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66925"/>
  <mc:AlternateContent xmlns:mc="http://schemas.openxmlformats.org/markup-compatibility/2006">
    <mc:Choice Requires="x15">
      <x15ac:absPath xmlns:x15ac="http://schemas.microsoft.com/office/spreadsheetml/2010/11/ac" url="C:\Users\RUISEÑORA\Desktop\IGAC 2020-2023\Riesgos IGAC\Primer Trimestre 2023\"/>
    </mc:Choice>
  </mc:AlternateContent>
  <xr:revisionPtr revIDLastSave="0" documentId="13_ncr:1_{65D13449-2981-4CF2-A453-33FE3962054A}" xr6:coauthVersionLast="47" xr6:coauthVersionMax="47" xr10:uidLastSave="{00000000-0000-0000-0000-000000000000}"/>
  <bookViews>
    <workbookView xWindow="-120" yWindow="-120" windowWidth="29040" windowHeight="15840" firstSheet="1" activeTab="5" xr2:uid="{00000000-000D-0000-FFFF-FFFF00000000}"/>
  </bookViews>
  <sheets>
    <sheet name="Plan de acción " sheetId="1" state="hidden" r:id="rId1"/>
    <sheet name="Base Resultados Planigac SC" sheetId="9" r:id="rId2"/>
    <sheet name="Base Resultados Planigac DT" sheetId="7" r:id="rId3"/>
    <sheet name="Verificación aleatoria SC" sheetId="8" r:id="rId4"/>
    <sheet name="Verificación aleatoria DT" sheetId="2" r:id="rId5"/>
    <sheet name="Informe consolidado" sheetId="6"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xlnm._FilterDatabase" localSheetId="2" hidden="1">'Base Resultados Planigac DT'!$A$1:$IL$1</definedName>
    <definedName name="_xlnm._FilterDatabase" localSheetId="1" hidden="1">'Base Resultados Planigac SC'!$A$1:$XEH$1</definedName>
    <definedName name="_xlnm._FilterDatabase" localSheetId="4" hidden="1">'Verificación aleatoria DT'!$A$1:$U$30</definedName>
    <definedName name="_xlnm._FilterDatabase" localSheetId="3" hidden="1">'Verificación aleatoria SC'!$A$1:$WVY$12</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O71" i="9" l="1"/>
  <c r="HL71" i="9"/>
  <c r="HK71" i="9"/>
  <c r="HJ71" i="9"/>
  <c r="HI71" i="9"/>
  <c r="HH71" i="9"/>
  <c r="FM71" i="9"/>
  <c r="FL71" i="9"/>
  <c r="FK71" i="9"/>
  <c r="FJ71" i="9"/>
  <c r="FI71" i="9"/>
  <c r="DN71" i="9"/>
  <c r="DM71" i="9"/>
  <c r="DL71" i="9"/>
  <c r="DK71" i="9"/>
  <c r="DJ71" i="9"/>
  <c r="BN71" i="9"/>
  <c r="BM71" i="9"/>
  <c r="BL71" i="9"/>
  <c r="BK71" i="9"/>
  <c r="AH71" i="9"/>
  <c r="BO71" i="9" s="1"/>
  <c r="HO70" i="9"/>
  <c r="HL70" i="9"/>
  <c r="HK70" i="9"/>
  <c r="HJ70" i="9"/>
  <c r="HI70" i="9"/>
  <c r="HH70" i="9"/>
  <c r="FM70" i="9"/>
  <c r="FL70" i="9"/>
  <c r="FK70" i="9"/>
  <c r="FJ70" i="9"/>
  <c r="FI70" i="9"/>
  <c r="DM70" i="9"/>
  <c r="DL70" i="9"/>
  <c r="DK70" i="9"/>
  <c r="DJ70" i="9"/>
  <c r="CG70" i="9"/>
  <c r="DN70" i="9" s="1"/>
  <c r="BN70" i="9"/>
  <c r="BM70" i="9"/>
  <c r="BL70" i="9"/>
  <c r="BK70" i="9"/>
  <c r="AH70" i="9"/>
  <c r="BO70" i="9" s="1"/>
  <c r="HO69" i="9"/>
  <c r="BN69" i="9"/>
  <c r="BM69" i="9"/>
  <c r="BL69" i="9"/>
  <c r="BK69" i="9"/>
  <c r="AH69" i="9"/>
  <c r="BO69" i="9" s="1"/>
  <c r="HO68" i="9"/>
  <c r="HL68" i="9"/>
  <c r="HK68" i="9"/>
  <c r="HJ68" i="9"/>
  <c r="HI68" i="9"/>
  <c r="HH68" i="9"/>
  <c r="FM68" i="9"/>
  <c r="FL68" i="9"/>
  <c r="FK68" i="9"/>
  <c r="FJ68" i="9"/>
  <c r="FI68" i="9"/>
  <c r="DN68" i="9"/>
  <c r="DM68" i="9"/>
  <c r="DL68" i="9"/>
  <c r="DK68" i="9"/>
  <c r="DJ68" i="9"/>
  <c r="BN68" i="9"/>
  <c r="BM68" i="9"/>
  <c r="BL68" i="9"/>
  <c r="BK68" i="9"/>
  <c r="AH68" i="9"/>
  <c r="BO68" i="9" s="1"/>
  <c r="HO67" i="9"/>
  <c r="HL67" i="9"/>
  <c r="HK67" i="9"/>
  <c r="HJ67" i="9"/>
  <c r="HI67" i="9"/>
  <c r="HH67" i="9"/>
  <c r="FM67" i="9"/>
  <c r="FL67" i="9"/>
  <c r="FK67" i="9"/>
  <c r="FJ67" i="9"/>
  <c r="FI67" i="9"/>
  <c r="DN67" i="9"/>
  <c r="DM67" i="9"/>
  <c r="DL67" i="9"/>
  <c r="DK67" i="9"/>
  <c r="DJ67" i="9"/>
  <c r="BN67" i="9"/>
  <c r="BM67" i="9"/>
  <c r="BL67" i="9"/>
  <c r="BK67" i="9"/>
  <c r="AH67" i="9"/>
  <c r="BO67" i="9" s="1"/>
  <c r="HO66" i="9"/>
  <c r="HL66" i="9"/>
  <c r="HK66" i="9"/>
  <c r="HJ66" i="9"/>
  <c r="HI66" i="9"/>
  <c r="HH66" i="9"/>
  <c r="FM66" i="9"/>
  <c r="FL66" i="9"/>
  <c r="FK66" i="9"/>
  <c r="FJ66" i="9"/>
  <c r="FI66" i="9"/>
  <c r="DM66" i="9"/>
  <c r="DL66" i="9"/>
  <c r="DK66" i="9"/>
  <c r="DJ66" i="9"/>
  <c r="CG66" i="9"/>
  <c r="DN66" i="9" s="1"/>
  <c r="BN66" i="9"/>
  <c r="BM66" i="9"/>
  <c r="BL66" i="9"/>
  <c r="BK66" i="9"/>
  <c r="AH66" i="9"/>
  <c r="BO66" i="9" s="1"/>
  <c r="HO65" i="9"/>
  <c r="HL65" i="9"/>
  <c r="HK65" i="9"/>
  <c r="HJ65" i="9"/>
  <c r="HI65" i="9"/>
  <c r="HH65" i="9"/>
  <c r="FM65" i="9"/>
  <c r="FL65" i="9"/>
  <c r="FK65" i="9"/>
  <c r="FJ65" i="9"/>
  <c r="FI65" i="9"/>
  <c r="DN65" i="9"/>
  <c r="DM65" i="9"/>
  <c r="DL65" i="9"/>
  <c r="DK65" i="9"/>
  <c r="DJ65" i="9"/>
  <c r="BN65" i="9"/>
  <c r="BM65" i="9"/>
  <c r="BL65" i="9"/>
  <c r="BK65" i="9"/>
  <c r="AH65" i="9"/>
  <c r="BO65" i="9" s="1"/>
  <c r="HO64" i="9"/>
  <c r="HL64" i="9"/>
  <c r="HK64" i="9"/>
  <c r="HJ64" i="9"/>
  <c r="HI64" i="9"/>
  <c r="HH64" i="9"/>
  <c r="FM64" i="9"/>
  <c r="FL64" i="9"/>
  <c r="FK64" i="9"/>
  <c r="FJ64" i="9"/>
  <c r="FI64" i="9"/>
  <c r="DN64" i="9"/>
  <c r="DM64" i="9"/>
  <c r="DL64" i="9"/>
  <c r="DK64" i="9"/>
  <c r="DJ64" i="9"/>
  <c r="BN64" i="9"/>
  <c r="BM64" i="9"/>
  <c r="BL64" i="9"/>
  <c r="BK64" i="9"/>
  <c r="AH64" i="9"/>
  <c r="BO64" i="9" s="1"/>
  <c r="HO63" i="9"/>
  <c r="HL63" i="9"/>
  <c r="HK63" i="9"/>
  <c r="HJ63" i="9"/>
  <c r="HI63" i="9"/>
  <c r="HH63" i="9"/>
  <c r="FL63" i="9"/>
  <c r="FK63" i="9"/>
  <c r="FJ63" i="9"/>
  <c r="FI63" i="9"/>
  <c r="EF63" i="9"/>
  <c r="FM63" i="9" s="1"/>
  <c r="DM63" i="9"/>
  <c r="DL63" i="9"/>
  <c r="DK63" i="9"/>
  <c r="DJ63" i="9"/>
  <c r="CG63" i="9"/>
  <c r="DN63" i="9" s="1"/>
  <c r="BN63" i="9"/>
  <c r="BM63" i="9"/>
  <c r="BL63" i="9"/>
  <c r="BK63" i="9"/>
  <c r="AH63" i="9"/>
  <c r="BO63" i="9" s="1"/>
  <c r="HO62" i="9"/>
  <c r="HL62" i="9"/>
  <c r="HK62" i="9"/>
  <c r="HJ62" i="9"/>
  <c r="HI62" i="9"/>
  <c r="HH62" i="9"/>
  <c r="FM62" i="9"/>
  <c r="FL62" i="9"/>
  <c r="FK62" i="9"/>
  <c r="FJ62" i="9"/>
  <c r="FI62" i="9"/>
  <c r="DN62" i="9"/>
  <c r="DM62" i="9"/>
  <c r="DL62" i="9"/>
  <c r="DK62" i="9"/>
  <c r="DJ62" i="9"/>
  <c r="BN62" i="9"/>
  <c r="BM62" i="9"/>
  <c r="BL62" i="9"/>
  <c r="BK62" i="9"/>
  <c r="AH62" i="9"/>
  <c r="BO62" i="9" s="1"/>
  <c r="HO61" i="9"/>
  <c r="HK61" i="9"/>
  <c r="HJ61" i="9"/>
  <c r="HI61" i="9"/>
  <c r="HH61" i="9"/>
  <c r="GE61" i="9"/>
  <c r="HL61" i="9" s="1"/>
  <c r="FL61" i="9"/>
  <c r="FK61" i="9"/>
  <c r="FJ61" i="9"/>
  <c r="FI61" i="9"/>
  <c r="EF61" i="9"/>
  <c r="FM61" i="9" s="1"/>
  <c r="DM61" i="9"/>
  <c r="DL61" i="9"/>
  <c r="DK61" i="9"/>
  <c r="DJ61" i="9"/>
  <c r="CG61" i="9"/>
  <c r="DN61" i="9" s="1"/>
  <c r="BN61" i="9"/>
  <c r="BM61" i="9"/>
  <c r="BL61" i="9"/>
  <c r="BK61" i="9"/>
  <c r="AH61" i="9"/>
  <c r="BO61" i="9" s="1"/>
  <c r="HO60" i="9"/>
  <c r="HL60" i="9"/>
  <c r="HK60" i="9"/>
  <c r="HJ60" i="9"/>
  <c r="HI60" i="9"/>
  <c r="HH60" i="9"/>
  <c r="FM60" i="9"/>
  <c r="FL60" i="9"/>
  <c r="FK60" i="9"/>
  <c r="FJ60" i="9"/>
  <c r="FI60" i="9"/>
  <c r="DM60" i="9"/>
  <c r="DL60" i="9"/>
  <c r="DK60" i="9"/>
  <c r="DJ60" i="9"/>
  <c r="CG60" i="9"/>
  <c r="DN60" i="9" s="1"/>
  <c r="BN60" i="9"/>
  <c r="BM60" i="9"/>
  <c r="BL60" i="9"/>
  <c r="BK60" i="9"/>
  <c r="AH60" i="9"/>
  <c r="BO60" i="9" s="1"/>
  <c r="HO59" i="9"/>
  <c r="HL59" i="9"/>
  <c r="HK59" i="9"/>
  <c r="HJ59" i="9"/>
  <c r="HI59" i="9"/>
  <c r="HH59" i="9"/>
  <c r="FM59" i="9"/>
  <c r="FL59" i="9"/>
  <c r="FK59" i="9"/>
  <c r="FJ59" i="9"/>
  <c r="FI59" i="9"/>
  <c r="DN59" i="9"/>
  <c r="DM59" i="9"/>
  <c r="DL59" i="9"/>
  <c r="DK59" i="9"/>
  <c r="DJ59" i="9"/>
  <c r="BN59" i="9"/>
  <c r="BM59" i="9"/>
  <c r="BL59" i="9"/>
  <c r="BK59" i="9"/>
  <c r="AH59" i="9"/>
  <c r="BO59" i="9" s="1"/>
  <c r="HO58" i="9"/>
  <c r="HL58" i="9"/>
  <c r="HK58" i="9"/>
  <c r="HJ58" i="9"/>
  <c r="HI58" i="9"/>
  <c r="HH58" i="9"/>
  <c r="FM58" i="9"/>
  <c r="FL58" i="9"/>
  <c r="FK58" i="9"/>
  <c r="FJ58" i="9"/>
  <c r="FI58" i="9"/>
  <c r="DN58" i="9"/>
  <c r="DM58" i="9"/>
  <c r="DL58" i="9"/>
  <c r="DK58" i="9"/>
  <c r="DJ58" i="9"/>
  <c r="BN58" i="9"/>
  <c r="BM58" i="9"/>
  <c r="BL58" i="9"/>
  <c r="BK58" i="9"/>
  <c r="AH58" i="9"/>
  <c r="BO58" i="9" s="1"/>
  <c r="HO57" i="9"/>
  <c r="HL57" i="9"/>
  <c r="HK57" i="9"/>
  <c r="HJ57" i="9"/>
  <c r="HI57" i="9"/>
  <c r="HH57" i="9"/>
  <c r="FM57" i="9"/>
  <c r="FL57" i="9"/>
  <c r="FK57" i="9"/>
  <c r="FJ57" i="9"/>
  <c r="FI57" i="9"/>
  <c r="DN57" i="9"/>
  <c r="DM57" i="9"/>
  <c r="DL57" i="9"/>
  <c r="DK57" i="9"/>
  <c r="DJ57" i="9"/>
  <c r="BN57" i="9"/>
  <c r="BM57" i="9"/>
  <c r="BL57" i="9"/>
  <c r="BK57" i="9"/>
  <c r="AH57" i="9"/>
  <c r="BO57" i="9" s="1"/>
  <c r="HO56" i="9"/>
  <c r="HL56" i="9"/>
  <c r="HK56" i="9"/>
  <c r="HJ56" i="9"/>
  <c r="HI56" i="9"/>
  <c r="HH56" i="9"/>
  <c r="FM56" i="9"/>
  <c r="FL56" i="9"/>
  <c r="FK56" i="9"/>
  <c r="FJ56" i="9"/>
  <c r="FI56" i="9"/>
  <c r="DN56" i="9"/>
  <c r="DM56" i="9"/>
  <c r="DL56" i="9"/>
  <c r="DK56" i="9"/>
  <c r="DJ56" i="9"/>
  <c r="BN56" i="9"/>
  <c r="BM56" i="9"/>
  <c r="BL56" i="9"/>
  <c r="BK56" i="9"/>
  <c r="AH56" i="9"/>
  <c r="BO56" i="9" s="1"/>
  <c r="HO55" i="9"/>
  <c r="HL55" i="9"/>
  <c r="HK55" i="9"/>
  <c r="HJ55" i="9"/>
  <c r="HI55" i="9"/>
  <c r="HH55" i="9"/>
  <c r="FM55" i="9"/>
  <c r="FL55" i="9"/>
  <c r="FK55" i="9"/>
  <c r="FJ55" i="9"/>
  <c r="FI55" i="9"/>
  <c r="DM55" i="9"/>
  <c r="DL55" i="9"/>
  <c r="DK55" i="9"/>
  <c r="DJ55" i="9"/>
  <c r="CG55" i="9"/>
  <c r="DN55" i="9" s="1"/>
  <c r="BN55" i="9"/>
  <c r="BM55" i="9"/>
  <c r="BL55" i="9"/>
  <c r="BK55" i="9"/>
  <c r="AH55" i="9"/>
  <c r="BO55" i="9" s="1"/>
  <c r="HO54" i="9"/>
  <c r="HL54" i="9"/>
  <c r="HK54" i="9"/>
  <c r="HJ54" i="9"/>
  <c r="HI54" i="9"/>
  <c r="HH54" i="9"/>
  <c r="FM54" i="9"/>
  <c r="FL54" i="9"/>
  <c r="FK54" i="9"/>
  <c r="FJ54" i="9"/>
  <c r="FI54" i="9"/>
  <c r="DM54" i="9"/>
  <c r="DL54" i="9"/>
  <c r="DK54" i="9"/>
  <c r="DJ54" i="9"/>
  <c r="CG54" i="9"/>
  <c r="DN54" i="9" s="1"/>
  <c r="BN54" i="9"/>
  <c r="BM54" i="9"/>
  <c r="BL54" i="9"/>
  <c r="BK54" i="9"/>
  <c r="AH54" i="9"/>
  <c r="BO54" i="9" s="1"/>
  <c r="HO53" i="9"/>
  <c r="HL53" i="9"/>
  <c r="HK53" i="9"/>
  <c r="HJ53" i="9"/>
  <c r="HI53" i="9"/>
  <c r="HH53" i="9"/>
  <c r="FL53" i="9"/>
  <c r="FK53" i="9"/>
  <c r="FJ53" i="9"/>
  <c r="FI53" i="9"/>
  <c r="EF53" i="9"/>
  <c r="FM53" i="9" s="1"/>
  <c r="DM53" i="9"/>
  <c r="DL53" i="9"/>
  <c r="DK53" i="9"/>
  <c r="DJ53" i="9"/>
  <c r="CG53" i="9"/>
  <c r="DN53" i="9" s="1"/>
  <c r="BN53" i="9"/>
  <c r="BM53" i="9"/>
  <c r="BL53" i="9"/>
  <c r="BK53" i="9"/>
  <c r="AH53" i="9"/>
  <c r="BO53" i="9" s="1"/>
  <c r="HO52" i="9"/>
  <c r="HL52" i="9"/>
  <c r="HK52" i="9"/>
  <c r="HJ52" i="9"/>
  <c r="HI52" i="9"/>
  <c r="HH52" i="9"/>
  <c r="FM52" i="9"/>
  <c r="FL52" i="9"/>
  <c r="FK52" i="9"/>
  <c r="FJ52" i="9"/>
  <c r="FI52" i="9"/>
  <c r="DM52" i="9"/>
  <c r="DL52" i="9"/>
  <c r="DK52" i="9"/>
  <c r="DJ52" i="9"/>
  <c r="CG52" i="9"/>
  <c r="DN52" i="9" s="1"/>
  <c r="BN52" i="9"/>
  <c r="BM52" i="9"/>
  <c r="BL52" i="9"/>
  <c r="BK52" i="9"/>
  <c r="AH52" i="9"/>
  <c r="BO52" i="9" s="1"/>
  <c r="HO51" i="9"/>
  <c r="HL51" i="9"/>
  <c r="HK51" i="9"/>
  <c r="HJ51" i="9"/>
  <c r="HI51" i="9"/>
  <c r="HH51" i="9"/>
  <c r="FM51" i="9"/>
  <c r="FL51" i="9"/>
  <c r="FK51" i="9"/>
  <c r="FJ51" i="9"/>
  <c r="FI51" i="9"/>
  <c r="DN51" i="9"/>
  <c r="DM51" i="9"/>
  <c r="DL51" i="9"/>
  <c r="DK51" i="9"/>
  <c r="DJ51" i="9"/>
  <c r="BN51" i="9"/>
  <c r="BM51" i="9"/>
  <c r="BL51" i="9"/>
  <c r="BK51" i="9"/>
  <c r="AH51" i="9"/>
  <c r="BO51" i="9" s="1"/>
  <c r="HO50" i="9"/>
  <c r="HL50" i="9"/>
  <c r="HK50" i="9"/>
  <c r="HJ50" i="9"/>
  <c r="HI50" i="9"/>
  <c r="HH50" i="9"/>
  <c r="FM50" i="9"/>
  <c r="FL50" i="9"/>
  <c r="FK50" i="9"/>
  <c r="FJ50" i="9"/>
  <c r="FI50" i="9"/>
  <c r="DN50" i="9"/>
  <c r="DM50" i="9"/>
  <c r="DL50" i="9"/>
  <c r="DK50" i="9"/>
  <c r="DJ50" i="9"/>
  <c r="BN50" i="9"/>
  <c r="BM50" i="9"/>
  <c r="BL50" i="9"/>
  <c r="BK50" i="9"/>
  <c r="AH50" i="9"/>
  <c r="BO50" i="9" s="1"/>
  <c r="HO49" i="9"/>
  <c r="HL49" i="9"/>
  <c r="HK49" i="9"/>
  <c r="HJ49" i="9"/>
  <c r="HI49" i="9"/>
  <c r="HH49" i="9"/>
  <c r="FM49" i="9"/>
  <c r="FL49" i="9"/>
  <c r="FK49" i="9"/>
  <c r="FJ49" i="9"/>
  <c r="FI49" i="9"/>
  <c r="DN49" i="9"/>
  <c r="DM49" i="9"/>
  <c r="DL49" i="9"/>
  <c r="DK49" i="9"/>
  <c r="DJ49" i="9"/>
  <c r="BO49" i="9"/>
  <c r="BN49" i="9"/>
  <c r="BM49" i="9"/>
  <c r="BL49" i="9"/>
  <c r="BK49" i="9"/>
  <c r="AH49" i="9"/>
  <c r="HO48" i="9"/>
  <c r="HL48" i="9"/>
  <c r="HK48" i="9"/>
  <c r="HJ48" i="9"/>
  <c r="HI48" i="9"/>
  <c r="HH48" i="9"/>
  <c r="FM48" i="9"/>
  <c r="FL48" i="9"/>
  <c r="FK48" i="9"/>
  <c r="FJ48" i="9"/>
  <c r="FI48" i="9"/>
  <c r="DM48" i="9"/>
  <c r="DL48" i="9"/>
  <c r="DK48" i="9"/>
  <c r="DJ48" i="9"/>
  <c r="CG48" i="9"/>
  <c r="DN48" i="9" s="1"/>
  <c r="BN48" i="9"/>
  <c r="BM48" i="9"/>
  <c r="BL48" i="9"/>
  <c r="BK48" i="9"/>
  <c r="AH48" i="9"/>
  <c r="BO48" i="9" s="1"/>
  <c r="HO47" i="9"/>
  <c r="HL47" i="9"/>
  <c r="HK47" i="9"/>
  <c r="HJ47" i="9"/>
  <c r="HI47" i="9"/>
  <c r="HH47" i="9"/>
  <c r="FL47" i="9"/>
  <c r="FK47" i="9"/>
  <c r="FJ47" i="9"/>
  <c r="FI47" i="9"/>
  <c r="EF47" i="9"/>
  <c r="FM47" i="9" s="1"/>
  <c r="DM47" i="9"/>
  <c r="DL47" i="9"/>
  <c r="DK47" i="9"/>
  <c r="DJ47" i="9"/>
  <c r="CG47" i="9"/>
  <c r="DN47" i="9" s="1"/>
  <c r="BN47" i="9"/>
  <c r="BM47" i="9"/>
  <c r="BL47" i="9"/>
  <c r="BK47" i="9"/>
  <c r="AH47" i="9"/>
  <c r="BO47" i="9" s="1"/>
  <c r="HO46" i="9"/>
  <c r="HL46" i="9"/>
  <c r="HK46" i="9"/>
  <c r="HJ46" i="9"/>
  <c r="HI46" i="9"/>
  <c r="HH46" i="9"/>
  <c r="FM46" i="9"/>
  <c r="FL46" i="9"/>
  <c r="FK46" i="9"/>
  <c r="FJ46" i="9"/>
  <c r="FI46" i="9"/>
  <c r="DN46" i="9"/>
  <c r="DM46" i="9"/>
  <c r="DL46" i="9"/>
  <c r="DK46" i="9"/>
  <c r="DJ46" i="9"/>
  <c r="BN46" i="9"/>
  <c r="BM46" i="9"/>
  <c r="BL46" i="9"/>
  <c r="BK46" i="9"/>
  <c r="AH46" i="9"/>
  <c r="BO46" i="9" s="1"/>
  <c r="HO45" i="9"/>
  <c r="HK45" i="9"/>
  <c r="HJ45" i="9"/>
  <c r="HI45" i="9"/>
  <c r="HH45" i="9"/>
  <c r="GE45" i="9"/>
  <c r="HL45" i="9" s="1"/>
  <c r="FL45" i="9"/>
  <c r="FK45" i="9"/>
  <c r="FJ45" i="9"/>
  <c r="FI45" i="9"/>
  <c r="EF45" i="9"/>
  <c r="FM45" i="9" s="1"/>
  <c r="DM45" i="9"/>
  <c r="DL45" i="9"/>
  <c r="DK45" i="9"/>
  <c r="DJ45" i="9"/>
  <c r="CG45" i="9"/>
  <c r="DN45" i="9" s="1"/>
  <c r="BN45" i="9"/>
  <c r="BM45" i="9"/>
  <c r="BL45" i="9"/>
  <c r="BK45" i="9"/>
  <c r="AH45" i="9"/>
  <c r="BO45" i="9" s="1"/>
  <c r="HO44" i="9"/>
  <c r="HL44" i="9"/>
  <c r="HK44" i="9"/>
  <c r="HJ44" i="9"/>
  <c r="HI44" i="9"/>
  <c r="HH44" i="9"/>
  <c r="FM44" i="9"/>
  <c r="FL44" i="9"/>
  <c r="FK44" i="9"/>
  <c r="FJ44" i="9"/>
  <c r="FI44" i="9"/>
  <c r="DN44" i="9"/>
  <c r="DM44" i="9"/>
  <c r="DL44" i="9"/>
  <c r="DK44" i="9"/>
  <c r="DJ44" i="9"/>
  <c r="BN44" i="9"/>
  <c r="BM44" i="9"/>
  <c r="BL44" i="9"/>
  <c r="BK44" i="9"/>
  <c r="AH44" i="9"/>
  <c r="BO44" i="9" s="1"/>
  <c r="HO43" i="9"/>
  <c r="HL43" i="9"/>
  <c r="HK43" i="9"/>
  <c r="HJ43" i="9"/>
  <c r="HI43" i="9"/>
  <c r="HH43" i="9"/>
  <c r="FM43" i="9"/>
  <c r="FL43" i="9"/>
  <c r="FK43" i="9"/>
  <c r="FJ43" i="9"/>
  <c r="FI43" i="9"/>
  <c r="DM43" i="9"/>
  <c r="DL43" i="9"/>
  <c r="DK43" i="9"/>
  <c r="DJ43" i="9"/>
  <c r="CG43" i="9"/>
  <c r="DN43" i="9" s="1"/>
  <c r="BN43" i="9"/>
  <c r="BM43" i="9"/>
  <c r="BL43" i="9"/>
  <c r="BK43" i="9"/>
  <c r="AH43" i="9"/>
  <c r="BO43" i="9" s="1"/>
  <c r="HO42" i="9"/>
  <c r="HL42" i="9"/>
  <c r="HK42" i="9"/>
  <c r="HJ42" i="9"/>
  <c r="HI42" i="9"/>
  <c r="HH42" i="9"/>
  <c r="FM42" i="9"/>
  <c r="FL42" i="9"/>
  <c r="FK42" i="9"/>
  <c r="FJ42" i="9"/>
  <c r="FI42" i="9"/>
  <c r="DM42" i="9"/>
  <c r="DL42" i="9"/>
  <c r="DK42" i="9"/>
  <c r="DJ42" i="9"/>
  <c r="CG42" i="9"/>
  <c r="DN42" i="9" s="1"/>
  <c r="BN42" i="9"/>
  <c r="BM42" i="9"/>
  <c r="BL42" i="9"/>
  <c r="BK42" i="9"/>
  <c r="AH42" i="9"/>
  <c r="BO42" i="9" s="1"/>
  <c r="HO41" i="9"/>
  <c r="HL41" i="9"/>
  <c r="HK41" i="9"/>
  <c r="HJ41" i="9"/>
  <c r="HI41" i="9"/>
  <c r="HH41" i="9"/>
  <c r="FM41" i="9"/>
  <c r="FL41" i="9"/>
  <c r="FK41" i="9"/>
  <c r="FJ41" i="9"/>
  <c r="FI41" i="9"/>
  <c r="DN41" i="9"/>
  <c r="DM41" i="9"/>
  <c r="DL41" i="9"/>
  <c r="DK41" i="9"/>
  <c r="DJ41" i="9"/>
  <c r="BN41" i="9"/>
  <c r="BM41" i="9"/>
  <c r="BL41" i="9"/>
  <c r="BK41" i="9"/>
  <c r="AH41" i="9"/>
  <c r="BO41" i="9" s="1"/>
  <c r="HO40" i="9"/>
  <c r="HL40" i="9"/>
  <c r="HK40" i="9"/>
  <c r="HJ40" i="9"/>
  <c r="HI40" i="9"/>
  <c r="HH40" i="9"/>
  <c r="FM40" i="9"/>
  <c r="FL40" i="9"/>
  <c r="FK40" i="9"/>
  <c r="FJ40" i="9"/>
  <c r="FI40" i="9"/>
  <c r="DM40" i="9"/>
  <c r="DL40" i="9"/>
  <c r="DK40" i="9"/>
  <c r="DJ40" i="9"/>
  <c r="CG40" i="9"/>
  <c r="DN40" i="9" s="1"/>
  <c r="BN40" i="9"/>
  <c r="BM40" i="9"/>
  <c r="BL40" i="9"/>
  <c r="BK40" i="9"/>
  <c r="AH40" i="9"/>
  <c r="BO40" i="9" s="1"/>
  <c r="HO39" i="9"/>
  <c r="HL39" i="9"/>
  <c r="HK39" i="9"/>
  <c r="HJ39" i="9"/>
  <c r="HI39" i="9"/>
  <c r="HH39" i="9"/>
  <c r="FM39" i="9"/>
  <c r="FL39" i="9"/>
  <c r="FK39" i="9"/>
  <c r="FJ39" i="9"/>
  <c r="FI39" i="9"/>
  <c r="DN39" i="9"/>
  <c r="DM39" i="9"/>
  <c r="DL39" i="9"/>
  <c r="DK39" i="9"/>
  <c r="DJ39" i="9"/>
  <c r="BN39" i="9"/>
  <c r="BM39" i="9"/>
  <c r="BL39" i="9"/>
  <c r="BK39" i="9"/>
  <c r="AH39" i="9"/>
  <c r="BO39" i="9" s="1"/>
  <c r="HO38" i="9"/>
  <c r="HK38" i="9"/>
  <c r="HJ38" i="9"/>
  <c r="HI38" i="9"/>
  <c r="HH38" i="9"/>
  <c r="GE38" i="9"/>
  <c r="HL38" i="9" s="1"/>
  <c r="FM38" i="9"/>
  <c r="FL38" i="9"/>
  <c r="FK38" i="9"/>
  <c r="FJ38" i="9"/>
  <c r="FI38" i="9"/>
  <c r="DM38" i="9"/>
  <c r="DL38" i="9"/>
  <c r="DK38" i="9"/>
  <c r="DJ38" i="9"/>
  <c r="CG38" i="9"/>
  <c r="DN38" i="9" s="1"/>
  <c r="BN38" i="9"/>
  <c r="BM38" i="9"/>
  <c r="BL38" i="9"/>
  <c r="BK38" i="9"/>
  <c r="AH38" i="9"/>
  <c r="BO38" i="9" s="1"/>
  <c r="HO37" i="9"/>
  <c r="HK37" i="9"/>
  <c r="HJ37" i="9"/>
  <c r="HI37" i="9"/>
  <c r="HH37" i="9"/>
  <c r="GE37" i="9"/>
  <c r="HL37" i="9" s="1"/>
  <c r="FL37" i="9"/>
  <c r="FK37" i="9"/>
  <c r="FJ37" i="9"/>
  <c r="FI37" i="9"/>
  <c r="EF37" i="9"/>
  <c r="FM37" i="9" s="1"/>
  <c r="DM37" i="9"/>
  <c r="DL37" i="9"/>
  <c r="DK37" i="9"/>
  <c r="DJ37" i="9"/>
  <c r="CG37" i="9"/>
  <c r="DN37" i="9" s="1"/>
  <c r="BN37" i="9"/>
  <c r="BM37" i="9"/>
  <c r="BL37" i="9"/>
  <c r="BK37" i="9"/>
  <c r="AH37" i="9"/>
  <c r="BO37" i="9" s="1"/>
  <c r="HO36" i="9"/>
  <c r="HK36" i="9"/>
  <c r="HJ36" i="9"/>
  <c r="HI36" i="9"/>
  <c r="HH36" i="9"/>
  <c r="GE36" i="9"/>
  <c r="HL36" i="9" s="1"/>
  <c r="FM36" i="9"/>
  <c r="FL36" i="9"/>
  <c r="FK36" i="9"/>
  <c r="FJ36" i="9"/>
  <c r="FI36" i="9"/>
  <c r="DN36" i="9"/>
  <c r="DM36" i="9"/>
  <c r="DL36" i="9"/>
  <c r="DK36" i="9"/>
  <c r="DJ36" i="9"/>
  <c r="BN36" i="9"/>
  <c r="BM36" i="9"/>
  <c r="BL36" i="9"/>
  <c r="BK36" i="9"/>
  <c r="AH36" i="9"/>
  <c r="BO36" i="9" s="1"/>
  <c r="HO35" i="9"/>
  <c r="HK35" i="9"/>
  <c r="HJ35" i="9"/>
  <c r="HI35" i="9"/>
  <c r="HH35" i="9"/>
  <c r="GE35" i="9"/>
  <c r="HL35" i="9" s="1"/>
  <c r="FM35" i="9"/>
  <c r="FL35" i="9"/>
  <c r="FK35" i="9"/>
  <c r="FJ35" i="9"/>
  <c r="FI35" i="9"/>
  <c r="DN35" i="9"/>
  <c r="DM35" i="9"/>
  <c r="DL35" i="9"/>
  <c r="DK35" i="9"/>
  <c r="DJ35" i="9"/>
  <c r="BN35" i="9"/>
  <c r="BM35" i="9"/>
  <c r="BL35" i="9"/>
  <c r="BK35" i="9"/>
  <c r="AH35" i="9"/>
  <c r="BO35" i="9" s="1"/>
  <c r="HO34" i="9"/>
  <c r="FM34" i="9"/>
  <c r="FL34" i="9"/>
  <c r="FK34" i="9"/>
  <c r="FJ34" i="9"/>
  <c r="FI34" i="9"/>
  <c r="DM34" i="9"/>
  <c r="DL34" i="9"/>
  <c r="DK34" i="9"/>
  <c r="DJ34" i="9"/>
  <c r="CG34" i="9"/>
  <c r="DN34" i="9" s="1"/>
  <c r="BN34" i="9"/>
  <c r="BM34" i="9"/>
  <c r="BL34" i="9"/>
  <c r="BK34" i="9"/>
  <c r="AH34" i="9"/>
  <c r="BO34" i="9" s="1"/>
  <c r="HO33" i="9"/>
  <c r="GE33" i="9"/>
  <c r="FL33" i="9"/>
  <c r="FK33" i="9"/>
  <c r="FJ33" i="9"/>
  <c r="FI33" i="9"/>
  <c r="EF33" i="9"/>
  <c r="FM33" i="9" s="1"/>
  <c r="DM33" i="9"/>
  <c r="DL33" i="9"/>
  <c r="DK33" i="9"/>
  <c r="DJ33" i="9"/>
  <c r="CG33" i="9"/>
  <c r="DN33" i="9" s="1"/>
  <c r="BN33" i="9"/>
  <c r="BM33" i="9"/>
  <c r="BL33" i="9"/>
  <c r="BK33" i="9"/>
  <c r="AH33" i="9"/>
  <c r="BO33" i="9" s="1"/>
  <c r="HO32" i="9"/>
  <c r="FM32" i="9"/>
  <c r="FL32" i="9"/>
  <c r="FK32" i="9"/>
  <c r="FJ32" i="9"/>
  <c r="FI32" i="9"/>
  <c r="DM32" i="9"/>
  <c r="DL32" i="9"/>
  <c r="DK32" i="9"/>
  <c r="DJ32" i="9"/>
  <c r="CG32" i="9"/>
  <c r="DN32" i="9" s="1"/>
  <c r="BN32" i="9"/>
  <c r="BM32" i="9"/>
  <c r="BL32" i="9"/>
  <c r="BK32" i="9"/>
  <c r="AH32" i="9"/>
  <c r="BO32" i="9" s="1"/>
  <c r="HO31" i="9"/>
  <c r="FM31" i="9"/>
  <c r="FL31" i="9"/>
  <c r="FK31" i="9"/>
  <c r="FJ31" i="9"/>
  <c r="FI31" i="9"/>
  <c r="DM31" i="9"/>
  <c r="DL31" i="9"/>
  <c r="DK31" i="9"/>
  <c r="DJ31" i="9"/>
  <c r="CG31" i="9"/>
  <c r="DN31" i="9" s="1"/>
  <c r="BN31" i="9"/>
  <c r="BM31" i="9"/>
  <c r="BL31" i="9"/>
  <c r="BK31" i="9"/>
  <c r="AH31" i="9"/>
  <c r="BO31" i="9" s="1"/>
  <c r="HO30" i="9"/>
  <c r="HL30" i="9"/>
  <c r="HK30" i="9"/>
  <c r="HJ30" i="9"/>
  <c r="HI30" i="9"/>
  <c r="HH30" i="9"/>
  <c r="FM30" i="9"/>
  <c r="FL30" i="9"/>
  <c r="FK30" i="9"/>
  <c r="FJ30" i="9"/>
  <c r="FI30" i="9"/>
  <c r="DM30" i="9"/>
  <c r="DL30" i="9"/>
  <c r="DK30" i="9"/>
  <c r="DJ30" i="9"/>
  <c r="CG30" i="9"/>
  <c r="DN30" i="9" s="1"/>
  <c r="BN30" i="9"/>
  <c r="BM30" i="9"/>
  <c r="BL30" i="9"/>
  <c r="BK30" i="9"/>
  <c r="AH30" i="9"/>
  <c r="BO30" i="9" s="1"/>
  <c r="HO29" i="9"/>
  <c r="HL29" i="9"/>
  <c r="HK29" i="9"/>
  <c r="HJ29" i="9"/>
  <c r="HI29" i="9"/>
  <c r="HH29" i="9"/>
  <c r="FL29" i="9"/>
  <c r="FK29" i="9"/>
  <c r="FJ29" i="9"/>
  <c r="FI29" i="9"/>
  <c r="EF29" i="9"/>
  <c r="FM29" i="9" s="1"/>
  <c r="DM29" i="9"/>
  <c r="DL29" i="9"/>
  <c r="DK29" i="9"/>
  <c r="DJ29" i="9"/>
  <c r="CG29" i="9"/>
  <c r="DN29" i="9" s="1"/>
  <c r="BN29" i="9"/>
  <c r="BM29" i="9"/>
  <c r="BL29" i="9"/>
  <c r="BK29" i="9"/>
  <c r="AH29" i="9"/>
  <c r="BO29" i="9" s="1"/>
  <c r="HO28" i="9"/>
  <c r="HL28" i="9"/>
  <c r="HK28" i="9"/>
  <c r="HJ28" i="9"/>
  <c r="HI28" i="9"/>
  <c r="HH28" i="9"/>
  <c r="FM28" i="9"/>
  <c r="FL28" i="9"/>
  <c r="FK28" i="9"/>
  <c r="FJ28" i="9"/>
  <c r="FI28" i="9"/>
  <c r="DM28" i="9"/>
  <c r="DL28" i="9"/>
  <c r="DK28" i="9"/>
  <c r="DJ28" i="9"/>
  <c r="CG28" i="9"/>
  <c r="DN28" i="9" s="1"/>
  <c r="BN28" i="9"/>
  <c r="BM28" i="9"/>
  <c r="BL28" i="9"/>
  <c r="BK28" i="9"/>
  <c r="AH28" i="9"/>
  <c r="BO28" i="9" s="1"/>
  <c r="HO27" i="9"/>
  <c r="HL27" i="9"/>
  <c r="HK27" i="9"/>
  <c r="HJ27" i="9"/>
  <c r="HI27" i="9"/>
  <c r="HH27" i="9"/>
  <c r="FL27" i="9"/>
  <c r="FK27" i="9"/>
  <c r="FJ27" i="9"/>
  <c r="FI27" i="9"/>
  <c r="EF27" i="9"/>
  <c r="FM27" i="9" s="1"/>
  <c r="DM27" i="9"/>
  <c r="DL27" i="9"/>
  <c r="DK27" i="9"/>
  <c r="DJ27" i="9"/>
  <c r="CG27" i="9"/>
  <c r="DN27" i="9" s="1"/>
  <c r="BN27" i="9"/>
  <c r="BM27" i="9"/>
  <c r="BL27" i="9"/>
  <c r="BK27" i="9"/>
  <c r="AH27" i="9"/>
  <c r="BO27" i="9" s="1"/>
  <c r="HO26" i="9"/>
  <c r="HL26" i="9"/>
  <c r="HK26" i="9"/>
  <c r="HJ26" i="9"/>
  <c r="HI26" i="9"/>
  <c r="HH26" i="9"/>
  <c r="FM26" i="9"/>
  <c r="FL26" i="9"/>
  <c r="FK26" i="9"/>
  <c r="FJ26" i="9"/>
  <c r="FI26" i="9"/>
  <c r="DN26" i="9"/>
  <c r="DM26" i="9"/>
  <c r="DL26" i="9"/>
  <c r="DK26" i="9"/>
  <c r="DJ26" i="9"/>
  <c r="BN26" i="9"/>
  <c r="BM26" i="9"/>
  <c r="BL26" i="9"/>
  <c r="BK26" i="9"/>
  <c r="AH26" i="9"/>
  <c r="BO26" i="9" s="1"/>
  <c r="HO25" i="9"/>
  <c r="HK25" i="9"/>
  <c r="HJ25" i="9"/>
  <c r="HI25" i="9"/>
  <c r="HH25" i="9"/>
  <c r="GE25" i="9"/>
  <c r="HL25" i="9" s="1"/>
  <c r="FL25" i="9"/>
  <c r="FK25" i="9"/>
  <c r="FJ25" i="9"/>
  <c r="FI25" i="9"/>
  <c r="EF25" i="9"/>
  <c r="FM25" i="9" s="1"/>
  <c r="DM25" i="9"/>
  <c r="DL25" i="9"/>
  <c r="DK25" i="9"/>
  <c r="DJ25" i="9"/>
  <c r="CG25" i="9"/>
  <c r="DN25" i="9" s="1"/>
  <c r="BN25" i="9"/>
  <c r="BM25" i="9"/>
  <c r="BL25" i="9"/>
  <c r="BK25" i="9"/>
  <c r="AH25" i="9"/>
  <c r="BO25" i="9" s="1"/>
  <c r="HO24" i="9"/>
  <c r="HL24" i="9"/>
  <c r="HK24" i="9"/>
  <c r="HJ24" i="9"/>
  <c r="HI24" i="9"/>
  <c r="HH24" i="9"/>
  <c r="FL24" i="9"/>
  <c r="FK24" i="9"/>
  <c r="FJ24" i="9"/>
  <c r="FI24" i="9"/>
  <c r="EF24" i="9"/>
  <c r="FM24" i="9" s="1"/>
  <c r="DM24" i="9"/>
  <c r="DL24" i="9"/>
  <c r="DK24" i="9"/>
  <c r="DJ24" i="9"/>
  <c r="CG24" i="9"/>
  <c r="DN24" i="9" s="1"/>
  <c r="BN24" i="9"/>
  <c r="BM24" i="9"/>
  <c r="BL24" i="9"/>
  <c r="BK24" i="9"/>
  <c r="AH24" i="9"/>
  <c r="BO24" i="9" s="1"/>
  <c r="HO23" i="9"/>
  <c r="HL23" i="9"/>
  <c r="HK23" i="9"/>
  <c r="HJ23" i="9"/>
  <c r="HI23" i="9"/>
  <c r="HH23" i="9"/>
  <c r="FM23" i="9"/>
  <c r="FL23" i="9"/>
  <c r="FK23" i="9"/>
  <c r="FJ23" i="9"/>
  <c r="FI23" i="9"/>
  <c r="DM23" i="9"/>
  <c r="DL23" i="9"/>
  <c r="DK23" i="9"/>
  <c r="DJ23" i="9"/>
  <c r="CG23" i="9"/>
  <c r="DN23" i="9" s="1"/>
  <c r="BN23" i="9"/>
  <c r="BM23" i="9"/>
  <c r="BL23" i="9"/>
  <c r="BK23" i="9"/>
  <c r="AH23" i="9"/>
  <c r="BO23" i="9" s="1"/>
  <c r="HO22" i="9"/>
  <c r="HL22" i="9"/>
  <c r="HK22" i="9"/>
  <c r="HJ22" i="9"/>
  <c r="HI22" i="9"/>
  <c r="HH22" i="9"/>
  <c r="FM22" i="9"/>
  <c r="FL22" i="9"/>
  <c r="FK22" i="9"/>
  <c r="FJ22" i="9"/>
  <c r="FI22" i="9"/>
  <c r="DM22" i="9"/>
  <c r="DL22" i="9"/>
  <c r="DK22" i="9"/>
  <c r="DJ22" i="9"/>
  <c r="CG22" i="9"/>
  <c r="DN22" i="9" s="1"/>
  <c r="BN22" i="9"/>
  <c r="BM22" i="9"/>
  <c r="BL22" i="9"/>
  <c r="BK22" i="9"/>
  <c r="AH22" i="9"/>
  <c r="BO22" i="9" s="1"/>
  <c r="HO21" i="9"/>
  <c r="HL21" i="9"/>
  <c r="HK21" i="9"/>
  <c r="HJ21" i="9"/>
  <c r="HI21" i="9"/>
  <c r="HH21" i="9"/>
  <c r="FM21" i="9"/>
  <c r="FL21" i="9"/>
  <c r="FK21" i="9"/>
  <c r="FJ21" i="9"/>
  <c r="FI21" i="9"/>
  <c r="DM21" i="9"/>
  <c r="DL21" i="9"/>
  <c r="DK21" i="9"/>
  <c r="DJ21" i="9"/>
  <c r="CG21" i="9"/>
  <c r="DN21" i="9" s="1"/>
  <c r="BN21" i="9"/>
  <c r="BM21" i="9"/>
  <c r="BL21" i="9"/>
  <c r="BK21" i="9"/>
  <c r="AH21" i="9"/>
  <c r="BO21" i="9" s="1"/>
  <c r="HO20" i="9"/>
  <c r="HL20" i="9"/>
  <c r="HK20" i="9"/>
  <c r="HJ20" i="9"/>
  <c r="HI20" i="9"/>
  <c r="HH20" i="9"/>
  <c r="FM20" i="9"/>
  <c r="FL20" i="9"/>
  <c r="FK20" i="9"/>
  <c r="FJ20" i="9"/>
  <c r="FI20" i="9"/>
  <c r="DN20" i="9"/>
  <c r="DM20" i="9"/>
  <c r="DL20" i="9"/>
  <c r="DK20" i="9"/>
  <c r="DJ20" i="9"/>
  <c r="BN20" i="9"/>
  <c r="BM20" i="9"/>
  <c r="BL20" i="9"/>
  <c r="BK20" i="9"/>
  <c r="AH20" i="9"/>
  <c r="BO20" i="9" s="1"/>
  <c r="HO19" i="9"/>
  <c r="HL19" i="9"/>
  <c r="HK19" i="9"/>
  <c r="HJ19" i="9"/>
  <c r="HI19" i="9"/>
  <c r="HH19" i="9"/>
  <c r="FM19" i="9"/>
  <c r="FL19" i="9"/>
  <c r="FK19" i="9"/>
  <c r="FJ19" i="9"/>
  <c r="FI19" i="9"/>
  <c r="DN19" i="9"/>
  <c r="DM19" i="9"/>
  <c r="DL19" i="9"/>
  <c r="DK19" i="9"/>
  <c r="DJ19" i="9"/>
  <c r="BN19" i="9"/>
  <c r="BM19" i="9"/>
  <c r="BL19" i="9"/>
  <c r="BK19" i="9"/>
  <c r="AH19" i="9"/>
  <c r="BO19" i="9" s="1"/>
  <c r="HO18" i="9"/>
  <c r="HL18" i="9"/>
  <c r="HK18" i="9"/>
  <c r="HJ18" i="9"/>
  <c r="HI18" i="9"/>
  <c r="HH18" i="9"/>
  <c r="FM18" i="9"/>
  <c r="FL18" i="9"/>
  <c r="FK18" i="9"/>
  <c r="FJ18" i="9"/>
  <c r="FI18" i="9"/>
  <c r="DN18" i="9"/>
  <c r="DM18" i="9"/>
  <c r="DL18" i="9"/>
  <c r="DK18" i="9"/>
  <c r="DJ18" i="9"/>
  <c r="BN18" i="9"/>
  <c r="BM18" i="9"/>
  <c r="BL18" i="9"/>
  <c r="BK18" i="9"/>
  <c r="AH18" i="9"/>
  <c r="BO18" i="9" s="1"/>
  <c r="HO17" i="9"/>
  <c r="HL17" i="9"/>
  <c r="HK17" i="9"/>
  <c r="HJ17" i="9"/>
  <c r="HI17" i="9"/>
  <c r="HH17" i="9"/>
  <c r="FM17" i="9"/>
  <c r="FL17" i="9"/>
  <c r="FK17" i="9"/>
  <c r="FJ17" i="9"/>
  <c r="FI17" i="9"/>
  <c r="DN17" i="9"/>
  <c r="DM17" i="9"/>
  <c r="DL17" i="9"/>
  <c r="DK17" i="9"/>
  <c r="DJ17" i="9"/>
  <c r="BN17" i="9"/>
  <c r="BM17" i="9"/>
  <c r="BL17" i="9"/>
  <c r="BK17" i="9"/>
  <c r="AH17" i="9"/>
  <c r="BO17" i="9" s="1"/>
  <c r="HO16" i="9"/>
  <c r="HL16" i="9"/>
  <c r="HK16" i="9"/>
  <c r="HJ16" i="9"/>
  <c r="HI16" i="9"/>
  <c r="HH16" i="9"/>
  <c r="FM16" i="9"/>
  <c r="FL16" i="9"/>
  <c r="FK16" i="9"/>
  <c r="FJ16" i="9"/>
  <c r="FI16" i="9"/>
  <c r="DN16" i="9"/>
  <c r="DM16" i="9"/>
  <c r="DL16" i="9"/>
  <c r="DK16" i="9"/>
  <c r="DJ16" i="9"/>
  <c r="BN16" i="9"/>
  <c r="BM16" i="9"/>
  <c r="BL16" i="9"/>
  <c r="BK16" i="9"/>
  <c r="AH16" i="9"/>
  <c r="BO16" i="9" s="1"/>
  <c r="HO15" i="9"/>
  <c r="HL15" i="9"/>
  <c r="HK15" i="9"/>
  <c r="HJ15" i="9"/>
  <c r="HI15" i="9"/>
  <c r="HH15" i="9"/>
  <c r="FM15" i="9"/>
  <c r="FL15" i="9"/>
  <c r="FK15" i="9"/>
  <c r="FJ15" i="9"/>
  <c r="FI15" i="9"/>
  <c r="DM15" i="9"/>
  <c r="DL15" i="9"/>
  <c r="DK15" i="9"/>
  <c r="DJ15" i="9"/>
  <c r="CG15" i="9"/>
  <c r="DN15" i="9" s="1"/>
  <c r="BN15" i="9"/>
  <c r="BM15" i="9"/>
  <c r="BL15" i="9"/>
  <c r="BK15" i="9"/>
  <c r="AH15" i="9"/>
  <c r="BO15" i="9" s="1"/>
  <c r="HO14" i="9"/>
  <c r="HL14" i="9"/>
  <c r="HK14" i="9"/>
  <c r="HJ14" i="9"/>
  <c r="HI14" i="9"/>
  <c r="HH14" i="9"/>
  <c r="FL14" i="9"/>
  <c r="FK14" i="9"/>
  <c r="FJ14" i="9"/>
  <c r="FI14" i="9"/>
  <c r="EF14" i="9"/>
  <c r="FM14" i="9" s="1"/>
  <c r="DM14" i="9"/>
  <c r="DL14" i="9"/>
  <c r="DK14" i="9"/>
  <c r="DJ14" i="9"/>
  <c r="CG14" i="9"/>
  <c r="DN14" i="9" s="1"/>
  <c r="BN14" i="9"/>
  <c r="BM14" i="9"/>
  <c r="BL14" i="9"/>
  <c r="BK14" i="9"/>
  <c r="AH14" i="9"/>
  <c r="BO14" i="9" s="1"/>
  <c r="HO13" i="9"/>
  <c r="HL13" i="9"/>
  <c r="HK13" i="9"/>
  <c r="HJ13" i="9"/>
  <c r="HI13" i="9"/>
  <c r="HH13" i="9"/>
  <c r="FM13" i="9"/>
  <c r="FL13" i="9"/>
  <c r="FK13" i="9"/>
  <c r="FJ13" i="9"/>
  <c r="FI13" i="9"/>
  <c r="DN13" i="9"/>
  <c r="DM13" i="9"/>
  <c r="DL13" i="9"/>
  <c r="DK13" i="9"/>
  <c r="DJ13" i="9"/>
  <c r="BN13" i="9"/>
  <c r="BM13" i="9"/>
  <c r="BL13" i="9"/>
  <c r="BK13" i="9"/>
  <c r="AH13" i="9"/>
  <c r="BO13" i="9" s="1"/>
  <c r="HO12" i="9"/>
  <c r="HL12" i="9"/>
  <c r="HK12" i="9"/>
  <c r="HJ12" i="9"/>
  <c r="HI12" i="9"/>
  <c r="HH12" i="9"/>
  <c r="FM12" i="9"/>
  <c r="FL12" i="9"/>
  <c r="FK12" i="9"/>
  <c r="FJ12" i="9"/>
  <c r="FI12" i="9"/>
  <c r="DM12" i="9"/>
  <c r="DL12" i="9"/>
  <c r="DK12" i="9"/>
  <c r="DJ12" i="9"/>
  <c r="CG12" i="9"/>
  <c r="DN12" i="9" s="1"/>
  <c r="BN12" i="9"/>
  <c r="BM12" i="9"/>
  <c r="BL12" i="9"/>
  <c r="BK12" i="9"/>
  <c r="AH12" i="9"/>
  <c r="BO12" i="9" s="1"/>
  <c r="HO11" i="9"/>
  <c r="HL11" i="9"/>
  <c r="HK11" i="9"/>
  <c r="HJ11" i="9"/>
  <c r="HI11" i="9"/>
  <c r="HH11" i="9"/>
  <c r="FL11" i="9"/>
  <c r="FK11" i="9"/>
  <c r="FJ11" i="9"/>
  <c r="FI11" i="9"/>
  <c r="EF11" i="9"/>
  <c r="FM11" i="9" s="1"/>
  <c r="DM11" i="9"/>
  <c r="DL11" i="9"/>
  <c r="DK11" i="9"/>
  <c r="DJ11" i="9"/>
  <c r="CG11" i="9"/>
  <c r="DN11" i="9" s="1"/>
  <c r="BN11" i="9"/>
  <c r="BM11" i="9"/>
  <c r="BL11" i="9"/>
  <c r="BK11" i="9"/>
  <c r="AH11" i="9"/>
  <c r="BO11" i="9" s="1"/>
  <c r="HO10" i="9"/>
  <c r="HL10" i="9"/>
  <c r="HK10" i="9"/>
  <c r="HJ10" i="9"/>
  <c r="HI10" i="9"/>
  <c r="HH10" i="9"/>
  <c r="FM10" i="9"/>
  <c r="FL10" i="9"/>
  <c r="FK10" i="9"/>
  <c r="FJ10" i="9"/>
  <c r="FI10" i="9"/>
  <c r="DN10" i="9"/>
  <c r="DM10" i="9"/>
  <c r="DL10" i="9"/>
  <c r="DK10" i="9"/>
  <c r="DJ10" i="9"/>
  <c r="BN10" i="9"/>
  <c r="BM10" i="9"/>
  <c r="BL10" i="9"/>
  <c r="BK10" i="9"/>
  <c r="AH10" i="9"/>
  <c r="BO10" i="9" s="1"/>
  <c r="HO9" i="9"/>
  <c r="HL9" i="9"/>
  <c r="HK9" i="9"/>
  <c r="HJ9" i="9"/>
  <c r="HI9" i="9"/>
  <c r="HH9" i="9"/>
  <c r="FM9" i="9"/>
  <c r="FL9" i="9"/>
  <c r="FK9" i="9"/>
  <c r="FJ9" i="9"/>
  <c r="FI9" i="9"/>
  <c r="DN9" i="9"/>
  <c r="DM9" i="9"/>
  <c r="DL9" i="9"/>
  <c r="DK9" i="9"/>
  <c r="DJ9" i="9"/>
  <c r="BN9" i="9"/>
  <c r="BM9" i="9"/>
  <c r="BL9" i="9"/>
  <c r="BK9" i="9"/>
  <c r="AH9" i="9"/>
  <c r="BO9" i="9" s="1"/>
  <c r="HO8" i="9"/>
  <c r="HL8" i="9"/>
  <c r="HK8" i="9"/>
  <c r="HJ8" i="9"/>
  <c r="HI8" i="9"/>
  <c r="HH8" i="9"/>
  <c r="FM8" i="9"/>
  <c r="FL8" i="9"/>
  <c r="FK8" i="9"/>
  <c r="FJ8" i="9"/>
  <c r="FI8" i="9"/>
  <c r="DN8" i="9"/>
  <c r="DM8" i="9"/>
  <c r="DL8" i="9"/>
  <c r="DK8" i="9"/>
  <c r="DJ8" i="9"/>
  <c r="BN8" i="9"/>
  <c r="BM8" i="9"/>
  <c r="BL8" i="9"/>
  <c r="BK8" i="9"/>
  <c r="AH8" i="9"/>
  <c r="BO8" i="9" s="1"/>
  <c r="HO7" i="9"/>
  <c r="HL7" i="9"/>
  <c r="HK7" i="9"/>
  <c r="HJ7" i="9"/>
  <c r="HI7" i="9"/>
  <c r="HH7" i="9"/>
  <c r="FM7" i="9"/>
  <c r="FL7" i="9"/>
  <c r="FK7" i="9"/>
  <c r="FJ7" i="9"/>
  <c r="FI7" i="9"/>
  <c r="DM7" i="9"/>
  <c r="DL7" i="9"/>
  <c r="DK7" i="9"/>
  <c r="DJ7" i="9"/>
  <c r="CG7" i="9"/>
  <c r="DN7" i="9" s="1"/>
  <c r="BN7" i="9"/>
  <c r="BM7" i="9"/>
  <c r="BL7" i="9"/>
  <c r="BK7" i="9"/>
  <c r="AH7" i="9"/>
  <c r="BO7" i="9" s="1"/>
  <c r="HO6" i="9"/>
  <c r="HL6" i="9"/>
  <c r="HK6" i="9"/>
  <c r="HJ6" i="9"/>
  <c r="HI6" i="9"/>
  <c r="HH6" i="9"/>
  <c r="FL6" i="9"/>
  <c r="FK6" i="9"/>
  <c r="FJ6" i="9"/>
  <c r="FI6" i="9"/>
  <c r="EF6" i="9"/>
  <c r="FM6" i="9" s="1"/>
  <c r="DM6" i="9"/>
  <c r="DL6" i="9"/>
  <c r="DK6" i="9"/>
  <c r="DJ6" i="9"/>
  <c r="CG6" i="9"/>
  <c r="DN6" i="9" s="1"/>
  <c r="BN6" i="9"/>
  <c r="BM6" i="9"/>
  <c r="BL6" i="9"/>
  <c r="BK6" i="9"/>
  <c r="AH6" i="9"/>
  <c r="BO6" i="9" s="1"/>
  <c r="HO5" i="9"/>
  <c r="HL5" i="9"/>
  <c r="HK5" i="9"/>
  <c r="HJ5" i="9"/>
  <c r="HI5" i="9"/>
  <c r="HH5" i="9"/>
  <c r="FM5" i="9"/>
  <c r="FL5" i="9"/>
  <c r="FK5" i="9"/>
  <c r="FJ5" i="9"/>
  <c r="FI5" i="9"/>
  <c r="DM5" i="9"/>
  <c r="DL5" i="9"/>
  <c r="DK5" i="9"/>
  <c r="DJ5" i="9"/>
  <c r="CG5" i="9"/>
  <c r="DN5" i="9" s="1"/>
  <c r="BN5" i="9"/>
  <c r="BM5" i="9"/>
  <c r="BL5" i="9"/>
  <c r="BK5" i="9"/>
  <c r="AH5" i="9"/>
  <c r="BO5" i="9" s="1"/>
  <c r="HO4" i="9"/>
  <c r="HL4" i="9"/>
  <c r="HK4" i="9"/>
  <c r="HJ4" i="9"/>
  <c r="HI4" i="9"/>
  <c r="HH4" i="9"/>
  <c r="FL4" i="9"/>
  <c r="FK4" i="9"/>
  <c r="FJ4" i="9"/>
  <c r="FI4" i="9"/>
  <c r="EF4" i="9"/>
  <c r="FM4" i="9" s="1"/>
  <c r="DM4" i="9"/>
  <c r="DL4" i="9"/>
  <c r="DK4" i="9"/>
  <c r="DJ4" i="9"/>
  <c r="CG4" i="9"/>
  <c r="DN4" i="9" s="1"/>
  <c r="BN4" i="9"/>
  <c r="BM4" i="9"/>
  <c r="BL4" i="9"/>
  <c r="BK4" i="9"/>
  <c r="AH4" i="9"/>
  <c r="BO4" i="9" s="1"/>
  <c r="HO3" i="9"/>
  <c r="HL3" i="9"/>
  <c r="HK3" i="9"/>
  <c r="HJ3" i="9"/>
  <c r="HI3" i="9"/>
  <c r="HH3" i="9"/>
  <c r="FM3" i="9"/>
  <c r="FL3" i="9"/>
  <c r="FK3" i="9"/>
  <c r="FJ3" i="9"/>
  <c r="FI3" i="9"/>
  <c r="DM3" i="9"/>
  <c r="DL3" i="9"/>
  <c r="DK3" i="9"/>
  <c r="DJ3" i="9"/>
  <c r="CG3" i="9"/>
  <c r="DN3" i="9" s="1"/>
  <c r="BN3" i="9"/>
  <c r="BM3" i="9"/>
  <c r="BL3" i="9"/>
  <c r="BK3" i="9"/>
  <c r="AH3" i="9"/>
  <c r="BO3" i="9" s="1"/>
  <c r="HO2" i="9"/>
  <c r="HL2" i="9"/>
  <c r="HK2" i="9"/>
  <c r="HJ2" i="9"/>
  <c r="HI2" i="9"/>
  <c r="HH2" i="9"/>
  <c r="FL2" i="9"/>
  <c r="FK2" i="9"/>
  <c r="FJ2" i="9"/>
  <c r="FI2" i="9"/>
  <c r="EF2" i="9"/>
  <c r="FM2" i="9" s="1"/>
  <c r="DM2" i="9"/>
  <c r="DL2" i="9"/>
  <c r="DK2" i="9"/>
  <c r="DJ2" i="9"/>
  <c r="CG2" i="9"/>
  <c r="DN2" i="9" s="1"/>
  <c r="BN2" i="9"/>
  <c r="BM2" i="9"/>
  <c r="BL2" i="9"/>
  <c r="BK2" i="9"/>
  <c r="AH2" i="9"/>
  <c r="BO2" i="9" s="1"/>
  <c r="Z12" i="8" l="1"/>
  <c r="Z11" i="8"/>
  <c r="Z9" i="8"/>
  <c r="Z8" i="8"/>
  <c r="Z6" i="8"/>
  <c r="Z5" i="8"/>
  <c r="Z3" i="8"/>
  <c r="Z2" i="8"/>
  <c r="Q7" i="2" l="1"/>
  <c r="HP287" i="7"/>
  <c r="HO287" i="7"/>
  <c r="HL287" i="7"/>
  <c r="HK287" i="7"/>
  <c r="HJ287" i="7"/>
  <c r="HI287" i="7"/>
  <c r="HH287" i="7"/>
  <c r="FM287" i="7"/>
  <c r="FL287" i="7"/>
  <c r="FK287" i="7"/>
  <c r="FJ287" i="7"/>
  <c r="FI287" i="7"/>
  <c r="EF287" i="7"/>
  <c r="DN287" i="7"/>
  <c r="DM287" i="7"/>
  <c r="DL287" i="7"/>
  <c r="DK287" i="7"/>
  <c r="DJ287" i="7"/>
  <c r="BN287" i="7"/>
  <c r="BM287" i="7"/>
  <c r="BL287" i="7"/>
  <c r="BK287" i="7"/>
  <c r="AH287" i="7"/>
  <c r="BO287" i="7" s="1"/>
  <c r="HP286" i="7"/>
  <c r="HO286" i="7"/>
  <c r="HL286" i="7"/>
  <c r="HK286" i="7"/>
  <c r="HJ286" i="7"/>
  <c r="HI286" i="7"/>
  <c r="HH286" i="7"/>
  <c r="FM286" i="7"/>
  <c r="FL286" i="7"/>
  <c r="FK286" i="7"/>
  <c r="FJ286" i="7"/>
  <c r="FI286" i="7"/>
  <c r="DN286" i="7"/>
  <c r="DM286" i="7"/>
  <c r="DL286" i="7"/>
  <c r="DK286" i="7"/>
  <c r="DJ286" i="7"/>
  <c r="BO286" i="7"/>
  <c r="BN286" i="7"/>
  <c r="BM286" i="7"/>
  <c r="BL286" i="7"/>
  <c r="BK286" i="7"/>
  <c r="AH286" i="7"/>
  <c r="HP285" i="7"/>
  <c r="HO285" i="7"/>
  <c r="HL285" i="7"/>
  <c r="HK285" i="7"/>
  <c r="HJ285" i="7"/>
  <c r="HI285" i="7"/>
  <c r="HH285" i="7"/>
  <c r="FL285" i="7"/>
  <c r="FK285" i="7"/>
  <c r="FJ285" i="7"/>
  <c r="FI285" i="7"/>
  <c r="EF285" i="7"/>
  <c r="FM285" i="7" s="1"/>
  <c r="DM285" i="7"/>
  <c r="DL285" i="7"/>
  <c r="DK285" i="7"/>
  <c r="DJ285" i="7"/>
  <c r="CG285" i="7"/>
  <c r="DN285" i="7" s="1"/>
  <c r="BO285" i="7"/>
  <c r="BN285" i="7"/>
  <c r="BM285" i="7"/>
  <c r="BL285" i="7"/>
  <c r="BK285" i="7"/>
  <c r="HP284" i="7"/>
  <c r="HO284" i="7"/>
  <c r="HL284" i="7"/>
  <c r="HK284" i="7"/>
  <c r="HJ284" i="7"/>
  <c r="HI284" i="7"/>
  <c r="HH284" i="7"/>
  <c r="FM284" i="7"/>
  <c r="FL284" i="7"/>
  <c r="FK284" i="7"/>
  <c r="FJ284" i="7"/>
  <c r="FI284" i="7"/>
  <c r="DN284" i="7"/>
  <c r="DM284" i="7"/>
  <c r="DL284" i="7"/>
  <c r="DK284" i="7"/>
  <c r="DJ284" i="7"/>
  <c r="BO284" i="7"/>
  <c r="BN284" i="7"/>
  <c r="BM284" i="7"/>
  <c r="BL284" i="7"/>
  <c r="BK284" i="7"/>
  <c r="AH284" i="7"/>
  <c r="HP283" i="7"/>
  <c r="HO283" i="7"/>
  <c r="HL283" i="7"/>
  <c r="HK283" i="7"/>
  <c r="HJ283" i="7"/>
  <c r="HI283" i="7"/>
  <c r="HH283" i="7"/>
  <c r="FM283" i="7"/>
  <c r="FL283" i="7"/>
  <c r="FK283" i="7"/>
  <c r="FJ283" i="7"/>
  <c r="FI283" i="7"/>
  <c r="DN283" i="7"/>
  <c r="DM283" i="7"/>
  <c r="DL283" i="7"/>
  <c r="DK283" i="7"/>
  <c r="DJ283" i="7"/>
  <c r="BO283" i="7"/>
  <c r="BN283" i="7"/>
  <c r="BM283" i="7"/>
  <c r="BL283" i="7"/>
  <c r="BK283" i="7"/>
  <c r="AH283" i="7"/>
  <c r="HP282" i="7"/>
  <c r="HO282" i="7"/>
  <c r="HL282" i="7"/>
  <c r="HK282" i="7"/>
  <c r="HJ282" i="7"/>
  <c r="HI282" i="7"/>
  <c r="HH282" i="7"/>
  <c r="FM282" i="7"/>
  <c r="FL282" i="7"/>
  <c r="FK282" i="7"/>
  <c r="FJ282" i="7"/>
  <c r="FI282" i="7"/>
  <c r="DN282" i="7"/>
  <c r="DM282" i="7"/>
  <c r="DL282" i="7"/>
  <c r="DK282" i="7"/>
  <c r="DJ282" i="7"/>
  <c r="CG282" i="7"/>
  <c r="BO282" i="7"/>
  <c r="BN282" i="7"/>
  <c r="BM282" i="7"/>
  <c r="BL282" i="7"/>
  <c r="BK282" i="7"/>
  <c r="HP281" i="7"/>
  <c r="HO281" i="7"/>
  <c r="HL281" i="7"/>
  <c r="HK281" i="7"/>
  <c r="HJ281" i="7"/>
  <c r="HI281" i="7"/>
  <c r="HH281" i="7"/>
  <c r="FM281" i="7"/>
  <c r="FL281" i="7"/>
  <c r="FK281" i="7"/>
  <c r="FJ281" i="7"/>
  <c r="FI281" i="7"/>
  <c r="DN281" i="7"/>
  <c r="DM281" i="7"/>
  <c r="DL281" i="7"/>
  <c r="DK281" i="7"/>
  <c r="DJ281" i="7"/>
  <c r="BO281" i="7"/>
  <c r="BN281" i="7"/>
  <c r="BM281" i="7"/>
  <c r="BL281" i="7"/>
  <c r="BK281" i="7"/>
  <c r="AH281" i="7"/>
  <c r="HP280" i="7"/>
  <c r="HO280" i="7"/>
  <c r="HL280" i="7"/>
  <c r="HK280" i="7"/>
  <c r="HJ280" i="7"/>
  <c r="HI280" i="7"/>
  <c r="HH280" i="7"/>
  <c r="FM280" i="7"/>
  <c r="FL280" i="7"/>
  <c r="FK280" i="7"/>
  <c r="FJ280" i="7"/>
  <c r="FI280" i="7"/>
  <c r="DN280" i="7"/>
  <c r="DM280" i="7"/>
  <c r="DL280" i="7"/>
  <c r="DK280" i="7"/>
  <c r="DJ280" i="7"/>
  <c r="CG280" i="7"/>
  <c r="BO280" i="7"/>
  <c r="BN280" i="7"/>
  <c r="BM280" i="7"/>
  <c r="BL280" i="7"/>
  <c r="BK280" i="7"/>
  <c r="AH280" i="7"/>
  <c r="HP279" i="7"/>
  <c r="HO279" i="7"/>
  <c r="HL279" i="7"/>
  <c r="HK279" i="7"/>
  <c r="HJ279" i="7"/>
  <c r="HI279" i="7"/>
  <c r="HH279" i="7"/>
  <c r="FM279" i="7"/>
  <c r="FL279" i="7"/>
  <c r="FK279" i="7"/>
  <c r="FJ279" i="7"/>
  <c r="FI279" i="7"/>
  <c r="DN279" i="7"/>
  <c r="DM279" i="7"/>
  <c r="DL279" i="7"/>
  <c r="DK279" i="7"/>
  <c r="DJ279" i="7"/>
  <c r="BO279" i="7"/>
  <c r="BN279" i="7"/>
  <c r="BM279" i="7"/>
  <c r="BL279" i="7"/>
  <c r="BK279" i="7"/>
  <c r="AH279" i="7"/>
  <c r="HP278" i="7"/>
  <c r="HO278" i="7"/>
  <c r="HL278" i="7"/>
  <c r="HK278" i="7"/>
  <c r="HJ278" i="7"/>
  <c r="HI278" i="7"/>
  <c r="HH278" i="7"/>
  <c r="FM278" i="7"/>
  <c r="FL278" i="7"/>
  <c r="FK278" i="7"/>
  <c r="FJ278" i="7"/>
  <c r="FI278" i="7"/>
  <c r="DN278" i="7"/>
  <c r="DM278" i="7"/>
  <c r="DL278" i="7"/>
  <c r="DK278" i="7"/>
  <c r="DJ278" i="7"/>
  <c r="BO278" i="7"/>
  <c r="BN278" i="7"/>
  <c r="BM278" i="7"/>
  <c r="BL278" i="7"/>
  <c r="BK278" i="7"/>
  <c r="AH278" i="7"/>
  <c r="HP277" i="7"/>
  <c r="HO277" i="7"/>
  <c r="HL277" i="7"/>
  <c r="HK277" i="7"/>
  <c r="HJ277" i="7"/>
  <c r="HI277" i="7"/>
  <c r="HH277" i="7"/>
  <c r="FM277" i="7"/>
  <c r="FL277" i="7"/>
  <c r="FK277" i="7"/>
  <c r="FJ277" i="7"/>
  <c r="FI277" i="7"/>
  <c r="DN277" i="7"/>
  <c r="DM277" i="7"/>
  <c r="DL277" i="7"/>
  <c r="DK277" i="7"/>
  <c r="DJ277" i="7"/>
  <c r="BN277" i="7"/>
  <c r="BM277" i="7"/>
  <c r="BL277" i="7"/>
  <c r="BK277" i="7"/>
  <c r="AH277" i="7"/>
  <c r="BO277" i="7" s="1"/>
  <c r="HP276" i="7"/>
  <c r="HO276" i="7"/>
  <c r="HL276" i="7"/>
  <c r="HK276" i="7"/>
  <c r="HJ276" i="7"/>
  <c r="HI276" i="7"/>
  <c r="HH276" i="7"/>
  <c r="FM276" i="7"/>
  <c r="FL276" i="7"/>
  <c r="FK276" i="7"/>
  <c r="FJ276" i="7"/>
  <c r="FI276" i="7"/>
  <c r="DN276" i="7"/>
  <c r="DM276" i="7"/>
  <c r="DL276" i="7"/>
  <c r="DK276" i="7"/>
  <c r="DJ276" i="7"/>
  <c r="CG276" i="7"/>
  <c r="BN276" i="7"/>
  <c r="BM276" i="7"/>
  <c r="BL276" i="7"/>
  <c r="BK276" i="7"/>
  <c r="AH276" i="7"/>
  <c r="BO276" i="7" s="1"/>
  <c r="HP275" i="7"/>
  <c r="HO275" i="7"/>
  <c r="HL275" i="7"/>
  <c r="HK275" i="7"/>
  <c r="HJ275" i="7"/>
  <c r="HI275" i="7"/>
  <c r="HH275" i="7"/>
  <c r="FM275" i="7"/>
  <c r="FL275" i="7"/>
  <c r="FK275" i="7"/>
  <c r="FJ275" i="7"/>
  <c r="FI275" i="7"/>
  <c r="DN275" i="7"/>
  <c r="DM275" i="7"/>
  <c r="DL275" i="7"/>
  <c r="DK275" i="7"/>
  <c r="DJ275" i="7"/>
  <c r="BO275" i="7"/>
  <c r="BN275" i="7"/>
  <c r="BM275" i="7"/>
  <c r="BL275" i="7"/>
  <c r="BK275" i="7"/>
  <c r="AH275" i="7"/>
  <c r="HP274" i="7"/>
  <c r="HO274" i="7"/>
  <c r="HL274" i="7"/>
  <c r="HK274" i="7"/>
  <c r="HJ274" i="7"/>
  <c r="HI274" i="7"/>
  <c r="HH274" i="7"/>
  <c r="FL274" i="7"/>
  <c r="FK274" i="7"/>
  <c r="FJ274" i="7"/>
  <c r="FI274" i="7"/>
  <c r="EF274" i="7"/>
  <c r="FM274" i="7" s="1"/>
  <c r="DN274" i="7"/>
  <c r="DM274" i="7"/>
  <c r="DL274" i="7"/>
  <c r="DK274" i="7"/>
  <c r="DJ274" i="7"/>
  <c r="BO274" i="7"/>
  <c r="BN274" i="7"/>
  <c r="BM274" i="7"/>
  <c r="BL274" i="7"/>
  <c r="BK274" i="7"/>
  <c r="AH274" i="7"/>
  <c r="HP273" i="7"/>
  <c r="HO273" i="7"/>
  <c r="HL273" i="7"/>
  <c r="HK273" i="7"/>
  <c r="HJ273" i="7"/>
  <c r="HI273" i="7"/>
  <c r="HH273" i="7"/>
  <c r="FM273" i="7"/>
  <c r="FL273" i="7"/>
  <c r="FK273" i="7"/>
  <c r="FJ273" i="7"/>
  <c r="FI273" i="7"/>
  <c r="DN273" i="7"/>
  <c r="DM273" i="7"/>
  <c r="DL273" i="7"/>
  <c r="DK273" i="7"/>
  <c r="DJ273" i="7"/>
  <c r="BO273" i="7"/>
  <c r="BN273" i="7"/>
  <c r="BM273" i="7"/>
  <c r="BL273" i="7"/>
  <c r="BK273" i="7"/>
  <c r="AH273" i="7"/>
  <c r="HP272" i="7"/>
  <c r="HO272" i="7"/>
  <c r="HL272" i="7"/>
  <c r="HK272" i="7"/>
  <c r="HJ272" i="7"/>
  <c r="HI272" i="7"/>
  <c r="HH272" i="7"/>
  <c r="FM272" i="7"/>
  <c r="FL272" i="7"/>
  <c r="FK272" i="7"/>
  <c r="FJ272" i="7"/>
  <c r="FI272" i="7"/>
  <c r="EF272" i="7"/>
  <c r="DN272" i="7"/>
  <c r="DM272" i="7"/>
  <c r="DL272" i="7"/>
  <c r="DK272" i="7"/>
  <c r="DJ272" i="7"/>
  <c r="CG272" i="7"/>
  <c r="BO272" i="7"/>
  <c r="BN272" i="7"/>
  <c r="BM272" i="7"/>
  <c r="BL272" i="7"/>
  <c r="BK272" i="7"/>
  <c r="HP271" i="7"/>
  <c r="HO271" i="7"/>
  <c r="HL271" i="7"/>
  <c r="HK271" i="7"/>
  <c r="HJ271" i="7"/>
  <c r="HI271" i="7"/>
  <c r="HH271" i="7"/>
  <c r="FM271" i="7"/>
  <c r="FL271" i="7"/>
  <c r="FK271" i="7"/>
  <c r="FJ271" i="7"/>
  <c r="FI271" i="7"/>
  <c r="DN271" i="7"/>
  <c r="DM271" i="7"/>
  <c r="DL271" i="7"/>
  <c r="DK271" i="7"/>
  <c r="DJ271" i="7"/>
  <c r="BO271" i="7"/>
  <c r="BN271" i="7"/>
  <c r="BM271" i="7"/>
  <c r="BL271" i="7"/>
  <c r="BK271" i="7"/>
  <c r="AH271" i="7"/>
  <c r="HP270" i="7"/>
  <c r="HO270" i="7"/>
  <c r="HL270" i="7"/>
  <c r="HK270" i="7"/>
  <c r="HJ270" i="7"/>
  <c r="HI270" i="7"/>
  <c r="HH270" i="7"/>
  <c r="FM270" i="7"/>
  <c r="FL270" i="7"/>
  <c r="FK270" i="7"/>
  <c r="FJ270" i="7"/>
  <c r="FI270" i="7"/>
  <c r="DN270" i="7"/>
  <c r="DM270" i="7"/>
  <c r="DL270" i="7"/>
  <c r="DK270" i="7"/>
  <c r="DJ270" i="7"/>
  <c r="BN270" i="7"/>
  <c r="BM270" i="7"/>
  <c r="BL270" i="7"/>
  <c r="BK270" i="7"/>
  <c r="AH270" i="7"/>
  <c r="BO270" i="7" s="1"/>
  <c r="HP269" i="7"/>
  <c r="HO269" i="7"/>
  <c r="HL269" i="7"/>
  <c r="HK269" i="7"/>
  <c r="HJ269" i="7"/>
  <c r="HI269" i="7"/>
  <c r="HH269" i="7"/>
  <c r="FM269" i="7"/>
  <c r="FL269" i="7"/>
  <c r="FK269" i="7"/>
  <c r="FJ269" i="7"/>
  <c r="FI269" i="7"/>
  <c r="DN269" i="7"/>
  <c r="DM269" i="7"/>
  <c r="DL269" i="7"/>
  <c r="DK269" i="7"/>
  <c r="DJ269" i="7"/>
  <c r="CG269" i="7"/>
  <c r="BO269" i="7"/>
  <c r="BN269" i="7"/>
  <c r="BM269" i="7"/>
  <c r="BL269" i="7"/>
  <c r="BK269" i="7"/>
  <c r="HP268" i="7"/>
  <c r="HO268" i="7"/>
  <c r="HL268" i="7"/>
  <c r="HK268" i="7"/>
  <c r="HJ268" i="7"/>
  <c r="HI268" i="7"/>
  <c r="HH268" i="7"/>
  <c r="FM268" i="7"/>
  <c r="FL268" i="7"/>
  <c r="FK268" i="7"/>
  <c r="FJ268" i="7"/>
  <c r="FI268" i="7"/>
  <c r="DN268" i="7"/>
  <c r="DM268" i="7"/>
  <c r="DL268" i="7"/>
  <c r="DK268" i="7"/>
  <c r="DJ268" i="7"/>
  <c r="BO268" i="7"/>
  <c r="BN268" i="7"/>
  <c r="BM268" i="7"/>
  <c r="BL268" i="7"/>
  <c r="BK268" i="7"/>
  <c r="AH268" i="7"/>
  <c r="HP267" i="7"/>
  <c r="HO267" i="7"/>
  <c r="HL267" i="7"/>
  <c r="HK267" i="7"/>
  <c r="HJ267" i="7"/>
  <c r="HI267" i="7"/>
  <c r="HH267" i="7"/>
  <c r="FM267" i="7"/>
  <c r="FL267" i="7"/>
  <c r="FK267" i="7"/>
  <c r="FJ267" i="7"/>
  <c r="FI267" i="7"/>
  <c r="DM267" i="7"/>
  <c r="DL267" i="7"/>
  <c r="DK267" i="7"/>
  <c r="DJ267" i="7"/>
  <c r="CG267" i="7"/>
  <c r="DN267" i="7" s="1"/>
  <c r="BO267" i="7"/>
  <c r="BN267" i="7"/>
  <c r="BM267" i="7"/>
  <c r="BL267" i="7"/>
  <c r="BK267" i="7"/>
  <c r="AH267" i="7"/>
  <c r="HP266" i="7"/>
  <c r="HO266" i="7"/>
  <c r="HL266" i="7"/>
  <c r="HK266" i="7"/>
  <c r="HJ266" i="7"/>
  <c r="HI266" i="7"/>
  <c r="HH266" i="7"/>
  <c r="FM266" i="7"/>
  <c r="FL266" i="7"/>
  <c r="FK266" i="7"/>
  <c r="FJ266" i="7"/>
  <c r="FI266" i="7"/>
  <c r="DN266" i="7"/>
  <c r="DM266" i="7"/>
  <c r="DL266" i="7"/>
  <c r="DK266" i="7"/>
  <c r="DJ266" i="7"/>
  <c r="BO266" i="7"/>
  <c r="BN266" i="7"/>
  <c r="BM266" i="7"/>
  <c r="BL266" i="7"/>
  <c r="BK266" i="7"/>
  <c r="AH266" i="7"/>
  <c r="HP265" i="7"/>
  <c r="HO265" i="7"/>
  <c r="HL265" i="7"/>
  <c r="HK265" i="7"/>
  <c r="HJ265" i="7"/>
  <c r="HI265" i="7"/>
  <c r="HH265" i="7"/>
  <c r="FM265" i="7"/>
  <c r="FL265" i="7"/>
  <c r="FK265" i="7"/>
  <c r="FJ265" i="7"/>
  <c r="FI265" i="7"/>
  <c r="DN265" i="7"/>
  <c r="DM265" i="7"/>
  <c r="DL265" i="7"/>
  <c r="DK265" i="7"/>
  <c r="DJ265" i="7"/>
  <c r="BN265" i="7"/>
  <c r="BM265" i="7"/>
  <c r="BL265" i="7"/>
  <c r="BK265" i="7"/>
  <c r="AH265" i="7"/>
  <c r="BO265" i="7" s="1"/>
  <c r="HP264" i="7"/>
  <c r="HO264" i="7"/>
  <c r="HL264" i="7"/>
  <c r="HK264" i="7"/>
  <c r="HJ264" i="7"/>
  <c r="HI264" i="7"/>
  <c r="HH264" i="7"/>
  <c r="FM264" i="7"/>
  <c r="FL264" i="7"/>
  <c r="FK264" i="7"/>
  <c r="FJ264" i="7"/>
  <c r="FI264" i="7"/>
  <c r="DN264" i="7"/>
  <c r="DM264" i="7"/>
  <c r="DL264" i="7"/>
  <c r="DK264" i="7"/>
  <c r="DJ264" i="7"/>
  <c r="BO264" i="7"/>
  <c r="BN264" i="7"/>
  <c r="BM264" i="7"/>
  <c r="BL264" i="7"/>
  <c r="BK264" i="7"/>
  <c r="AH264" i="7"/>
  <c r="HP263" i="7"/>
  <c r="HO263" i="7"/>
  <c r="HL263" i="7"/>
  <c r="HK263" i="7"/>
  <c r="HJ263" i="7"/>
  <c r="HI263" i="7"/>
  <c r="HH263" i="7"/>
  <c r="FM263" i="7"/>
  <c r="FL263" i="7"/>
  <c r="FK263" i="7"/>
  <c r="FJ263" i="7"/>
  <c r="FI263" i="7"/>
  <c r="DN263" i="7"/>
  <c r="DM263" i="7"/>
  <c r="DL263" i="7"/>
  <c r="DK263" i="7"/>
  <c r="DJ263" i="7"/>
  <c r="CG263" i="7"/>
  <c r="BO263" i="7"/>
  <c r="BN263" i="7"/>
  <c r="BM263" i="7"/>
  <c r="BL263" i="7"/>
  <c r="BK263" i="7"/>
  <c r="AH263" i="7"/>
  <c r="HP262" i="7"/>
  <c r="HO262" i="7"/>
  <c r="HL262" i="7"/>
  <c r="HK262" i="7"/>
  <c r="HJ262" i="7"/>
  <c r="HI262" i="7"/>
  <c r="HH262" i="7"/>
  <c r="FM262" i="7"/>
  <c r="FL262" i="7"/>
  <c r="FK262" i="7"/>
  <c r="FJ262" i="7"/>
  <c r="FI262" i="7"/>
  <c r="DN262" i="7"/>
  <c r="DM262" i="7"/>
  <c r="DL262" i="7"/>
  <c r="DK262" i="7"/>
  <c r="DJ262" i="7"/>
  <c r="BO262" i="7"/>
  <c r="BN262" i="7"/>
  <c r="BM262" i="7"/>
  <c r="BL262" i="7"/>
  <c r="BK262" i="7"/>
  <c r="AH262" i="7"/>
  <c r="HP261" i="7"/>
  <c r="HO261" i="7"/>
  <c r="HL261" i="7"/>
  <c r="HK261" i="7"/>
  <c r="HJ261" i="7"/>
  <c r="HI261" i="7"/>
  <c r="HH261" i="7"/>
  <c r="FM261" i="7"/>
  <c r="FL261" i="7"/>
  <c r="FK261" i="7"/>
  <c r="FJ261" i="7"/>
  <c r="FI261" i="7"/>
  <c r="EF261" i="7"/>
  <c r="DN261" i="7"/>
  <c r="DM261" i="7"/>
  <c r="DL261" i="7"/>
  <c r="DK261" i="7"/>
  <c r="DJ261" i="7"/>
  <c r="BO261" i="7"/>
  <c r="BN261" i="7"/>
  <c r="BM261" i="7"/>
  <c r="BL261" i="7"/>
  <c r="BK261" i="7"/>
  <c r="AH261" i="7"/>
  <c r="HP260" i="7"/>
  <c r="HO260" i="7"/>
  <c r="HL260" i="7"/>
  <c r="HK260" i="7"/>
  <c r="HJ260" i="7"/>
  <c r="HI260" i="7"/>
  <c r="HH260" i="7"/>
  <c r="FM260" i="7"/>
  <c r="FL260" i="7"/>
  <c r="FK260" i="7"/>
  <c r="FJ260" i="7"/>
  <c r="FI260" i="7"/>
  <c r="DN260" i="7"/>
  <c r="DM260" i="7"/>
  <c r="DL260" i="7"/>
  <c r="DK260" i="7"/>
  <c r="DJ260" i="7"/>
  <c r="BO260" i="7"/>
  <c r="BN260" i="7"/>
  <c r="BM260" i="7"/>
  <c r="BL260" i="7"/>
  <c r="BK260" i="7"/>
  <c r="AH260" i="7"/>
  <c r="HP259" i="7"/>
  <c r="HO259" i="7"/>
  <c r="HL259" i="7"/>
  <c r="HK259" i="7"/>
  <c r="HJ259" i="7"/>
  <c r="HI259" i="7"/>
  <c r="HH259" i="7"/>
  <c r="FM259" i="7"/>
  <c r="FL259" i="7"/>
  <c r="FK259" i="7"/>
  <c r="FJ259" i="7"/>
  <c r="FI259" i="7"/>
  <c r="EF259" i="7"/>
  <c r="DM259" i="7"/>
  <c r="DL259" i="7"/>
  <c r="DK259" i="7"/>
  <c r="DJ259" i="7"/>
  <c r="CG259" i="7"/>
  <c r="DN259" i="7" s="1"/>
  <c r="BO259" i="7"/>
  <c r="BN259" i="7"/>
  <c r="BM259" i="7"/>
  <c r="BL259" i="7"/>
  <c r="BK259" i="7"/>
  <c r="HP258" i="7"/>
  <c r="HO258" i="7"/>
  <c r="HL258" i="7"/>
  <c r="HK258" i="7"/>
  <c r="HJ258" i="7"/>
  <c r="HI258" i="7"/>
  <c r="HH258" i="7"/>
  <c r="FM258" i="7"/>
  <c r="FL258" i="7"/>
  <c r="FK258" i="7"/>
  <c r="FJ258" i="7"/>
  <c r="FI258" i="7"/>
  <c r="DN258" i="7"/>
  <c r="DM258" i="7"/>
  <c r="DL258" i="7"/>
  <c r="DK258" i="7"/>
  <c r="DJ258" i="7"/>
  <c r="BN258" i="7"/>
  <c r="BM258" i="7"/>
  <c r="BL258" i="7"/>
  <c r="BK258" i="7"/>
  <c r="AH258" i="7"/>
  <c r="BO258" i="7" s="1"/>
  <c r="HP257" i="7"/>
  <c r="HO257" i="7"/>
  <c r="HL257" i="7"/>
  <c r="HK257" i="7"/>
  <c r="HJ257" i="7"/>
  <c r="HI257" i="7"/>
  <c r="HH257" i="7"/>
  <c r="FM257" i="7"/>
  <c r="FL257" i="7"/>
  <c r="FK257" i="7"/>
  <c r="FJ257" i="7"/>
  <c r="FI257" i="7"/>
  <c r="DN257" i="7"/>
  <c r="DM257" i="7"/>
  <c r="DL257" i="7"/>
  <c r="DK257" i="7"/>
  <c r="DJ257" i="7"/>
  <c r="BO257" i="7"/>
  <c r="BN257" i="7"/>
  <c r="BM257" i="7"/>
  <c r="BL257" i="7"/>
  <c r="BK257" i="7"/>
  <c r="AH257" i="7"/>
  <c r="HP256" i="7"/>
  <c r="HO256" i="7"/>
  <c r="HL256" i="7"/>
  <c r="HK256" i="7"/>
  <c r="HJ256" i="7"/>
  <c r="HI256" i="7"/>
  <c r="HH256" i="7"/>
  <c r="FM256" i="7"/>
  <c r="FL256" i="7"/>
  <c r="FK256" i="7"/>
  <c r="FJ256" i="7"/>
  <c r="FI256" i="7"/>
  <c r="DN256" i="7"/>
  <c r="DM256" i="7"/>
  <c r="DL256" i="7"/>
  <c r="DK256" i="7"/>
  <c r="DJ256" i="7"/>
  <c r="CG256" i="7"/>
  <c r="BO256" i="7"/>
  <c r="BN256" i="7"/>
  <c r="BM256" i="7"/>
  <c r="BL256" i="7"/>
  <c r="BK256" i="7"/>
  <c r="HP255" i="7"/>
  <c r="HO255" i="7"/>
  <c r="HL255" i="7"/>
  <c r="HK255" i="7"/>
  <c r="HJ255" i="7"/>
  <c r="HI255" i="7"/>
  <c r="HH255" i="7"/>
  <c r="FM255" i="7"/>
  <c r="FL255" i="7"/>
  <c r="FK255" i="7"/>
  <c r="FJ255" i="7"/>
  <c r="FI255" i="7"/>
  <c r="DN255" i="7"/>
  <c r="DM255" i="7"/>
  <c r="DL255" i="7"/>
  <c r="DK255" i="7"/>
  <c r="DJ255" i="7"/>
  <c r="BO255" i="7"/>
  <c r="BN255" i="7"/>
  <c r="BM255" i="7"/>
  <c r="BL255" i="7"/>
  <c r="BK255" i="7"/>
  <c r="AH255" i="7"/>
  <c r="HP254" i="7"/>
  <c r="HO254" i="7"/>
  <c r="HL254" i="7"/>
  <c r="HK254" i="7"/>
  <c r="HJ254" i="7"/>
  <c r="HI254" i="7"/>
  <c r="HH254" i="7"/>
  <c r="FM254" i="7"/>
  <c r="FL254" i="7"/>
  <c r="FK254" i="7"/>
  <c r="FJ254" i="7"/>
  <c r="FI254" i="7"/>
  <c r="DN254" i="7"/>
  <c r="DM254" i="7"/>
  <c r="DL254" i="7"/>
  <c r="DK254" i="7"/>
  <c r="DJ254" i="7"/>
  <c r="CG254" i="7"/>
  <c r="BO254" i="7"/>
  <c r="BN254" i="7"/>
  <c r="BM254" i="7"/>
  <c r="BL254" i="7"/>
  <c r="BK254" i="7"/>
  <c r="AH254" i="7"/>
  <c r="HP253" i="7"/>
  <c r="HO253" i="7"/>
  <c r="HL253" i="7"/>
  <c r="HK253" i="7"/>
  <c r="HJ253" i="7"/>
  <c r="HI253" i="7"/>
  <c r="HH253" i="7"/>
  <c r="FM253" i="7"/>
  <c r="FL253" i="7"/>
  <c r="FK253" i="7"/>
  <c r="FJ253" i="7"/>
  <c r="FI253" i="7"/>
  <c r="DN253" i="7"/>
  <c r="DM253" i="7"/>
  <c r="DL253" i="7"/>
  <c r="DK253" i="7"/>
  <c r="DJ253" i="7"/>
  <c r="BN253" i="7"/>
  <c r="BM253" i="7"/>
  <c r="BL253" i="7"/>
  <c r="BK253" i="7"/>
  <c r="AH253" i="7"/>
  <c r="BO253" i="7" s="1"/>
  <c r="HP252" i="7"/>
  <c r="HO252" i="7"/>
  <c r="HL252" i="7"/>
  <c r="HK252" i="7"/>
  <c r="HJ252" i="7"/>
  <c r="HI252" i="7"/>
  <c r="HH252" i="7"/>
  <c r="FM252" i="7"/>
  <c r="FL252" i="7"/>
  <c r="FK252" i="7"/>
  <c r="FJ252" i="7"/>
  <c r="FI252" i="7"/>
  <c r="DN252" i="7"/>
  <c r="DM252" i="7"/>
  <c r="DL252" i="7"/>
  <c r="DK252" i="7"/>
  <c r="DJ252" i="7"/>
  <c r="BO252" i="7"/>
  <c r="BN252" i="7"/>
  <c r="BM252" i="7"/>
  <c r="BL252" i="7"/>
  <c r="BK252" i="7"/>
  <c r="AH252" i="7"/>
  <c r="HP251" i="7"/>
  <c r="HO251" i="7"/>
  <c r="HL251" i="7"/>
  <c r="HK251" i="7"/>
  <c r="HJ251" i="7"/>
  <c r="HI251" i="7"/>
  <c r="HH251" i="7"/>
  <c r="FM251" i="7"/>
  <c r="FL251" i="7"/>
  <c r="FK251" i="7"/>
  <c r="FJ251" i="7"/>
  <c r="FI251" i="7"/>
  <c r="DN251" i="7"/>
  <c r="DM251" i="7"/>
  <c r="DL251" i="7"/>
  <c r="DK251" i="7"/>
  <c r="DJ251" i="7"/>
  <c r="BO251" i="7"/>
  <c r="BN251" i="7"/>
  <c r="BM251" i="7"/>
  <c r="BL251" i="7"/>
  <c r="BK251" i="7"/>
  <c r="AH251" i="7"/>
  <c r="HP250" i="7"/>
  <c r="HO250" i="7"/>
  <c r="HL250" i="7"/>
  <c r="HK250" i="7"/>
  <c r="HJ250" i="7"/>
  <c r="HI250" i="7"/>
  <c r="HH250" i="7"/>
  <c r="FM250" i="7"/>
  <c r="FL250" i="7"/>
  <c r="FK250" i="7"/>
  <c r="FJ250" i="7"/>
  <c r="FI250" i="7"/>
  <c r="DM250" i="7"/>
  <c r="DL250" i="7"/>
  <c r="DK250" i="7"/>
  <c r="DJ250" i="7"/>
  <c r="CG250" i="7"/>
  <c r="DN250" i="7" s="1"/>
  <c r="BO250" i="7"/>
  <c r="BN250" i="7"/>
  <c r="BM250" i="7"/>
  <c r="BL250" i="7"/>
  <c r="BK250" i="7"/>
  <c r="AH250" i="7"/>
  <c r="HP249" i="7"/>
  <c r="HO249" i="7"/>
  <c r="HL249" i="7"/>
  <c r="HK249" i="7"/>
  <c r="HJ249" i="7"/>
  <c r="HI249" i="7"/>
  <c r="HH249" i="7"/>
  <c r="FM249" i="7"/>
  <c r="FL249" i="7"/>
  <c r="FK249" i="7"/>
  <c r="FJ249" i="7"/>
  <c r="FI249" i="7"/>
  <c r="DN249" i="7"/>
  <c r="DM249" i="7"/>
  <c r="DL249" i="7"/>
  <c r="DK249" i="7"/>
  <c r="DJ249" i="7"/>
  <c r="BO249" i="7"/>
  <c r="BN249" i="7"/>
  <c r="BM249" i="7"/>
  <c r="BL249" i="7"/>
  <c r="BK249" i="7"/>
  <c r="AH249" i="7"/>
  <c r="HP248" i="7"/>
  <c r="HO248" i="7"/>
  <c r="HL248" i="7"/>
  <c r="HK248" i="7"/>
  <c r="HJ248" i="7"/>
  <c r="HI248" i="7"/>
  <c r="HH248" i="7"/>
  <c r="FM248" i="7"/>
  <c r="FL248" i="7"/>
  <c r="FK248" i="7"/>
  <c r="FJ248" i="7"/>
  <c r="FI248" i="7"/>
  <c r="EF248" i="7"/>
  <c r="DN248" i="7"/>
  <c r="DM248" i="7"/>
  <c r="DL248" i="7"/>
  <c r="DK248" i="7"/>
  <c r="DJ248" i="7"/>
  <c r="BO248" i="7"/>
  <c r="BN248" i="7"/>
  <c r="BM248" i="7"/>
  <c r="BL248" i="7"/>
  <c r="BK248" i="7"/>
  <c r="AH248" i="7"/>
  <c r="HP247" i="7"/>
  <c r="HO247" i="7"/>
  <c r="HL247" i="7"/>
  <c r="HK247" i="7"/>
  <c r="HJ247" i="7"/>
  <c r="HI247" i="7"/>
  <c r="HH247" i="7"/>
  <c r="FM247" i="7"/>
  <c r="FL247" i="7"/>
  <c r="FK247" i="7"/>
  <c r="FJ247" i="7"/>
  <c r="FI247" i="7"/>
  <c r="DN247" i="7"/>
  <c r="DM247" i="7"/>
  <c r="DL247" i="7"/>
  <c r="DK247" i="7"/>
  <c r="DJ247" i="7"/>
  <c r="BN247" i="7"/>
  <c r="BM247" i="7"/>
  <c r="BL247" i="7"/>
  <c r="BK247" i="7"/>
  <c r="AH247" i="7"/>
  <c r="BO247" i="7" s="1"/>
  <c r="HP246" i="7"/>
  <c r="HO246" i="7"/>
  <c r="HL246" i="7"/>
  <c r="HK246" i="7"/>
  <c r="HJ246" i="7"/>
  <c r="HI246" i="7"/>
  <c r="HH246" i="7"/>
  <c r="FM246" i="7"/>
  <c r="FL246" i="7"/>
  <c r="FK246" i="7"/>
  <c r="FJ246" i="7"/>
  <c r="FI246" i="7"/>
  <c r="EF246" i="7"/>
  <c r="DN246" i="7"/>
  <c r="DM246" i="7"/>
  <c r="DL246" i="7"/>
  <c r="DK246" i="7"/>
  <c r="DJ246" i="7"/>
  <c r="CG246" i="7"/>
  <c r="BO246" i="7"/>
  <c r="BN246" i="7"/>
  <c r="BM246" i="7"/>
  <c r="BL246" i="7"/>
  <c r="BK246" i="7"/>
  <c r="HP245" i="7"/>
  <c r="HO245" i="7"/>
  <c r="HL245" i="7"/>
  <c r="HK245" i="7"/>
  <c r="HJ245" i="7"/>
  <c r="HI245" i="7"/>
  <c r="HH245" i="7"/>
  <c r="FM245" i="7"/>
  <c r="FL245" i="7"/>
  <c r="FK245" i="7"/>
  <c r="FJ245" i="7"/>
  <c r="FI245" i="7"/>
  <c r="DN245" i="7"/>
  <c r="DM245" i="7"/>
  <c r="DL245" i="7"/>
  <c r="DK245" i="7"/>
  <c r="DJ245" i="7"/>
  <c r="BO245" i="7"/>
  <c r="BN245" i="7"/>
  <c r="BM245" i="7"/>
  <c r="BL245" i="7"/>
  <c r="BK245" i="7"/>
  <c r="AH245" i="7"/>
  <c r="HP244" i="7"/>
  <c r="HO244" i="7"/>
  <c r="HL244" i="7"/>
  <c r="HK244" i="7"/>
  <c r="HJ244" i="7"/>
  <c r="HI244" i="7"/>
  <c r="HH244" i="7"/>
  <c r="FM244" i="7"/>
  <c r="FL244" i="7"/>
  <c r="FK244" i="7"/>
  <c r="FJ244" i="7"/>
  <c r="FI244" i="7"/>
  <c r="DN244" i="7"/>
  <c r="DM244" i="7"/>
  <c r="DL244" i="7"/>
  <c r="DK244" i="7"/>
  <c r="DJ244" i="7"/>
  <c r="BO244" i="7"/>
  <c r="BN244" i="7"/>
  <c r="BM244" i="7"/>
  <c r="BL244" i="7"/>
  <c r="BK244" i="7"/>
  <c r="AH244" i="7"/>
  <c r="HP243" i="7"/>
  <c r="HO243" i="7"/>
  <c r="HL243" i="7"/>
  <c r="HK243" i="7"/>
  <c r="HJ243" i="7"/>
  <c r="HI243" i="7"/>
  <c r="HH243" i="7"/>
  <c r="FM243" i="7"/>
  <c r="FL243" i="7"/>
  <c r="FK243" i="7"/>
  <c r="FJ243" i="7"/>
  <c r="FI243" i="7"/>
  <c r="DM243" i="7"/>
  <c r="DL243" i="7"/>
  <c r="DK243" i="7"/>
  <c r="DJ243" i="7"/>
  <c r="CG243" i="7"/>
  <c r="DN243" i="7" s="1"/>
  <c r="BO243" i="7"/>
  <c r="BN243" i="7"/>
  <c r="BM243" i="7"/>
  <c r="BL243" i="7"/>
  <c r="BK243" i="7"/>
  <c r="HP242" i="7"/>
  <c r="HO242" i="7"/>
  <c r="HL242" i="7"/>
  <c r="HK242" i="7"/>
  <c r="HJ242" i="7"/>
  <c r="HI242" i="7"/>
  <c r="HH242" i="7"/>
  <c r="FM242" i="7"/>
  <c r="FL242" i="7"/>
  <c r="FK242" i="7"/>
  <c r="FJ242" i="7"/>
  <c r="FI242" i="7"/>
  <c r="DN242" i="7"/>
  <c r="DM242" i="7"/>
  <c r="DL242" i="7"/>
  <c r="DK242" i="7"/>
  <c r="DJ242" i="7"/>
  <c r="BN242" i="7"/>
  <c r="BM242" i="7"/>
  <c r="BL242" i="7"/>
  <c r="BK242" i="7"/>
  <c r="AH242" i="7"/>
  <c r="BO242" i="7" s="1"/>
  <c r="HP241" i="7"/>
  <c r="HO241" i="7"/>
  <c r="HL241" i="7"/>
  <c r="HK241" i="7"/>
  <c r="HJ241" i="7"/>
  <c r="HI241" i="7"/>
  <c r="HH241" i="7"/>
  <c r="FM241" i="7"/>
  <c r="FL241" i="7"/>
  <c r="FK241" i="7"/>
  <c r="FJ241" i="7"/>
  <c r="FI241" i="7"/>
  <c r="DN241" i="7"/>
  <c r="DM241" i="7"/>
  <c r="DL241" i="7"/>
  <c r="DK241" i="7"/>
  <c r="DJ241" i="7"/>
  <c r="CG241" i="7"/>
  <c r="BN241" i="7"/>
  <c r="BM241" i="7"/>
  <c r="BL241" i="7"/>
  <c r="BK241" i="7"/>
  <c r="AH241" i="7"/>
  <c r="BO241" i="7" s="1"/>
  <c r="HP240" i="7"/>
  <c r="HO240" i="7"/>
  <c r="HL240" i="7"/>
  <c r="HK240" i="7"/>
  <c r="HJ240" i="7"/>
  <c r="HI240" i="7"/>
  <c r="HH240" i="7"/>
  <c r="FM240" i="7"/>
  <c r="FL240" i="7"/>
  <c r="FK240" i="7"/>
  <c r="FJ240" i="7"/>
  <c r="FI240" i="7"/>
  <c r="DN240" i="7"/>
  <c r="DM240" i="7"/>
  <c r="DL240" i="7"/>
  <c r="DK240" i="7"/>
  <c r="DJ240" i="7"/>
  <c r="BO240" i="7"/>
  <c r="BN240" i="7"/>
  <c r="BM240" i="7"/>
  <c r="BL240" i="7"/>
  <c r="BK240" i="7"/>
  <c r="AH240" i="7"/>
  <c r="HP239" i="7"/>
  <c r="HO239" i="7"/>
  <c r="HL239" i="7"/>
  <c r="HK239" i="7"/>
  <c r="HJ239" i="7"/>
  <c r="HI239" i="7"/>
  <c r="HH239" i="7"/>
  <c r="FM239" i="7"/>
  <c r="FL239" i="7"/>
  <c r="FK239" i="7"/>
  <c r="FJ239" i="7"/>
  <c r="FI239" i="7"/>
  <c r="DN239" i="7"/>
  <c r="DM239" i="7"/>
  <c r="DL239" i="7"/>
  <c r="DK239" i="7"/>
  <c r="DJ239" i="7"/>
  <c r="BO239" i="7"/>
  <c r="BN239" i="7"/>
  <c r="BM239" i="7"/>
  <c r="BL239" i="7"/>
  <c r="BK239" i="7"/>
  <c r="AH239" i="7"/>
  <c r="HP238" i="7"/>
  <c r="HO238" i="7"/>
  <c r="HL238" i="7"/>
  <c r="HK238" i="7"/>
  <c r="HJ238" i="7"/>
  <c r="HI238" i="7"/>
  <c r="HH238" i="7"/>
  <c r="FM238" i="7"/>
  <c r="FL238" i="7"/>
  <c r="FK238" i="7"/>
  <c r="FJ238" i="7"/>
  <c r="FI238" i="7"/>
  <c r="DN238" i="7"/>
  <c r="DM238" i="7"/>
  <c r="DL238" i="7"/>
  <c r="DK238" i="7"/>
  <c r="DJ238" i="7"/>
  <c r="BO238" i="7"/>
  <c r="BN238" i="7"/>
  <c r="BM238" i="7"/>
  <c r="BL238" i="7"/>
  <c r="BK238" i="7"/>
  <c r="AH238" i="7"/>
  <c r="HP237" i="7"/>
  <c r="HO237" i="7"/>
  <c r="HL237" i="7"/>
  <c r="HK237" i="7"/>
  <c r="HJ237" i="7"/>
  <c r="HI237" i="7"/>
  <c r="HH237" i="7"/>
  <c r="FM237" i="7"/>
  <c r="FL237" i="7"/>
  <c r="FK237" i="7"/>
  <c r="FJ237" i="7"/>
  <c r="FI237" i="7"/>
  <c r="DN237" i="7"/>
  <c r="DM237" i="7"/>
  <c r="DL237" i="7"/>
  <c r="DK237" i="7"/>
  <c r="DJ237" i="7"/>
  <c r="CG237" i="7"/>
  <c r="BO237" i="7"/>
  <c r="BN237" i="7"/>
  <c r="BM237" i="7"/>
  <c r="BL237" i="7"/>
  <c r="BK237" i="7"/>
  <c r="AH237" i="7"/>
  <c r="HP236" i="7"/>
  <c r="HO236" i="7"/>
  <c r="HL236" i="7"/>
  <c r="HK236" i="7"/>
  <c r="HJ236" i="7"/>
  <c r="HI236" i="7"/>
  <c r="HH236" i="7"/>
  <c r="FM236" i="7"/>
  <c r="FL236" i="7"/>
  <c r="FK236" i="7"/>
  <c r="FJ236" i="7"/>
  <c r="FI236" i="7"/>
  <c r="DN236" i="7"/>
  <c r="DM236" i="7"/>
  <c r="DL236" i="7"/>
  <c r="DK236" i="7"/>
  <c r="DJ236" i="7"/>
  <c r="BN236" i="7"/>
  <c r="BM236" i="7"/>
  <c r="BL236" i="7"/>
  <c r="BK236" i="7"/>
  <c r="AH236" i="7"/>
  <c r="BO236" i="7" s="1"/>
  <c r="HP235" i="7"/>
  <c r="HO235" i="7"/>
  <c r="HL235" i="7"/>
  <c r="HK235" i="7"/>
  <c r="HJ235" i="7"/>
  <c r="HI235" i="7"/>
  <c r="HH235" i="7"/>
  <c r="FM235" i="7"/>
  <c r="FL235" i="7"/>
  <c r="FK235" i="7"/>
  <c r="FJ235" i="7"/>
  <c r="FI235" i="7"/>
  <c r="EF235" i="7"/>
  <c r="DN235" i="7"/>
  <c r="DM235" i="7"/>
  <c r="DL235" i="7"/>
  <c r="DK235" i="7"/>
  <c r="DJ235" i="7"/>
  <c r="BN235" i="7"/>
  <c r="BM235" i="7"/>
  <c r="BL235" i="7"/>
  <c r="BK235" i="7"/>
  <c r="AH235" i="7"/>
  <c r="BO235" i="7" s="1"/>
  <c r="HP234" i="7"/>
  <c r="HO234" i="7"/>
  <c r="HL234" i="7"/>
  <c r="HK234" i="7"/>
  <c r="HJ234" i="7"/>
  <c r="HI234" i="7"/>
  <c r="HH234" i="7"/>
  <c r="FM234" i="7"/>
  <c r="FL234" i="7"/>
  <c r="FK234" i="7"/>
  <c r="FJ234" i="7"/>
  <c r="FI234" i="7"/>
  <c r="DN234" i="7"/>
  <c r="DM234" i="7"/>
  <c r="DL234" i="7"/>
  <c r="DK234" i="7"/>
  <c r="DJ234" i="7"/>
  <c r="BO234" i="7"/>
  <c r="BN234" i="7"/>
  <c r="BM234" i="7"/>
  <c r="BL234" i="7"/>
  <c r="BK234" i="7"/>
  <c r="AH234" i="7"/>
  <c r="HP233" i="7"/>
  <c r="HO233" i="7"/>
  <c r="HL233" i="7"/>
  <c r="HK233" i="7"/>
  <c r="HJ233" i="7"/>
  <c r="HI233" i="7"/>
  <c r="HH233" i="7"/>
  <c r="FL233" i="7"/>
  <c r="FK233" i="7"/>
  <c r="FJ233" i="7"/>
  <c r="FI233" i="7"/>
  <c r="EF233" i="7"/>
  <c r="FM233" i="7" s="1"/>
  <c r="DN233" i="7"/>
  <c r="DM233" i="7"/>
  <c r="DL233" i="7"/>
  <c r="DK233" i="7"/>
  <c r="DJ233" i="7"/>
  <c r="CG233" i="7"/>
  <c r="BO233" i="7"/>
  <c r="BN233" i="7"/>
  <c r="BM233" i="7"/>
  <c r="BL233" i="7"/>
  <c r="BK233" i="7"/>
  <c r="HP232" i="7"/>
  <c r="HO232" i="7"/>
  <c r="HL232" i="7"/>
  <c r="HK232" i="7"/>
  <c r="HJ232" i="7"/>
  <c r="HI232" i="7"/>
  <c r="HH232" i="7"/>
  <c r="FM232" i="7"/>
  <c r="FL232" i="7"/>
  <c r="FK232" i="7"/>
  <c r="FJ232" i="7"/>
  <c r="FI232" i="7"/>
  <c r="DN232" i="7"/>
  <c r="DM232" i="7"/>
  <c r="DL232" i="7"/>
  <c r="DK232" i="7"/>
  <c r="DJ232" i="7"/>
  <c r="BO232" i="7"/>
  <c r="BN232" i="7"/>
  <c r="BM232" i="7"/>
  <c r="BL232" i="7"/>
  <c r="BK232" i="7"/>
  <c r="AH232" i="7"/>
  <c r="HP231" i="7"/>
  <c r="HO231" i="7"/>
  <c r="HL231" i="7"/>
  <c r="HK231" i="7"/>
  <c r="HJ231" i="7"/>
  <c r="HI231" i="7"/>
  <c r="HH231" i="7"/>
  <c r="FM231" i="7"/>
  <c r="FL231" i="7"/>
  <c r="FK231" i="7"/>
  <c r="FJ231" i="7"/>
  <c r="FI231" i="7"/>
  <c r="DN231" i="7"/>
  <c r="DM231" i="7"/>
  <c r="DL231" i="7"/>
  <c r="DK231" i="7"/>
  <c r="DJ231" i="7"/>
  <c r="BO231" i="7"/>
  <c r="BN231" i="7"/>
  <c r="BM231" i="7"/>
  <c r="BL231" i="7"/>
  <c r="BK231" i="7"/>
  <c r="AH231" i="7"/>
  <c r="HP230" i="7"/>
  <c r="HO230" i="7"/>
  <c r="HL230" i="7"/>
  <c r="HK230" i="7"/>
  <c r="HJ230" i="7"/>
  <c r="HI230" i="7"/>
  <c r="HH230" i="7"/>
  <c r="FM230" i="7"/>
  <c r="FL230" i="7"/>
  <c r="FK230" i="7"/>
  <c r="FJ230" i="7"/>
  <c r="FI230" i="7"/>
  <c r="DN230" i="7"/>
  <c r="DM230" i="7"/>
  <c r="DL230" i="7"/>
  <c r="DK230" i="7"/>
  <c r="DJ230" i="7"/>
  <c r="CG230" i="7"/>
  <c r="BO230" i="7"/>
  <c r="BN230" i="7"/>
  <c r="BM230" i="7"/>
  <c r="BL230" i="7"/>
  <c r="BK230" i="7"/>
  <c r="HP229" i="7"/>
  <c r="HO229" i="7"/>
  <c r="HL229" i="7"/>
  <c r="HK229" i="7"/>
  <c r="HJ229" i="7"/>
  <c r="HI229" i="7"/>
  <c r="HH229" i="7"/>
  <c r="FM229" i="7"/>
  <c r="FL229" i="7"/>
  <c r="FK229" i="7"/>
  <c r="FJ229" i="7"/>
  <c r="FI229" i="7"/>
  <c r="DN229" i="7"/>
  <c r="DM229" i="7"/>
  <c r="DL229" i="7"/>
  <c r="DK229" i="7"/>
  <c r="DJ229" i="7"/>
  <c r="BO229" i="7"/>
  <c r="BN229" i="7"/>
  <c r="BM229" i="7"/>
  <c r="BL229" i="7"/>
  <c r="BK229" i="7"/>
  <c r="AH229" i="7"/>
  <c r="HP228" i="7"/>
  <c r="HO228" i="7"/>
  <c r="HL228" i="7"/>
  <c r="HK228" i="7"/>
  <c r="HJ228" i="7"/>
  <c r="HI228" i="7"/>
  <c r="HH228" i="7"/>
  <c r="FM228" i="7"/>
  <c r="FL228" i="7"/>
  <c r="FK228" i="7"/>
  <c r="FJ228" i="7"/>
  <c r="FI228" i="7"/>
  <c r="DN228" i="7"/>
  <c r="DM228" i="7"/>
  <c r="DL228" i="7"/>
  <c r="DK228" i="7"/>
  <c r="DJ228" i="7"/>
  <c r="CG228" i="7"/>
  <c r="BO228" i="7"/>
  <c r="BN228" i="7"/>
  <c r="BM228" i="7"/>
  <c r="BL228" i="7"/>
  <c r="BK228" i="7"/>
  <c r="AH228" i="7"/>
  <c r="HP227" i="7"/>
  <c r="HO227" i="7"/>
  <c r="HL227" i="7"/>
  <c r="HK227" i="7"/>
  <c r="HJ227" i="7"/>
  <c r="HI227" i="7"/>
  <c r="HH227" i="7"/>
  <c r="FM227" i="7"/>
  <c r="FL227" i="7"/>
  <c r="FK227" i="7"/>
  <c r="FJ227" i="7"/>
  <c r="FI227" i="7"/>
  <c r="DN227" i="7"/>
  <c r="DM227" i="7"/>
  <c r="DL227" i="7"/>
  <c r="DK227" i="7"/>
  <c r="DJ227" i="7"/>
  <c r="BO227" i="7"/>
  <c r="BN227" i="7"/>
  <c r="BM227" i="7"/>
  <c r="BL227" i="7"/>
  <c r="BK227" i="7"/>
  <c r="AH227" i="7"/>
  <c r="HP226" i="7"/>
  <c r="HO226" i="7"/>
  <c r="HL226" i="7"/>
  <c r="HK226" i="7"/>
  <c r="HJ226" i="7"/>
  <c r="HI226" i="7"/>
  <c r="HH226" i="7"/>
  <c r="FM226" i="7"/>
  <c r="FL226" i="7"/>
  <c r="FK226" i="7"/>
  <c r="FJ226" i="7"/>
  <c r="FI226" i="7"/>
  <c r="DN226" i="7"/>
  <c r="DM226" i="7"/>
  <c r="DL226" i="7"/>
  <c r="DK226" i="7"/>
  <c r="DJ226" i="7"/>
  <c r="BO226" i="7"/>
  <c r="BN226" i="7"/>
  <c r="BM226" i="7"/>
  <c r="BL226" i="7"/>
  <c r="BK226" i="7"/>
  <c r="AH226" i="7"/>
  <c r="HP225" i="7"/>
  <c r="HO225" i="7"/>
  <c r="HL225" i="7"/>
  <c r="HK225" i="7"/>
  <c r="HJ225" i="7"/>
  <c r="HI225" i="7"/>
  <c r="HH225" i="7"/>
  <c r="FM225" i="7"/>
  <c r="FL225" i="7"/>
  <c r="FK225" i="7"/>
  <c r="FJ225" i="7"/>
  <c r="FI225" i="7"/>
  <c r="DN225" i="7"/>
  <c r="DM225" i="7"/>
  <c r="DL225" i="7"/>
  <c r="DK225" i="7"/>
  <c r="DJ225" i="7"/>
  <c r="BN225" i="7"/>
  <c r="BM225" i="7"/>
  <c r="BL225" i="7"/>
  <c r="BK225" i="7"/>
  <c r="AH225" i="7"/>
  <c r="BO225" i="7" s="1"/>
  <c r="HP224" i="7"/>
  <c r="HO224" i="7"/>
  <c r="HL224" i="7"/>
  <c r="HK224" i="7"/>
  <c r="HJ224" i="7"/>
  <c r="HI224" i="7"/>
  <c r="HH224" i="7"/>
  <c r="FM224" i="7"/>
  <c r="FL224" i="7"/>
  <c r="FK224" i="7"/>
  <c r="FJ224" i="7"/>
  <c r="FI224" i="7"/>
  <c r="DN224" i="7"/>
  <c r="DM224" i="7"/>
  <c r="DL224" i="7"/>
  <c r="DK224" i="7"/>
  <c r="DJ224" i="7"/>
  <c r="CG224" i="7"/>
  <c r="BN224" i="7"/>
  <c r="BM224" i="7"/>
  <c r="BL224" i="7"/>
  <c r="BK224" i="7"/>
  <c r="AH224" i="7"/>
  <c r="BO224" i="7" s="1"/>
  <c r="HP223" i="7"/>
  <c r="HO223" i="7"/>
  <c r="HL223" i="7"/>
  <c r="HK223" i="7"/>
  <c r="HJ223" i="7"/>
  <c r="HI223" i="7"/>
  <c r="HH223" i="7"/>
  <c r="FM223" i="7"/>
  <c r="FL223" i="7"/>
  <c r="FK223" i="7"/>
  <c r="FJ223" i="7"/>
  <c r="FI223" i="7"/>
  <c r="DN223" i="7"/>
  <c r="DM223" i="7"/>
  <c r="DL223" i="7"/>
  <c r="DK223" i="7"/>
  <c r="DJ223" i="7"/>
  <c r="BO223" i="7"/>
  <c r="BN223" i="7"/>
  <c r="BM223" i="7"/>
  <c r="BL223" i="7"/>
  <c r="BK223" i="7"/>
  <c r="AH223" i="7"/>
  <c r="HP222" i="7"/>
  <c r="HO222" i="7"/>
  <c r="HL222" i="7"/>
  <c r="HK222" i="7"/>
  <c r="HJ222" i="7"/>
  <c r="HI222" i="7"/>
  <c r="HH222" i="7"/>
  <c r="FL222" i="7"/>
  <c r="FK222" i="7"/>
  <c r="FJ222" i="7"/>
  <c r="FI222" i="7"/>
  <c r="EF222" i="7"/>
  <c r="FM222" i="7" s="1"/>
  <c r="DN222" i="7"/>
  <c r="DM222" i="7"/>
  <c r="DL222" i="7"/>
  <c r="DK222" i="7"/>
  <c r="DJ222" i="7"/>
  <c r="BO222" i="7"/>
  <c r="BN222" i="7"/>
  <c r="BM222" i="7"/>
  <c r="BL222" i="7"/>
  <c r="BK222" i="7"/>
  <c r="AH222" i="7"/>
  <c r="HP221" i="7"/>
  <c r="HO221" i="7"/>
  <c r="HL221" i="7"/>
  <c r="HK221" i="7"/>
  <c r="HJ221" i="7"/>
  <c r="HI221" i="7"/>
  <c r="HH221" i="7"/>
  <c r="FM221" i="7"/>
  <c r="FL221" i="7"/>
  <c r="FK221" i="7"/>
  <c r="FJ221" i="7"/>
  <c r="FI221" i="7"/>
  <c r="DN221" i="7"/>
  <c r="DM221" i="7"/>
  <c r="DL221" i="7"/>
  <c r="DK221" i="7"/>
  <c r="DJ221" i="7"/>
  <c r="BO221" i="7"/>
  <c r="BN221" i="7"/>
  <c r="BM221" i="7"/>
  <c r="BL221" i="7"/>
  <c r="BK221" i="7"/>
  <c r="AH221" i="7"/>
  <c r="HP220" i="7"/>
  <c r="HO220" i="7"/>
  <c r="HL220" i="7"/>
  <c r="HK220" i="7"/>
  <c r="HJ220" i="7"/>
  <c r="HI220" i="7"/>
  <c r="HH220" i="7"/>
  <c r="FM220" i="7"/>
  <c r="FL220" i="7"/>
  <c r="FK220" i="7"/>
  <c r="FJ220" i="7"/>
  <c r="FI220" i="7"/>
  <c r="EF220" i="7"/>
  <c r="DN220" i="7"/>
  <c r="DM220" i="7"/>
  <c r="DL220" i="7"/>
  <c r="DK220" i="7"/>
  <c r="DJ220" i="7"/>
  <c r="CG220" i="7"/>
  <c r="BO220" i="7"/>
  <c r="BN220" i="7"/>
  <c r="BM220" i="7"/>
  <c r="BL220" i="7"/>
  <c r="BK220" i="7"/>
  <c r="HP219" i="7"/>
  <c r="HO219" i="7"/>
  <c r="HL219" i="7"/>
  <c r="HK219" i="7"/>
  <c r="HJ219" i="7"/>
  <c r="HI219" i="7"/>
  <c r="HH219" i="7"/>
  <c r="FM219" i="7"/>
  <c r="FL219" i="7"/>
  <c r="FK219" i="7"/>
  <c r="FJ219" i="7"/>
  <c r="FI219" i="7"/>
  <c r="DN219" i="7"/>
  <c r="DM219" i="7"/>
  <c r="DL219" i="7"/>
  <c r="DK219" i="7"/>
  <c r="DJ219" i="7"/>
  <c r="BO219" i="7"/>
  <c r="BN219" i="7"/>
  <c r="BM219" i="7"/>
  <c r="BL219" i="7"/>
  <c r="BK219" i="7"/>
  <c r="AH219" i="7"/>
  <c r="HP218" i="7"/>
  <c r="HO218" i="7"/>
  <c r="HL218" i="7"/>
  <c r="HK218" i="7"/>
  <c r="HJ218" i="7"/>
  <c r="HI218" i="7"/>
  <c r="HH218" i="7"/>
  <c r="FM218" i="7"/>
  <c r="FL218" i="7"/>
  <c r="FK218" i="7"/>
  <c r="FJ218" i="7"/>
  <c r="FI218" i="7"/>
  <c r="DN218" i="7"/>
  <c r="DM218" i="7"/>
  <c r="DL218" i="7"/>
  <c r="DK218" i="7"/>
  <c r="DJ218" i="7"/>
  <c r="BN218" i="7"/>
  <c r="BM218" i="7"/>
  <c r="BL218" i="7"/>
  <c r="BK218" i="7"/>
  <c r="AH218" i="7"/>
  <c r="BO218" i="7" s="1"/>
  <c r="HP217" i="7"/>
  <c r="HO217" i="7"/>
  <c r="HL217" i="7"/>
  <c r="HK217" i="7"/>
  <c r="HJ217" i="7"/>
  <c r="HI217" i="7"/>
  <c r="HH217" i="7"/>
  <c r="FM217" i="7"/>
  <c r="FL217" i="7"/>
  <c r="FK217" i="7"/>
  <c r="FJ217" i="7"/>
  <c r="FI217" i="7"/>
  <c r="DM217" i="7"/>
  <c r="DL217" i="7"/>
  <c r="DK217" i="7"/>
  <c r="DJ217" i="7"/>
  <c r="CG217" i="7"/>
  <c r="DN217" i="7" s="1"/>
  <c r="BO217" i="7"/>
  <c r="BN217" i="7"/>
  <c r="BM217" i="7"/>
  <c r="BL217" i="7"/>
  <c r="BK217" i="7"/>
  <c r="HP216" i="7"/>
  <c r="HO216" i="7"/>
  <c r="HL216" i="7"/>
  <c r="HK216" i="7"/>
  <c r="HJ216" i="7"/>
  <c r="HI216" i="7"/>
  <c r="HH216" i="7"/>
  <c r="FM216" i="7"/>
  <c r="FL216" i="7"/>
  <c r="FK216" i="7"/>
  <c r="FJ216" i="7"/>
  <c r="FI216" i="7"/>
  <c r="DN216" i="7"/>
  <c r="DM216" i="7"/>
  <c r="DL216" i="7"/>
  <c r="DK216" i="7"/>
  <c r="DJ216" i="7"/>
  <c r="BN216" i="7"/>
  <c r="BM216" i="7"/>
  <c r="BL216" i="7"/>
  <c r="BK216" i="7"/>
  <c r="AH216" i="7"/>
  <c r="BO216" i="7" s="1"/>
  <c r="HP215" i="7"/>
  <c r="HO215" i="7"/>
  <c r="HL215" i="7"/>
  <c r="HK215" i="7"/>
  <c r="HJ215" i="7"/>
  <c r="HI215" i="7"/>
  <c r="HH215" i="7"/>
  <c r="FM215" i="7"/>
  <c r="FL215" i="7"/>
  <c r="FK215" i="7"/>
  <c r="FJ215" i="7"/>
  <c r="FI215" i="7"/>
  <c r="DM215" i="7"/>
  <c r="DL215" i="7"/>
  <c r="DK215" i="7"/>
  <c r="DJ215" i="7"/>
  <c r="CG215" i="7"/>
  <c r="DN215" i="7" s="1"/>
  <c r="BN215" i="7"/>
  <c r="BM215" i="7"/>
  <c r="BL215" i="7"/>
  <c r="BK215" i="7"/>
  <c r="AH215" i="7"/>
  <c r="BO215" i="7" s="1"/>
  <c r="HP214" i="7"/>
  <c r="HO214" i="7"/>
  <c r="HL214" i="7"/>
  <c r="HK214" i="7"/>
  <c r="HJ214" i="7"/>
  <c r="HI214" i="7"/>
  <c r="HH214" i="7"/>
  <c r="FM214" i="7"/>
  <c r="FL214" i="7"/>
  <c r="FK214" i="7"/>
  <c r="FJ214" i="7"/>
  <c r="FI214" i="7"/>
  <c r="DN214" i="7"/>
  <c r="DM214" i="7"/>
  <c r="DL214" i="7"/>
  <c r="DK214" i="7"/>
  <c r="DJ214" i="7"/>
  <c r="BO214" i="7"/>
  <c r="BN214" i="7"/>
  <c r="BM214" i="7"/>
  <c r="BL214" i="7"/>
  <c r="BK214" i="7"/>
  <c r="AH214" i="7"/>
  <c r="HP213" i="7"/>
  <c r="HO213" i="7"/>
  <c r="HL213" i="7"/>
  <c r="HK213" i="7"/>
  <c r="HJ213" i="7"/>
  <c r="HI213" i="7"/>
  <c r="HH213" i="7"/>
  <c r="FM213" i="7"/>
  <c r="FL213" i="7"/>
  <c r="FK213" i="7"/>
  <c r="FJ213" i="7"/>
  <c r="FI213" i="7"/>
  <c r="DN213" i="7"/>
  <c r="DM213" i="7"/>
  <c r="DL213" i="7"/>
  <c r="DK213" i="7"/>
  <c r="DJ213" i="7"/>
  <c r="BN213" i="7"/>
  <c r="BM213" i="7"/>
  <c r="BL213" i="7"/>
  <c r="BK213" i="7"/>
  <c r="AH213" i="7"/>
  <c r="BO213" i="7" s="1"/>
  <c r="HP212" i="7"/>
  <c r="HO212" i="7"/>
  <c r="HL212" i="7"/>
  <c r="HK212" i="7"/>
  <c r="HJ212" i="7"/>
  <c r="HI212" i="7"/>
  <c r="HH212" i="7"/>
  <c r="FM212" i="7"/>
  <c r="FL212" i="7"/>
  <c r="FK212" i="7"/>
  <c r="FJ212" i="7"/>
  <c r="FI212" i="7"/>
  <c r="DN212" i="7"/>
  <c r="DM212" i="7"/>
  <c r="DL212" i="7"/>
  <c r="DK212" i="7"/>
  <c r="DJ212" i="7"/>
  <c r="BO212" i="7"/>
  <c r="BN212" i="7"/>
  <c r="BM212" i="7"/>
  <c r="BL212" i="7"/>
  <c r="BK212" i="7"/>
  <c r="AH212" i="7"/>
  <c r="HP211" i="7"/>
  <c r="HO211" i="7"/>
  <c r="HL211" i="7"/>
  <c r="HK211" i="7"/>
  <c r="HJ211" i="7"/>
  <c r="HI211" i="7"/>
  <c r="HH211" i="7"/>
  <c r="FM211" i="7"/>
  <c r="FL211" i="7"/>
  <c r="FK211" i="7"/>
  <c r="FJ211" i="7"/>
  <c r="FI211" i="7"/>
  <c r="DN211" i="7"/>
  <c r="DM211" i="7"/>
  <c r="DL211" i="7"/>
  <c r="DK211" i="7"/>
  <c r="DJ211" i="7"/>
  <c r="CG211" i="7"/>
  <c r="BO211" i="7"/>
  <c r="BN211" i="7"/>
  <c r="BM211" i="7"/>
  <c r="BL211" i="7"/>
  <c r="BK211" i="7"/>
  <c r="AH211" i="7"/>
  <c r="HP210" i="7"/>
  <c r="HO210" i="7"/>
  <c r="HL210" i="7"/>
  <c r="HK210" i="7"/>
  <c r="HJ210" i="7"/>
  <c r="HI210" i="7"/>
  <c r="HH210" i="7"/>
  <c r="FM210" i="7"/>
  <c r="FL210" i="7"/>
  <c r="FK210" i="7"/>
  <c r="FJ210" i="7"/>
  <c r="FI210" i="7"/>
  <c r="DN210" i="7"/>
  <c r="DM210" i="7"/>
  <c r="DL210" i="7"/>
  <c r="DK210" i="7"/>
  <c r="DJ210" i="7"/>
  <c r="BN210" i="7"/>
  <c r="BM210" i="7"/>
  <c r="BL210" i="7"/>
  <c r="BK210" i="7"/>
  <c r="AH210" i="7"/>
  <c r="BO210" i="7" s="1"/>
  <c r="HP209" i="7"/>
  <c r="HO209" i="7"/>
  <c r="HL209" i="7"/>
  <c r="HK209" i="7"/>
  <c r="HJ209" i="7"/>
  <c r="HI209" i="7"/>
  <c r="HH209" i="7"/>
  <c r="FM209" i="7"/>
  <c r="FL209" i="7"/>
  <c r="FK209" i="7"/>
  <c r="FJ209" i="7"/>
  <c r="FI209" i="7"/>
  <c r="EF209" i="7"/>
  <c r="DN209" i="7"/>
  <c r="DM209" i="7"/>
  <c r="DL209" i="7"/>
  <c r="DK209" i="7"/>
  <c r="DJ209" i="7"/>
  <c r="BN209" i="7"/>
  <c r="BM209" i="7"/>
  <c r="BL209" i="7"/>
  <c r="BK209" i="7"/>
  <c r="AH209" i="7"/>
  <c r="BO209" i="7" s="1"/>
  <c r="HP208" i="7"/>
  <c r="HO208" i="7"/>
  <c r="HL208" i="7"/>
  <c r="HK208" i="7"/>
  <c r="HJ208" i="7"/>
  <c r="HI208" i="7"/>
  <c r="HH208" i="7"/>
  <c r="FM208" i="7"/>
  <c r="FL208" i="7"/>
  <c r="FK208" i="7"/>
  <c r="FJ208" i="7"/>
  <c r="FI208" i="7"/>
  <c r="DN208" i="7"/>
  <c r="DM208" i="7"/>
  <c r="DL208" i="7"/>
  <c r="DK208" i="7"/>
  <c r="DJ208" i="7"/>
  <c r="BO208" i="7"/>
  <c r="BN208" i="7"/>
  <c r="BM208" i="7"/>
  <c r="BL208" i="7"/>
  <c r="BK208" i="7"/>
  <c r="AH208" i="7"/>
  <c r="HP207" i="7"/>
  <c r="HO207" i="7"/>
  <c r="HL207" i="7"/>
  <c r="HK207" i="7"/>
  <c r="HJ207" i="7"/>
  <c r="HI207" i="7"/>
  <c r="HH207" i="7"/>
  <c r="FL207" i="7"/>
  <c r="FK207" i="7"/>
  <c r="FJ207" i="7"/>
  <c r="FI207" i="7"/>
  <c r="EF207" i="7"/>
  <c r="FM207" i="7" s="1"/>
  <c r="DM207" i="7"/>
  <c r="DL207" i="7"/>
  <c r="DK207" i="7"/>
  <c r="DJ207" i="7"/>
  <c r="CG207" i="7"/>
  <c r="DN207" i="7" s="1"/>
  <c r="BO207" i="7"/>
  <c r="BN207" i="7"/>
  <c r="BM207" i="7"/>
  <c r="BL207" i="7"/>
  <c r="BK207" i="7"/>
  <c r="HP206" i="7"/>
  <c r="HO206" i="7"/>
  <c r="HL206" i="7"/>
  <c r="HK206" i="7"/>
  <c r="HJ206" i="7"/>
  <c r="HI206" i="7"/>
  <c r="HH206" i="7"/>
  <c r="FM206" i="7"/>
  <c r="FL206" i="7"/>
  <c r="FK206" i="7"/>
  <c r="FJ206" i="7"/>
  <c r="FI206" i="7"/>
  <c r="DN206" i="7"/>
  <c r="DM206" i="7"/>
  <c r="DL206" i="7"/>
  <c r="DK206" i="7"/>
  <c r="DJ206" i="7"/>
  <c r="BN206" i="7"/>
  <c r="BM206" i="7"/>
  <c r="BL206" i="7"/>
  <c r="BK206" i="7"/>
  <c r="AH206" i="7"/>
  <c r="BO206" i="7" s="1"/>
  <c r="HP205" i="7"/>
  <c r="HO205" i="7"/>
  <c r="HL205" i="7"/>
  <c r="HK205" i="7"/>
  <c r="HJ205" i="7"/>
  <c r="HI205" i="7"/>
  <c r="HH205" i="7"/>
  <c r="FM205" i="7"/>
  <c r="FL205" i="7"/>
  <c r="FK205" i="7"/>
  <c r="FJ205" i="7"/>
  <c r="FI205" i="7"/>
  <c r="DN205" i="7"/>
  <c r="DM205" i="7"/>
  <c r="DL205" i="7"/>
  <c r="DK205" i="7"/>
  <c r="DJ205" i="7"/>
  <c r="BO205" i="7"/>
  <c r="BN205" i="7"/>
  <c r="BM205" i="7"/>
  <c r="BL205" i="7"/>
  <c r="BK205" i="7"/>
  <c r="AH205" i="7"/>
  <c r="HP204" i="7"/>
  <c r="HO204" i="7"/>
  <c r="HL204" i="7"/>
  <c r="HK204" i="7"/>
  <c r="HJ204" i="7"/>
  <c r="HI204" i="7"/>
  <c r="HH204" i="7"/>
  <c r="FM204" i="7"/>
  <c r="FL204" i="7"/>
  <c r="FK204" i="7"/>
  <c r="FJ204" i="7"/>
  <c r="FI204" i="7"/>
  <c r="DN204" i="7"/>
  <c r="DM204" i="7"/>
  <c r="DL204" i="7"/>
  <c r="DK204" i="7"/>
  <c r="DJ204" i="7"/>
  <c r="CG204" i="7"/>
  <c r="BO204" i="7"/>
  <c r="BN204" i="7"/>
  <c r="BM204" i="7"/>
  <c r="BL204" i="7"/>
  <c r="BK204" i="7"/>
  <c r="HP203" i="7"/>
  <c r="HO203" i="7"/>
  <c r="HL203" i="7"/>
  <c r="HK203" i="7"/>
  <c r="HJ203" i="7"/>
  <c r="HI203" i="7"/>
  <c r="HH203" i="7"/>
  <c r="FM203" i="7"/>
  <c r="FL203" i="7"/>
  <c r="FK203" i="7"/>
  <c r="FJ203" i="7"/>
  <c r="FI203" i="7"/>
  <c r="DN203" i="7"/>
  <c r="DM203" i="7"/>
  <c r="DL203" i="7"/>
  <c r="DK203" i="7"/>
  <c r="DJ203" i="7"/>
  <c r="BO203" i="7"/>
  <c r="BN203" i="7"/>
  <c r="BM203" i="7"/>
  <c r="BL203" i="7"/>
  <c r="BK203" i="7"/>
  <c r="AH203" i="7"/>
  <c r="HP202" i="7"/>
  <c r="HO202" i="7"/>
  <c r="HL202" i="7"/>
  <c r="HK202" i="7"/>
  <c r="HJ202" i="7"/>
  <c r="HI202" i="7"/>
  <c r="HH202" i="7"/>
  <c r="FM202" i="7"/>
  <c r="FL202" i="7"/>
  <c r="FK202" i="7"/>
  <c r="FJ202" i="7"/>
  <c r="FI202" i="7"/>
  <c r="DN202" i="7"/>
  <c r="DM202" i="7"/>
  <c r="DL202" i="7"/>
  <c r="DK202" i="7"/>
  <c r="DJ202" i="7"/>
  <c r="CG202" i="7"/>
  <c r="BO202" i="7"/>
  <c r="BN202" i="7"/>
  <c r="BM202" i="7"/>
  <c r="BL202" i="7"/>
  <c r="BK202" i="7"/>
  <c r="AH202" i="7"/>
  <c r="HP201" i="7"/>
  <c r="HO201" i="7"/>
  <c r="HL201" i="7"/>
  <c r="HK201" i="7"/>
  <c r="HJ201" i="7"/>
  <c r="HI201" i="7"/>
  <c r="HH201" i="7"/>
  <c r="FM201" i="7"/>
  <c r="FL201" i="7"/>
  <c r="FK201" i="7"/>
  <c r="FJ201" i="7"/>
  <c r="FI201" i="7"/>
  <c r="DN201" i="7"/>
  <c r="DM201" i="7"/>
  <c r="DL201" i="7"/>
  <c r="DK201" i="7"/>
  <c r="DJ201" i="7"/>
  <c r="BN201" i="7"/>
  <c r="BM201" i="7"/>
  <c r="BL201" i="7"/>
  <c r="BK201" i="7"/>
  <c r="AH201" i="7"/>
  <c r="BO201" i="7" s="1"/>
  <c r="HP200" i="7"/>
  <c r="HO200" i="7"/>
  <c r="HL200" i="7"/>
  <c r="HK200" i="7"/>
  <c r="HJ200" i="7"/>
  <c r="HI200" i="7"/>
  <c r="HH200" i="7"/>
  <c r="FM200" i="7"/>
  <c r="FL200" i="7"/>
  <c r="FK200" i="7"/>
  <c r="FJ200" i="7"/>
  <c r="FI200" i="7"/>
  <c r="DN200" i="7"/>
  <c r="DM200" i="7"/>
  <c r="DL200" i="7"/>
  <c r="DK200" i="7"/>
  <c r="DJ200" i="7"/>
  <c r="BO200" i="7"/>
  <c r="BN200" i="7"/>
  <c r="BM200" i="7"/>
  <c r="BL200" i="7"/>
  <c r="BK200" i="7"/>
  <c r="AH200" i="7"/>
  <c r="HP199" i="7"/>
  <c r="HO199" i="7"/>
  <c r="HL199" i="7"/>
  <c r="HK199" i="7"/>
  <c r="HJ199" i="7"/>
  <c r="HI199" i="7"/>
  <c r="HH199" i="7"/>
  <c r="FM199" i="7"/>
  <c r="FL199" i="7"/>
  <c r="FK199" i="7"/>
  <c r="FJ199" i="7"/>
  <c r="FI199" i="7"/>
  <c r="DN199" i="7"/>
  <c r="DM199" i="7"/>
  <c r="DL199" i="7"/>
  <c r="DK199" i="7"/>
  <c r="DJ199" i="7"/>
  <c r="BN199" i="7"/>
  <c r="BM199" i="7"/>
  <c r="BL199" i="7"/>
  <c r="BK199" i="7"/>
  <c r="AH199" i="7"/>
  <c r="BO199" i="7" s="1"/>
  <c r="HP198" i="7"/>
  <c r="HO198" i="7"/>
  <c r="HL198" i="7"/>
  <c r="HK198" i="7"/>
  <c r="HJ198" i="7"/>
  <c r="HI198" i="7"/>
  <c r="HH198" i="7"/>
  <c r="FM198" i="7"/>
  <c r="FL198" i="7"/>
  <c r="FK198" i="7"/>
  <c r="FJ198" i="7"/>
  <c r="FI198" i="7"/>
  <c r="DM198" i="7"/>
  <c r="DL198" i="7"/>
  <c r="DK198" i="7"/>
  <c r="DJ198" i="7"/>
  <c r="CG198" i="7"/>
  <c r="DN198" i="7" s="1"/>
  <c r="BN198" i="7"/>
  <c r="BM198" i="7"/>
  <c r="BL198" i="7"/>
  <c r="BK198" i="7"/>
  <c r="AH198" i="7"/>
  <c r="BO198" i="7" s="1"/>
  <c r="HP197" i="7"/>
  <c r="HO197" i="7"/>
  <c r="HL197" i="7"/>
  <c r="HK197" i="7"/>
  <c r="HJ197" i="7"/>
  <c r="HI197" i="7"/>
  <c r="HH197" i="7"/>
  <c r="FM197" i="7"/>
  <c r="FL197" i="7"/>
  <c r="FK197" i="7"/>
  <c r="FJ197" i="7"/>
  <c r="FI197" i="7"/>
  <c r="DN197" i="7"/>
  <c r="DM197" i="7"/>
  <c r="DL197" i="7"/>
  <c r="DK197" i="7"/>
  <c r="DJ197" i="7"/>
  <c r="BO197" i="7"/>
  <c r="BN197" i="7"/>
  <c r="BM197" i="7"/>
  <c r="BL197" i="7"/>
  <c r="BK197" i="7"/>
  <c r="AH197" i="7"/>
  <c r="HP196" i="7"/>
  <c r="HO196" i="7"/>
  <c r="HL196" i="7"/>
  <c r="HK196" i="7"/>
  <c r="HJ196" i="7"/>
  <c r="HI196" i="7"/>
  <c r="HH196" i="7"/>
  <c r="FL196" i="7"/>
  <c r="FK196" i="7"/>
  <c r="FJ196" i="7"/>
  <c r="FI196" i="7"/>
  <c r="EF196" i="7"/>
  <c r="FM196" i="7" s="1"/>
  <c r="DN196" i="7"/>
  <c r="DM196" i="7"/>
  <c r="DL196" i="7"/>
  <c r="DK196" i="7"/>
  <c r="DJ196" i="7"/>
  <c r="BO196" i="7"/>
  <c r="BN196" i="7"/>
  <c r="BM196" i="7"/>
  <c r="BL196" i="7"/>
  <c r="BK196" i="7"/>
  <c r="AH196" i="7"/>
  <c r="HP195" i="7"/>
  <c r="HO195" i="7"/>
  <c r="HL195" i="7"/>
  <c r="HK195" i="7"/>
  <c r="HJ195" i="7"/>
  <c r="HI195" i="7"/>
  <c r="HH195" i="7"/>
  <c r="FM195" i="7"/>
  <c r="FL195" i="7"/>
  <c r="FK195" i="7"/>
  <c r="FJ195" i="7"/>
  <c r="FI195" i="7"/>
  <c r="DN195" i="7"/>
  <c r="DM195" i="7"/>
  <c r="DL195" i="7"/>
  <c r="DK195" i="7"/>
  <c r="DJ195" i="7"/>
  <c r="BN195" i="7"/>
  <c r="BM195" i="7"/>
  <c r="BL195" i="7"/>
  <c r="BK195" i="7"/>
  <c r="AH195" i="7"/>
  <c r="BO195" i="7" s="1"/>
  <c r="HP194" i="7"/>
  <c r="HO194" i="7"/>
  <c r="HL194" i="7"/>
  <c r="HK194" i="7"/>
  <c r="HJ194" i="7"/>
  <c r="HI194" i="7"/>
  <c r="HH194" i="7"/>
  <c r="FM194" i="7"/>
  <c r="FL194" i="7"/>
  <c r="FK194" i="7"/>
  <c r="FJ194" i="7"/>
  <c r="FI194" i="7"/>
  <c r="EF194" i="7"/>
  <c r="DN194" i="7"/>
  <c r="DM194" i="7"/>
  <c r="DL194" i="7"/>
  <c r="DK194" i="7"/>
  <c r="DJ194" i="7"/>
  <c r="CG194" i="7"/>
  <c r="BO194" i="7"/>
  <c r="BN194" i="7"/>
  <c r="BM194" i="7"/>
  <c r="BL194" i="7"/>
  <c r="BK194" i="7"/>
  <c r="HP193" i="7"/>
  <c r="HO193" i="7"/>
  <c r="HL193" i="7"/>
  <c r="HK193" i="7"/>
  <c r="HJ193" i="7"/>
  <c r="HI193" i="7"/>
  <c r="HH193" i="7"/>
  <c r="FM193" i="7"/>
  <c r="FL193" i="7"/>
  <c r="FK193" i="7"/>
  <c r="FJ193" i="7"/>
  <c r="FI193" i="7"/>
  <c r="DN193" i="7"/>
  <c r="DM193" i="7"/>
  <c r="DL193" i="7"/>
  <c r="DK193" i="7"/>
  <c r="DJ193" i="7"/>
  <c r="BO193" i="7"/>
  <c r="BN193" i="7"/>
  <c r="BM193" i="7"/>
  <c r="BL193" i="7"/>
  <c r="BK193" i="7"/>
  <c r="AH193" i="7"/>
  <c r="HP192" i="7"/>
  <c r="HO192" i="7"/>
  <c r="HL192" i="7"/>
  <c r="HK192" i="7"/>
  <c r="HJ192" i="7"/>
  <c r="HI192" i="7"/>
  <c r="HH192" i="7"/>
  <c r="FM192" i="7"/>
  <c r="FL192" i="7"/>
  <c r="FK192" i="7"/>
  <c r="FJ192" i="7"/>
  <c r="FI192" i="7"/>
  <c r="DN192" i="7"/>
  <c r="DM192" i="7"/>
  <c r="DL192" i="7"/>
  <c r="DK192" i="7"/>
  <c r="DJ192" i="7"/>
  <c r="BN192" i="7"/>
  <c r="BM192" i="7"/>
  <c r="BL192" i="7"/>
  <c r="BK192" i="7"/>
  <c r="AH192" i="7"/>
  <c r="BO192" i="7" s="1"/>
  <c r="HP191" i="7"/>
  <c r="HO191" i="7"/>
  <c r="HL191" i="7"/>
  <c r="HK191" i="7"/>
  <c r="HJ191" i="7"/>
  <c r="HI191" i="7"/>
  <c r="HH191" i="7"/>
  <c r="FM191" i="7"/>
  <c r="FL191" i="7"/>
  <c r="FK191" i="7"/>
  <c r="FJ191" i="7"/>
  <c r="FI191" i="7"/>
  <c r="DM191" i="7"/>
  <c r="DL191" i="7"/>
  <c r="DK191" i="7"/>
  <c r="DJ191" i="7"/>
  <c r="CG191" i="7"/>
  <c r="DN191" i="7" s="1"/>
  <c r="BO191" i="7"/>
  <c r="BN191" i="7"/>
  <c r="BM191" i="7"/>
  <c r="BL191" i="7"/>
  <c r="BK191" i="7"/>
  <c r="HP190" i="7"/>
  <c r="HO190" i="7"/>
  <c r="HL190" i="7"/>
  <c r="HK190" i="7"/>
  <c r="HJ190" i="7"/>
  <c r="HI190" i="7"/>
  <c r="HH190" i="7"/>
  <c r="FM190" i="7"/>
  <c r="FL190" i="7"/>
  <c r="FK190" i="7"/>
  <c r="FJ190" i="7"/>
  <c r="FI190" i="7"/>
  <c r="DN190" i="7"/>
  <c r="DM190" i="7"/>
  <c r="DL190" i="7"/>
  <c r="DK190" i="7"/>
  <c r="DJ190" i="7"/>
  <c r="BN190" i="7"/>
  <c r="BM190" i="7"/>
  <c r="BL190" i="7"/>
  <c r="BK190" i="7"/>
  <c r="AH190" i="7"/>
  <c r="BO190" i="7" s="1"/>
  <c r="HP189" i="7"/>
  <c r="HO189" i="7"/>
  <c r="HL189" i="7"/>
  <c r="HK189" i="7"/>
  <c r="HJ189" i="7"/>
  <c r="HI189" i="7"/>
  <c r="HH189" i="7"/>
  <c r="FM189" i="7"/>
  <c r="FL189" i="7"/>
  <c r="FK189" i="7"/>
  <c r="FJ189" i="7"/>
  <c r="FI189" i="7"/>
  <c r="DM189" i="7"/>
  <c r="DL189" i="7"/>
  <c r="DK189" i="7"/>
  <c r="DJ189" i="7"/>
  <c r="CG189" i="7"/>
  <c r="DN189" i="7" s="1"/>
  <c r="BN189" i="7"/>
  <c r="BM189" i="7"/>
  <c r="BL189" i="7"/>
  <c r="BK189" i="7"/>
  <c r="AH189" i="7"/>
  <c r="BO189" i="7" s="1"/>
  <c r="HP188" i="7"/>
  <c r="HO188" i="7"/>
  <c r="HL188" i="7"/>
  <c r="HK188" i="7"/>
  <c r="HJ188" i="7"/>
  <c r="HI188" i="7"/>
  <c r="HH188" i="7"/>
  <c r="FM188" i="7"/>
  <c r="FL188" i="7"/>
  <c r="FK188" i="7"/>
  <c r="FJ188" i="7"/>
  <c r="FI188" i="7"/>
  <c r="DN188" i="7"/>
  <c r="DM188" i="7"/>
  <c r="DL188" i="7"/>
  <c r="DK188" i="7"/>
  <c r="DJ188" i="7"/>
  <c r="BN188" i="7"/>
  <c r="BM188" i="7"/>
  <c r="BL188" i="7"/>
  <c r="BK188" i="7"/>
  <c r="AH188" i="7"/>
  <c r="BO188" i="7" s="1"/>
  <c r="HP187" i="7"/>
  <c r="HO187" i="7"/>
  <c r="HL187" i="7"/>
  <c r="HK187" i="7"/>
  <c r="HJ187" i="7"/>
  <c r="HI187" i="7"/>
  <c r="HH187" i="7"/>
  <c r="FM187" i="7"/>
  <c r="FL187" i="7"/>
  <c r="FK187" i="7"/>
  <c r="FJ187" i="7"/>
  <c r="FI187" i="7"/>
  <c r="DN187" i="7"/>
  <c r="DM187" i="7"/>
  <c r="DL187" i="7"/>
  <c r="DK187" i="7"/>
  <c r="DJ187" i="7"/>
  <c r="BN187" i="7"/>
  <c r="BM187" i="7"/>
  <c r="BL187" i="7"/>
  <c r="BK187" i="7"/>
  <c r="AH187" i="7"/>
  <c r="BO187" i="7" s="1"/>
  <c r="HP186" i="7"/>
  <c r="HO186" i="7"/>
  <c r="HL186" i="7"/>
  <c r="HK186" i="7"/>
  <c r="HJ186" i="7"/>
  <c r="HI186" i="7"/>
  <c r="HH186" i="7"/>
  <c r="FM186" i="7"/>
  <c r="FL186" i="7"/>
  <c r="FK186" i="7"/>
  <c r="FJ186" i="7"/>
  <c r="FI186" i="7"/>
  <c r="DN186" i="7"/>
  <c r="DM186" i="7"/>
  <c r="DL186" i="7"/>
  <c r="DK186" i="7"/>
  <c r="DJ186" i="7"/>
  <c r="BO186" i="7"/>
  <c r="BN186" i="7"/>
  <c r="BM186" i="7"/>
  <c r="BL186" i="7"/>
  <c r="BK186" i="7"/>
  <c r="AH186" i="7"/>
  <c r="HP185" i="7"/>
  <c r="HO185" i="7"/>
  <c r="HL185" i="7"/>
  <c r="HK185" i="7"/>
  <c r="HJ185" i="7"/>
  <c r="HI185" i="7"/>
  <c r="HH185" i="7"/>
  <c r="FM185" i="7"/>
  <c r="FL185" i="7"/>
  <c r="FK185" i="7"/>
  <c r="FJ185" i="7"/>
  <c r="FI185" i="7"/>
  <c r="DM185" i="7"/>
  <c r="DL185" i="7"/>
  <c r="DK185" i="7"/>
  <c r="DJ185" i="7"/>
  <c r="CG185" i="7"/>
  <c r="DN185" i="7" s="1"/>
  <c r="BO185" i="7"/>
  <c r="BN185" i="7"/>
  <c r="BM185" i="7"/>
  <c r="BL185" i="7"/>
  <c r="BK185" i="7"/>
  <c r="AH185" i="7"/>
  <c r="HP184" i="7"/>
  <c r="HO184" i="7"/>
  <c r="HL184" i="7"/>
  <c r="HK184" i="7"/>
  <c r="HJ184" i="7"/>
  <c r="HI184" i="7"/>
  <c r="HH184" i="7"/>
  <c r="FM184" i="7"/>
  <c r="FL184" i="7"/>
  <c r="FK184" i="7"/>
  <c r="FJ184" i="7"/>
  <c r="FI184" i="7"/>
  <c r="DN184" i="7"/>
  <c r="DM184" i="7"/>
  <c r="DL184" i="7"/>
  <c r="DK184" i="7"/>
  <c r="DJ184" i="7"/>
  <c r="BN184" i="7"/>
  <c r="BM184" i="7"/>
  <c r="BL184" i="7"/>
  <c r="BK184" i="7"/>
  <c r="AH184" i="7"/>
  <c r="BO184" i="7" s="1"/>
  <c r="HP183" i="7"/>
  <c r="HO183" i="7"/>
  <c r="HL183" i="7"/>
  <c r="HK183" i="7"/>
  <c r="HJ183" i="7"/>
  <c r="HI183" i="7"/>
  <c r="HH183" i="7"/>
  <c r="FM183" i="7"/>
  <c r="FL183" i="7"/>
  <c r="FK183" i="7"/>
  <c r="FJ183" i="7"/>
  <c r="FI183" i="7"/>
  <c r="EF183" i="7"/>
  <c r="DN183" i="7"/>
  <c r="DM183" i="7"/>
  <c r="DL183" i="7"/>
  <c r="DK183" i="7"/>
  <c r="DJ183" i="7"/>
  <c r="BN183" i="7"/>
  <c r="BM183" i="7"/>
  <c r="BL183" i="7"/>
  <c r="BK183" i="7"/>
  <c r="AH183" i="7"/>
  <c r="BO183" i="7" s="1"/>
  <c r="HP182" i="7"/>
  <c r="HO182" i="7"/>
  <c r="HL182" i="7"/>
  <c r="HK182" i="7"/>
  <c r="HJ182" i="7"/>
  <c r="HI182" i="7"/>
  <c r="HH182" i="7"/>
  <c r="FM182" i="7"/>
  <c r="FL182" i="7"/>
  <c r="FK182" i="7"/>
  <c r="FJ182" i="7"/>
  <c r="FI182" i="7"/>
  <c r="DN182" i="7"/>
  <c r="DM182" i="7"/>
  <c r="DL182" i="7"/>
  <c r="DK182" i="7"/>
  <c r="DJ182" i="7"/>
  <c r="BN182" i="7"/>
  <c r="BM182" i="7"/>
  <c r="BL182" i="7"/>
  <c r="BK182" i="7"/>
  <c r="AH182" i="7"/>
  <c r="BO182" i="7" s="1"/>
  <c r="HP181" i="7"/>
  <c r="HO181" i="7"/>
  <c r="HL181" i="7"/>
  <c r="HK181" i="7"/>
  <c r="HJ181" i="7"/>
  <c r="HI181" i="7"/>
  <c r="HH181" i="7"/>
  <c r="FL181" i="7"/>
  <c r="FK181" i="7"/>
  <c r="FJ181" i="7"/>
  <c r="FI181" i="7"/>
  <c r="EF181" i="7"/>
  <c r="FM181" i="7" s="1"/>
  <c r="DM181" i="7"/>
  <c r="DL181" i="7"/>
  <c r="DK181" i="7"/>
  <c r="DJ181" i="7"/>
  <c r="CG181" i="7"/>
  <c r="DN181" i="7" s="1"/>
  <c r="BO181" i="7"/>
  <c r="BN181" i="7"/>
  <c r="BM181" i="7"/>
  <c r="BL181" i="7"/>
  <c r="BK181" i="7"/>
  <c r="HP180" i="7"/>
  <c r="HO180" i="7"/>
  <c r="HL180" i="7"/>
  <c r="HK180" i="7"/>
  <c r="HJ180" i="7"/>
  <c r="HI180" i="7"/>
  <c r="HH180" i="7"/>
  <c r="FM180" i="7"/>
  <c r="FL180" i="7"/>
  <c r="FK180" i="7"/>
  <c r="FJ180" i="7"/>
  <c r="FI180" i="7"/>
  <c r="DN180" i="7"/>
  <c r="DM180" i="7"/>
  <c r="DL180" i="7"/>
  <c r="DK180" i="7"/>
  <c r="DJ180" i="7"/>
  <c r="BN180" i="7"/>
  <c r="BM180" i="7"/>
  <c r="BL180" i="7"/>
  <c r="BK180" i="7"/>
  <c r="AH180" i="7"/>
  <c r="BO180" i="7" s="1"/>
  <c r="HP179" i="7"/>
  <c r="HO179" i="7"/>
  <c r="HL179" i="7"/>
  <c r="HK179" i="7"/>
  <c r="HJ179" i="7"/>
  <c r="HI179" i="7"/>
  <c r="HH179" i="7"/>
  <c r="FM179" i="7"/>
  <c r="FL179" i="7"/>
  <c r="FK179" i="7"/>
  <c r="FJ179" i="7"/>
  <c r="FI179" i="7"/>
  <c r="DN179" i="7"/>
  <c r="DM179" i="7"/>
  <c r="DL179" i="7"/>
  <c r="DK179" i="7"/>
  <c r="DJ179" i="7"/>
  <c r="BO179" i="7"/>
  <c r="BN179" i="7"/>
  <c r="BM179" i="7"/>
  <c r="BL179" i="7"/>
  <c r="BK179" i="7"/>
  <c r="AH179" i="7"/>
  <c r="HP178" i="7"/>
  <c r="HO178" i="7"/>
  <c r="HL178" i="7"/>
  <c r="HK178" i="7"/>
  <c r="HJ178" i="7"/>
  <c r="HI178" i="7"/>
  <c r="HH178" i="7"/>
  <c r="FM178" i="7"/>
  <c r="FL178" i="7"/>
  <c r="FK178" i="7"/>
  <c r="FJ178" i="7"/>
  <c r="FI178" i="7"/>
  <c r="DM178" i="7"/>
  <c r="DL178" i="7"/>
  <c r="DK178" i="7"/>
  <c r="DJ178" i="7"/>
  <c r="CG178" i="7"/>
  <c r="DN178" i="7" s="1"/>
  <c r="BO178" i="7"/>
  <c r="BN178" i="7"/>
  <c r="BM178" i="7"/>
  <c r="BL178" i="7"/>
  <c r="BK178" i="7"/>
  <c r="HP177" i="7"/>
  <c r="HO177" i="7"/>
  <c r="HL177" i="7"/>
  <c r="HK177" i="7"/>
  <c r="HJ177" i="7"/>
  <c r="HI177" i="7"/>
  <c r="HH177" i="7"/>
  <c r="FM177" i="7"/>
  <c r="FL177" i="7"/>
  <c r="FK177" i="7"/>
  <c r="FJ177" i="7"/>
  <c r="FI177" i="7"/>
  <c r="DN177" i="7"/>
  <c r="DM177" i="7"/>
  <c r="DL177" i="7"/>
  <c r="DK177" i="7"/>
  <c r="DJ177" i="7"/>
  <c r="BN177" i="7"/>
  <c r="BM177" i="7"/>
  <c r="BL177" i="7"/>
  <c r="BK177" i="7"/>
  <c r="AH177" i="7"/>
  <c r="BO177" i="7" s="1"/>
  <c r="HP176" i="7"/>
  <c r="HO176" i="7"/>
  <c r="HL176" i="7"/>
  <c r="HK176" i="7"/>
  <c r="HJ176" i="7"/>
  <c r="HI176" i="7"/>
  <c r="HH176" i="7"/>
  <c r="FM176" i="7"/>
  <c r="FL176" i="7"/>
  <c r="FK176" i="7"/>
  <c r="FJ176" i="7"/>
  <c r="FI176" i="7"/>
  <c r="DN176" i="7"/>
  <c r="DM176" i="7"/>
  <c r="DL176" i="7"/>
  <c r="DK176" i="7"/>
  <c r="DJ176" i="7"/>
  <c r="CG176" i="7"/>
  <c r="BN176" i="7"/>
  <c r="BM176" i="7"/>
  <c r="BL176" i="7"/>
  <c r="BK176" i="7"/>
  <c r="AH176" i="7"/>
  <c r="BO176" i="7" s="1"/>
  <c r="HP175" i="7"/>
  <c r="HO175" i="7"/>
  <c r="HL175" i="7"/>
  <c r="HK175" i="7"/>
  <c r="HJ175" i="7"/>
  <c r="HI175" i="7"/>
  <c r="HH175" i="7"/>
  <c r="FM175" i="7"/>
  <c r="FL175" i="7"/>
  <c r="FK175" i="7"/>
  <c r="FJ175" i="7"/>
  <c r="FI175" i="7"/>
  <c r="DN175" i="7"/>
  <c r="DM175" i="7"/>
  <c r="DL175" i="7"/>
  <c r="DK175" i="7"/>
  <c r="DJ175" i="7"/>
  <c r="BN175" i="7"/>
  <c r="BM175" i="7"/>
  <c r="BL175" i="7"/>
  <c r="BK175" i="7"/>
  <c r="AH175" i="7"/>
  <c r="BO175" i="7" s="1"/>
  <c r="HP174" i="7"/>
  <c r="HO174" i="7"/>
  <c r="HL174" i="7"/>
  <c r="HK174" i="7"/>
  <c r="HJ174" i="7"/>
  <c r="HI174" i="7"/>
  <c r="HH174" i="7"/>
  <c r="FM174" i="7"/>
  <c r="FL174" i="7"/>
  <c r="FK174" i="7"/>
  <c r="FJ174" i="7"/>
  <c r="FI174" i="7"/>
  <c r="DN174" i="7"/>
  <c r="DM174" i="7"/>
  <c r="DL174" i="7"/>
  <c r="DK174" i="7"/>
  <c r="DJ174" i="7"/>
  <c r="BO174" i="7"/>
  <c r="BN174" i="7"/>
  <c r="BM174" i="7"/>
  <c r="BL174" i="7"/>
  <c r="BK174" i="7"/>
  <c r="AH174" i="7"/>
  <c r="HP173" i="7"/>
  <c r="HO173" i="7"/>
  <c r="HL173" i="7"/>
  <c r="HK173" i="7"/>
  <c r="HJ173" i="7"/>
  <c r="HI173" i="7"/>
  <c r="HH173" i="7"/>
  <c r="FM173" i="7"/>
  <c r="FL173" i="7"/>
  <c r="FK173" i="7"/>
  <c r="FJ173" i="7"/>
  <c r="FI173" i="7"/>
  <c r="DN173" i="7"/>
  <c r="DM173" i="7"/>
  <c r="DL173" i="7"/>
  <c r="DK173" i="7"/>
  <c r="DJ173" i="7"/>
  <c r="BN173" i="7"/>
  <c r="BM173" i="7"/>
  <c r="BL173" i="7"/>
  <c r="BK173" i="7"/>
  <c r="AH173" i="7"/>
  <c r="BO173" i="7" s="1"/>
  <c r="HP172" i="7"/>
  <c r="HO172" i="7"/>
  <c r="HL172" i="7"/>
  <c r="HK172" i="7"/>
  <c r="HJ172" i="7"/>
  <c r="HI172" i="7"/>
  <c r="HH172" i="7"/>
  <c r="FM172" i="7"/>
  <c r="FL172" i="7"/>
  <c r="FK172" i="7"/>
  <c r="FJ172" i="7"/>
  <c r="FI172" i="7"/>
  <c r="DM172" i="7"/>
  <c r="DL172" i="7"/>
  <c r="DK172" i="7"/>
  <c r="DJ172" i="7"/>
  <c r="CG172" i="7"/>
  <c r="DN172" i="7" s="1"/>
  <c r="BN172" i="7"/>
  <c r="BM172" i="7"/>
  <c r="BL172" i="7"/>
  <c r="BK172" i="7"/>
  <c r="AH172" i="7"/>
  <c r="BO172" i="7" s="1"/>
  <c r="HP171" i="7"/>
  <c r="HO171" i="7"/>
  <c r="HL171" i="7"/>
  <c r="HK171" i="7"/>
  <c r="HJ171" i="7"/>
  <c r="HI171" i="7"/>
  <c r="HH171" i="7"/>
  <c r="FM171" i="7"/>
  <c r="FL171" i="7"/>
  <c r="FK171" i="7"/>
  <c r="FJ171" i="7"/>
  <c r="FI171" i="7"/>
  <c r="DN171" i="7"/>
  <c r="DM171" i="7"/>
  <c r="DL171" i="7"/>
  <c r="DK171" i="7"/>
  <c r="DJ171" i="7"/>
  <c r="BN171" i="7"/>
  <c r="BM171" i="7"/>
  <c r="BL171" i="7"/>
  <c r="BK171" i="7"/>
  <c r="AH171" i="7"/>
  <c r="BO171" i="7" s="1"/>
  <c r="HP170" i="7"/>
  <c r="HO170" i="7"/>
  <c r="HL170" i="7"/>
  <c r="HK170" i="7"/>
  <c r="HJ170" i="7"/>
  <c r="HI170" i="7"/>
  <c r="HH170" i="7"/>
  <c r="FL170" i="7"/>
  <c r="FK170" i="7"/>
  <c r="FJ170" i="7"/>
  <c r="FI170" i="7"/>
  <c r="EF170" i="7"/>
  <c r="FM170" i="7" s="1"/>
  <c r="DN170" i="7"/>
  <c r="DM170" i="7"/>
  <c r="DL170" i="7"/>
  <c r="DK170" i="7"/>
  <c r="DJ170" i="7"/>
  <c r="BN170" i="7"/>
  <c r="BM170" i="7"/>
  <c r="BL170" i="7"/>
  <c r="BK170" i="7"/>
  <c r="AH170" i="7"/>
  <c r="BO170" i="7" s="1"/>
  <c r="HP169" i="7"/>
  <c r="HO169" i="7"/>
  <c r="HL169" i="7"/>
  <c r="HK169" i="7"/>
  <c r="HJ169" i="7"/>
  <c r="HI169" i="7"/>
  <c r="HH169" i="7"/>
  <c r="FM169" i="7"/>
  <c r="FL169" i="7"/>
  <c r="FK169" i="7"/>
  <c r="FJ169" i="7"/>
  <c r="FI169" i="7"/>
  <c r="DN169" i="7"/>
  <c r="DM169" i="7"/>
  <c r="DL169" i="7"/>
  <c r="DK169" i="7"/>
  <c r="DJ169" i="7"/>
  <c r="BO169" i="7"/>
  <c r="BN169" i="7"/>
  <c r="BM169" i="7"/>
  <c r="BL169" i="7"/>
  <c r="BK169" i="7"/>
  <c r="AH169" i="7"/>
  <c r="HP168" i="7"/>
  <c r="HO168" i="7"/>
  <c r="HL168" i="7"/>
  <c r="HK168" i="7"/>
  <c r="HJ168" i="7"/>
  <c r="HI168" i="7"/>
  <c r="HH168" i="7"/>
  <c r="FL168" i="7"/>
  <c r="FK168" i="7"/>
  <c r="FJ168" i="7"/>
  <c r="FI168" i="7"/>
  <c r="EF168" i="7"/>
  <c r="FM168" i="7" s="1"/>
  <c r="DN168" i="7"/>
  <c r="DM168" i="7"/>
  <c r="DL168" i="7"/>
  <c r="DK168" i="7"/>
  <c r="DJ168" i="7"/>
  <c r="CG168" i="7"/>
  <c r="BO168" i="7"/>
  <c r="BN168" i="7"/>
  <c r="BM168" i="7"/>
  <c r="BL168" i="7"/>
  <c r="BK168" i="7"/>
  <c r="HP167" i="7"/>
  <c r="HO167" i="7"/>
  <c r="HL167" i="7"/>
  <c r="HK167" i="7"/>
  <c r="HJ167" i="7"/>
  <c r="HI167" i="7"/>
  <c r="HH167" i="7"/>
  <c r="FM167" i="7"/>
  <c r="FL167" i="7"/>
  <c r="FK167" i="7"/>
  <c r="FJ167" i="7"/>
  <c r="FI167" i="7"/>
  <c r="DN167" i="7"/>
  <c r="DM167" i="7"/>
  <c r="DL167" i="7"/>
  <c r="DK167" i="7"/>
  <c r="DJ167" i="7"/>
  <c r="BO167" i="7"/>
  <c r="BN167" i="7"/>
  <c r="BM167" i="7"/>
  <c r="BL167" i="7"/>
  <c r="BK167" i="7"/>
  <c r="AH167" i="7"/>
  <c r="HP166" i="7"/>
  <c r="HO166" i="7"/>
  <c r="HL166" i="7"/>
  <c r="HK166" i="7"/>
  <c r="HJ166" i="7"/>
  <c r="HI166" i="7"/>
  <c r="HH166" i="7"/>
  <c r="FM166" i="7"/>
  <c r="FL166" i="7"/>
  <c r="FK166" i="7"/>
  <c r="FJ166" i="7"/>
  <c r="FI166" i="7"/>
  <c r="DN166" i="7"/>
  <c r="DM166" i="7"/>
  <c r="DL166" i="7"/>
  <c r="DK166" i="7"/>
  <c r="DJ166" i="7"/>
  <c r="BN166" i="7"/>
  <c r="BM166" i="7"/>
  <c r="BL166" i="7"/>
  <c r="BK166" i="7"/>
  <c r="AH166" i="7"/>
  <c r="BO166" i="7" s="1"/>
  <c r="HP165" i="7"/>
  <c r="HO165" i="7"/>
  <c r="HL165" i="7"/>
  <c r="HK165" i="7"/>
  <c r="HJ165" i="7"/>
  <c r="HI165" i="7"/>
  <c r="HH165" i="7"/>
  <c r="FM165" i="7"/>
  <c r="FL165" i="7"/>
  <c r="FK165" i="7"/>
  <c r="FJ165" i="7"/>
  <c r="FI165" i="7"/>
  <c r="DN165" i="7"/>
  <c r="DM165" i="7"/>
  <c r="DL165" i="7"/>
  <c r="DK165" i="7"/>
  <c r="DJ165" i="7"/>
  <c r="CG165" i="7"/>
  <c r="BO165" i="7"/>
  <c r="BN165" i="7"/>
  <c r="BM165" i="7"/>
  <c r="BL165" i="7"/>
  <c r="BK165" i="7"/>
  <c r="HP164" i="7"/>
  <c r="HO164" i="7"/>
  <c r="HL164" i="7"/>
  <c r="HK164" i="7"/>
  <c r="HJ164" i="7"/>
  <c r="HI164" i="7"/>
  <c r="HH164" i="7"/>
  <c r="FM164" i="7"/>
  <c r="FL164" i="7"/>
  <c r="FK164" i="7"/>
  <c r="FJ164" i="7"/>
  <c r="FI164" i="7"/>
  <c r="DN164" i="7"/>
  <c r="DM164" i="7"/>
  <c r="DL164" i="7"/>
  <c r="DK164" i="7"/>
  <c r="DJ164" i="7"/>
  <c r="BO164" i="7"/>
  <c r="BN164" i="7"/>
  <c r="BM164" i="7"/>
  <c r="BL164" i="7"/>
  <c r="BK164" i="7"/>
  <c r="AH164" i="7"/>
  <c r="HP163" i="7"/>
  <c r="HO163" i="7"/>
  <c r="HL163" i="7"/>
  <c r="HK163" i="7"/>
  <c r="HJ163" i="7"/>
  <c r="HI163" i="7"/>
  <c r="HH163" i="7"/>
  <c r="FM163" i="7"/>
  <c r="FL163" i="7"/>
  <c r="FK163" i="7"/>
  <c r="FJ163" i="7"/>
  <c r="FI163" i="7"/>
  <c r="DM163" i="7"/>
  <c r="DL163" i="7"/>
  <c r="DK163" i="7"/>
  <c r="DJ163" i="7"/>
  <c r="CG163" i="7"/>
  <c r="DN163" i="7" s="1"/>
  <c r="BO163" i="7"/>
  <c r="BN163" i="7"/>
  <c r="BM163" i="7"/>
  <c r="BL163" i="7"/>
  <c r="BK163" i="7"/>
  <c r="AH163" i="7"/>
  <c r="HP162" i="7"/>
  <c r="HO162" i="7"/>
  <c r="HL162" i="7"/>
  <c r="HK162" i="7"/>
  <c r="HJ162" i="7"/>
  <c r="HI162" i="7"/>
  <c r="HH162" i="7"/>
  <c r="FM162" i="7"/>
  <c r="FL162" i="7"/>
  <c r="FK162" i="7"/>
  <c r="FJ162" i="7"/>
  <c r="FI162" i="7"/>
  <c r="DN162" i="7"/>
  <c r="DM162" i="7"/>
  <c r="DL162" i="7"/>
  <c r="DK162" i="7"/>
  <c r="DJ162" i="7"/>
  <c r="BO162" i="7"/>
  <c r="BN162" i="7"/>
  <c r="BM162" i="7"/>
  <c r="BL162" i="7"/>
  <c r="BK162" i="7"/>
  <c r="AH162" i="7"/>
  <c r="HP161" i="7"/>
  <c r="HO161" i="7"/>
  <c r="HL161" i="7"/>
  <c r="HK161" i="7"/>
  <c r="HJ161" i="7"/>
  <c r="HI161" i="7"/>
  <c r="HH161" i="7"/>
  <c r="FM161" i="7"/>
  <c r="FL161" i="7"/>
  <c r="FK161" i="7"/>
  <c r="FJ161" i="7"/>
  <c r="FI161" i="7"/>
  <c r="DN161" i="7"/>
  <c r="DM161" i="7"/>
  <c r="DL161" i="7"/>
  <c r="DK161" i="7"/>
  <c r="DJ161" i="7"/>
  <c r="BN161" i="7"/>
  <c r="BM161" i="7"/>
  <c r="BL161" i="7"/>
  <c r="BK161" i="7"/>
  <c r="AH161" i="7"/>
  <c r="BO161" i="7" s="1"/>
  <c r="HP160" i="7"/>
  <c r="HO160" i="7"/>
  <c r="HL160" i="7"/>
  <c r="HK160" i="7"/>
  <c r="HJ160" i="7"/>
  <c r="HI160" i="7"/>
  <c r="HH160" i="7"/>
  <c r="FM160" i="7"/>
  <c r="FL160" i="7"/>
  <c r="FK160" i="7"/>
  <c r="FJ160" i="7"/>
  <c r="FI160" i="7"/>
  <c r="DN160" i="7"/>
  <c r="DM160" i="7"/>
  <c r="DL160" i="7"/>
  <c r="DK160" i="7"/>
  <c r="DJ160" i="7"/>
  <c r="BN160" i="7"/>
  <c r="BM160" i="7"/>
  <c r="BL160" i="7"/>
  <c r="BK160" i="7"/>
  <c r="AH160" i="7"/>
  <c r="BO160" i="7" s="1"/>
  <c r="HP159" i="7"/>
  <c r="HO159" i="7"/>
  <c r="HL159" i="7"/>
  <c r="HK159" i="7"/>
  <c r="HJ159" i="7"/>
  <c r="HI159" i="7"/>
  <c r="HH159" i="7"/>
  <c r="FM159" i="7"/>
  <c r="FL159" i="7"/>
  <c r="FK159" i="7"/>
  <c r="FJ159" i="7"/>
  <c r="FI159" i="7"/>
  <c r="DN159" i="7"/>
  <c r="DM159" i="7"/>
  <c r="DL159" i="7"/>
  <c r="DK159" i="7"/>
  <c r="DJ159" i="7"/>
  <c r="CG159" i="7"/>
  <c r="BN159" i="7"/>
  <c r="BM159" i="7"/>
  <c r="BL159" i="7"/>
  <c r="BK159" i="7"/>
  <c r="AH159" i="7"/>
  <c r="BO159" i="7" s="1"/>
  <c r="HP158" i="7"/>
  <c r="HO158" i="7"/>
  <c r="HL158" i="7"/>
  <c r="HK158" i="7"/>
  <c r="HJ158" i="7"/>
  <c r="HI158" i="7"/>
  <c r="HH158" i="7"/>
  <c r="FM158" i="7"/>
  <c r="FL158" i="7"/>
  <c r="FK158" i="7"/>
  <c r="FJ158" i="7"/>
  <c r="FI158" i="7"/>
  <c r="DN158" i="7"/>
  <c r="DM158" i="7"/>
  <c r="DL158" i="7"/>
  <c r="DK158" i="7"/>
  <c r="DJ158" i="7"/>
  <c r="BO158" i="7"/>
  <c r="BN158" i="7"/>
  <c r="BM158" i="7"/>
  <c r="BL158" i="7"/>
  <c r="BK158" i="7"/>
  <c r="AH158" i="7"/>
  <c r="HP157" i="7"/>
  <c r="HO157" i="7"/>
  <c r="HL157" i="7"/>
  <c r="HK157" i="7"/>
  <c r="HJ157" i="7"/>
  <c r="HI157" i="7"/>
  <c r="HH157" i="7"/>
  <c r="FL157" i="7"/>
  <c r="FK157" i="7"/>
  <c r="FJ157" i="7"/>
  <c r="FI157" i="7"/>
  <c r="EF157" i="7"/>
  <c r="FM157" i="7" s="1"/>
  <c r="DN157" i="7"/>
  <c r="DM157" i="7"/>
  <c r="DL157" i="7"/>
  <c r="DK157" i="7"/>
  <c r="DJ157" i="7"/>
  <c r="BO157" i="7"/>
  <c r="BN157" i="7"/>
  <c r="BM157" i="7"/>
  <c r="BL157" i="7"/>
  <c r="BK157" i="7"/>
  <c r="AH157" i="7"/>
  <c r="HP156" i="7"/>
  <c r="HO156" i="7"/>
  <c r="HL156" i="7"/>
  <c r="HK156" i="7"/>
  <c r="HJ156" i="7"/>
  <c r="HI156" i="7"/>
  <c r="HH156" i="7"/>
  <c r="FM156" i="7"/>
  <c r="FL156" i="7"/>
  <c r="FK156" i="7"/>
  <c r="FJ156" i="7"/>
  <c r="FI156" i="7"/>
  <c r="DN156" i="7"/>
  <c r="DM156" i="7"/>
  <c r="DL156" i="7"/>
  <c r="DK156" i="7"/>
  <c r="DJ156" i="7"/>
  <c r="BO156" i="7"/>
  <c r="BN156" i="7"/>
  <c r="BM156" i="7"/>
  <c r="BL156" i="7"/>
  <c r="BK156" i="7"/>
  <c r="AH156" i="7"/>
  <c r="HP155" i="7"/>
  <c r="HO155" i="7"/>
  <c r="HL155" i="7"/>
  <c r="HK155" i="7"/>
  <c r="HJ155" i="7"/>
  <c r="HI155" i="7"/>
  <c r="HH155" i="7"/>
  <c r="FM155" i="7"/>
  <c r="FL155" i="7"/>
  <c r="FK155" i="7"/>
  <c r="FJ155" i="7"/>
  <c r="FI155" i="7"/>
  <c r="EF155" i="7"/>
  <c r="DM155" i="7"/>
  <c r="DL155" i="7"/>
  <c r="DK155" i="7"/>
  <c r="DJ155" i="7"/>
  <c r="CG155" i="7"/>
  <c r="DN155" i="7" s="1"/>
  <c r="BO155" i="7"/>
  <c r="BN155" i="7"/>
  <c r="BM155" i="7"/>
  <c r="BL155" i="7"/>
  <c r="BK155" i="7"/>
  <c r="HP154" i="7"/>
  <c r="HO154" i="7"/>
  <c r="HL154" i="7"/>
  <c r="HK154" i="7"/>
  <c r="HJ154" i="7"/>
  <c r="HI154" i="7"/>
  <c r="HH154" i="7"/>
  <c r="FM154" i="7"/>
  <c r="FL154" i="7"/>
  <c r="FK154" i="7"/>
  <c r="FJ154" i="7"/>
  <c r="FI154" i="7"/>
  <c r="DN154" i="7"/>
  <c r="DM154" i="7"/>
  <c r="DL154" i="7"/>
  <c r="DK154" i="7"/>
  <c r="DJ154" i="7"/>
  <c r="BN154" i="7"/>
  <c r="BM154" i="7"/>
  <c r="BL154" i="7"/>
  <c r="BK154" i="7"/>
  <c r="AH154" i="7"/>
  <c r="BO154" i="7" s="1"/>
  <c r="HP153" i="7"/>
  <c r="HO153" i="7"/>
  <c r="HL153" i="7"/>
  <c r="HK153" i="7"/>
  <c r="HJ153" i="7"/>
  <c r="HI153" i="7"/>
  <c r="HH153" i="7"/>
  <c r="FM153" i="7"/>
  <c r="FL153" i="7"/>
  <c r="FK153" i="7"/>
  <c r="FJ153" i="7"/>
  <c r="FI153" i="7"/>
  <c r="DN153" i="7"/>
  <c r="DM153" i="7"/>
  <c r="DL153" i="7"/>
  <c r="DK153" i="7"/>
  <c r="DJ153" i="7"/>
  <c r="BN153" i="7"/>
  <c r="BM153" i="7"/>
  <c r="BL153" i="7"/>
  <c r="BK153" i="7"/>
  <c r="AH153" i="7"/>
  <c r="BO153" i="7" s="1"/>
  <c r="HP152" i="7"/>
  <c r="HO152" i="7"/>
  <c r="HL152" i="7"/>
  <c r="HK152" i="7"/>
  <c r="HJ152" i="7"/>
  <c r="HI152" i="7"/>
  <c r="HH152" i="7"/>
  <c r="FM152" i="7"/>
  <c r="FL152" i="7"/>
  <c r="FK152" i="7"/>
  <c r="FJ152" i="7"/>
  <c r="FI152" i="7"/>
  <c r="DN152" i="7"/>
  <c r="DM152" i="7"/>
  <c r="DL152" i="7"/>
  <c r="DK152" i="7"/>
  <c r="DJ152" i="7"/>
  <c r="CG152" i="7"/>
  <c r="BO152" i="7"/>
  <c r="BN152" i="7"/>
  <c r="BM152" i="7"/>
  <c r="BL152" i="7"/>
  <c r="BK152" i="7"/>
  <c r="HP151" i="7"/>
  <c r="HO151" i="7"/>
  <c r="HL151" i="7"/>
  <c r="HK151" i="7"/>
  <c r="HJ151" i="7"/>
  <c r="HI151" i="7"/>
  <c r="HH151" i="7"/>
  <c r="FM151" i="7"/>
  <c r="FL151" i="7"/>
  <c r="FK151" i="7"/>
  <c r="FJ151" i="7"/>
  <c r="FI151" i="7"/>
  <c r="DN151" i="7"/>
  <c r="DM151" i="7"/>
  <c r="DL151" i="7"/>
  <c r="DK151" i="7"/>
  <c r="DJ151" i="7"/>
  <c r="BO151" i="7"/>
  <c r="BN151" i="7"/>
  <c r="BM151" i="7"/>
  <c r="BL151" i="7"/>
  <c r="BK151" i="7"/>
  <c r="AH151" i="7"/>
  <c r="HP150" i="7"/>
  <c r="HO150" i="7"/>
  <c r="HL150" i="7"/>
  <c r="HK150" i="7"/>
  <c r="HJ150" i="7"/>
  <c r="HI150" i="7"/>
  <c r="HH150" i="7"/>
  <c r="FM150" i="7"/>
  <c r="FL150" i="7"/>
  <c r="FK150" i="7"/>
  <c r="FJ150" i="7"/>
  <c r="FI150" i="7"/>
  <c r="DM150" i="7"/>
  <c r="DL150" i="7"/>
  <c r="DK150" i="7"/>
  <c r="DJ150" i="7"/>
  <c r="CG150" i="7"/>
  <c r="DN150" i="7" s="1"/>
  <c r="BO150" i="7"/>
  <c r="BN150" i="7"/>
  <c r="BM150" i="7"/>
  <c r="BL150" i="7"/>
  <c r="BK150" i="7"/>
  <c r="AH150" i="7"/>
  <c r="HP149" i="7"/>
  <c r="HO149" i="7"/>
  <c r="HL149" i="7"/>
  <c r="HK149" i="7"/>
  <c r="HJ149" i="7"/>
  <c r="HI149" i="7"/>
  <c r="HH149" i="7"/>
  <c r="FM149" i="7"/>
  <c r="FL149" i="7"/>
  <c r="FK149" i="7"/>
  <c r="FJ149" i="7"/>
  <c r="FI149" i="7"/>
  <c r="DN149" i="7"/>
  <c r="DM149" i="7"/>
  <c r="DL149" i="7"/>
  <c r="DK149" i="7"/>
  <c r="DJ149" i="7"/>
  <c r="BN149" i="7"/>
  <c r="BM149" i="7"/>
  <c r="BL149" i="7"/>
  <c r="BK149" i="7"/>
  <c r="AH149" i="7"/>
  <c r="BO149" i="7" s="1"/>
  <c r="HP148" i="7"/>
  <c r="HO148" i="7"/>
  <c r="HL148" i="7"/>
  <c r="HK148" i="7"/>
  <c r="HJ148" i="7"/>
  <c r="HI148" i="7"/>
  <c r="HH148" i="7"/>
  <c r="FM148" i="7"/>
  <c r="FL148" i="7"/>
  <c r="FK148" i="7"/>
  <c r="FJ148" i="7"/>
  <c r="FI148" i="7"/>
  <c r="DN148" i="7"/>
  <c r="DM148" i="7"/>
  <c r="DL148" i="7"/>
  <c r="DK148" i="7"/>
  <c r="DJ148" i="7"/>
  <c r="BN148" i="7"/>
  <c r="BM148" i="7"/>
  <c r="BL148" i="7"/>
  <c r="BK148" i="7"/>
  <c r="AH148" i="7"/>
  <c r="BO148" i="7" s="1"/>
  <c r="HP147" i="7"/>
  <c r="HO147" i="7"/>
  <c r="HL147" i="7"/>
  <c r="HK147" i="7"/>
  <c r="HJ147" i="7"/>
  <c r="HI147" i="7"/>
  <c r="HH147" i="7"/>
  <c r="FM147" i="7"/>
  <c r="FL147" i="7"/>
  <c r="FK147" i="7"/>
  <c r="FJ147" i="7"/>
  <c r="FI147" i="7"/>
  <c r="DN147" i="7"/>
  <c r="DM147" i="7"/>
  <c r="DL147" i="7"/>
  <c r="DK147" i="7"/>
  <c r="DJ147" i="7"/>
  <c r="BO147" i="7"/>
  <c r="BN147" i="7"/>
  <c r="BM147" i="7"/>
  <c r="BL147" i="7"/>
  <c r="BK147" i="7"/>
  <c r="AH147" i="7"/>
  <c r="HP146" i="7"/>
  <c r="HO146" i="7"/>
  <c r="HL146" i="7"/>
  <c r="HK146" i="7"/>
  <c r="HJ146" i="7"/>
  <c r="HI146" i="7"/>
  <c r="HH146" i="7"/>
  <c r="FM146" i="7"/>
  <c r="FL146" i="7"/>
  <c r="FK146" i="7"/>
  <c r="FJ146" i="7"/>
  <c r="FI146" i="7"/>
  <c r="DM146" i="7"/>
  <c r="DL146" i="7"/>
  <c r="DK146" i="7"/>
  <c r="DJ146" i="7"/>
  <c r="CG146" i="7"/>
  <c r="DN146" i="7" s="1"/>
  <c r="BO146" i="7"/>
  <c r="BN146" i="7"/>
  <c r="BM146" i="7"/>
  <c r="BL146" i="7"/>
  <c r="BK146" i="7"/>
  <c r="AH146" i="7"/>
  <c r="HP145" i="7"/>
  <c r="HO145" i="7"/>
  <c r="HL145" i="7"/>
  <c r="HK145" i="7"/>
  <c r="HJ145" i="7"/>
  <c r="HI145" i="7"/>
  <c r="HH145" i="7"/>
  <c r="FM145" i="7"/>
  <c r="FL145" i="7"/>
  <c r="FK145" i="7"/>
  <c r="FJ145" i="7"/>
  <c r="FI145" i="7"/>
  <c r="DN145" i="7"/>
  <c r="DM145" i="7"/>
  <c r="DL145" i="7"/>
  <c r="DK145" i="7"/>
  <c r="DJ145" i="7"/>
  <c r="BO145" i="7"/>
  <c r="BN145" i="7"/>
  <c r="BM145" i="7"/>
  <c r="BL145" i="7"/>
  <c r="BK145" i="7"/>
  <c r="AH145" i="7"/>
  <c r="HP144" i="7"/>
  <c r="HO144" i="7"/>
  <c r="HL144" i="7"/>
  <c r="HK144" i="7"/>
  <c r="HJ144" i="7"/>
  <c r="HI144" i="7"/>
  <c r="HH144" i="7"/>
  <c r="FM144" i="7"/>
  <c r="FL144" i="7"/>
  <c r="FK144" i="7"/>
  <c r="FJ144" i="7"/>
  <c r="FI144" i="7"/>
  <c r="EF144" i="7"/>
  <c r="DN144" i="7"/>
  <c r="DM144" i="7"/>
  <c r="DL144" i="7"/>
  <c r="DK144" i="7"/>
  <c r="DJ144" i="7"/>
  <c r="BO144" i="7"/>
  <c r="BN144" i="7"/>
  <c r="BM144" i="7"/>
  <c r="BL144" i="7"/>
  <c r="BK144" i="7"/>
  <c r="AH144" i="7"/>
  <c r="HP143" i="7"/>
  <c r="HO143" i="7"/>
  <c r="HL143" i="7"/>
  <c r="HK143" i="7"/>
  <c r="HJ143" i="7"/>
  <c r="HI143" i="7"/>
  <c r="HH143" i="7"/>
  <c r="FM143" i="7"/>
  <c r="FL143" i="7"/>
  <c r="FK143" i="7"/>
  <c r="FJ143" i="7"/>
  <c r="FI143" i="7"/>
  <c r="DN143" i="7"/>
  <c r="DM143" i="7"/>
  <c r="DL143" i="7"/>
  <c r="DK143" i="7"/>
  <c r="DJ143" i="7"/>
  <c r="BN143" i="7"/>
  <c r="BM143" i="7"/>
  <c r="BL143" i="7"/>
  <c r="BK143" i="7"/>
  <c r="AH143" i="7"/>
  <c r="BO143" i="7" s="1"/>
  <c r="HP142" i="7"/>
  <c r="HO142" i="7"/>
  <c r="HL142" i="7"/>
  <c r="HK142" i="7"/>
  <c r="HJ142" i="7"/>
  <c r="HI142" i="7"/>
  <c r="HH142" i="7"/>
  <c r="FM142" i="7"/>
  <c r="FL142" i="7"/>
  <c r="FK142" i="7"/>
  <c r="FJ142" i="7"/>
  <c r="FI142" i="7"/>
  <c r="EF142" i="7"/>
  <c r="DM142" i="7"/>
  <c r="DL142" i="7"/>
  <c r="DK142" i="7"/>
  <c r="DJ142" i="7"/>
  <c r="CG142" i="7"/>
  <c r="DN142" i="7" s="1"/>
  <c r="BO142" i="7"/>
  <c r="BN142" i="7"/>
  <c r="BM142" i="7"/>
  <c r="BL142" i="7"/>
  <c r="BK142" i="7"/>
  <c r="HP141" i="7"/>
  <c r="HO141" i="7"/>
  <c r="HL141" i="7"/>
  <c r="HK141" i="7"/>
  <c r="HJ141" i="7"/>
  <c r="HI141" i="7"/>
  <c r="HH141" i="7"/>
  <c r="FM141" i="7"/>
  <c r="FL141" i="7"/>
  <c r="FK141" i="7"/>
  <c r="FJ141" i="7"/>
  <c r="FI141" i="7"/>
  <c r="DN141" i="7"/>
  <c r="DM141" i="7"/>
  <c r="DL141" i="7"/>
  <c r="DK141" i="7"/>
  <c r="DJ141" i="7"/>
  <c r="BN141" i="7"/>
  <c r="BM141" i="7"/>
  <c r="BL141" i="7"/>
  <c r="BK141" i="7"/>
  <c r="AH141" i="7"/>
  <c r="BO141" i="7" s="1"/>
  <c r="HP140" i="7"/>
  <c r="HO140" i="7"/>
  <c r="HL140" i="7"/>
  <c r="HK140" i="7"/>
  <c r="HJ140" i="7"/>
  <c r="HI140" i="7"/>
  <c r="HH140" i="7"/>
  <c r="FM140" i="7"/>
  <c r="FL140" i="7"/>
  <c r="FK140" i="7"/>
  <c r="FJ140" i="7"/>
  <c r="FI140" i="7"/>
  <c r="DN140" i="7"/>
  <c r="DM140" i="7"/>
  <c r="DL140" i="7"/>
  <c r="DK140" i="7"/>
  <c r="DJ140" i="7"/>
  <c r="BO140" i="7"/>
  <c r="BN140" i="7"/>
  <c r="BM140" i="7"/>
  <c r="BL140" i="7"/>
  <c r="BK140" i="7"/>
  <c r="AH140" i="7"/>
  <c r="HP139" i="7"/>
  <c r="HO139" i="7"/>
  <c r="HL139" i="7"/>
  <c r="HK139" i="7"/>
  <c r="HJ139" i="7"/>
  <c r="HI139" i="7"/>
  <c r="HH139" i="7"/>
  <c r="FM139" i="7"/>
  <c r="FL139" i="7"/>
  <c r="FK139" i="7"/>
  <c r="FJ139" i="7"/>
  <c r="FI139" i="7"/>
  <c r="DM139" i="7"/>
  <c r="DL139" i="7"/>
  <c r="DK139" i="7"/>
  <c r="DJ139" i="7"/>
  <c r="CG139" i="7"/>
  <c r="DN139" i="7" s="1"/>
  <c r="BO139" i="7"/>
  <c r="BN139" i="7"/>
  <c r="BM139" i="7"/>
  <c r="BL139" i="7"/>
  <c r="BK139" i="7"/>
  <c r="HP138" i="7"/>
  <c r="HO138" i="7"/>
  <c r="HL138" i="7"/>
  <c r="HK138" i="7"/>
  <c r="HJ138" i="7"/>
  <c r="HI138" i="7"/>
  <c r="HH138" i="7"/>
  <c r="FM138" i="7"/>
  <c r="FL138" i="7"/>
  <c r="FK138" i="7"/>
  <c r="FJ138" i="7"/>
  <c r="FI138" i="7"/>
  <c r="DN138" i="7"/>
  <c r="DM138" i="7"/>
  <c r="DL138" i="7"/>
  <c r="DK138" i="7"/>
  <c r="DJ138" i="7"/>
  <c r="BN138" i="7"/>
  <c r="BM138" i="7"/>
  <c r="BL138" i="7"/>
  <c r="BK138" i="7"/>
  <c r="AH138" i="7"/>
  <c r="BO138" i="7" s="1"/>
  <c r="HP137" i="7"/>
  <c r="HO137" i="7"/>
  <c r="HL137" i="7"/>
  <c r="HK137" i="7"/>
  <c r="HJ137" i="7"/>
  <c r="HI137" i="7"/>
  <c r="HH137" i="7"/>
  <c r="FM137" i="7"/>
  <c r="FL137" i="7"/>
  <c r="FK137" i="7"/>
  <c r="FJ137" i="7"/>
  <c r="FI137" i="7"/>
  <c r="DN137" i="7"/>
  <c r="DM137" i="7"/>
  <c r="DL137" i="7"/>
  <c r="DK137" i="7"/>
  <c r="DJ137" i="7"/>
  <c r="CG137" i="7"/>
  <c r="BN137" i="7"/>
  <c r="BM137" i="7"/>
  <c r="BL137" i="7"/>
  <c r="BK137" i="7"/>
  <c r="AH137" i="7"/>
  <c r="BO137" i="7" s="1"/>
  <c r="HP136" i="7"/>
  <c r="HO136" i="7"/>
  <c r="HL136" i="7"/>
  <c r="HK136" i="7"/>
  <c r="HJ136" i="7"/>
  <c r="HI136" i="7"/>
  <c r="HH136" i="7"/>
  <c r="FM136" i="7"/>
  <c r="FL136" i="7"/>
  <c r="FK136" i="7"/>
  <c r="FJ136" i="7"/>
  <c r="FI136" i="7"/>
  <c r="DN136" i="7"/>
  <c r="DM136" i="7"/>
  <c r="DL136" i="7"/>
  <c r="DK136" i="7"/>
  <c r="DJ136" i="7"/>
  <c r="BN136" i="7"/>
  <c r="BM136" i="7"/>
  <c r="BL136" i="7"/>
  <c r="BK136" i="7"/>
  <c r="AH136" i="7"/>
  <c r="BO136" i="7" s="1"/>
  <c r="HP135" i="7"/>
  <c r="HO135" i="7"/>
  <c r="HL135" i="7"/>
  <c r="HK135" i="7"/>
  <c r="HJ135" i="7"/>
  <c r="HI135" i="7"/>
  <c r="HH135" i="7"/>
  <c r="FM135" i="7"/>
  <c r="FL135" i="7"/>
  <c r="FK135" i="7"/>
  <c r="FJ135" i="7"/>
  <c r="FI135" i="7"/>
  <c r="DN135" i="7"/>
  <c r="DM135" i="7"/>
  <c r="DL135" i="7"/>
  <c r="DK135" i="7"/>
  <c r="DJ135" i="7"/>
  <c r="BO135" i="7"/>
  <c r="BN135" i="7"/>
  <c r="BM135" i="7"/>
  <c r="BL135" i="7"/>
  <c r="BK135" i="7"/>
  <c r="AH135" i="7"/>
  <c r="HP134" i="7"/>
  <c r="HO134" i="7"/>
  <c r="HL134" i="7"/>
  <c r="HK134" i="7"/>
  <c r="HJ134" i="7"/>
  <c r="HI134" i="7"/>
  <c r="HH134" i="7"/>
  <c r="FM134" i="7"/>
  <c r="FL134" i="7"/>
  <c r="FK134" i="7"/>
  <c r="FJ134" i="7"/>
  <c r="FI134" i="7"/>
  <c r="DN134" i="7"/>
  <c r="DM134" i="7"/>
  <c r="DL134" i="7"/>
  <c r="DK134" i="7"/>
  <c r="DJ134" i="7"/>
  <c r="BN134" i="7"/>
  <c r="BM134" i="7"/>
  <c r="BL134" i="7"/>
  <c r="BK134" i="7"/>
  <c r="AH134" i="7"/>
  <c r="BO134" i="7" s="1"/>
  <c r="HP133" i="7"/>
  <c r="HO133" i="7"/>
  <c r="HL133" i="7"/>
  <c r="HK133" i="7"/>
  <c r="HJ133" i="7"/>
  <c r="HI133" i="7"/>
  <c r="HH133" i="7"/>
  <c r="FM133" i="7"/>
  <c r="FL133" i="7"/>
  <c r="FK133" i="7"/>
  <c r="FJ133" i="7"/>
  <c r="FI133" i="7"/>
  <c r="DM133" i="7"/>
  <c r="DL133" i="7"/>
  <c r="DK133" i="7"/>
  <c r="DJ133" i="7"/>
  <c r="CG133" i="7"/>
  <c r="DN133" i="7" s="1"/>
  <c r="BN133" i="7"/>
  <c r="BM133" i="7"/>
  <c r="BL133" i="7"/>
  <c r="BK133" i="7"/>
  <c r="AH133" i="7"/>
  <c r="BO133" i="7" s="1"/>
  <c r="HP132" i="7"/>
  <c r="HO132" i="7"/>
  <c r="HL132" i="7"/>
  <c r="HK132" i="7"/>
  <c r="HJ132" i="7"/>
  <c r="HI132" i="7"/>
  <c r="HH132" i="7"/>
  <c r="FM132" i="7"/>
  <c r="FL132" i="7"/>
  <c r="FK132" i="7"/>
  <c r="FJ132" i="7"/>
  <c r="FI132" i="7"/>
  <c r="DN132" i="7"/>
  <c r="DM132" i="7"/>
  <c r="DL132" i="7"/>
  <c r="DK132" i="7"/>
  <c r="DJ132" i="7"/>
  <c r="BN132" i="7"/>
  <c r="BM132" i="7"/>
  <c r="BL132" i="7"/>
  <c r="BK132" i="7"/>
  <c r="AH132" i="7"/>
  <c r="BO132" i="7" s="1"/>
  <c r="HP131" i="7"/>
  <c r="HO131" i="7"/>
  <c r="HL131" i="7"/>
  <c r="HK131" i="7"/>
  <c r="HJ131" i="7"/>
  <c r="HI131" i="7"/>
  <c r="HH131" i="7"/>
  <c r="FM131" i="7"/>
  <c r="FL131" i="7"/>
  <c r="FK131" i="7"/>
  <c r="FJ131" i="7"/>
  <c r="FI131" i="7"/>
  <c r="EF131" i="7"/>
  <c r="DN131" i="7"/>
  <c r="DM131" i="7"/>
  <c r="DL131" i="7"/>
  <c r="DK131" i="7"/>
  <c r="DJ131" i="7"/>
  <c r="BN131" i="7"/>
  <c r="BM131" i="7"/>
  <c r="BL131" i="7"/>
  <c r="BK131" i="7"/>
  <c r="AH131" i="7"/>
  <c r="BO131" i="7" s="1"/>
  <c r="HP130" i="7"/>
  <c r="HO130" i="7"/>
  <c r="HL130" i="7"/>
  <c r="HK130" i="7"/>
  <c r="HJ130" i="7"/>
  <c r="HI130" i="7"/>
  <c r="HH130" i="7"/>
  <c r="FM130" i="7"/>
  <c r="FL130" i="7"/>
  <c r="FK130" i="7"/>
  <c r="FJ130" i="7"/>
  <c r="FI130" i="7"/>
  <c r="DN130" i="7"/>
  <c r="DM130" i="7"/>
  <c r="DL130" i="7"/>
  <c r="DK130" i="7"/>
  <c r="DJ130" i="7"/>
  <c r="BN130" i="7"/>
  <c r="BM130" i="7"/>
  <c r="BL130" i="7"/>
  <c r="BK130" i="7"/>
  <c r="AH130" i="7"/>
  <c r="BO130" i="7" s="1"/>
  <c r="HP129" i="7"/>
  <c r="HO129" i="7"/>
  <c r="HL129" i="7"/>
  <c r="HK129" i="7"/>
  <c r="HJ129" i="7"/>
  <c r="HI129" i="7"/>
  <c r="HH129" i="7"/>
  <c r="FL129" i="7"/>
  <c r="FK129" i="7"/>
  <c r="FJ129" i="7"/>
  <c r="FI129" i="7"/>
  <c r="EF129" i="7"/>
  <c r="FM129" i="7" s="1"/>
  <c r="DN129" i="7"/>
  <c r="DM129" i="7"/>
  <c r="DL129" i="7"/>
  <c r="DK129" i="7"/>
  <c r="DJ129" i="7"/>
  <c r="CG129" i="7"/>
  <c r="BO129" i="7"/>
  <c r="BN129" i="7"/>
  <c r="BM129" i="7"/>
  <c r="BL129" i="7"/>
  <c r="BK129" i="7"/>
  <c r="HP128" i="7"/>
  <c r="HO128" i="7"/>
  <c r="HL128" i="7"/>
  <c r="HK128" i="7"/>
  <c r="HJ128" i="7"/>
  <c r="HI128" i="7"/>
  <c r="HH128" i="7"/>
  <c r="FM128" i="7"/>
  <c r="FL128" i="7"/>
  <c r="FK128" i="7"/>
  <c r="FJ128" i="7"/>
  <c r="FI128" i="7"/>
  <c r="DN128" i="7"/>
  <c r="DM128" i="7"/>
  <c r="DL128" i="7"/>
  <c r="DK128" i="7"/>
  <c r="DJ128" i="7"/>
  <c r="BO128" i="7"/>
  <c r="BN128" i="7"/>
  <c r="BM128" i="7"/>
  <c r="BL128" i="7"/>
  <c r="BK128" i="7"/>
  <c r="AH128" i="7"/>
  <c r="HP127" i="7"/>
  <c r="HO127" i="7"/>
  <c r="HL127" i="7"/>
  <c r="HK127" i="7"/>
  <c r="HJ127" i="7"/>
  <c r="HI127" i="7"/>
  <c r="HH127" i="7"/>
  <c r="FM127" i="7"/>
  <c r="FL127" i="7"/>
  <c r="FK127" i="7"/>
  <c r="FJ127" i="7"/>
  <c r="FI127" i="7"/>
  <c r="DN127" i="7"/>
  <c r="DM127" i="7"/>
  <c r="DL127" i="7"/>
  <c r="DK127" i="7"/>
  <c r="DJ127" i="7"/>
  <c r="BN127" i="7"/>
  <c r="BM127" i="7"/>
  <c r="BL127" i="7"/>
  <c r="BK127" i="7"/>
  <c r="AH127" i="7"/>
  <c r="BO127" i="7" s="1"/>
  <c r="HP126" i="7"/>
  <c r="HO126" i="7"/>
  <c r="HL126" i="7"/>
  <c r="HK126" i="7"/>
  <c r="HJ126" i="7"/>
  <c r="HI126" i="7"/>
  <c r="HH126" i="7"/>
  <c r="FM126" i="7"/>
  <c r="FL126" i="7"/>
  <c r="FK126" i="7"/>
  <c r="FJ126" i="7"/>
  <c r="FI126" i="7"/>
  <c r="DM126" i="7"/>
  <c r="DL126" i="7"/>
  <c r="DK126" i="7"/>
  <c r="DJ126" i="7"/>
  <c r="CG126" i="7"/>
  <c r="DN126" i="7" s="1"/>
  <c r="BO126" i="7"/>
  <c r="BN126" i="7"/>
  <c r="BM126" i="7"/>
  <c r="BL126" i="7"/>
  <c r="BK126" i="7"/>
  <c r="HP125" i="7"/>
  <c r="HO125" i="7"/>
  <c r="HL125" i="7"/>
  <c r="HK125" i="7"/>
  <c r="HJ125" i="7"/>
  <c r="HI125" i="7"/>
  <c r="HH125" i="7"/>
  <c r="FM125" i="7"/>
  <c r="FL125" i="7"/>
  <c r="FK125" i="7"/>
  <c r="FJ125" i="7"/>
  <c r="FI125" i="7"/>
  <c r="DN125" i="7"/>
  <c r="DM125" i="7"/>
  <c r="DL125" i="7"/>
  <c r="DK125" i="7"/>
  <c r="DJ125" i="7"/>
  <c r="BN125" i="7"/>
  <c r="BM125" i="7"/>
  <c r="BL125" i="7"/>
  <c r="BK125" i="7"/>
  <c r="AH125" i="7"/>
  <c r="BO125" i="7" s="1"/>
  <c r="HP124" i="7"/>
  <c r="HO124" i="7"/>
  <c r="HL124" i="7"/>
  <c r="HK124" i="7"/>
  <c r="HJ124" i="7"/>
  <c r="HI124" i="7"/>
  <c r="HH124" i="7"/>
  <c r="FM124" i="7"/>
  <c r="FL124" i="7"/>
  <c r="FK124" i="7"/>
  <c r="FJ124" i="7"/>
  <c r="FI124" i="7"/>
  <c r="DN124" i="7"/>
  <c r="DM124" i="7"/>
  <c r="DL124" i="7"/>
  <c r="DK124" i="7"/>
  <c r="DJ124" i="7"/>
  <c r="CG124" i="7"/>
  <c r="BN124" i="7"/>
  <c r="BM124" i="7"/>
  <c r="BL124" i="7"/>
  <c r="BK124" i="7"/>
  <c r="AH124" i="7"/>
  <c r="BO124" i="7" s="1"/>
  <c r="HP123" i="7"/>
  <c r="HO123" i="7"/>
  <c r="HL123" i="7"/>
  <c r="HK123" i="7"/>
  <c r="HJ123" i="7"/>
  <c r="HI123" i="7"/>
  <c r="HH123" i="7"/>
  <c r="FM123" i="7"/>
  <c r="FL123" i="7"/>
  <c r="FK123" i="7"/>
  <c r="FJ123" i="7"/>
  <c r="FI123" i="7"/>
  <c r="DN123" i="7"/>
  <c r="DM123" i="7"/>
  <c r="DL123" i="7"/>
  <c r="DK123" i="7"/>
  <c r="DJ123" i="7"/>
  <c r="BO123" i="7"/>
  <c r="BN123" i="7"/>
  <c r="BM123" i="7"/>
  <c r="BL123" i="7"/>
  <c r="BK123" i="7"/>
  <c r="AH123" i="7"/>
  <c r="HP122" i="7"/>
  <c r="HO122" i="7"/>
  <c r="HL122" i="7"/>
  <c r="HK122" i="7"/>
  <c r="HJ122" i="7"/>
  <c r="HI122" i="7"/>
  <c r="HH122" i="7"/>
  <c r="FM122" i="7"/>
  <c r="FL122" i="7"/>
  <c r="FK122" i="7"/>
  <c r="FJ122" i="7"/>
  <c r="FI122" i="7"/>
  <c r="DN122" i="7"/>
  <c r="DM122" i="7"/>
  <c r="DL122" i="7"/>
  <c r="DK122" i="7"/>
  <c r="DJ122" i="7"/>
  <c r="BN122" i="7"/>
  <c r="BM122" i="7"/>
  <c r="BL122" i="7"/>
  <c r="BK122" i="7"/>
  <c r="AH122" i="7"/>
  <c r="BO122" i="7" s="1"/>
  <c r="HP121" i="7"/>
  <c r="HO121" i="7"/>
  <c r="HL121" i="7"/>
  <c r="HK121" i="7"/>
  <c r="HJ121" i="7"/>
  <c r="HI121" i="7"/>
  <c r="HH121" i="7"/>
  <c r="FM121" i="7"/>
  <c r="FL121" i="7"/>
  <c r="FK121" i="7"/>
  <c r="FJ121" i="7"/>
  <c r="FI121" i="7"/>
  <c r="DN121" i="7"/>
  <c r="DM121" i="7"/>
  <c r="DL121" i="7"/>
  <c r="DK121" i="7"/>
  <c r="DJ121" i="7"/>
  <c r="BN121" i="7"/>
  <c r="BM121" i="7"/>
  <c r="BL121" i="7"/>
  <c r="BK121" i="7"/>
  <c r="AH121" i="7"/>
  <c r="BO121" i="7" s="1"/>
  <c r="HP120" i="7"/>
  <c r="HO120" i="7"/>
  <c r="HL120" i="7"/>
  <c r="HK120" i="7"/>
  <c r="HJ120" i="7"/>
  <c r="HI120" i="7"/>
  <c r="HH120" i="7"/>
  <c r="FM120" i="7"/>
  <c r="FL120" i="7"/>
  <c r="FK120" i="7"/>
  <c r="FJ120" i="7"/>
  <c r="FI120" i="7"/>
  <c r="DN120" i="7"/>
  <c r="DM120" i="7"/>
  <c r="DL120" i="7"/>
  <c r="DK120" i="7"/>
  <c r="DJ120" i="7"/>
  <c r="CG120" i="7"/>
  <c r="BN120" i="7"/>
  <c r="BM120" i="7"/>
  <c r="BL120" i="7"/>
  <c r="BK120" i="7"/>
  <c r="AH120" i="7"/>
  <c r="BO120" i="7" s="1"/>
  <c r="HP119" i="7"/>
  <c r="HO119" i="7"/>
  <c r="HL119" i="7"/>
  <c r="HK119" i="7"/>
  <c r="HJ119" i="7"/>
  <c r="HI119" i="7"/>
  <c r="HH119" i="7"/>
  <c r="FM119" i="7"/>
  <c r="FL119" i="7"/>
  <c r="FK119" i="7"/>
  <c r="FJ119" i="7"/>
  <c r="FI119" i="7"/>
  <c r="DN119" i="7"/>
  <c r="DM119" i="7"/>
  <c r="DL119" i="7"/>
  <c r="DK119" i="7"/>
  <c r="DJ119" i="7"/>
  <c r="BN119" i="7"/>
  <c r="BM119" i="7"/>
  <c r="BL119" i="7"/>
  <c r="BK119" i="7"/>
  <c r="AH119" i="7"/>
  <c r="BO119" i="7" s="1"/>
  <c r="HP118" i="7"/>
  <c r="HO118" i="7"/>
  <c r="HL118" i="7"/>
  <c r="HK118" i="7"/>
  <c r="HJ118" i="7"/>
  <c r="HI118" i="7"/>
  <c r="HH118" i="7"/>
  <c r="FL118" i="7"/>
  <c r="FK118" i="7"/>
  <c r="FJ118" i="7"/>
  <c r="FI118" i="7"/>
  <c r="EF118" i="7"/>
  <c r="FM118" i="7" s="1"/>
  <c r="DN118" i="7"/>
  <c r="DM118" i="7"/>
  <c r="DL118" i="7"/>
  <c r="DK118" i="7"/>
  <c r="DJ118" i="7"/>
  <c r="BN118" i="7"/>
  <c r="BM118" i="7"/>
  <c r="BL118" i="7"/>
  <c r="BK118" i="7"/>
  <c r="AH118" i="7"/>
  <c r="BO118" i="7" s="1"/>
  <c r="HP117" i="7"/>
  <c r="HO117" i="7"/>
  <c r="HL117" i="7"/>
  <c r="HK117" i="7"/>
  <c r="HJ117" i="7"/>
  <c r="HI117" i="7"/>
  <c r="HH117" i="7"/>
  <c r="FM117" i="7"/>
  <c r="FL117" i="7"/>
  <c r="FK117" i="7"/>
  <c r="FJ117" i="7"/>
  <c r="FI117" i="7"/>
  <c r="DN117" i="7"/>
  <c r="DM117" i="7"/>
  <c r="DL117" i="7"/>
  <c r="DK117" i="7"/>
  <c r="DJ117" i="7"/>
  <c r="BO117" i="7"/>
  <c r="BN117" i="7"/>
  <c r="BM117" i="7"/>
  <c r="BL117" i="7"/>
  <c r="BK117" i="7"/>
  <c r="AH117" i="7"/>
  <c r="HP116" i="7"/>
  <c r="HO116" i="7"/>
  <c r="HL116" i="7"/>
  <c r="HK116" i="7"/>
  <c r="HJ116" i="7"/>
  <c r="HI116" i="7"/>
  <c r="HH116" i="7"/>
  <c r="FL116" i="7"/>
  <c r="FK116" i="7"/>
  <c r="FJ116" i="7"/>
  <c r="FI116" i="7"/>
  <c r="EF116" i="7"/>
  <c r="FM116" i="7" s="1"/>
  <c r="DN116" i="7"/>
  <c r="DM116" i="7"/>
  <c r="DL116" i="7"/>
  <c r="DK116" i="7"/>
  <c r="DJ116" i="7"/>
  <c r="CG116" i="7"/>
  <c r="BO116" i="7"/>
  <c r="BN116" i="7"/>
  <c r="BM116" i="7"/>
  <c r="BL116" i="7"/>
  <c r="BK116" i="7"/>
  <c r="HP115" i="7"/>
  <c r="HO115" i="7"/>
  <c r="HL115" i="7"/>
  <c r="HK115" i="7"/>
  <c r="HJ115" i="7"/>
  <c r="HI115" i="7"/>
  <c r="HH115" i="7"/>
  <c r="FM115" i="7"/>
  <c r="FL115" i="7"/>
  <c r="FK115" i="7"/>
  <c r="FJ115" i="7"/>
  <c r="FI115" i="7"/>
  <c r="DN115" i="7"/>
  <c r="DM115" i="7"/>
  <c r="DL115" i="7"/>
  <c r="DK115" i="7"/>
  <c r="DJ115" i="7"/>
  <c r="BO115" i="7"/>
  <c r="BN115" i="7"/>
  <c r="BM115" i="7"/>
  <c r="BL115" i="7"/>
  <c r="BK115" i="7"/>
  <c r="AH115" i="7"/>
  <c r="HP114" i="7"/>
  <c r="HO114" i="7"/>
  <c r="HL114" i="7"/>
  <c r="HK114" i="7"/>
  <c r="HJ114" i="7"/>
  <c r="HI114" i="7"/>
  <c r="HH114" i="7"/>
  <c r="FM114" i="7"/>
  <c r="FL114" i="7"/>
  <c r="FK114" i="7"/>
  <c r="FJ114" i="7"/>
  <c r="FI114" i="7"/>
  <c r="DN114" i="7"/>
  <c r="DM114" i="7"/>
  <c r="DL114" i="7"/>
  <c r="DK114" i="7"/>
  <c r="DJ114" i="7"/>
  <c r="BN114" i="7"/>
  <c r="BM114" i="7"/>
  <c r="BL114" i="7"/>
  <c r="BK114" i="7"/>
  <c r="AH114" i="7"/>
  <c r="BO114" i="7" s="1"/>
  <c r="HP113" i="7"/>
  <c r="HO113" i="7"/>
  <c r="HL113" i="7"/>
  <c r="HK113" i="7"/>
  <c r="HJ113" i="7"/>
  <c r="HI113" i="7"/>
  <c r="HH113" i="7"/>
  <c r="FM113" i="7"/>
  <c r="FL113" i="7"/>
  <c r="FK113" i="7"/>
  <c r="FJ113" i="7"/>
  <c r="FI113" i="7"/>
  <c r="DN113" i="7"/>
  <c r="DM113" i="7"/>
  <c r="DL113" i="7"/>
  <c r="DK113" i="7"/>
  <c r="DJ113" i="7"/>
  <c r="CG113" i="7"/>
  <c r="BO113" i="7"/>
  <c r="BN113" i="7"/>
  <c r="BM113" i="7"/>
  <c r="BL113" i="7"/>
  <c r="BK113" i="7"/>
  <c r="HP112" i="7"/>
  <c r="HO112" i="7"/>
  <c r="HL112" i="7"/>
  <c r="HK112" i="7"/>
  <c r="HJ112" i="7"/>
  <c r="HI112" i="7"/>
  <c r="HH112" i="7"/>
  <c r="FM112" i="7"/>
  <c r="FL112" i="7"/>
  <c r="FK112" i="7"/>
  <c r="FJ112" i="7"/>
  <c r="FI112" i="7"/>
  <c r="DN112" i="7"/>
  <c r="DM112" i="7"/>
  <c r="DL112" i="7"/>
  <c r="DK112" i="7"/>
  <c r="DJ112" i="7"/>
  <c r="BO112" i="7"/>
  <c r="BN112" i="7"/>
  <c r="BM112" i="7"/>
  <c r="BL112" i="7"/>
  <c r="BK112" i="7"/>
  <c r="AH112" i="7"/>
  <c r="HP111" i="7"/>
  <c r="HO111" i="7"/>
  <c r="HL111" i="7"/>
  <c r="HK111" i="7"/>
  <c r="HJ111" i="7"/>
  <c r="HI111" i="7"/>
  <c r="HH111" i="7"/>
  <c r="FM111" i="7"/>
  <c r="FL111" i="7"/>
  <c r="FK111" i="7"/>
  <c r="FJ111" i="7"/>
  <c r="FI111" i="7"/>
  <c r="DM111" i="7"/>
  <c r="DL111" i="7"/>
  <c r="DK111" i="7"/>
  <c r="DJ111" i="7"/>
  <c r="CG111" i="7"/>
  <c r="DN111" i="7" s="1"/>
  <c r="BO111" i="7"/>
  <c r="BN111" i="7"/>
  <c r="BM111" i="7"/>
  <c r="BL111" i="7"/>
  <c r="BK111" i="7"/>
  <c r="AH111" i="7"/>
  <c r="HP110" i="7"/>
  <c r="HO110" i="7"/>
  <c r="HL110" i="7"/>
  <c r="HK110" i="7"/>
  <c r="HJ110" i="7"/>
  <c r="HI110" i="7"/>
  <c r="HH110" i="7"/>
  <c r="FM110" i="7"/>
  <c r="FL110" i="7"/>
  <c r="FK110" i="7"/>
  <c r="FJ110" i="7"/>
  <c r="FI110" i="7"/>
  <c r="DN110" i="7"/>
  <c r="DM110" i="7"/>
  <c r="DL110" i="7"/>
  <c r="DK110" i="7"/>
  <c r="DJ110" i="7"/>
  <c r="BN110" i="7"/>
  <c r="BM110" i="7"/>
  <c r="BL110" i="7"/>
  <c r="BK110" i="7"/>
  <c r="AH110" i="7"/>
  <c r="BO110" i="7" s="1"/>
  <c r="HP109" i="7"/>
  <c r="HO109" i="7"/>
  <c r="HL109" i="7"/>
  <c r="HK109" i="7"/>
  <c r="HJ109" i="7"/>
  <c r="HI109" i="7"/>
  <c r="HH109" i="7"/>
  <c r="FM109" i="7"/>
  <c r="FL109" i="7"/>
  <c r="FK109" i="7"/>
  <c r="FJ109" i="7"/>
  <c r="FI109" i="7"/>
  <c r="DN109" i="7"/>
  <c r="DM109" i="7"/>
  <c r="DL109" i="7"/>
  <c r="DK109" i="7"/>
  <c r="DJ109" i="7"/>
  <c r="BN109" i="7"/>
  <c r="BM109" i="7"/>
  <c r="BL109" i="7"/>
  <c r="BK109" i="7"/>
  <c r="AH109" i="7"/>
  <c r="BO109" i="7" s="1"/>
  <c r="HP108" i="7"/>
  <c r="HO108" i="7"/>
  <c r="HL108" i="7"/>
  <c r="HK108" i="7"/>
  <c r="HJ108" i="7"/>
  <c r="HI108" i="7"/>
  <c r="HH108" i="7"/>
  <c r="FM108" i="7"/>
  <c r="FL108" i="7"/>
  <c r="FK108" i="7"/>
  <c r="FJ108" i="7"/>
  <c r="FI108" i="7"/>
  <c r="DN108" i="7"/>
  <c r="DM108" i="7"/>
  <c r="DL108" i="7"/>
  <c r="DK108" i="7"/>
  <c r="DJ108" i="7"/>
  <c r="BN108" i="7"/>
  <c r="BM108" i="7"/>
  <c r="BL108" i="7"/>
  <c r="BK108" i="7"/>
  <c r="AH108" i="7"/>
  <c r="BO108" i="7" s="1"/>
  <c r="HP107" i="7"/>
  <c r="HO107" i="7"/>
  <c r="HL107" i="7"/>
  <c r="HK107" i="7"/>
  <c r="HJ107" i="7"/>
  <c r="HI107" i="7"/>
  <c r="HH107" i="7"/>
  <c r="FM107" i="7"/>
  <c r="FL107" i="7"/>
  <c r="FK107" i="7"/>
  <c r="FJ107" i="7"/>
  <c r="FI107" i="7"/>
  <c r="DN107" i="7"/>
  <c r="DM107" i="7"/>
  <c r="DL107" i="7"/>
  <c r="DK107" i="7"/>
  <c r="DJ107" i="7"/>
  <c r="CG107" i="7"/>
  <c r="BN107" i="7"/>
  <c r="BM107" i="7"/>
  <c r="BL107" i="7"/>
  <c r="BK107" i="7"/>
  <c r="AH107" i="7"/>
  <c r="BO107" i="7" s="1"/>
  <c r="HP106" i="7"/>
  <c r="HO106" i="7"/>
  <c r="HL106" i="7"/>
  <c r="HK106" i="7"/>
  <c r="HJ106" i="7"/>
  <c r="HI106" i="7"/>
  <c r="HH106" i="7"/>
  <c r="FM106" i="7"/>
  <c r="FL106" i="7"/>
  <c r="FK106" i="7"/>
  <c r="FJ106" i="7"/>
  <c r="FI106" i="7"/>
  <c r="DN106" i="7"/>
  <c r="DM106" i="7"/>
  <c r="DL106" i="7"/>
  <c r="DK106" i="7"/>
  <c r="DJ106" i="7"/>
  <c r="BO106" i="7"/>
  <c r="BN106" i="7"/>
  <c r="BM106" i="7"/>
  <c r="BL106" i="7"/>
  <c r="BK106" i="7"/>
  <c r="AH106" i="7"/>
  <c r="HP105" i="7"/>
  <c r="HO105" i="7"/>
  <c r="HL105" i="7"/>
  <c r="HK105" i="7"/>
  <c r="HJ105" i="7"/>
  <c r="HI105" i="7"/>
  <c r="HH105" i="7"/>
  <c r="FL105" i="7"/>
  <c r="FK105" i="7"/>
  <c r="FJ105" i="7"/>
  <c r="FI105" i="7"/>
  <c r="EF105" i="7"/>
  <c r="FM105" i="7" s="1"/>
  <c r="DN105" i="7"/>
  <c r="DM105" i="7"/>
  <c r="DL105" i="7"/>
  <c r="DK105" i="7"/>
  <c r="DJ105" i="7"/>
  <c r="BO105" i="7"/>
  <c r="BN105" i="7"/>
  <c r="BM105" i="7"/>
  <c r="BL105" i="7"/>
  <c r="BK105" i="7"/>
  <c r="AH105" i="7"/>
  <c r="HP104" i="7"/>
  <c r="HO104" i="7"/>
  <c r="HL104" i="7"/>
  <c r="HK104" i="7"/>
  <c r="HJ104" i="7"/>
  <c r="HI104" i="7"/>
  <c r="HH104" i="7"/>
  <c r="FM104" i="7"/>
  <c r="FL104" i="7"/>
  <c r="FK104" i="7"/>
  <c r="FJ104" i="7"/>
  <c r="FI104" i="7"/>
  <c r="DN104" i="7"/>
  <c r="DM104" i="7"/>
  <c r="DL104" i="7"/>
  <c r="DK104" i="7"/>
  <c r="DJ104" i="7"/>
  <c r="BN104" i="7"/>
  <c r="BM104" i="7"/>
  <c r="BL104" i="7"/>
  <c r="BK104" i="7"/>
  <c r="AH104" i="7"/>
  <c r="BO104" i="7" s="1"/>
  <c r="HP103" i="7"/>
  <c r="HO103" i="7"/>
  <c r="HL103" i="7"/>
  <c r="HK103" i="7"/>
  <c r="HJ103" i="7"/>
  <c r="HI103" i="7"/>
  <c r="HH103" i="7"/>
  <c r="FM103" i="7"/>
  <c r="FL103" i="7"/>
  <c r="FK103" i="7"/>
  <c r="FJ103" i="7"/>
  <c r="FI103" i="7"/>
  <c r="EF103" i="7"/>
  <c r="DM103" i="7"/>
  <c r="DL103" i="7"/>
  <c r="DK103" i="7"/>
  <c r="DJ103" i="7"/>
  <c r="CG103" i="7"/>
  <c r="DN103" i="7" s="1"/>
  <c r="BO103" i="7"/>
  <c r="BN103" i="7"/>
  <c r="BM103" i="7"/>
  <c r="BL103" i="7"/>
  <c r="BK103" i="7"/>
  <c r="HP102" i="7"/>
  <c r="HO102" i="7"/>
  <c r="HL102" i="7"/>
  <c r="HK102" i="7"/>
  <c r="HJ102" i="7"/>
  <c r="HI102" i="7"/>
  <c r="HH102" i="7"/>
  <c r="FM102" i="7"/>
  <c r="FL102" i="7"/>
  <c r="FK102" i="7"/>
  <c r="FJ102" i="7"/>
  <c r="FI102" i="7"/>
  <c r="DN102" i="7"/>
  <c r="DM102" i="7"/>
  <c r="DL102" i="7"/>
  <c r="DK102" i="7"/>
  <c r="DJ102" i="7"/>
  <c r="BN102" i="7"/>
  <c r="BM102" i="7"/>
  <c r="BL102" i="7"/>
  <c r="BK102" i="7"/>
  <c r="AH102" i="7"/>
  <c r="BO102" i="7" s="1"/>
  <c r="HP101" i="7"/>
  <c r="HO101" i="7"/>
  <c r="HL101" i="7"/>
  <c r="HK101" i="7"/>
  <c r="HJ101" i="7"/>
  <c r="HI101" i="7"/>
  <c r="HH101" i="7"/>
  <c r="FM101" i="7"/>
  <c r="FL101" i="7"/>
  <c r="FK101" i="7"/>
  <c r="FJ101" i="7"/>
  <c r="FI101" i="7"/>
  <c r="DN101" i="7"/>
  <c r="DM101" i="7"/>
  <c r="DL101" i="7"/>
  <c r="DK101" i="7"/>
  <c r="DJ101" i="7"/>
  <c r="BN101" i="7"/>
  <c r="BM101" i="7"/>
  <c r="BL101" i="7"/>
  <c r="BK101" i="7"/>
  <c r="AH101" i="7"/>
  <c r="BO101" i="7" s="1"/>
  <c r="HP100" i="7"/>
  <c r="HO100" i="7"/>
  <c r="HL100" i="7"/>
  <c r="HK100" i="7"/>
  <c r="HJ100" i="7"/>
  <c r="HI100" i="7"/>
  <c r="HH100" i="7"/>
  <c r="FM100" i="7"/>
  <c r="FL100" i="7"/>
  <c r="FK100" i="7"/>
  <c r="FJ100" i="7"/>
  <c r="FI100" i="7"/>
  <c r="DN100" i="7"/>
  <c r="DM100" i="7"/>
  <c r="DL100" i="7"/>
  <c r="DK100" i="7"/>
  <c r="DJ100" i="7"/>
  <c r="CG100" i="7"/>
  <c r="BO100" i="7"/>
  <c r="BN100" i="7"/>
  <c r="BM100" i="7"/>
  <c r="BL100" i="7"/>
  <c r="BK100" i="7"/>
  <c r="HP99" i="7"/>
  <c r="HO99" i="7"/>
  <c r="HL99" i="7"/>
  <c r="HK99" i="7"/>
  <c r="HJ99" i="7"/>
  <c r="HI99" i="7"/>
  <c r="HH99" i="7"/>
  <c r="FM99" i="7"/>
  <c r="FL99" i="7"/>
  <c r="FK99" i="7"/>
  <c r="FJ99" i="7"/>
  <c r="FI99" i="7"/>
  <c r="DN99" i="7"/>
  <c r="DM99" i="7"/>
  <c r="DL99" i="7"/>
  <c r="DK99" i="7"/>
  <c r="DJ99" i="7"/>
  <c r="BO99" i="7"/>
  <c r="BN99" i="7"/>
  <c r="BM99" i="7"/>
  <c r="BL99" i="7"/>
  <c r="BK99" i="7"/>
  <c r="AH99" i="7"/>
  <c r="HP98" i="7"/>
  <c r="HO98" i="7"/>
  <c r="HL98" i="7"/>
  <c r="HK98" i="7"/>
  <c r="HJ98" i="7"/>
  <c r="HI98" i="7"/>
  <c r="HH98" i="7"/>
  <c r="FM98" i="7"/>
  <c r="FL98" i="7"/>
  <c r="FK98" i="7"/>
  <c r="FJ98" i="7"/>
  <c r="FI98" i="7"/>
  <c r="DM98" i="7"/>
  <c r="DL98" i="7"/>
  <c r="DK98" i="7"/>
  <c r="DJ98" i="7"/>
  <c r="CG98" i="7"/>
  <c r="DN98" i="7" s="1"/>
  <c r="BN98" i="7"/>
  <c r="BM98" i="7"/>
  <c r="BL98" i="7"/>
  <c r="BK98" i="7"/>
  <c r="AH98" i="7"/>
  <c r="BO98" i="7" s="1"/>
  <c r="HP97" i="7"/>
  <c r="HO97" i="7"/>
  <c r="HL97" i="7"/>
  <c r="HK97" i="7"/>
  <c r="HJ97" i="7"/>
  <c r="HI97" i="7"/>
  <c r="HH97" i="7"/>
  <c r="FM97" i="7"/>
  <c r="FL97" i="7"/>
  <c r="FK97" i="7"/>
  <c r="FJ97" i="7"/>
  <c r="FI97" i="7"/>
  <c r="DN97" i="7"/>
  <c r="DM97" i="7"/>
  <c r="DL97" i="7"/>
  <c r="DK97" i="7"/>
  <c r="DJ97" i="7"/>
  <c r="BN97" i="7"/>
  <c r="BM97" i="7"/>
  <c r="BL97" i="7"/>
  <c r="BK97" i="7"/>
  <c r="AH97" i="7"/>
  <c r="BO97" i="7" s="1"/>
  <c r="HP96" i="7"/>
  <c r="HO96" i="7"/>
  <c r="HL96" i="7"/>
  <c r="HK96" i="7"/>
  <c r="HJ96" i="7"/>
  <c r="HI96" i="7"/>
  <c r="HH96" i="7"/>
  <c r="FM96" i="7"/>
  <c r="FL96" i="7"/>
  <c r="FK96" i="7"/>
  <c r="FJ96" i="7"/>
  <c r="FI96" i="7"/>
  <c r="DN96" i="7"/>
  <c r="DM96" i="7"/>
  <c r="DL96" i="7"/>
  <c r="DK96" i="7"/>
  <c r="DJ96" i="7"/>
  <c r="BN96" i="7"/>
  <c r="BM96" i="7"/>
  <c r="BL96" i="7"/>
  <c r="BK96" i="7"/>
  <c r="AH96" i="7"/>
  <c r="BO96" i="7" s="1"/>
  <c r="HP95" i="7"/>
  <c r="HO95" i="7"/>
  <c r="HL95" i="7"/>
  <c r="HK95" i="7"/>
  <c r="HJ95" i="7"/>
  <c r="HI95" i="7"/>
  <c r="HH95" i="7"/>
  <c r="FM95" i="7"/>
  <c r="FL95" i="7"/>
  <c r="FK95" i="7"/>
  <c r="FJ95" i="7"/>
  <c r="FI95" i="7"/>
  <c r="DN95" i="7"/>
  <c r="DM95" i="7"/>
  <c r="DL95" i="7"/>
  <c r="DK95" i="7"/>
  <c r="DJ95" i="7"/>
  <c r="BO95" i="7"/>
  <c r="BN95" i="7"/>
  <c r="BM95" i="7"/>
  <c r="BL95" i="7"/>
  <c r="BK95" i="7"/>
  <c r="AH95" i="7"/>
  <c r="HP94" i="7"/>
  <c r="HO94" i="7"/>
  <c r="HL94" i="7"/>
  <c r="HK94" i="7"/>
  <c r="HJ94" i="7"/>
  <c r="HI94" i="7"/>
  <c r="HH94" i="7"/>
  <c r="FM94" i="7"/>
  <c r="FL94" i="7"/>
  <c r="FK94" i="7"/>
  <c r="FJ94" i="7"/>
  <c r="FI94" i="7"/>
  <c r="DM94" i="7"/>
  <c r="DL94" i="7"/>
  <c r="DK94" i="7"/>
  <c r="DJ94" i="7"/>
  <c r="CG94" i="7"/>
  <c r="DN94" i="7" s="1"/>
  <c r="BO94" i="7"/>
  <c r="BN94" i="7"/>
  <c r="BM94" i="7"/>
  <c r="BL94" i="7"/>
  <c r="BK94" i="7"/>
  <c r="AH94" i="7"/>
  <c r="HP93" i="7"/>
  <c r="HO93" i="7"/>
  <c r="HL93" i="7"/>
  <c r="HK93" i="7"/>
  <c r="HJ93" i="7"/>
  <c r="HI93" i="7"/>
  <c r="HH93" i="7"/>
  <c r="FM93" i="7"/>
  <c r="FL93" i="7"/>
  <c r="FK93" i="7"/>
  <c r="FJ93" i="7"/>
  <c r="FI93" i="7"/>
  <c r="DN93" i="7"/>
  <c r="DM93" i="7"/>
  <c r="DL93" i="7"/>
  <c r="DK93" i="7"/>
  <c r="DJ93" i="7"/>
  <c r="BO93" i="7"/>
  <c r="BN93" i="7"/>
  <c r="BM93" i="7"/>
  <c r="BL93" i="7"/>
  <c r="BK93" i="7"/>
  <c r="AH93" i="7"/>
  <c r="HP92" i="7"/>
  <c r="HO92" i="7"/>
  <c r="HL92" i="7"/>
  <c r="HK92" i="7"/>
  <c r="HJ92" i="7"/>
  <c r="HI92" i="7"/>
  <c r="HH92" i="7"/>
  <c r="FM92" i="7"/>
  <c r="FL92" i="7"/>
  <c r="FK92" i="7"/>
  <c r="FJ92" i="7"/>
  <c r="FI92" i="7"/>
  <c r="EF92" i="7"/>
  <c r="DN92" i="7"/>
  <c r="DM92" i="7"/>
  <c r="DL92" i="7"/>
  <c r="DK92" i="7"/>
  <c r="DJ92" i="7"/>
  <c r="BO92" i="7"/>
  <c r="BN92" i="7"/>
  <c r="BM92" i="7"/>
  <c r="BL92" i="7"/>
  <c r="BK92" i="7"/>
  <c r="AH92" i="7"/>
  <c r="HP91" i="7"/>
  <c r="HO91" i="7"/>
  <c r="HL91" i="7"/>
  <c r="HK91" i="7"/>
  <c r="HJ91" i="7"/>
  <c r="HI91" i="7"/>
  <c r="HH91" i="7"/>
  <c r="FM91" i="7"/>
  <c r="FL91" i="7"/>
  <c r="FK91" i="7"/>
  <c r="FJ91" i="7"/>
  <c r="FI91" i="7"/>
  <c r="DN91" i="7"/>
  <c r="DM91" i="7"/>
  <c r="DL91" i="7"/>
  <c r="DK91" i="7"/>
  <c r="DJ91" i="7"/>
  <c r="BN91" i="7"/>
  <c r="BM91" i="7"/>
  <c r="BL91" i="7"/>
  <c r="BK91" i="7"/>
  <c r="AH91" i="7"/>
  <c r="BO91" i="7" s="1"/>
  <c r="HP90" i="7"/>
  <c r="HO90" i="7"/>
  <c r="HL90" i="7"/>
  <c r="HK90" i="7"/>
  <c r="HJ90" i="7"/>
  <c r="HI90" i="7"/>
  <c r="HH90" i="7"/>
  <c r="FL90" i="7"/>
  <c r="FK90" i="7"/>
  <c r="FJ90" i="7"/>
  <c r="FI90" i="7"/>
  <c r="EF90" i="7"/>
  <c r="FM90" i="7" s="1"/>
  <c r="DM90" i="7"/>
  <c r="DL90" i="7"/>
  <c r="DK90" i="7"/>
  <c r="DJ90" i="7"/>
  <c r="CG90" i="7"/>
  <c r="DN90" i="7" s="1"/>
  <c r="BO90" i="7"/>
  <c r="BN90" i="7"/>
  <c r="BM90" i="7"/>
  <c r="BL90" i="7"/>
  <c r="BK90" i="7"/>
  <c r="HP89" i="7"/>
  <c r="HO89" i="7"/>
  <c r="HL89" i="7"/>
  <c r="HK89" i="7"/>
  <c r="HJ89" i="7"/>
  <c r="HI89" i="7"/>
  <c r="HH89" i="7"/>
  <c r="FM89" i="7"/>
  <c r="FL89" i="7"/>
  <c r="FK89" i="7"/>
  <c r="FJ89" i="7"/>
  <c r="FI89" i="7"/>
  <c r="DN89" i="7"/>
  <c r="DM89" i="7"/>
  <c r="DL89" i="7"/>
  <c r="DK89" i="7"/>
  <c r="DJ89" i="7"/>
  <c r="BN89" i="7"/>
  <c r="BM89" i="7"/>
  <c r="BL89" i="7"/>
  <c r="BK89" i="7"/>
  <c r="AH89" i="7"/>
  <c r="BO89" i="7" s="1"/>
  <c r="HP88" i="7"/>
  <c r="HO88" i="7"/>
  <c r="HL88" i="7"/>
  <c r="HK88" i="7"/>
  <c r="HJ88" i="7"/>
  <c r="HI88" i="7"/>
  <c r="HH88" i="7"/>
  <c r="FM88" i="7"/>
  <c r="FL88" i="7"/>
  <c r="FK88" i="7"/>
  <c r="FJ88" i="7"/>
  <c r="FI88" i="7"/>
  <c r="DN88" i="7"/>
  <c r="DM88" i="7"/>
  <c r="DL88" i="7"/>
  <c r="DK88" i="7"/>
  <c r="DJ88" i="7"/>
  <c r="BO88" i="7"/>
  <c r="BN88" i="7"/>
  <c r="BM88" i="7"/>
  <c r="BL88" i="7"/>
  <c r="BK88" i="7"/>
  <c r="AH88" i="7"/>
  <c r="HP87" i="7"/>
  <c r="HO87" i="7"/>
  <c r="HL87" i="7"/>
  <c r="HK87" i="7"/>
  <c r="HJ87" i="7"/>
  <c r="HI87" i="7"/>
  <c r="HH87" i="7"/>
  <c r="FM87" i="7"/>
  <c r="FL87" i="7"/>
  <c r="FK87" i="7"/>
  <c r="FJ87" i="7"/>
  <c r="FI87" i="7"/>
  <c r="DM87" i="7"/>
  <c r="DL87" i="7"/>
  <c r="DK87" i="7"/>
  <c r="DJ87" i="7"/>
  <c r="CG87" i="7"/>
  <c r="DN87" i="7" s="1"/>
  <c r="BO87" i="7"/>
  <c r="BN87" i="7"/>
  <c r="BM87" i="7"/>
  <c r="BL87" i="7"/>
  <c r="BK87" i="7"/>
  <c r="HP86" i="7"/>
  <c r="HO86" i="7"/>
  <c r="HL86" i="7"/>
  <c r="HK86" i="7"/>
  <c r="HJ86" i="7"/>
  <c r="HI86" i="7"/>
  <c r="HH86" i="7"/>
  <c r="FM86" i="7"/>
  <c r="FL86" i="7"/>
  <c r="FK86" i="7"/>
  <c r="FJ86" i="7"/>
  <c r="FI86" i="7"/>
  <c r="DN86" i="7"/>
  <c r="DM86" i="7"/>
  <c r="DL86" i="7"/>
  <c r="DK86" i="7"/>
  <c r="DJ86" i="7"/>
  <c r="BN86" i="7"/>
  <c r="BM86" i="7"/>
  <c r="BL86" i="7"/>
  <c r="BK86" i="7"/>
  <c r="AH86" i="7"/>
  <c r="BO86" i="7" s="1"/>
  <c r="HP85" i="7"/>
  <c r="HO85" i="7"/>
  <c r="HL85" i="7"/>
  <c r="HK85" i="7"/>
  <c r="HJ85" i="7"/>
  <c r="HI85" i="7"/>
  <c r="HH85" i="7"/>
  <c r="FM85" i="7"/>
  <c r="FL85" i="7"/>
  <c r="FK85" i="7"/>
  <c r="FJ85" i="7"/>
  <c r="FI85" i="7"/>
  <c r="DN85" i="7"/>
  <c r="DM85" i="7"/>
  <c r="DL85" i="7"/>
  <c r="DK85" i="7"/>
  <c r="DJ85" i="7"/>
  <c r="CG85" i="7"/>
  <c r="BN85" i="7"/>
  <c r="BM85" i="7"/>
  <c r="BL85" i="7"/>
  <c r="BK85" i="7"/>
  <c r="AH85" i="7"/>
  <c r="BO85" i="7" s="1"/>
  <c r="HP84" i="7"/>
  <c r="HO84" i="7"/>
  <c r="HL84" i="7"/>
  <c r="HK84" i="7"/>
  <c r="HJ84" i="7"/>
  <c r="HI84" i="7"/>
  <c r="HH84" i="7"/>
  <c r="FM84" i="7"/>
  <c r="FL84" i="7"/>
  <c r="FK84" i="7"/>
  <c r="FJ84" i="7"/>
  <c r="FI84" i="7"/>
  <c r="DN84" i="7"/>
  <c r="DM84" i="7"/>
  <c r="DL84" i="7"/>
  <c r="DK84" i="7"/>
  <c r="DJ84" i="7"/>
  <c r="BN84" i="7"/>
  <c r="BM84" i="7"/>
  <c r="BL84" i="7"/>
  <c r="BK84" i="7"/>
  <c r="AH84" i="7"/>
  <c r="BO84" i="7" s="1"/>
  <c r="HP83" i="7"/>
  <c r="HO83" i="7"/>
  <c r="HL83" i="7"/>
  <c r="HK83" i="7"/>
  <c r="HJ83" i="7"/>
  <c r="HI83" i="7"/>
  <c r="HH83" i="7"/>
  <c r="FM83" i="7"/>
  <c r="FL83" i="7"/>
  <c r="FK83" i="7"/>
  <c r="FJ83" i="7"/>
  <c r="FI83" i="7"/>
  <c r="DN83" i="7"/>
  <c r="DM83" i="7"/>
  <c r="DL83" i="7"/>
  <c r="DK83" i="7"/>
  <c r="DJ83" i="7"/>
  <c r="BO83" i="7"/>
  <c r="BN83" i="7"/>
  <c r="BM83" i="7"/>
  <c r="BL83" i="7"/>
  <c r="BK83" i="7"/>
  <c r="AH83" i="7"/>
  <c r="HP82" i="7"/>
  <c r="HO82" i="7"/>
  <c r="HL82" i="7"/>
  <c r="HK82" i="7"/>
  <c r="HJ82" i="7"/>
  <c r="HI82" i="7"/>
  <c r="HH82" i="7"/>
  <c r="FM82" i="7"/>
  <c r="FL82" i="7"/>
  <c r="FK82" i="7"/>
  <c r="FJ82" i="7"/>
  <c r="FI82" i="7"/>
  <c r="DN82" i="7"/>
  <c r="DM82" i="7"/>
  <c r="DL82" i="7"/>
  <c r="DK82" i="7"/>
  <c r="DJ82" i="7"/>
  <c r="BO82" i="7"/>
  <c r="BN82" i="7"/>
  <c r="BM82" i="7"/>
  <c r="BL82" i="7"/>
  <c r="BK82" i="7"/>
  <c r="AH82" i="7"/>
  <c r="HP81" i="7"/>
  <c r="HO81" i="7"/>
  <c r="HL81" i="7"/>
  <c r="HK81" i="7"/>
  <c r="HJ81" i="7"/>
  <c r="HI81" i="7"/>
  <c r="HH81" i="7"/>
  <c r="FM81" i="7"/>
  <c r="FL81" i="7"/>
  <c r="FK81" i="7"/>
  <c r="FJ81" i="7"/>
  <c r="FI81" i="7"/>
  <c r="DM81" i="7"/>
  <c r="DL81" i="7"/>
  <c r="DK81" i="7"/>
  <c r="DJ81" i="7"/>
  <c r="CG81" i="7"/>
  <c r="DN81" i="7" s="1"/>
  <c r="BO81" i="7"/>
  <c r="BN81" i="7"/>
  <c r="BM81" i="7"/>
  <c r="BL81" i="7"/>
  <c r="BK81" i="7"/>
  <c r="AH81" i="7"/>
  <c r="HP80" i="7"/>
  <c r="HO80" i="7"/>
  <c r="HL80" i="7"/>
  <c r="HK80" i="7"/>
  <c r="HJ80" i="7"/>
  <c r="HI80" i="7"/>
  <c r="HH80" i="7"/>
  <c r="FM80" i="7"/>
  <c r="FL80" i="7"/>
  <c r="FK80" i="7"/>
  <c r="FJ80" i="7"/>
  <c r="FI80" i="7"/>
  <c r="DN80" i="7"/>
  <c r="DM80" i="7"/>
  <c r="DL80" i="7"/>
  <c r="DK80" i="7"/>
  <c r="DJ80" i="7"/>
  <c r="BN80" i="7"/>
  <c r="BM80" i="7"/>
  <c r="BL80" i="7"/>
  <c r="BK80" i="7"/>
  <c r="AH80" i="7"/>
  <c r="BO80" i="7" s="1"/>
  <c r="HP79" i="7"/>
  <c r="HO79" i="7"/>
  <c r="HL79" i="7"/>
  <c r="HK79" i="7"/>
  <c r="HJ79" i="7"/>
  <c r="HI79" i="7"/>
  <c r="HH79" i="7"/>
  <c r="FL79" i="7"/>
  <c r="FK79" i="7"/>
  <c r="FJ79" i="7"/>
  <c r="FI79" i="7"/>
  <c r="EF79" i="7"/>
  <c r="FM79" i="7" s="1"/>
  <c r="DN79" i="7"/>
  <c r="DM79" i="7"/>
  <c r="DL79" i="7"/>
  <c r="DK79" i="7"/>
  <c r="DJ79" i="7"/>
  <c r="BN79" i="7"/>
  <c r="BM79" i="7"/>
  <c r="BL79" i="7"/>
  <c r="BK79" i="7"/>
  <c r="AH79" i="7"/>
  <c r="BO79" i="7" s="1"/>
  <c r="HP78" i="7"/>
  <c r="HO78" i="7"/>
  <c r="HL78" i="7"/>
  <c r="HK78" i="7"/>
  <c r="HJ78" i="7"/>
  <c r="HI78" i="7"/>
  <c r="HH78" i="7"/>
  <c r="FM78" i="7"/>
  <c r="FL78" i="7"/>
  <c r="FK78" i="7"/>
  <c r="FJ78" i="7"/>
  <c r="FI78" i="7"/>
  <c r="DN78" i="7"/>
  <c r="DM78" i="7"/>
  <c r="DL78" i="7"/>
  <c r="DK78" i="7"/>
  <c r="DJ78" i="7"/>
  <c r="BN78" i="7"/>
  <c r="BM78" i="7"/>
  <c r="BL78" i="7"/>
  <c r="BK78" i="7"/>
  <c r="AH78" i="7"/>
  <c r="BO78" i="7" s="1"/>
  <c r="HP77" i="7"/>
  <c r="HO77" i="7"/>
  <c r="HL77" i="7"/>
  <c r="HK77" i="7"/>
  <c r="HJ77" i="7"/>
  <c r="HI77" i="7"/>
  <c r="HH77" i="7"/>
  <c r="FL77" i="7"/>
  <c r="FK77" i="7"/>
  <c r="FJ77" i="7"/>
  <c r="FI77" i="7"/>
  <c r="EF77" i="7"/>
  <c r="FM77" i="7" s="1"/>
  <c r="DN77" i="7"/>
  <c r="DM77" i="7"/>
  <c r="DL77" i="7"/>
  <c r="DK77" i="7"/>
  <c r="DJ77" i="7"/>
  <c r="CG77" i="7"/>
  <c r="BO77" i="7"/>
  <c r="BN77" i="7"/>
  <c r="BM77" i="7"/>
  <c r="BL77" i="7"/>
  <c r="BK77" i="7"/>
  <c r="HP76" i="7"/>
  <c r="HO76" i="7"/>
  <c r="HL76" i="7"/>
  <c r="HK76" i="7"/>
  <c r="HJ76" i="7"/>
  <c r="HI76" i="7"/>
  <c r="HH76" i="7"/>
  <c r="FM76" i="7"/>
  <c r="FL76" i="7"/>
  <c r="FK76" i="7"/>
  <c r="FJ76" i="7"/>
  <c r="FI76" i="7"/>
  <c r="DN76" i="7"/>
  <c r="DM76" i="7"/>
  <c r="DL76" i="7"/>
  <c r="DK76" i="7"/>
  <c r="DJ76" i="7"/>
  <c r="BO76" i="7"/>
  <c r="BN76" i="7"/>
  <c r="BM76" i="7"/>
  <c r="BL76" i="7"/>
  <c r="BK76" i="7"/>
  <c r="AH76" i="7"/>
  <c r="HP75" i="7"/>
  <c r="HO75" i="7"/>
  <c r="HL75" i="7"/>
  <c r="HK75" i="7"/>
  <c r="HJ75" i="7"/>
  <c r="HI75" i="7"/>
  <c r="HH75" i="7"/>
  <c r="FM75" i="7"/>
  <c r="FL75" i="7"/>
  <c r="FK75" i="7"/>
  <c r="FJ75" i="7"/>
  <c r="FI75" i="7"/>
  <c r="DN75" i="7"/>
  <c r="DM75" i="7"/>
  <c r="DL75" i="7"/>
  <c r="DK75" i="7"/>
  <c r="DJ75" i="7"/>
  <c r="BN75" i="7"/>
  <c r="BM75" i="7"/>
  <c r="BL75" i="7"/>
  <c r="BK75" i="7"/>
  <c r="AH75" i="7"/>
  <c r="BO75" i="7" s="1"/>
  <c r="HP74" i="7"/>
  <c r="HO74" i="7"/>
  <c r="HL74" i="7"/>
  <c r="HK74" i="7"/>
  <c r="HJ74" i="7"/>
  <c r="HI74" i="7"/>
  <c r="HH74" i="7"/>
  <c r="FM74" i="7"/>
  <c r="FL74" i="7"/>
  <c r="FK74" i="7"/>
  <c r="FJ74" i="7"/>
  <c r="FI74" i="7"/>
  <c r="DM74" i="7"/>
  <c r="DL74" i="7"/>
  <c r="DK74" i="7"/>
  <c r="DJ74" i="7"/>
  <c r="CG74" i="7"/>
  <c r="DN74" i="7" s="1"/>
  <c r="BO74" i="7"/>
  <c r="BN74" i="7"/>
  <c r="BM74" i="7"/>
  <c r="BL74" i="7"/>
  <c r="BK74" i="7"/>
  <c r="HP73" i="7"/>
  <c r="HO73" i="7"/>
  <c r="HL73" i="7"/>
  <c r="HK73" i="7"/>
  <c r="HJ73" i="7"/>
  <c r="HI73" i="7"/>
  <c r="HH73" i="7"/>
  <c r="FM73" i="7"/>
  <c r="FL73" i="7"/>
  <c r="FK73" i="7"/>
  <c r="FJ73" i="7"/>
  <c r="FI73" i="7"/>
  <c r="DN73" i="7"/>
  <c r="DM73" i="7"/>
  <c r="DL73" i="7"/>
  <c r="DK73" i="7"/>
  <c r="DJ73" i="7"/>
  <c r="BO73" i="7"/>
  <c r="BN73" i="7"/>
  <c r="BM73" i="7"/>
  <c r="BL73" i="7"/>
  <c r="BK73" i="7"/>
  <c r="AH73" i="7"/>
  <c r="HP72" i="7"/>
  <c r="HO72" i="7"/>
  <c r="HL72" i="7"/>
  <c r="HK72" i="7"/>
  <c r="HJ72" i="7"/>
  <c r="HI72" i="7"/>
  <c r="HH72" i="7"/>
  <c r="FM72" i="7"/>
  <c r="FL72" i="7"/>
  <c r="FK72" i="7"/>
  <c r="FJ72" i="7"/>
  <c r="FI72" i="7"/>
  <c r="DM72" i="7"/>
  <c r="DL72" i="7"/>
  <c r="DK72" i="7"/>
  <c r="DJ72" i="7"/>
  <c r="CG72" i="7"/>
  <c r="DN72" i="7" s="1"/>
  <c r="BO72" i="7"/>
  <c r="BN72" i="7"/>
  <c r="BM72" i="7"/>
  <c r="BL72" i="7"/>
  <c r="BK72" i="7"/>
  <c r="AH72" i="7"/>
  <c r="HP71" i="7"/>
  <c r="HO71" i="7"/>
  <c r="HL71" i="7"/>
  <c r="HK71" i="7"/>
  <c r="HJ71" i="7"/>
  <c r="HI71" i="7"/>
  <c r="HH71" i="7"/>
  <c r="FM71" i="7"/>
  <c r="FL71" i="7"/>
  <c r="FK71" i="7"/>
  <c r="FJ71" i="7"/>
  <c r="FI71" i="7"/>
  <c r="DN71" i="7"/>
  <c r="DM71" i="7"/>
  <c r="DL71" i="7"/>
  <c r="DK71" i="7"/>
  <c r="DJ71" i="7"/>
  <c r="BO71" i="7"/>
  <c r="BN71" i="7"/>
  <c r="BM71" i="7"/>
  <c r="BL71" i="7"/>
  <c r="BK71" i="7"/>
  <c r="AH71" i="7"/>
  <c r="HP70" i="7"/>
  <c r="HO70" i="7"/>
  <c r="HL70" i="7"/>
  <c r="HK70" i="7"/>
  <c r="HJ70" i="7"/>
  <c r="HI70" i="7"/>
  <c r="HH70" i="7"/>
  <c r="FM70" i="7"/>
  <c r="FL70" i="7"/>
  <c r="FK70" i="7"/>
  <c r="FJ70" i="7"/>
  <c r="FI70" i="7"/>
  <c r="DN70" i="7"/>
  <c r="DM70" i="7"/>
  <c r="DL70" i="7"/>
  <c r="DK70" i="7"/>
  <c r="DJ70" i="7"/>
  <c r="BN70" i="7"/>
  <c r="BM70" i="7"/>
  <c r="BL70" i="7"/>
  <c r="BK70" i="7"/>
  <c r="AH70" i="7"/>
  <c r="BO70" i="7" s="1"/>
  <c r="HP69" i="7"/>
  <c r="HO69" i="7"/>
  <c r="HL69" i="7"/>
  <c r="HK69" i="7"/>
  <c r="HJ69" i="7"/>
  <c r="HI69" i="7"/>
  <c r="HH69" i="7"/>
  <c r="FM69" i="7"/>
  <c r="FL69" i="7"/>
  <c r="FK69" i="7"/>
  <c r="FJ69" i="7"/>
  <c r="FI69" i="7"/>
  <c r="DN69" i="7"/>
  <c r="DM69" i="7"/>
  <c r="DL69" i="7"/>
  <c r="DK69" i="7"/>
  <c r="DJ69" i="7"/>
  <c r="BN69" i="7"/>
  <c r="BM69" i="7"/>
  <c r="BL69" i="7"/>
  <c r="BK69" i="7"/>
  <c r="AH69" i="7"/>
  <c r="BO69" i="7" s="1"/>
  <c r="HP68" i="7"/>
  <c r="HO68" i="7"/>
  <c r="HL68" i="7"/>
  <c r="HK68" i="7"/>
  <c r="HJ68" i="7"/>
  <c r="HI68" i="7"/>
  <c r="HH68" i="7"/>
  <c r="FM68" i="7"/>
  <c r="FL68" i="7"/>
  <c r="FK68" i="7"/>
  <c r="FJ68" i="7"/>
  <c r="FI68" i="7"/>
  <c r="DN68" i="7"/>
  <c r="DM68" i="7"/>
  <c r="DL68" i="7"/>
  <c r="DK68" i="7"/>
  <c r="DJ68" i="7"/>
  <c r="CG68" i="7"/>
  <c r="BN68" i="7"/>
  <c r="BM68" i="7"/>
  <c r="BL68" i="7"/>
  <c r="BK68" i="7"/>
  <c r="AH68" i="7"/>
  <c r="BO68" i="7" s="1"/>
  <c r="HP67" i="7"/>
  <c r="HO67" i="7"/>
  <c r="HL67" i="7"/>
  <c r="HK67" i="7"/>
  <c r="HJ67" i="7"/>
  <c r="HI67" i="7"/>
  <c r="HH67" i="7"/>
  <c r="FM67" i="7"/>
  <c r="FL67" i="7"/>
  <c r="FK67" i="7"/>
  <c r="FJ67" i="7"/>
  <c r="FI67" i="7"/>
  <c r="DN67" i="7"/>
  <c r="DM67" i="7"/>
  <c r="DL67" i="7"/>
  <c r="DK67" i="7"/>
  <c r="DJ67" i="7"/>
  <c r="BO67" i="7"/>
  <c r="BN67" i="7"/>
  <c r="BM67" i="7"/>
  <c r="BL67" i="7"/>
  <c r="BK67" i="7"/>
  <c r="AH67" i="7"/>
  <c r="HP66" i="7"/>
  <c r="HO66" i="7"/>
  <c r="HL66" i="7"/>
  <c r="HK66" i="7"/>
  <c r="HJ66" i="7"/>
  <c r="HI66" i="7"/>
  <c r="HH66" i="7"/>
  <c r="FL66" i="7"/>
  <c r="FK66" i="7"/>
  <c r="FJ66" i="7"/>
  <c r="FI66" i="7"/>
  <c r="EF66" i="7"/>
  <c r="FM66" i="7" s="1"/>
  <c r="DN66" i="7"/>
  <c r="DM66" i="7"/>
  <c r="DL66" i="7"/>
  <c r="DK66" i="7"/>
  <c r="DJ66" i="7"/>
  <c r="BO66" i="7"/>
  <c r="BN66" i="7"/>
  <c r="BM66" i="7"/>
  <c r="BL66" i="7"/>
  <c r="BK66" i="7"/>
  <c r="AH66" i="7"/>
  <c r="HP65" i="7"/>
  <c r="HO65" i="7"/>
  <c r="HL65" i="7"/>
  <c r="HK65" i="7"/>
  <c r="HJ65" i="7"/>
  <c r="HI65" i="7"/>
  <c r="HH65" i="7"/>
  <c r="FM65" i="7"/>
  <c r="FL65" i="7"/>
  <c r="FK65" i="7"/>
  <c r="FJ65" i="7"/>
  <c r="FI65" i="7"/>
  <c r="DN65" i="7"/>
  <c r="DM65" i="7"/>
  <c r="DL65" i="7"/>
  <c r="DK65" i="7"/>
  <c r="DJ65" i="7"/>
  <c r="BO65" i="7"/>
  <c r="BN65" i="7"/>
  <c r="BM65" i="7"/>
  <c r="BL65" i="7"/>
  <c r="BK65" i="7"/>
  <c r="AH65" i="7"/>
  <c r="HP64" i="7"/>
  <c r="HO64" i="7"/>
  <c r="HL64" i="7"/>
  <c r="HK64" i="7"/>
  <c r="HJ64" i="7"/>
  <c r="HI64" i="7"/>
  <c r="HH64" i="7"/>
  <c r="FL64" i="7"/>
  <c r="FK64" i="7"/>
  <c r="FJ64" i="7"/>
  <c r="FI64" i="7"/>
  <c r="EF64" i="7"/>
  <c r="FM64" i="7" s="1"/>
  <c r="DM64" i="7"/>
  <c r="DL64" i="7"/>
  <c r="DK64" i="7"/>
  <c r="DJ64" i="7"/>
  <c r="CG64" i="7"/>
  <c r="DN64" i="7" s="1"/>
  <c r="BO64" i="7"/>
  <c r="BN64" i="7"/>
  <c r="BM64" i="7"/>
  <c r="BL64" i="7"/>
  <c r="BK64" i="7"/>
  <c r="HP63" i="7"/>
  <c r="HO63" i="7"/>
  <c r="HL63" i="7"/>
  <c r="HK63" i="7"/>
  <c r="HJ63" i="7"/>
  <c r="HI63" i="7"/>
  <c r="HH63" i="7"/>
  <c r="FM63" i="7"/>
  <c r="FL63" i="7"/>
  <c r="FK63" i="7"/>
  <c r="FJ63" i="7"/>
  <c r="FI63" i="7"/>
  <c r="DN63" i="7"/>
  <c r="DM63" i="7"/>
  <c r="DL63" i="7"/>
  <c r="DK63" i="7"/>
  <c r="DJ63" i="7"/>
  <c r="BN63" i="7"/>
  <c r="BM63" i="7"/>
  <c r="BL63" i="7"/>
  <c r="BK63" i="7"/>
  <c r="AH63" i="7"/>
  <c r="BO63" i="7" s="1"/>
  <c r="HP62" i="7"/>
  <c r="HO62" i="7"/>
  <c r="HL62" i="7"/>
  <c r="HK62" i="7"/>
  <c r="HJ62" i="7"/>
  <c r="HI62" i="7"/>
  <c r="HH62" i="7"/>
  <c r="FM62" i="7"/>
  <c r="FL62" i="7"/>
  <c r="FK62" i="7"/>
  <c r="FJ62" i="7"/>
  <c r="FI62" i="7"/>
  <c r="DN62" i="7"/>
  <c r="DM62" i="7"/>
  <c r="DL62" i="7"/>
  <c r="DK62" i="7"/>
  <c r="DJ62" i="7"/>
  <c r="BN62" i="7"/>
  <c r="BM62" i="7"/>
  <c r="BL62" i="7"/>
  <c r="BK62" i="7"/>
  <c r="AH62" i="7"/>
  <c r="BO62" i="7" s="1"/>
  <c r="HP61" i="7"/>
  <c r="HO61" i="7"/>
  <c r="HL61" i="7"/>
  <c r="HK61" i="7"/>
  <c r="HJ61" i="7"/>
  <c r="HI61" i="7"/>
  <c r="HH61" i="7"/>
  <c r="FM61" i="7"/>
  <c r="FL61" i="7"/>
  <c r="FK61" i="7"/>
  <c r="FJ61" i="7"/>
  <c r="FI61" i="7"/>
  <c r="DN61" i="7"/>
  <c r="DM61" i="7"/>
  <c r="DL61" i="7"/>
  <c r="DK61" i="7"/>
  <c r="DJ61" i="7"/>
  <c r="CG61" i="7"/>
  <c r="BO61" i="7"/>
  <c r="BN61" i="7"/>
  <c r="BM61" i="7"/>
  <c r="BL61" i="7"/>
  <c r="BK61" i="7"/>
  <c r="HP60" i="7"/>
  <c r="HO60" i="7"/>
  <c r="HL60" i="7"/>
  <c r="HK60" i="7"/>
  <c r="HJ60" i="7"/>
  <c r="HI60" i="7"/>
  <c r="HH60" i="7"/>
  <c r="FM60" i="7"/>
  <c r="FL60" i="7"/>
  <c r="FK60" i="7"/>
  <c r="FJ60" i="7"/>
  <c r="FI60" i="7"/>
  <c r="DN60" i="7"/>
  <c r="DM60" i="7"/>
  <c r="DL60" i="7"/>
  <c r="DK60" i="7"/>
  <c r="DJ60" i="7"/>
  <c r="BO60" i="7"/>
  <c r="BN60" i="7"/>
  <c r="BM60" i="7"/>
  <c r="BL60" i="7"/>
  <c r="BK60" i="7"/>
  <c r="AH60" i="7"/>
  <c r="HP59" i="7"/>
  <c r="HO59" i="7"/>
  <c r="HL59" i="7"/>
  <c r="HK59" i="7"/>
  <c r="HJ59" i="7"/>
  <c r="HI59" i="7"/>
  <c r="HH59" i="7"/>
  <c r="FM59" i="7"/>
  <c r="FL59" i="7"/>
  <c r="FK59" i="7"/>
  <c r="FJ59" i="7"/>
  <c r="FI59" i="7"/>
  <c r="DM59" i="7"/>
  <c r="DL59" i="7"/>
  <c r="DK59" i="7"/>
  <c r="DJ59" i="7"/>
  <c r="CG59" i="7"/>
  <c r="DN59" i="7" s="1"/>
  <c r="BO59" i="7"/>
  <c r="BN59" i="7"/>
  <c r="BM59" i="7"/>
  <c r="BL59" i="7"/>
  <c r="BK59" i="7"/>
  <c r="AH59" i="7"/>
  <c r="HP58" i="7"/>
  <c r="HO58" i="7"/>
  <c r="HL58" i="7"/>
  <c r="HK58" i="7"/>
  <c r="HJ58" i="7"/>
  <c r="HI58" i="7"/>
  <c r="HH58" i="7"/>
  <c r="FM58" i="7"/>
  <c r="FL58" i="7"/>
  <c r="FK58" i="7"/>
  <c r="FJ58" i="7"/>
  <c r="FI58" i="7"/>
  <c r="DN58" i="7"/>
  <c r="DM58" i="7"/>
  <c r="DL58" i="7"/>
  <c r="DK58" i="7"/>
  <c r="DJ58" i="7"/>
  <c r="BO58" i="7"/>
  <c r="BN58" i="7"/>
  <c r="BM58" i="7"/>
  <c r="BL58" i="7"/>
  <c r="BK58" i="7"/>
  <c r="AH58" i="7"/>
  <c r="HP57" i="7"/>
  <c r="HO57" i="7"/>
  <c r="HL57" i="7"/>
  <c r="HK57" i="7"/>
  <c r="HJ57" i="7"/>
  <c r="HI57" i="7"/>
  <c r="HH57" i="7"/>
  <c r="FM57" i="7"/>
  <c r="FL57" i="7"/>
  <c r="FK57" i="7"/>
  <c r="FJ57" i="7"/>
  <c r="FI57" i="7"/>
  <c r="DN57" i="7"/>
  <c r="DM57" i="7"/>
  <c r="DL57" i="7"/>
  <c r="DK57" i="7"/>
  <c r="DJ57" i="7"/>
  <c r="BN57" i="7"/>
  <c r="BM57" i="7"/>
  <c r="BL57" i="7"/>
  <c r="BK57" i="7"/>
  <c r="AH57" i="7"/>
  <c r="BO57" i="7" s="1"/>
  <c r="HP56" i="7"/>
  <c r="HO56" i="7"/>
  <c r="HL56" i="7"/>
  <c r="HK56" i="7"/>
  <c r="HJ56" i="7"/>
  <c r="HI56" i="7"/>
  <c r="HH56" i="7"/>
  <c r="FM56" i="7"/>
  <c r="FL56" i="7"/>
  <c r="FK56" i="7"/>
  <c r="FJ56" i="7"/>
  <c r="FI56" i="7"/>
  <c r="DN56" i="7"/>
  <c r="DM56" i="7"/>
  <c r="DL56" i="7"/>
  <c r="DK56" i="7"/>
  <c r="DJ56" i="7"/>
  <c r="BN56" i="7"/>
  <c r="BM56" i="7"/>
  <c r="BL56" i="7"/>
  <c r="BK56" i="7"/>
  <c r="AH56" i="7"/>
  <c r="BO56" i="7" s="1"/>
  <c r="HP55" i="7"/>
  <c r="HO55" i="7"/>
  <c r="HL55" i="7"/>
  <c r="HK55" i="7"/>
  <c r="HJ55" i="7"/>
  <c r="HI55" i="7"/>
  <c r="HH55" i="7"/>
  <c r="FM55" i="7"/>
  <c r="FL55" i="7"/>
  <c r="FK55" i="7"/>
  <c r="FJ55" i="7"/>
  <c r="FI55" i="7"/>
  <c r="DM55" i="7"/>
  <c r="DL55" i="7"/>
  <c r="DK55" i="7"/>
  <c r="DJ55" i="7"/>
  <c r="CG55" i="7"/>
  <c r="DN55" i="7" s="1"/>
  <c r="BN55" i="7"/>
  <c r="BM55" i="7"/>
  <c r="BL55" i="7"/>
  <c r="BK55" i="7"/>
  <c r="AH55" i="7"/>
  <c r="BO55" i="7" s="1"/>
  <c r="HP54" i="7"/>
  <c r="HO54" i="7"/>
  <c r="HL54" i="7"/>
  <c r="HK54" i="7"/>
  <c r="HJ54" i="7"/>
  <c r="HI54" i="7"/>
  <c r="HH54" i="7"/>
  <c r="FM54" i="7"/>
  <c r="FL54" i="7"/>
  <c r="FK54" i="7"/>
  <c r="FJ54" i="7"/>
  <c r="FI54" i="7"/>
  <c r="DN54" i="7"/>
  <c r="DM54" i="7"/>
  <c r="DL54" i="7"/>
  <c r="DK54" i="7"/>
  <c r="DJ54" i="7"/>
  <c r="BO54" i="7"/>
  <c r="BN54" i="7"/>
  <c r="BM54" i="7"/>
  <c r="BL54" i="7"/>
  <c r="BK54" i="7"/>
  <c r="AH54" i="7"/>
  <c r="HP53" i="7"/>
  <c r="HO53" i="7"/>
  <c r="HL53" i="7"/>
  <c r="HK53" i="7"/>
  <c r="HJ53" i="7"/>
  <c r="HI53" i="7"/>
  <c r="HH53" i="7"/>
  <c r="FM53" i="7"/>
  <c r="FL53" i="7"/>
  <c r="FK53" i="7"/>
  <c r="FJ53" i="7"/>
  <c r="FI53" i="7"/>
  <c r="EF53" i="7"/>
  <c r="DN53" i="7"/>
  <c r="DM53" i="7"/>
  <c r="DL53" i="7"/>
  <c r="DK53" i="7"/>
  <c r="DJ53" i="7"/>
  <c r="BN53" i="7"/>
  <c r="BM53" i="7"/>
  <c r="BL53" i="7"/>
  <c r="BK53" i="7"/>
  <c r="AH53" i="7"/>
  <c r="BO53" i="7" s="1"/>
  <c r="HP52" i="7"/>
  <c r="HO52" i="7"/>
  <c r="HL52" i="7"/>
  <c r="HK52" i="7"/>
  <c r="HJ52" i="7"/>
  <c r="HI52" i="7"/>
  <c r="HH52" i="7"/>
  <c r="FM52" i="7"/>
  <c r="FL52" i="7"/>
  <c r="FK52" i="7"/>
  <c r="FJ52" i="7"/>
  <c r="FI52" i="7"/>
  <c r="DN52" i="7"/>
  <c r="DM52" i="7"/>
  <c r="DL52" i="7"/>
  <c r="DK52" i="7"/>
  <c r="DJ52" i="7"/>
  <c r="BN52" i="7"/>
  <c r="BM52" i="7"/>
  <c r="BL52" i="7"/>
  <c r="BK52" i="7"/>
  <c r="AH52" i="7"/>
  <c r="BO52" i="7" s="1"/>
  <c r="HP51" i="7"/>
  <c r="HO51" i="7"/>
  <c r="HL51" i="7"/>
  <c r="HK51" i="7"/>
  <c r="HJ51" i="7"/>
  <c r="HI51" i="7"/>
  <c r="HH51" i="7"/>
  <c r="FL51" i="7"/>
  <c r="FK51" i="7"/>
  <c r="FJ51" i="7"/>
  <c r="FI51" i="7"/>
  <c r="EF51" i="7"/>
  <c r="FM51" i="7" s="1"/>
  <c r="DM51" i="7"/>
  <c r="DL51" i="7"/>
  <c r="DK51" i="7"/>
  <c r="DJ51" i="7"/>
  <c r="CG51" i="7"/>
  <c r="DN51" i="7" s="1"/>
  <c r="BO51" i="7"/>
  <c r="BN51" i="7"/>
  <c r="BM51" i="7"/>
  <c r="BL51" i="7"/>
  <c r="BK51" i="7"/>
  <c r="HP50" i="7"/>
  <c r="HO50" i="7"/>
  <c r="HL50" i="7"/>
  <c r="HK50" i="7"/>
  <c r="HJ50" i="7"/>
  <c r="HI50" i="7"/>
  <c r="HH50" i="7"/>
  <c r="FM50" i="7"/>
  <c r="FL50" i="7"/>
  <c r="FK50" i="7"/>
  <c r="FJ50" i="7"/>
  <c r="FI50" i="7"/>
  <c r="DN50" i="7"/>
  <c r="DM50" i="7"/>
  <c r="DL50" i="7"/>
  <c r="DK50" i="7"/>
  <c r="DJ50" i="7"/>
  <c r="BN50" i="7"/>
  <c r="BM50" i="7"/>
  <c r="BL50" i="7"/>
  <c r="BK50" i="7"/>
  <c r="AH50" i="7"/>
  <c r="BO50" i="7" s="1"/>
  <c r="HP49" i="7"/>
  <c r="HO49" i="7"/>
  <c r="HL49" i="7"/>
  <c r="HK49" i="7"/>
  <c r="HJ49" i="7"/>
  <c r="HI49" i="7"/>
  <c r="HH49" i="7"/>
  <c r="FM49" i="7"/>
  <c r="FL49" i="7"/>
  <c r="FK49" i="7"/>
  <c r="FJ49" i="7"/>
  <c r="FI49" i="7"/>
  <c r="DN49" i="7"/>
  <c r="DM49" i="7"/>
  <c r="DL49" i="7"/>
  <c r="DK49" i="7"/>
  <c r="DJ49" i="7"/>
  <c r="BO49" i="7"/>
  <c r="BN49" i="7"/>
  <c r="BM49" i="7"/>
  <c r="BL49" i="7"/>
  <c r="BK49" i="7"/>
  <c r="AH49" i="7"/>
  <c r="HP48" i="7"/>
  <c r="HO48" i="7"/>
  <c r="HL48" i="7"/>
  <c r="HK48" i="7"/>
  <c r="HJ48" i="7"/>
  <c r="HI48" i="7"/>
  <c r="HH48" i="7"/>
  <c r="FM48" i="7"/>
  <c r="FL48" i="7"/>
  <c r="FK48" i="7"/>
  <c r="FJ48" i="7"/>
  <c r="FI48" i="7"/>
  <c r="DN48" i="7"/>
  <c r="DM48" i="7"/>
  <c r="DL48" i="7"/>
  <c r="DK48" i="7"/>
  <c r="DJ48" i="7"/>
  <c r="CG48" i="7"/>
  <c r="BO48" i="7"/>
  <c r="BN48" i="7"/>
  <c r="BM48" i="7"/>
  <c r="BL48" i="7"/>
  <c r="BK48" i="7"/>
  <c r="HP47" i="7"/>
  <c r="HO47" i="7"/>
  <c r="HL47" i="7"/>
  <c r="HK47" i="7"/>
  <c r="HJ47" i="7"/>
  <c r="HI47" i="7"/>
  <c r="HH47" i="7"/>
  <c r="FM47" i="7"/>
  <c r="FL47" i="7"/>
  <c r="FK47" i="7"/>
  <c r="FJ47" i="7"/>
  <c r="FI47" i="7"/>
  <c r="DN47" i="7"/>
  <c r="DM47" i="7"/>
  <c r="DL47" i="7"/>
  <c r="DK47" i="7"/>
  <c r="DJ47" i="7"/>
  <c r="BO47" i="7"/>
  <c r="BN47" i="7"/>
  <c r="BM47" i="7"/>
  <c r="BL47" i="7"/>
  <c r="BK47" i="7"/>
  <c r="AH47" i="7"/>
  <c r="HP46" i="7"/>
  <c r="HO46" i="7"/>
  <c r="HL46" i="7"/>
  <c r="HK46" i="7"/>
  <c r="HJ46" i="7"/>
  <c r="HI46" i="7"/>
  <c r="HH46" i="7"/>
  <c r="FM46" i="7"/>
  <c r="FL46" i="7"/>
  <c r="FK46" i="7"/>
  <c r="FJ46" i="7"/>
  <c r="FI46" i="7"/>
  <c r="DN46" i="7"/>
  <c r="DM46" i="7"/>
  <c r="DL46" i="7"/>
  <c r="DK46" i="7"/>
  <c r="DJ46" i="7"/>
  <c r="CG46" i="7"/>
  <c r="BO46" i="7"/>
  <c r="BN46" i="7"/>
  <c r="BM46" i="7"/>
  <c r="BL46" i="7"/>
  <c r="BK46" i="7"/>
  <c r="AH46" i="7"/>
  <c r="HP45" i="7"/>
  <c r="HO45" i="7"/>
  <c r="HL45" i="7"/>
  <c r="HK45" i="7"/>
  <c r="HJ45" i="7"/>
  <c r="HI45" i="7"/>
  <c r="HH45" i="7"/>
  <c r="FM45" i="7"/>
  <c r="FL45" i="7"/>
  <c r="FK45" i="7"/>
  <c r="FJ45" i="7"/>
  <c r="FI45" i="7"/>
  <c r="DN45" i="7"/>
  <c r="DM45" i="7"/>
  <c r="DL45" i="7"/>
  <c r="DK45" i="7"/>
  <c r="DJ45" i="7"/>
  <c r="BN45" i="7"/>
  <c r="BM45" i="7"/>
  <c r="BL45" i="7"/>
  <c r="BK45" i="7"/>
  <c r="AH45" i="7"/>
  <c r="BO45" i="7" s="1"/>
  <c r="HP44" i="7"/>
  <c r="HO44" i="7"/>
  <c r="HL44" i="7"/>
  <c r="HK44" i="7"/>
  <c r="HJ44" i="7"/>
  <c r="HI44" i="7"/>
  <c r="HH44" i="7"/>
  <c r="FM44" i="7"/>
  <c r="FL44" i="7"/>
  <c r="FK44" i="7"/>
  <c r="FJ44" i="7"/>
  <c r="FI44" i="7"/>
  <c r="DN44" i="7"/>
  <c r="DM44" i="7"/>
  <c r="DL44" i="7"/>
  <c r="DK44" i="7"/>
  <c r="DJ44" i="7"/>
  <c r="BO44" i="7"/>
  <c r="BN44" i="7"/>
  <c r="BM44" i="7"/>
  <c r="BL44" i="7"/>
  <c r="BK44" i="7"/>
  <c r="AH44" i="7"/>
  <c r="HP43" i="7"/>
  <c r="HO43" i="7"/>
  <c r="HL43" i="7"/>
  <c r="HK43" i="7"/>
  <c r="HJ43" i="7"/>
  <c r="HI43" i="7"/>
  <c r="HH43" i="7"/>
  <c r="FM43" i="7"/>
  <c r="FL43" i="7"/>
  <c r="FK43" i="7"/>
  <c r="FJ43" i="7"/>
  <c r="FI43" i="7"/>
  <c r="DN43" i="7"/>
  <c r="DM43" i="7"/>
  <c r="DL43" i="7"/>
  <c r="DK43" i="7"/>
  <c r="DJ43" i="7"/>
  <c r="BO43" i="7"/>
  <c r="BN43" i="7"/>
  <c r="BM43" i="7"/>
  <c r="BL43" i="7"/>
  <c r="BK43" i="7"/>
  <c r="AH43" i="7"/>
  <c r="HP42" i="7"/>
  <c r="HO42" i="7"/>
  <c r="HL42" i="7"/>
  <c r="HK42" i="7"/>
  <c r="HJ42" i="7"/>
  <c r="HI42" i="7"/>
  <c r="HH42" i="7"/>
  <c r="FM42" i="7"/>
  <c r="FL42" i="7"/>
  <c r="FK42" i="7"/>
  <c r="FJ42" i="7"/>
  <c r="FI42" i="7"/>
  <c r="DM42" i="7"/>
  <c r="DL42" i="7"/>
  <c r="DK42" i="7"/>
  <c r="DJ42" i="7"/>
  <c r="CG42" i="7"/>
  <c r="DN42" i="7" s="1"/>
  <c r="BN42" i="7"/>
  <c r="BM42" i="7"/>
  <c r="BL42" i="7"/>
  <c r="BK42" i="7"/>
  <c r="AH42" i="7"/>
  <c r="BO42" i="7" s="1"/>
  <c r="HP41" i="7"/>
  <c r="HO41" i="7"/>
  <c r="HL41" i="7"/>
  <c r="HK41" i="7"/>
  <c r="HJ41" i="7"/>
  <c r="HI41" i="7"/>
  <c r="HH41" i="7"/>
  <c r="FM41" i="7"/>
  <c r="FL41" i="7"/>
  <c r="FK41" i="7"/>
  <c r="FJ41" i="7"/>
  <c r="FI41" i="7"/>
  <c r="DN41" i="7"/>
  <c r="DM41" i="7"/>
  <c r="DL41" i="7"/>
  <c r="DK41" i="7"/>
  <c r="DJ41" i="7"/>
  <c r="BN41" i="7"/>
  <c r="BM41" i="7"/>
  <c r="BL41" i="7"/>
  <c r="BK41" i="7"/>
  <c r="AH41" i="7"/>
  <c r="BO41" i="7" s="1"/>
  <c r="HP40" i="7"/>
  <c r="HO40" i="7"/>
  <c r="HL40" i="7"/>
  <c r="HK40" i="7"/>
  <c r="HJ40" i="7"/>
  <c r="HI40" i="7"/>
  <c r="HH40" i="7"/>
  <c r="FL40" i="7"/>
  <c r="FK40" i="7"/>
  <c r="FJ40" i="7"/>
  <c r="FI40" i="7"/>
  <c r="EF40" i="7"/>
  <c r="FM40" i="7" s="1"/>
  <c r="DN40" i="7"/>
  <c r="DM40" i="7"/>
  <c r="DL40" i="7"/>
  <c r="DK40" i="7"/>
  <c r="DJ40" i="7"/>
  <c r="BN40" i="7"/>
  <c r="BM40" i="7"/>
  <c r="BL40" i="7"/>
  <c r="BK40" i="7"/>
  <c r="AH40" i="7"/>
  <c r="BO40" i="7" s="1"/>
  <c r="HP39" i="7"/>
  <c r="HO39" i="7"/>
  <c r="HL39" i="7"/>
  <c r="HK39" i="7"/>
  <c r="HJ39" i="7"/>
  <c r="HI39" i="7"/>
  <c r="HH39" i="7"/>
  <c r="FM39" i="7"/>
  <c r="FL39" i="7"/>
  <c r="FK39" i="7"/>
  <c r="FJ39" i="7"/>
  <c r="FI39" i="7"/>
  <c r="DN39" i="7"/>
  <c r="DM39" i="7"/>
  <c r="DL39" i="7"/>
  <c r="DK39" i="7"/>
  <c r="DJ39" i="7"/>
  <c r="BN39" i="7"/>
  <c r="BM39" i="7"/>
  <c r="BL39" i="7"/>
  <c r="BK39" i="7"/>
  <c r="AH39" i="7"/>
  <c r="BO39" i="7" s="1"/>
  <c r="HP38" i="7"/>
  <c r="HO38" i="7"/>
  <c r="HL38" i="7"/>
  <c r="HK38" i="7"/>
  <c r="HJ38" i="7"/>
  <c r="HI38" i="7"/>
  <c r="HH38" i="7"/>
  <c r="FM38" i="7"/>
  <c r="FL38" i="7"/>
  <c r="FK38" i="7"/>
  <c r="FJ38" i="7"/>
  <c r="FI38" i="7"/>
  <c r="EF38" i="7"/>
  <c r="DN38" i="7"/>
  <c r="DM38" i="7"/>
  <c r="DL38" i="7"/>
  <c r="DK38" i="7"/>
  <c r="DJ38" i="7"/>
  <c r="CG38" i="7"/>
  <c r="BO38" i="7"/>
  <c r="BN38" i="7"/>
  <c r="BM38" i="7"/>
  <c r="BL38" i="7"/>
  <c r="BK38" i="7"/>
  <c r="HP37" i="7"/>
  <c r="HO37" i="7"/>
  <c r="HL37" i="7"/>
  <c r="HK37" i="7"/>
  <c r="HJ37" i="7"/>
  <c r="HI37" i="7"/>
  <c r="HH37" i="7"/>
  <c r="FM37" i="7"/>
  <c r="FL37" i="7"/>
  <c r="FK37" i="7"/>
  <c r="FJ37" i="7"/>
  <c r="FI37" i="7"/>
  <c r="DN37" i="7"/>
  <c r="DM37" i="7"/>
  <c r="DL37" i="7"/>
  <c r="DK37" i="7"/>
  <c r="DJ37" i="7"/>
  <c r="BO37" i="7"/>
  <c r="BN37" i="7"/>
  <c r="BM37" i="7"/>
  <c r="BL37" i="7"/>
  <c r="BK37" i="7"/>
  <c r="AH37" i="7"/>
  <c r="HP36" i="7"/>
  <c r="HO36" i="7"/>
  <c r="HL36" i="7"/>
  <c r="HK36" i="7"/>
  <c r="HJ36" i="7"/>
  <c r="HI36" i="7"/>
  <c r="HH36" i="7"/>
  <c r="FM36" i="7"/>
  <c r="FL36" i="7"/>
  <c r="FK36" i="7"/>
  <c r="FJ36" i="7"/>
  <c r="FI36" i="7"/>
  <c r="DN36" i="7"/>
  <c r="DM36" i="7"/>
  <c r="DL36" i="7"/>
  <c r="DK36" i="7"/>
  <c r="DJ36" i="7"/>
  <c r="BN36" i="7"/>
  <c r="BM36" i="7"/>
  <c r="BL36" i="7"/>
  <c r="BK36" i="7"/>
  <c r="AH36" i="7"/>
  <c r="BO36" i="7" s="1"/>
  <c r="HP35" i="7"/>
  <c r="HO35" i="7"/>
  <c r="HL35" i="7"/>
  <c r="HK35" i="7"/>
  <c r="HJ35" i="7"/>
  <c r="HI35" i="7"/>
  <c r="HH35" i="7"/>
  <c r="FM35" i="7"/>
  <c r="FL35" i="7"/>
  <c r="FK35" i="7"/>
  <c r="FJ35" i="7"/>
  <c r="FI35" i="7"/>
  <c r="DM35" i="7"/>
  <c r="DL35" i="7"/>
  <c r="DK35" i="7"/>
  <c r="DJ35" i="7"/>
  <c r="CG35" i="7"/>
  <c r="DN35" i="7" s="1"/>
  <c r="BO35" i="7"/>
  <c r="BN35" i="7"/>
  <c r="BM35" i="7"/>
  <c r="BL35" i="7"/>
  <c r="BK35" i="7"/>
  <c r="HP34" i="7"/>
  <c r="HO34" i="7"/>
  <c r="HL34" i="7"/>
  <c r="HK34" i="7"/>
  <c r="HJ34" i="7"/>
  <c r="HI34" i="7"/>
  <c r="HH34" i="7"/>
  <c r="FM34" i="7"/>
  <c r="FL34" i="7"/>
  <c r="FK34" i="7"/>
  <c r="FJ34" i="7"/>
  <c r="FI34" i="7"/>
  <c r="DN34" i="7"/>
  <c r="DM34" i="7"/>
  <c r="DL34" i="7"/>
  <c r="DK34" i="7"/>
  <c r="DJ34" i="7"/>
  <c r="BN34" i="7"/>
  <c r="BM34" i="7"/>
  <c r="BL34" i="7"/>
  <c r="BK34" i="7"/>
  <c r="AH34" i="7"/>
  <c r="BO34" i="7" s="1"/>
  <c r="HP33" i="7"/>
  <c r="HO33" i="7"/>
  <c r="HL33" i="7"/>
  <c r="HK33" i="7"/>
  <c r="HJ33" i="7"/>
  <c r="HI33" i="7"/>
  <c r="HH33" i="7"/>
  <c r="FM33" i="7"/>
  <c r="FL33" i="7"/>
  <c r="FK33" i="7"/>
  <c r="FJ33" i="7"/>
  <c r="FI33" i="7"/>
  <c r="DN33" i="7"/>
  <c r="DM33" i="7"/>
  <c r="DL33" i="7"/>
  <c r="DK33" i="7"/>
  <c r="DJ33" i="7"/>
  <c r="CG33" i="7"/>
  <c r="BN33" i="7"/>
  <c r="BM33" i="7"/>
  <c r="BL33" i="7"/>
  <c r="BK33" i="7"/>
  <c r="AH33" i="7"/>
  <c r="BO33" i="7" s="1"/>
  <c r="HP32" i="7"/>
  <c r="HO32" i="7"/>
  <c r="HL32" i="7"/>
  <c r="HK32" i="7"/>
  <c r="HJ32" i="7"/>
  <c r="HI32" i="7"/>
  <c r="HH32" i="7"/>
  <c r="FM32" i="7"/>
  <c r="FL32" i="7"/>
  <c r="FK32" i="7"/>
  <c r="FJ32" i="7"/>
  <c r="FI32" i="7"/>
  <c r="DN32" i="7"/>
  <c r="DM32" i="7"/>
  <c r="DL32" i="7"/>
  <c r="DK32" i="7"/>
  <c r="DJ32" i="7"/>
  <c r="BO32" i="7"/>
  <c r="BN32" i="7"/>
  <c r="BM32" i="7"/>
  <c r="BL32" i="7"/>
  <c r="BK32" i="7"/>
  <c r="AH32" i="7"/>
  <c r="HP31" i="7"/>
  <c r="HO31" i="7"/>
  <c r="HL31" i="7"/>
  <c r="HK31" i="7"/>
  <c r="HJ31" i="7"/>
  <c r="HI31" i="7"/>
  <c r="HH31" i="7"/>
  <c r="FM31" i="7"/>
  <c r="FL31" i="7"/>
  <c r="FK31" i="7"/>
  <c r="FJ31" i="7"/>
  <c r="FI31" i="7"/>
  <c r="DN31" i="7"/>
  <c r="DM31" i="7"/>
  <c r="DL31" i="7"/>
  <c r="DK31" i="7"/>
  <c r="DJ31" i="7"/>
  <c r="BN31" i="7"/>
  <c r="BM31" i="7"/>
  <c r="BL31" i="7"/>
  <c r="BK31" i="7"/>
  <c r="AH31" i="7"/>
  <c r="BO31" i="7" s="1"/>
  <c r="HP30" i="7"/>
  <c r="HO30" i="7"/>
  <c r="HL30" i="7"/>
  <c r="HK30" i="7"/>
  <c r="HJ30" i="7"/>
  <c r="HI30" i="7"/>
  <c r="HH30" i="7"/>
  <c r="FM30" i="7"/>
  <c r="FL30" i="7"/>
  <c r="FK30" i="7"/>
  <c r="FJ30" i="7"/>
  <c r="FI30" i="7"/>
  <c r="DN30" i="7"/>
  <c r="DM30" i="7"/>
  <c r="DL30" i="7"/>
  <c r="DK30" i="7"/>
  <c r="DJ30" i="7"/>
  <c r="BN30" i="7"/>
  <c r="BM30" i="7"/>
  <c r="BL30" i="7"/>
  <c r="BK30" i="7"/>
  <c r="AH30" i="7"/>
  <c r="BO30" i="7" s="1"/>
  <c r="HP29" i="7"/>
  <c r="HO29" i="7"/>
  <c r="HL29" i="7"/>
  <c r="HK29" i="7"/>
  <c r="HJ29" i="7"/>
  <c r="HI29" i="7"/>
  <c r="HH29" i="7"/>
  <c r="FM29" i="7"/>
  <c r="FL29" i="7"/>
  <c r="FK29" i="7"/>
  <c r="FJ29" i="7"/>
  <c r="FI29" i="7"/>
  <c r="DN29" i="7"/>
  <c r="DM29" i="7"/>
  <c r="DL29" i="7"/>
  <c r="DK29" i="7"/>
  <c r="DJ29" i="7"/>
  <c r="CG29" i="7"/>
  <c r="BN29" i="7"/>
  <c r="BM29" i="7"/>
  <c r="BL29" i="7"/>
  <c r="BK29" i="7"/>
  <c r="AH29" i="7"/>
  <c r="BO29" i="7" s="1"/>
  <c r="HP28" i="7"/>
  <c r="HO28" i="7"/>
  <c r="HL28" i="7"/>
  <c r="HK28" i="7"/>
  <c r="HJ28" i="7"/>
  <c r="HI28" i="7"/>
  <c r="HH28" i="7"/>
  <c r="FM28" i="7"/>
  <c r="FL28" i="7"/>
  <c r="FK28" i="7"/>
  <c r="FJ28" i="7"/>
  <c r="FI28" i="7"/>
  <c r="DN28" i="7"/>
  <c r="DM28" i="7"/>
  <c r="DL28" i="7"/>
  <c r="DK28" i="7"/>
  <c r="DJ28" i="7"/>
  <c r="BN28" i="7"/>
  <c r="BM28" i="7"/>
  <c r="BL28" i="7"/>
  <c r="BK28" i="7"/>
  <c r="AH28" i="7"/>
  <c r="BO28" i="7" s="1"/>
  <c r="HP27" i="7"/>
  <c r="HO27" i="7"/>
  <c r="HL27" i="7"/>
  <c r="HK27" i="7"/>
  <c r="HJ27" i="7"/>
  <c r="HI27" i="7"/>
  <c r="HH27" i="7"/>
  <c r="FM27" i="7"/>
  <c r="FL27" i="7"/>
  <c r="FK27" i="7"/>
  <c r="FJ27" i="7"/>
  <c r="FI27" i="7"/>
  <c r="EF27" i="7"/>
  <c r="DN27" i="7"/>
  <c r="DM27" i="7"/>
  <c r="DL27" i="7"/>
  <c r="DK27" i="7"/>
  <c r="DJ27" i="7"/>
  <c r="BO27" i="7"/>
  <c r="BN27" i="7"/>
  <c r="BM27" i="7"/>
  <c r="BL27" i="7"/>
  <c r="BK27" i="7"/>
  <c r="AH27" i="7"/>
  <c r="HP26" i="7"/>
  <c r="HO26" i="7"/>
  <c r="HL26" i="7"/>
  <c r="HK26" i="7"/>
  <c r="HJ26" i="7"/>
  <c r="HI26" i="7"/>
  <c r="HH26" i="7"/>
  <c r="FM26" i="7"/>
  <c r="FL26" i="7"/>
  <c r="FK26" i="7"/>
  <c r="FJ26" i="7"/>
  <c r="FI26" i="7"/>
  <c r="DN26" i="7"/>
  <c r="DM26" i="7"/>
  <c r="DL26" i="7"/>
  <c r="DK26" i="7"/>
  <c r="DJ26" i="7"/>
  <c r="BN26" i="7"/>
  <c r="BM26" i="7"/>
  <c r="BL26" i="7"/>
  <c r="BK26" i="7"/>
  <c r="AH26" i="7"/>
  <c r="BO26" i="7" s="1"/>
  <c r="HP25" i="7"/>
  <c r="HO25" i="7"/>
  <c r="HL25" i="7"/>
  <c r="HK25" i="7"/>
  <c r="HJ25" i="7"/>
  <c r="HI25" i="7"/>
  <c r="HH25" i="7"/>
  <c r="FM25" i="7"/>
  <c r="FL25" i="7"/>
  <c r="FK25" i="7"/>
  <c r="FJ25" i="7"/>
  <c r="FI25" i="7"/>
  <c r="EF25" i="7"/>
  <c r="DM25" i="7"/>
  <c r="DL25" i="7"/>
  <c r="DK25" i="7"/>
  <c r="DJ25" i="7"/>
  <c r="CG25" i="7"/>
  <c r="DN25" i="7" s="1"/>
  <c r="BO25" i="7"/>
  <c r="BN25" i="7"/>
  <c r="BM25" i="7"/>
  <c r="BL25" i="7"/>
  <c r="BK25" i="7"/>
  <c r="HP24" i="7"/>
  <c r="HO24" i="7"/>
  <c r="HL24" i="7"/>
  <c r="HK24" i="7"/>
  <c r="HJ24" i="7"/>
  <c r="HI24" i="7"/>
  <c r="HH24" i="7"/>
  <c r="FM24" i="7"/>
  <c r="FL24" i="7"/>
  <c r="FK24" i="7"/>
  <c r="FJ24" i="7"/>
  <c r="FI24" i="7"/>
  <c r="DN24" i="7"/>
  <c r="DM24" i="7"/>
  <c r="DL24" i="7"/>
  <c r="DK24" i="7"/>
  <c r="DJ24" i="7"/>
  <c r="BN24" i="7"/>
  <c r="BM24" i="7"/>
  <c r="BL24" i="7"/>
  <c r="BK24" i="7"/>
  <c r="AH24" i="7"/>
  <c r="BO24" i="7" s="1"/>
  <c r="HP23" i="7"/>
  <c r="HO23" i="7"/>
  <c r="HL23" i="7"/>
  <c r="HK23" i="7"/>
  <c r="HJ23" i="7"/>
  <c r="HI23" i="7"/>
  <c r="HH23" i="7"/>
  <c r="FM23" i="7"/>
  <c r="FL23" i="7"/>
  <c r="FK23" i="7"/>
  <c r="FJ23" i="7"/>
  <c r="FI23" i="7"/>
  <c r="DN23" i="7"/>
  <c r="DM23" i="7"/>
  <c r="DL23" i="7"/>
  <c r="DK23" i="7"/>
  <c r="DJ23" i="7"/>
  <c r="BO23" i="7"/>
  <c r="BN23" i="7"/>
  <c r="BM23" i="7"/>
  <c r="BL23" i="7"/>
  <c r="BK23" i="7"/>
  <c r="AH23" i="7"/>
  <c r="HP22" i="7"/>
  <c r="HO22" i="7"/>
  <c r="HL22" i="7"/>
  <c r="HK22" i="7"/>
  <c r="HJ22" i="7"/>
  <c r="HI22" i="7"/>
  <c r="HH22" i="7"/>
  <c r="FM22" i="7"/>
  <c r="FL22" i="7"/>
  <c r="FK22" i="7"/>
  <c r="FJ22" i="7"/>
  <c r="FI22" i="7"/>
  <c r="DM22" i="7"/>
  <c r="DL22" i="7"/>
  <c r="DK22" i="7"/>
  <c r="DJ22" i="7"/>
  <c r="CG22" i="7"/>
  <c r="DN22" i="7" s="1"/>
  <c r="BO22" i="7"/>
  <c r="BN22" i="7"/>
  <c r="BM22" i="7"/>
  <c r="BL22" i="7"/>
  <c r="BK22" i="7"/>
  <c r="HP21" i="7"/>
  <c r="HO21" i="7"/>
  <c r="HL21" i="7"/>
  <c r="HK21" i="7"/>
  <c r="HJ21" i="7"/>
  <c r="HI21" i="7"/>
  <c r="HH21" i="7"/>
  <c r="FM21" i="7"/>
  <c r="FL21" i="7"/>
  <c r="FK21" i="7"/>
  <c r="FJ21" i="7"/>
  <c r="FI21" i="7"/>
  <c r="DN21" i="7"/>
  <c r="DM21" i="7"/>
  <c r="DL21" i="7"/>
  <c r="DK21" i="7"/>
  <c r="DJ21" i="7"/>
  <c r="BN21" i="7"/>
  <c r="BM21" i="7"/>
  <c r="BL21" i="7"/>
  <c r="BK21" i="7"/>
  <c r="AH21" i="7"/>
  <c r="BO21" i="7" s="1"/>
  <c r="HP20" i="7"/>
  <c r="HO20" i="7"/>
  <c r="HL20" i="7"/>
  <c r="HK20" i="7"/>
  <c r="HJ20" i="7"/>
  <c r="HI20" i="7"/>
  <c r="HH20" i="7"/>
  <c r="FM20" i="7"/>
  <c r="FL20" i="7"/>
  <c r="FK20" i="7"/>
  <c r="FJ20" i="7"/>
  <c r="FI20" i="7"/>
  <c r="DN20" i="7"/>
  <c r="DM20" i="7"/>
  <c r="DL20" i="7"/>
  <c r="DK20" i="7"/>
  <c r="DJ20" i="7"/>
  <c r="CG20" i="7"/>
  <c r="BN20" i="7"/>
  <c r="BM20" i="7"/>
  <c r="BL20" i="7"/>
  <c r="BK20" i="7"/>
  <c r="AH20" i="7"/>
  <c r="BO20" i="7" s="1"/>
  <c r="HP19" i="7"/>
  <c r="HO19" i="7"/>
  <c r="HL19" i="7"/>
  <c r="HK19" i="7"/>
  <c r="HJ19" i="7"/>
  <c r="HI19" i="7"/>
  <c r="HH19" i="7"/>
  <c r="FM19" i="7"/>
  <c r="FL19" i="7"/>
  <c r="FK19" i="7"/>
  <c r="FJ19" i="7"/>
  <c r="FI19" i="7"/>
  <c r="DN19" i="7"/>
  <c r="DM19" i="7"/>
  <c r="DL19" i="7"/>
  <c r="DK19" i="7"/>
  <c r="DJ19" i="7"/>
  <c r="BN19" i="7"/>
  <c r="BM19" i="7"/>
  <c r="BL19" i="7"/>
  <c r="BK19" i="7"/>
  <c r="AH19" i="7"/>
  <c r="BO19" i="7" s="1"/>
  <c r="HP18" i="7"/>
  <c r="HO18" i="7"/>
  <c r="HL18" i="7"/>
  <c r="HK18" i="7"/>
  <c r="HJ18" i="7"/>
  <c r="HI18" i="7"/>
  <c r="HH18" i="7"/>
  <c r="FM18" i="7"/>
  <c r="FL18" i="7"/>
  <c r="FK18" i="7"/>
  <c r="FJ18" i="7"/>
  <c r="FI18" i="7"/>
  <c r="DN18" i="7"/>
  <c r="DM18" i="7"/>
  <c r="DL18" i="7"/>
  <c r="DK18" i="7"/>
  <c r="DJ18" i="7"/>
  <c r="BO18" i="7"/>
  <c r="BN18" i="7"/>
  <c r="BM18" i="7"/>
  <c r="BL18" i="7"/>
  <c r="BK18" i="7"/>
  <c r="AH18" i="7"/>
  <c r="HP17" i="7"/>
  <c r="HO17" i="7"/>
  <c r="HL17" i="7"/>
  <c r="HK17" i="7"/>
  <c r="HJ17" i="7"/>
  <c r="HI17" i="7"/>
  <c r="HH17" i="7"/>
  <c r="FM17" i="7"/>
  <c r="FL17" i="7"/>
  <c r="FK17" i="7"/>
  <c r="FJ17" i="7"/>
  <c r="FI17" i="7"/>
  <c r="DN17" i="7"/>
  <c r="DM17" i="7"/>
  <c r="DL17" i="7"/>
  <c r="DK17" i="7"/>
  <c r="DJ17" i="7"/>
  <c r="BO17" i="7"/>
  <c r="BN17" i="7"/>
  <c r="BM17" i="7"/>
  <c r="BL17" i="7"/>
  <c r="BK17" i="7"/>
  <c r="AH17" i="7"/>
  <c r="HP16" i="7"/>
  <c r="HO16" i="7"/>
  <c r="HL16" i="7"/>
  <c r="HK16" i="7"/>
  <c r="HJ16" i="7"/>
  <c r="HI16" i="7"/>
  <c r="HH16" i="7"/>
  <c r="FM16" i="7"/>
  <c r="FL16" i="7"/>
  <c r="FK16" i="7"/>
  <c r="FJ16" i="7"/>
  <c r="FI16" i="7"/>
  <c r="DM16" i="7"/>
  <c r="DL16" i="7"/>
  <c r="DK16" i="7"/>
  <c r="DJ16" i="7"/>
  <c r="CG16" i="7"/>
  <c r="DN16" i="7" s="1"/>
  <c r="BO16" i="7"/>
  <c r="BN16" i="7"/>
  <c r="BM16" i="7"/>
  <c r="BL16" i="7"/>
  <c r="BK16" i="7"/>
  <c r="AH16" i="7"/>
  <c r="HP15" i="7"/>
  <c r="HO15" i="7"/>
  <c r="HL15" i="7"/>
  <c r="HK15" i="7"/>
  <c r="HJ15" i="7"/>
  <c r="HI15" i="7"/>
  <c r="HH15" i="7"/>
  <c r="FM15" i="7"/>
  <c r="FL15" i="7"/>
  <c r="FK15" i="7"/>
  <c r="FJ15" i="7"/>
  <c r="FI15" i="7"/>
  <c r="DN15" i="7"/>
  <c r="DM15" i="7"/>
  <c r="DL15" i="7"/>
  <c r="DK15" i="7"/>
  <c r="DJ15" i="7"/>
  <c r="BN15" i="7"/>
  <c r="BM15" i="7"/>
  <c r="BL15" i="7"/>
  <c r="BK15" i="7"/>
  <c r="AH15" i="7"/>
  <c r="BO15" i="7" s="1"/>
  <c r="HP14" i="7"/>
  <c r="HO14" i="7"/>
  <c r="HL14" i="7"/>
  <c r="HK14" i="7"/>
  <c r="HJ14" i="7"/>
  <c r="HI14" i="7"/>
  <c r="HH14" i="7"/>
  <c r="FM14" i="7"/>
  <c r="FL14" i="7"/>
  <c r="FK14" i="7"/>
  <c r="FJ14" i="7"/>
  <c r="FI14" i="7"/>
  <c r="EF14" i="7"/>
  <c r="DN14" i="7"/>
  <c r="DM14" i="7"/>
  <c r="DL14" i="7"/>
  <c r="DK14" i="7"/>
  <c r="DJ14" i="7"/>
  <c r="BN14" i="7"/>
  <c r="BM14" i="7"/>
  <c r="BL14" i="7"/>
  <c r="BK14" i="7"/>
  <c r="AH14" i="7"/>
  <c r="BO14" i="7" s="1"/>
  <c r="HP13" i="7"/>
  <c r="HO13" i="7"/>
  <c r="HL13" i="7"/>
  <c r="HK13" i="7"/>
  <c r="HJ13" i="7"/>
  <c r="HI13" i="7"/>
  <c r="HH13" i="7"/>
  <c r="FM13" i="7"/>
  <c r="FL13" i="7"/>
  <c r="FK13" i="7"/>
  <c r="FJ13" i="7"/>
  <c r="FI13" i="7"/>
  <c r="DN13" i="7"/>
  <c r="DM13" i="7"/>
  <c r="DL13" i="7"/>
  <c r="DK13" i="7"/>
  <c r="DJ13" i="7"/>
  <c r="BN13" i="7"/>
  <c r="BM13" i="7"/>
  <c r="BL13" i="7"/>
  <c r="BK13" i="7"/>
  <c r="AH13" i="7"/>
  <c r="BO13" i="7" s="1"/>
  <c r="HP12" i="7"/>
  <c r="HO12" i="7"/>
  <c r="HL12" i="7"/>
  <c r="HK12" i="7"/>
  <c r="HJ12" i="7"/>
  <c r="HI12" i="7"/>
  <c r="HH12" i="7"/>
  <c r="FL12" i="7"/>
  <c r="FK12" i="7"/>
  <c r="FJ12" i="7"/>
  <c r="FI12" i="7"/>
  <c r="EF12" i="7"/>
  <c r="FM12" i="7" s="1"/>
  <c r="DN12" i="7"/>
  <c r="DM12" i="7"/>
  <c r="DL12" i="7"/>
  <c r="DK12" i="7"/>
  <c r="DJ12" i="7"/>
  <c r="CG12" i="7"/>
  <c r="BO12" i="7"/>
  <c r="BN12" i="7"/>
  <c r="BM12" i="7"/>
  <c r="BL12" i="7"/>
  <c r="BK12" i="7"/>
  <c r="HP11" i="7"/>
  <c r="HO11" i="7"/>
  <c r="HL11" i="7"/>
  <c r="HK11" i="7"/>
  <c r="HJ11" i="7"/>
  <c r="HI11" i="7"/>
  <c r="HH11" i="7"/>
  <c r="FM11" i="7"/>
  <c r="FL11" i="7"/>
  <c r="FK11" i="7"/>
  <c r="FJ11" i="7"/>
  <c r="FI11" i="7"/>
  <c r="DN11" i="7"/>
  <c r="DM11" i="7"/>
  <c r="DL11" i="7"/>
  <c r="DK11" i="7"/>
  <c r="DJ11" i="7"/>
  <c r="BO11" i="7"/>
  <c r="BN11" i="7"/>
  <c r="BM11" i="7"/>
  <c r="BL11" i="7"/>
  <c r="BK11" i="7"/>
  <c r="AH11" i="7"/>
  <c r="HP10" i="7"/>
  <c r="HO10" i="7"/>
  <c r="HL10" i="7"/>
  <c r="HK10" i="7"/>
  <c r="HJ10" i="7"/>
  <c r="HI10" i="7"/>
  <c r="HH10" i="7"/>
  <c r="FM10" i="7"/>
  <c r="FL10" i="7"/>
  <c r="FK10" i="7"/>
  <c r="FJ10" i="7"/>
  <c r="FI10" i="7"/>
  <c r="DN10" i="7"/>
  <c r="DM10" i="7"/>
  <c r="DL10" i="7"/>
  <c r="DK10" i="7"/>
  <c r="DJ10" i="7"/>
  <c r="BO10" i="7"/>
  <c r="BN10" i="7"/>
  <c r="BM10" i="7"/>
  <c r="BL10" i="7"/>
  <c r="BK10" i="7"/>
  <c r="AH10" i="7"/>
  <c r="HP9" i="7"/>
  <c r="HO9" i="7"/>
  <c r="HL9" i="7"/>
  <c r="HK9" i="7"/>
  <c r="HJ9" i="7"/>
  <c r="HI9" i="7"/>
  <c r="HH9" i="7"/>
  <c r="FM9" i="7"/>
  <c r="FL9" i="7"/>
  <c r="FK9" i="7"/>
  <c r="FJ9" i="7"/>
  <c r="FI9" i="7"/>
  <c r="DM9" i="7"/>
  <c r="DL9" i="7"/>
  <c r="DK9" i="7"/>
  <c r="DJ9" i="7"/>
  <c r="CG9" i="7"/>
  <c r="DN9" i="7" s="1"/>
  <c r="BO9" i="7"/>
  <c r="BN9" i="7"/>
  <c r="BM9" i="7"/>
  <c r="BL9" i="7"/>
  <c r="BK9" i="7"/>
  <c r="HP8" i="7"/>
  <c r="HO8" i="7"/>
  <c r="HL8" i="7"/>
  <c r="HK8" i="7"/>
  <c r="HJ8" i="7"/>
  <c r="HI8" i="7"/>
  <c r="HH8" i="7"/>
  <c r="FM8" i="7"/>
  <c r="FL8" i="7"/>
  <c r="FK8" i="7"/>
  <c r="FJ8" i="7"/>
  <c r="FI8" i="7"/>
  <c r="DN8" i="7"/>
  <c r="DM8" i="7"/>
  <c r="DL8" i="7"/>
  <c r="DK8" i="7"/>
  <c r="DJ8" i="7"/>
  <c r="BN8" i="7"/>
  <c r="BM8" i="7"/>
  <c r="BL8" i="7"/>
  <c r="BK8" i="7"/>
  <c r="AH8" i="7"/>
  <c r="BO8" i="7" s="1"/>
  <c r="HP7" i="7"/>
  <c r="HO7" i="7"/>
  <c r="HL7" i="7"/>
  <c r="HK7" i="7"/>
  <c r="HJ7" i="7"/>
  <c r="HI7" i="7"/>
  <c r="HH7" i="7"/>
  <c r="FM7" i="7"/>
  <c r="FL7" i="7"/>
  <c r="FK7" i="7"/>
  <c r="FJ7" i="7"/>
  <c r="FI7" i="7"/>
  <c r="DN7" i="7"/>
  <c r="DM7" i="7"/>
  <c r="DL7" i="7"/>
  <c r="DK7" i="7"/>
  <c r="DJ7" i="7"/>
  <c r="CG7" i="7"/>
  <c r="BN7" i="7"/>
  <c r="BM7" i="7"/>
  <c r="BL7" i="7"/>
  <c r="BK7" i="7"/>
  <c r="AH7" i="7"/>
  <c r="BO7" i="7" s="1"/>
  <c r="HP6" i="7"/>
  <c r="HO6" i="7"/>
  <c r="HL6" i="7"/>
  <c r="HK6" i="7"/>
  <c r="HJ6" i="7"/>
  <c r="HI6" i="7"/>
  <c r="HH6" i="7"/>
  <c r="FM6" i="7"/>
  <c r="FL6" i="7"/>
  <c r="FK6" i="7"/>
  <c r="FJ6" i="7"/>
  <c r="FI6" i="7"/>
  <c r="DN6" i="7"/>
  <c r="DM6" i="7"/>
  <c r="DL6" i="7"/>
  <c r="DK6" i="7"/>
  <c r="DJ6" i="7"/>
  <c r="BO6" i="7"/>
  <c r="BN6" i="7"/>
  <c r="BM6" i="7"/>
  <c r="BL6" i="7"/>
  <c r="BK6" i="7"/>
  <c r="AH6" i="7"/>
  <c r="HP5" i="7"/>
  <c r="HO5" i="7"/>
  <c r="HL5" i="7"/>
  <c r="HK5" i="7"/>
  <c r="HJ5" i="7"/>
  <c r="HI5" i="7"/>
  <c r="HH5" i="7"/>
  <c r="FM5" i="7"/>
  <c r="FL5" i="7"/>
  <c r="FK5" i="7"/>
  <c r="FJ5" i="7"/>
  <c r="FI5" i="7"/>
  <c r="DN5" i="7"/>
  <c r="DM5" i="7"/>
  <c r="DL5" i="7"/>
  <c r="DK5" i="7"/>
  <c r="DJ5" i="7"/>
  <c r="BO5" i="7"/>
  <c r="BN5" i="7"/>
  <c r="BM5" i="7"/>
  <c r="BL5" i="7"/>
  <c r="BK5" i="7"/>
  <c r="AH5" i="7"/>
  <c r="HP4" i="7"/>
  <c r="HO4" i="7"/>
  <c r="HL4" i="7"/>
  <c r="HK4" i="7"/>
  <c r="HJ4" i="7"/>
  <c r="HI4" i="7"/>
  <c r="HH4" i="7"/>
  <c r="FM4" i="7"/>
  <c r="FL4" i="7"/>
  <c r="FK4" i="7"/>
  <c r="FJ4" i="7"/>
  <c r="FI4" i="7"/>
  <c r="DN4" i="7"/>
  <c r="DM4" i="7"/>
  <c r="DL4" i="7"/>
  <c r="DK4" i="7"/>
  <c r="DJ4" i="7"/>
  <c r="BN4" i="7"/>
  <c r="BM4" i="7"/>
  <c r="BL4" i="7"/>
  <c r="BK4" i="7"/>
  <c r="AH4" i="7"/>
  <c r="BO4" i="7" s="1"/>
  <c r="HP3" i="7"/>
  <c r="HO3" i="7"/>
  <c r="HL3" i="7"/>
  <c r="HK3" i="7"/>
  <c r="HJ3" i="7"/>
  <c r="HI3" i="7"/>
  <c r="HH3" i="7"/>
  <c r="FM3" i="7"/>
  <c r="FL3" i="7"/>
  <c r="FK3" i="7"/>
  <c r="FJ3" i="7"/>
  <c r="FI3" i="7"/>
  <c r="DN3" i="7"/>
  <c r="DM3" i="7"/>
  <c r="DL3" i="7"/>
  <c r="DK3" i="7"/>
  <c r="DJ3" i="7"/>
  <c r="CG3" i="7"/>
  <c r="BN3" i="7"/>
  <c r="BM3" i="7"/>
  <c r="BL3" i="7"/>
  <c r="BK3" i="7"/>
  <c r="AH3" i="7"/>
  <c r="BO3" i="7" s="1"/>
  <c r="HP2" i="7"/>
  <c r="HO2" i="7"/>
  <c r="HL2" i="7"/>
  <c r="HK2" i="7"/>
  <c r="HJ2" i="7"/>
  <c r="HI2" i="7"/>
  <c r="HH2" i="7"/>
  <c r="FM2" i="7"/>
  <c r="FL2" i="7"/>
  <c r="FK2" i="7"/>
  <c r="FJ2" i="7"/>
  <c r="FI2" i="7"/>
  <c r="DN2" i="7"/>
  <c r="DM2" i="7"/>
  <c r="DL2" i="7"/>
  <c r="DK2" i="7"/>
  <c r="DJ2" i="7"/>
  <c r="BN2" i="7"/>
  <c r="BM2" i="7"/>
  <c r="BL2" i="7"/>
  <c r="BK2" i="7"/>
  <c r="AH2" i="7"/>
  <c r="BO2" i="7" s="1"/>
  <c r="Q12" i="2" l="1"/>
  <c r="C30" i="2"/>
  <c r="Q30" i="2"/>
  <c r="C29" i="2"/>
  <c r="Q29" i="2"/>
  <c r="AN175" i="1"/>
  <c r="AM175" i="1"/>
  <c r="AL175" i="1"/>
  <c r="AK175" i="1"/>
  <c r="AE175" i="1"/>
  <c r="R175" i="1"/>
  <c r="AJ175" i="1" s="1"/>
  <c r="Q175" i="1"/>
  <c r="O175" i="1"/>
  <c r="M175" i="1"/>
  <c r="AN174" i="1"/>
  <c r="AM174" i="1"/>
  <c r="AL174" i="1"/>
  <c r="AK174" i="1"/>
  <c r="AE174" i="1"/>
  <c r="R174" i="1"/>
  <c r="AJ174" i="1" s="1"/>
  <c r="Q174" i="1"/>
  <c r="O174" i="1"/>
  <c r="M174" i="1"/>
  <c r="AN173" i="1"/>
  <c r="AM173" i="1"/>
  <c r="AL173" i="1"/>
  <c r="AK173" i="1"/>
  <c r="AE173" i="1"/>
  <c r="R173" i="1"/>
  <c r="AJ173" i="1" s="1"/>
  <c r="Q173" i="1"/>
  <c r="O173" i="1"/>
  <c r="M173" i="1"/>
  <c r="AN172" i="1"/>
  <c r="AM172" i="1"/>
  <c r="AL172" i="1"/>
  <c r="AK172" i="1"/>
  <c r="AE172" i="1"/>
  <c r="R172" i="1"/>
  <c r="AJ172" i="1" s="1"/>
  <c r="Q172" i="1"/>
  <c r="O172" i="1"/>
  <c r="M172" i="1"/>
  <c r="AN171" i="1"/>
  <c r="AM171" i="1"/>
  <c r="AL171" i="1"/>
  <c r="AK171" i="1"/>
  <c r="AE171" i="1"/>
  <c r="R171" i="1"/>
  <c r="AJ171" i="1" s="1"/>
  <c r="Q171" i="1"/>
  <c r="O171" i="1"/>
  <c r="M171" i="1"/>
  <c r="AN170" i="1"/>
  <c r="AM170" i="1"/>
  <c r="AL170" i="1"/>
  <c r="AK170" i="1"/>
  <c r="AE170" i="1"/>
  <c r="R170" i="1"/>
  <c r="AJ170" i="1" s="1"/>
  <c r="Q170" i="1"/>
  <c r="O170" i="1"/>
  <c r="M170" i="1"/>
  <c r="AN169" i="1"/>
  <c r="AM169" i="1"/>
  <c r="AL169" i="1"/>
  <c r="AK169" i="1"/>
  <c r="AE169" i="1"/>
  <c r="R169" i="1"/>
  <c r="AJ169" i="1" s="1"/>
  <c r="Q169" i="1"/>
  <c r="O169" i="1"/>
  <c r="M169" i="1"/>
  <c r="AN168" i="1"/>
  <c r="AM168" i="1"/>
  <c r="AL168" i="1"/>
  <c r="AK168" i="1"/>
  <c r="AE168" i="1"/>
  <c r="R168" i="1"/>
  <c r="AJ168" i="1" s="1"/>
  <c r="Q168" i="1"/>
  <c r="O168" i="1"/>
  <c r="M168" i="1"/>
  <c r="C28" i="2" l="1"/>
  <c r="Q28" i="2"/>
  <c r="AN167" i="1"/>
  <c r="AM167" i="1"/>
  <c r="AL167" i="1"/>
  <c r="AK167" i="1"/>
  <c r="AE167" i="1"/>
  <c r="R167" i="1"/>
  <c r="AJ167" i="1" s="1"/>
  <c r="Q167" i="1"/>
  <c r="O167" i="1"/>
  <c r="M167" i="1"/>
  <c r="L167" i="1"/>
  <c r="AN166" i="1"/>
  <c r="AM166" i="1"/>
  <c r="AL166" i="1"/>
  <c r="AK166" i="1"/>
  <c r="AE166" i="1"/>
  <c r="R166" i="1"/>
  <c r="AJ166" i="1" s="1"/>
  <c r="Q166" i="1"/>
  <c r="O166" i="1"/>
  <c r="M166" i="1"/>
  <c r="L166" i="1"/>
  <c r="AN165" i="1"/>
  <c r="AM165" i="1"/>
  <c r="AL165" i="1"/>
  <c r="AK165" i="1"/>
  <c r="AE165" i="1"/>
  <c r="R165" i="1"/>
  <c r="AJ165" i="1" s="1"/>
  <c r="Q165" i="1"/>
  <c r="O165" i="1"/>
  <c r="M165" i="1"/>
  <c r="L165" i="1"/>
  <c r="AN164" i="1"/>
  <c r="AM164" i="1"/>
  <c r="AL164" i="1"/>
  <c r="AK164" i="1"/>
  <c r="AE164" i="1"/>
  <c r="R164" i="1"/>
  <c r="AJ164" i="1" s="1"/>
  <c r="Q164" i="1"/>
  <c r="O164" i="1"/>
  <c r="M164" i="1"/>
  <c r="L164" i="1"/>
  <c r="AN163" i="1"/>
  <c r="AM163" i="1"/>
  <c r="AL163" i="1"/>
  <c r="AK163" i="1"/>
  <c r="AE163" i="1"/>
  <c r="R163" i="1"/>
  <c r="AJ163" i="1" s="1"/>
  <c r="Q163" i="1"/>
  <c r="O163" i="1"/>
  <c r="M163" i="1"/>
  <c r="L163" i="1"/>
  <c r="AN162" i="1"/>
  <c r="AM162" i="1"/>
  <c r="AL162" i="1"/>
  <c r="AK162" i="1"/>
  <c r="AE162" i="1"/>
  <c r="R162" i="1"/>
  <c r="AJ162" i="1" s="1"/>
  <c r="Q162" i="1"/>
  <c r="O162" i="1"/>
  <c r="M162" i="1"/>
  <c r="L162" i="1"/>
  <c r="AN161" i="1"/>
  <c r="AM161" i="1"/>
  <c r="AL161" i="1"/>
  <c r="AK161" i="1"/>
  <c r="AE161" i="1"/>
  <c r="R161" i="1"/>
  <c r="AJ161" i="1" s="1"/>
  <c r="Q161" i="1"/>
  <c r="O161" i="1"/>
  <c r="M161" i="1"/>
  <c r="L161" i="1"/>
  <c r="AN160" i="1"/>
  <c r="AM160" i="1"/>
  <c r="AL160" i="1"/>
  <c r="AK160" i="1"/>
  <c r="AE160" i="1"/>
  <c r="R160" i="1"/>
  <c r="AJ160" i="1" s="1"/>
  <c r="Q160" i="1"/>
  <c r="O160" i="1"/>
  <c r="M160" i="1"/>
  <c r="L160" i="1"/>
  <c r="C27" i="2" l="1"/>
  <c r="Q27" i="2"/>
  <c r="AN159" i="1"/>
  <c r="AM159" i="1"/>
  <c r="AL159" i="1"/>
  <c r="AK159" i="1"/>
  <c r="AE159" i="1"/>
  <c r="R159" i="1"/>
  <c r="AJ159" i="1" s="1"/>
  <c r="Q159" i="1"/>
  <c r="O159" i="1"/>
  <c r="M159" i="1"/>
  <c r="AN158" i="1"/>
  <c r="AM158" i="1"/>
  <c r="AL158" i="1"/>
  <c r="AK158" i="1"/>
  <c r="AE158" i="1"/>
  <c r="R158" i="1"/>
  <c r="AJ158" i="1" s="1"/>
  <c r="Q158" i="1"/>
  <c r="O158" i="1"/>
  <c r="M158" i="1"/>
  <c r="AN157" i="1"/>
  <c r="AM157" i="1"/>
  <c r="AL157" i="1"/>
  <c r="AK157" i="1"/>
  <c r="AE157" i="1"/>
  <c r="R157" i="1"/>
  <c r="AJ157" i="1" s="1"/>
  <c r="Q157" i="1"/>
  <c r="O157" i="1"/>
  <c r="M157" i="1"/>
  <c r="AN156" i="1"/>
  <c r="AM156" i="1"/>
  <c r="AL156" i="1"/>
  <c r="AK156" i="1"/>
  <c r="AE156" i="1"/>
  <c r="R156" i="1"/>
  <c r="AJ156" i="1" s="1"/>
  <c r="Q156" i="1"/>
  <c r="O156" i="1"/>
  <c r="M156" i="1"/>
  <c r="AN155" i="1"/>
  <c r="AM155" i="1"/>
  <c r="AL155" i="1"/>
  <c r="AK155" i="1"/>
  <c r="AE155" i="1"/>
  <c r="R155" i="1"/>
  <c r="AJ155" i="1" s="1"/>
  <c r="Q155" i="1"/>
  <c r="O155" i="1"/>
  <c r="M155" i="1"/>
  <c r="AN154" i="1"/>
  <c r="AM154" i="1"/>
  <c r="AL154" i="1"/>
  <c r="AK154" i="1"/>
  <c r="AE154" i="1"/>
  <c r="R154" i="1"/>
  <c r="AJ154" i="1" s="1"/>
  <c r="Q154" i="1"/>
  <c r="O154" i="1"/>
  <c r="M154" i="1"/>
  <c r="AN153" i="1"/>
  <c r="AM153" i="1"/>
  <c r="AL153" i="1"/>
  <c r="AK153" i="1"/>
  <c r="AE153" i="1"/>
  <c r="R153" i="1"/>
  <c r="AJ153" i="1" s="1"/>
  <c r="Q153" i="1"/>
  <c r="O153" i="1"/>
  <c r="M153" i="1"/>
  <c r="AN152" i="1"/>
  <c r="AM152" i="1"/>
  <c r="AL152" i="1"/>
  <c r="AK152" i="1"/>
  <c r="AE152" i="1"/>
  <c r="R152" i="1"/>
  <c r="AJ152" i="1" s="1"/>
  <c r="Q152" i="1"/>
  <c r="O152" i="1"/>
  <c r="M152" i="1"/>
  <c r="C26" i="2" l="1"/>
  <c r="Q26" i="2"/>
  <c r="AN151" i="1"/>
  <c r="AM151" i="1"/>
  <c r="AL151" i="1"/>
  <c r="AK151" i="1"/>
  <c r="AE151" i="1"/>
  <c r="R151" i="1"/>
  <c r="AJ151" i="1" s="1"/>
  <c r="Q151" i="1"/>
  <c r="O151" i="1"/>
  <c r="M151" i="1"/>
  <c r="AN150" i="1"/>
  <c r="AM150" i="1"/>
  <c r="AL150" i="1"/>
  <c r="AK150" i="1"/>
  <c r="AE150" i="1"/>
  <c r="R150" i="1"/>
  <c r="AJ150" i="1" s="1"/>
  <c r="Q150" i="1"/>
  <c r="O150" i="1"/>
  <c r="M150" i="1"/>
  <c r="AN149" i="1"/>
  <c r="AM149" i="1"/>
  <c r="AL149" i="1"/>
  <c r="AK149" i="1"/>
  <c r="AE149" i="1"/>
  <c r="R149" i="1"/>
  <c r="AJ149" i="1" s="1"/>
  <c r="Q149" i="1"/>
  <c r="O149" i="1"/>
  <c r="M149" i="1"/>
  <c r="AN148" i="1"/>
  <c r="AM148" i="1"/>
  <c r="AL148" i="1"/>
  <c r="AK148" i="1"/>
  <c r="AE148" i="1"/>
  <c r="R148" i="1"/>
  <c r="AJ148" i="1" s="1"/>
  <c r="Q148" i="1"/>
  <c r="O148" i="1"/>
  <c r="M148" i="1"/>
  <c r="AN147" i="1"/>
  <c r="AM147" i="1"/>
  <c r="AL147" i="1"/>
  <c r="AK147" i="1"/>
  <c r="AE147" i="1"/>
  <c r="R147" i="1"/>
  <c r="AJ147" i="1" s="1"/>
  <c r="Q147" i="1"/>
  <c r="O147" i="1"/>
  <c r="M147" i="1"/>
  <c r="AN146" i="1"/>
  <c r="AM146" i="1"/>
  <c r="AL146" i="1"/>
  <c r="AK146" i="1"/>
  <c r="AE146" i="1"/>
  <c r="R146" i="1"/>
  <c r="AJ146" i="1" s="1"/>
  <c r="Q146" i="1"/>
  <c r="O146" i="1"/>
  <c r="M146" i="1"/>
  <c r="AN145" i="1"/>
  <c r="AM145" i="1"/>
  <c r="AL145" i="1"/>
  <c r="AK145" i="1"/>
  <c r="AE145" i="1"/>
  <c r="R145" i="1"/>
  <c r="AJ145" i="1" s="1"/>
  <c r="Q145" i="1"/>
  <c r="O145" i="1"/>
  <c r="M145" i="1"/>
  <c r="AN144" i="1"/>
  <c r="AM144" i="1"/>
  <c r="AL144" i="1"/>
  <c r="AK144" i="1"/>
  <c r="AE144" i="1"/>
  <c r="R144" i="1"/>
  <c r="AJ144" i="1" s="1"/>
  <c r="Q144" i="1"/>
  <c r="O144" i="1"/>
  <c r="M144" i="1"/>
  <c r="C25" i="2" l="1"/>
  <c r="Q25" i="2"/>
  <c r="AN143" i="1"/>
  <c r="AM143" i="1"/>
  <c r="AL143" i="1"/>
  <c r="AK143" i="1"/>
  <c r="AE143" i="1"/>
  <c r="R143" i="1"/>
  <c r="AJ143" i="1" s="1"/>
  <c r="Q143" i="1"/>
  <c r="O143" i="1"/>
  <c r="M143" i="1"/>
  <c r="AN142" i="1"/>
  <c r="AM142" i="1"/>
  <c r="AL142" i="1"/>
  <c r="AK142" i="1"/>
  <c r="AE142" i="1"/>
  <c r="R142" i="1"/>
  <c r="AJ142" i="1" s="1"/>
  <c r="Q142" i="1"/>
  <c r="O142" i="1"/>
  <c r="M142" i="1"/>
  <c r="AN141" i="1"/>
  <c r="AM141" i="1"/>
  <c r="AL141" i="1"/>
  <c r="AK141" i="1"/>
  <c r="AE141" i="1"/>
  <c r="R141" i="1"/>
  <c r="AJ141" i="1" s="1"/>
  <c r="Q141" i="1"/>
  <c r="O141" i="1"/>
  <c r="M141" i="1"/>
  <c r="AN140" i="1"/>
  <c r="AM140" i="1"/>
  <c r="AL140" i="1"/>
  <c r="AK140" i="1"/>
  <c r="AE140" i="1"/>
  <c r="R140" i="1"/>
  <c r="AJ140" i="1" s="1"/>
  <c r="Q140" i="1"/>
  <c r="O140" i="1"/>
  <c r="M140" i="1"/>
  <c r="AN139" i="1"/>
  <c r="AM139" i="1"/>
  <c r="AL139" i="1"/>
  <c r="AK139" i="1"/>
  <c r="AE139" i="1"/>
  <c r="R139" i="1"/>
  <c r="AJ139" i="1" s="1"/>
  <c r="Q139" i="1"/>
  <c r="O139" i="1"/>
  <c r="M139" i="1"/>
  <c r="AN138" i="1"/>
  <c r="AM138" i="1"/>
  <c r="AL138" i="1"/>
  <c r="AK138" i="1"/>
  <c r="AE138" i="1"/>
  <c r="R138" i="1"/>
  <c r="AJ138" i="1" s="1"/>
  <c r="Q138" i="1"/>
  <c r="O138" i="1"/>
  <c r="M138" i="1"/>
  <c r="AN137" i="1"/>
  <c r="AM137" i="1"/>
  <c r="AL137" i="1"/>
  <c r="AK137" i="1"/>
  <c r="AE137" i="1"/>
  <c r="R137" i="1"/>
  <c r="AJ137" i="1" s="1"/>
  <c r="Q137" i="1"/>
  <c r="O137" i="1"/>
  <c r="M137" i="1"/>
  <c r="AN136" i="1"/>
  <c r="AM136" i="1"/>
  <c r="AL136" i="1"/>
  <c r="AK136" i="1"/>
  <c r="AE136" i="1"/>
  <c r="R136" i="1"/>
  <c r="AJ136" i="1" s="1"/>
  <c r="Q136" i="1"/>
  <c r="O136" i="1"/>
  <c r="M136" i="1"/>
  <c r="C24" i="2" l="1"/>
  <c r="C23" i="2"/>
  <c r="Q23" i="2"/>
  <c r="AN135" i="1"/>
  <c r="AM135" i="1"/>
  <c r="AL135" i="1"/>
  <c r="AK135" i="1"/>
  <c r="AE135" i="1"/>
  <c r="R135" i="1"/>
  <c r="AJ135" i="1" s="1"/>
  <c r="Q135" i="1"/>
  <c r="O135" i="1"/>
  <c r="M135" i="1"/>
  <c r="AN134" i="1"/>
  <c r="AM134" i="1"/>
  <c r="AL134" i="1"/>
  <c r="AK134" i="1"/>
  <c r="AE134" i="1"/>
  <c r="R134" i="1"/>
  <c r="AJ134" i="1" s="1"/>
  <c r="Q134" i="1"/>
  <c r="O134" i="1"/>
  <c r="M134" i="1"/>
  <c r="AN133" i="1"/>
  <c r="AM133" i="1"/>
  <c r="AL133" i="1"/>
  <c r="AK133" i="1"/>
  <c r="AE133" i="1"/>
  <c r="R133" i="1"/>
  <c r="AJ133" i="1" s="1"/>
  <c r="Q133" i="1"/>
  <c r="O133" i="1"/>
  <c r="M133" i="1"/>
  <c r="AN132" i="1"/>
  <c r="AM132" i="1"/>
  <c r="AL132" i="1"/>
  <c r="AK132" i="1"/>
  <c r="AE132" i="1"/>
  <c r="R132" i="1"/>
  <c r="AJ132" i="1" s="1"/>
  <c r="Q132" i="1"/>
  <c r="O132" i="1"/>
  <c r="M132" i="1"/>
  <c r="AN131" i="1"/>
  <c r="AM131" i="1"/>
  <c r="AL131" i="1"/>
  <c r="AK131" i="1"/>
  <c r="AE131" i="1"/>
  <c r="R131" i="1"/>
  <c r="AJ131" i="1" s="1"/>
  <c r="Q131" i="1"/>
  <c r="O131" i="1"/>
  <c r="M131" i="1"/>
  <c r="AN130" i="1"/>
  <c r="AM130" i="1"/>
  <c r="AL130" i="1"/>
  <c r="AK130" i="1"/>
  <c r="AE130" i="1"/>
  <c r="R130" i="1"/>
  <c r="AJ130" i="1" s="1"/>
  <c r="Q130" i="1"/>
  <c r="O130" i="1"/>
  <c r="M130" i="1"/>
  <c r="AN129" i="1"/>
  <c r="AM129" i="1"/>
  <c r="AL129" i="1"/>
  <c r="AK129" i="1"/>
  <c r="AE129" i="1"/>
  <c r="R129" i="1"/>
  <c r="AJ129" i="1" s="1"/>
  <c r="Q129" i="1"/>
  <c r="O129" i="1"/>
  <c r="M129" i="1"/>
  <c r="AN128" i="1"/>
  <c r="AM128" i="1"/>
  <c r="AL128" i="1"/>
  <c r="AK128" i="1"/>
  <c r="AE128" i="1"/>
  <c r="R128" i="1"/>
  <c r="AJ128" i="1" s="1"/>
  <c r="Q128" i="1"/>
  <c r="O128" i="1"/>
  <c r="M128" i="1"/>
  <c r="C22" i="2" l="1"/>
  <c r="Q22" i="2"/>
  <c r="AN127" i="1"/>
  <c r="AM127" i="1"/>
  <c r="AL127" i="1"/>
  <c r="AK127" i="1"/>
  <c r="AE127" i="1"/>
  <c r="R127" i="1"/>
  <c r="AJ127" i="1" s="1"/>
  <c r="Q127" i="1"/>
  <c r="O127" i="1"/>
  <c r="M127" i="1"/>
  <c r="AN126" i="1"/>
  <c r="AM126" i="1"/>
  <c r="AL126" i="1"/>
  <c r="AK126" i="1"/>
  <c r="AE126" i="1"/>
  <c r="R126" i="1"/>
  <c r="AJ126" i="1" s="1"/>
  <c r="Q126" i="1"/>
  <c r="O126" i="1"/>
  <c r="M126" i="1"/>
  <c r="AN125" i="1"/>
  <c r="AM125" i="1"/>
  <c r="AL125" i="1"/>
  <c r="AK125" i="1"/>
  <c r="AE125" i="1"/>
  <c r="R125" i="1"/>
  <c r="AJ125" i="1" s="1"/>
  <c r="Q125" i="1"/>
  <c r="O125" i="1"/>
  <c r="M125" i="1"/>
  <c r="AN124" i="1"/>
  <c r="AM124" i="1"/>
  <c r="AL124" i="1"/>
  <c r="AK124" i="1"/>
  <c r="AE124" i="1"/>
  <c r="R124" i="1"/>
  <c r="AJ124" i="1" s="1"/>
  <c r="Q124" i="1"/>
  <c r="O124" i="1"/>
  <c r="M124" i="1"/>
  <c r="AN123" i="1"/>
  <c r="AM123" i="1"/>
  <c r="AL123" i="1"/>
  <c r="AK123" i="1"/>
  <c r="AE123" i="1"/>
  <c r="R123" i="1"/>
  <c r="AJ123" i="1" s="1"/>
  <c r="Q123" i="1"/>
  <c r="O123" i="1"/>
  <c r="M123" i="1"/>
  <c r="AN122" i="1"/>
  <c r="AM122" i="1"/>
  <c r="AL122" i="1"/>
  <c r="AK122" i="1"/>
  <c r="AE122" i="1"/>
  <c r="R122" i="1"/>
  <c r="AJ122" i="1" s="1"/>
  <c r="Q122" i="1"/>
  <c r="O122" i="1"/>
  <c r="M122" i="1"/>
  <c r="AN121" i="1"/>
  <c r="AM121" i="1"/>
  <c r="AL121" i="1"/>
  <c r="AK121" i="1"/>
  <c r="AE121" i="1"/>
  <c r="R121" i="1"/>
  <c r="AJ121" i="1" s="1"/>
  <c r="Q121" i="1"/>
  <c r="O121" i="1"/>
  <c r="M121" i="1"/>
  <c r="AN120" i="1"/>
  <c r="AM120" i="1"/>
  <c r="AL120" i="1"/>
  <c r="AK120" i="1"/>
  <c r="AE120" i="1"/>
  <c r="R120" i="1"/>
  <c r="AJ120" i="1" s="1"/>
  <c r="Q120" i="1"/>
  <c r="O120" i="1"/>
  <c r="M120" i="1"/>
  <c r="C21" i="2" l="1"/>
  <c r="Q21" i="2"/>
  <c r="C20" i="2"/>
  <c r="Q20" i="2"/>
  <c r="AN119" i="1"/>
  <c r="AM119" i="1"/>
  <c r="AL119" i="1"/>
  <c r="AK119" i="1"/>
  <c r="AE119" i="1"/>
  <c r="R119" i="1"/>
  <c r="AJ119" i="1" s="1"/>
  <c r="Q119" i="1"/>
  <c r="O119" i="1"/>
  <c r="M119" i="1"/>
  <c r="AN118" i="1"/>
  <c r="AM118" i="1"/>
  <c r="AL118" i="1"/>
  <c r="AK118" i="1"/>
  <c r="AE118" i="1"/>
  <c r="R118" i="1"/>
  <c r="AJ118" i="1" s="1"/>
  <c r="Q118" i="1"/>
  <c r="O118" i="1"/>
  <c r="M118" i="1"/>
  <c r="AN117" i="1"/>
  <c r="AM117" i="1"/>
  <c r="AL117" i="1"/>
  <c r="AK117" i="1"/>
  <c r="AE117" i="1"/>
  <c r="R117" i="1"/>
  <c r="AJ117" i="1" s="1"/>
  <c r="Q117" i="1"/>
  <c r="O117" i="1"/>
  <c r="M117" i="1"/>
  <c r="AN116" i="1"/>
  <c r="AM116" i="1"/>
  <c r="AL116" i="1"/>
  <c r="AK116" i="1"/>
  <c r="AE116" i="1"/>
  <c r="R116" i="1"/>
  <c r="AJ116" i="1" s="1"/>
  <c r="Q116" i="1"/>
  <c r="O116" i="1"/>
  <c r="M116" i="1"/>
  <c r="AN115" i="1"/>
  <c r="AM115" i="1"/>
  <c r="AL115" i="1"/>
  <c r="AK115" i="1"/>
  <c r="AE115" i="1"/>
  <c r="R115" i="1"/>
  <c r="AJ115" i="1" s="1"/>
  <c r="Q115" i="1"/>
  <c r="O115" i="1"/>
  <c r="M115" i="1"/>
  <c r="AN114" i="1"/>
  <c r="AM114" i="1"/>
  <c r="AL114" i="1"/>
  <c r="AK114" i="1"/>
  <c r="AE114" i="1"/>
  <c r="R114" i="1"/>
  <c r="AJ114" i="1" s="1"/>
  <c r="Q114" i="1"/>
  <c r="O114" i="1"/>
  <c r="M114" i="1"/>
  <c r="AN113" i="1"/>
  <c r="AM113" i="1"/>
  <c r="AL113" i="1"/>
  <c r="AK113" i="1"/>
  <c r="AE113" i="1"/>
  <c r="R113" i="1"/>
  <c r="AJ113" i="1" s="1"/>
  <c r="Q113" i="1"/>
  <c r="O113" i="1"/>
  <c r="M113" i="1"/>
  <c r="AN112" i="1"/>
  <c r="AM112" i="1"/>
  <c r="AL112" i="1"/>
  <c r="AK112" i="1"/>
  <c r="AE112" i="1"/>
  <c r="R112" i="1"/>
  <c r="AJ112" i="1" s="1"/>
  <c r="Q112" i="1"/>
  <c r="O112" i="1"/>
  <c r="M112" i="1"/>
  <c r="AN111" i="1" l="1"/>
  <c r="AM111" i="1"/>
  <c r="AL111" i="1"/>
  <c r="AK111" i="1"/>
  <c r="AE111" i="1"/>
  <c r="R111" i="1"/>
  <c r="AJ111" i="1" s="1"/>
  <c r="Q111" i="1"/>
  <c r="O111" i="1"/>
  <c r="M111" i="1"/>
  <c r="AN110" i="1"/>
  <c r="AM110" i="1"/>
  <c r="AL110" i="1"/>
  <c r="AK110" i="1"/>
  <c r="AE110" i="1"/>
  <c r="R110" i="1"/>
  <c r="AJ110" i="1" s="1"/>
  <c r="Q110" i="1"/>
  <c r="O110" i="1"/>
  <c r="M110" i="1"/>
  <c r="AN109" i="1"/>
  <c r="AM109" i="1"/>
  <c r="AL109" i="1"/>
  <c r="AK109" i="1"/>
  <c r="AE109" i="1"/>
  <c r="R109" i="1"/>
  <c r="AJ109" i="1" s="1"/>
  <c r="Q109" i="1"/>
  <c r="O109" i="1"/>
  <c r="M109" i="1"/>
  <c r="AN108" i="1"/>
  <c r="AM108" i="1"/>
  <c r="AL108" i="1"/>
  <c r="AK108" i="1"/>
  <c r="AE108" i="1"/>
  <c r="R108" i="1"/>
  <c r="AJ108" i="1" s="1"/>
  <c r="Q108" i="1"/>
  <c r="O108" i="1"/>
  <c r="M108" i="1"/>
  <c r="AN107" i="1"/>
  <c r="AM107" i="1"/>
  <c r="AL107" i="1"/>
  <c r="AK107" i="1"/>
  <c r="AE107" i="1"/>
  <c r="R107" i="1"/>
  <c r="AJ107" i="1" s="1"/>
  <c r="Q107" i="1"/>
  <c r="O107" i="1"/>
  <c r="M107" i="1"/>
  <c r="AN106" i="1"/>
  <c r="AM106" i="1"/>
  <c r="AL106" i="1"/>
  <c r="AK106" i="1"/>
  <c r="AE106" i="1"/>
  <c r="R106" i="1"/>
  <c r="AJ106" i="1" s="1"/>
  <c r="Q106" i="1"/>
  <c r="O106" i="1"/>
  <c r="M106" i="1"/>
  <c r="AN105" i="1"/>
  <c r="AM105" i="1"/>
  <c r="AL105" i="1"/>
  <c r="AK105" i="1"/>
  <c r="AE105" i="1"/>
  <c r="R105" i="1"/>
  <c r="AJ105" i="1" s="1"/>
  <c r="Q105" i="1"/>
  <c r="O105" i="1"/>
  <c r="M105" i="1"/>
  <c r="AN104" i="1"/>
  <c r="AM104" i="1"/>
  <c r="AL104" i="1"/>
  <c r="AK104" i="1"/>
  <c r="AE104" i="1"/>
  <c r="R104" i="1"/>
  <c r="AJ104" i="1" s="1"/>
  <c r="Q104" i="1"/>
  <c r="O104" i="1"/>
  <c r="M104" i="1"/>
  <c r="C19" i="2" l="1"/>
  <c r="Q19" i="2"/>
  <c r="AN103" i="1"/>
  <c r="AM103" i="1"/>
  <c r="AL103" i="1"/>
  <c r="AK103" i="1"/>
  <c r="AE103" i="1"/>
  <c r="R103" i="1"/>
  <c r="AJ103" i="1" s="1"/>
  <c r="Q103" i="1"/>
  <c r="O103" i="1"/>
  <c r="M103" i="1"/>
  <c r="AN102" i="1"/>
  <c r="AM102" i="1"/>
  <c r="AL102" i="1"/>
  <c r="AK102" i="1"/>
  <c r="AE102" i="1"/>
  <c r="R102" i="1"/>
  <c r="AJ102" i="1" s="1"/>
  <c r="Q102" i="1"/>
  <c r="O102" i="1"/>
  <c r="M102" i="1"/>
  <c r="AN101" i="1"/>
  <c r="AM101" i="1"/>
  <c r="AL101" i="1"/>
  <c r="AK101" i="1"/>
  <c r="AE101" i="1"/>
  <c r="R101" i="1"/>
  <c r="AJ101" i="1" s="1"/>
  <c r="Q101" i="1"/>
  <c r="O101" i="1"/>
  <c r="M101" i="1"/>
  <c r="AN100" i="1"/>
  <c r="AM100" i="1"/>
  <c r="AL100" i="1"/>
  <c r="AK100" i="1"/>
  <c r="AE100" i="1"/>
  <c r="R100" i="1"/>
  <c r="AJ100" i="1" s="1"/>
  <c r="Q100" i="1"/>
  <c r="O100" i="1"/>
  <c r="M100" i="1"/>
  <c r="AN99" i="1"/>
  <c r="AM99" i="1"/>
  <c r="AL99" i="1"/>
  <c r="AK99" i="1"/>
  <c r="AE99" i="1"/>
  <c r="R99" i="1"/>
  <c r="AJ99" i="1" s="1"/>
  <c r="Q99" i="1"/>
  <c r="O99" i="1"/>
  <c r="M99" i="1"/>
  <c r="AN98" i="1"/>
  <c r="AM98" i="1"/>
  <c r="AL98" i="1"/>
  <c r="AK98" i="1"/>
  <c r="AE98" i="1"/>
  <c r="R98" i="1"/>
  <c r="AJ98" i="1" s="1"/>
  <c r="Q98" i="1"/>
  <c r="O98" i="1"/>
  <c r="M98" i="1"/>
  <c r="AN97" i="1"/>
  <c r="AM97" i="1"/>
  <c r="AL97" i="1"/>
  <c r="AK97" i="1"/>
  <c r="AE97" i="1"/>
  <c r="R97" i="1"/>
  <c r="AJ97" i="1" s="1"/>
  <c r="Q97" i="1"/>
  <c r="O97" i="1"/>
  <c r="M97" i="1"/>
  <c r="AN96" i="1"/>
  <c r="AM96" i="1"/>
  <c r="AL96" i="1"/>
  <c r="AK96" i="1"/>
  <c r="AE96" i="1"/>
  <c r="R96" i="1"/>
  <c r="AJ96" i="1" s="1"/>
  <c r="Q96" i="1"/>
  <c r="O96" i="1"/>
  <c r="M96" i="1"/>
  <c r="C18" i="2" l="1"/>
  <c r="Q18" i="2"/>
  <c r="AN95" i="1"/>
  <c r="AM95" i="1"/>
  <c r="AL95" i="1"/>
  <c r="AK95" i="1"/>
  <c r="AE95" i="1"/>
  <c r="R95" i="1"/>
  <c r="AJ95" i="1" s="1"/>
  <c r="Q95" i="1"/>
  <c r="O95" i="1"/>
  <c r="M95" i="1"/>
  <c r="AN94" i="1"/>
  <c r="AM94" i="1"/>
  <c r="AL94" i="1"/>
  <c r="AK94" i="1"/>
  <c r="AE94" i="1"/>
  <c r="R94" i="1"/>
  <c r="AJ94" i="1" s="1"/>
  <c r="Q94" i="1"/>
  <c r="O94" i="1"/>
  <c r="M94" i="1"/>
  <c r="AN93" i="1"/>
  <c r="AM93" i="1"/>
  <c r="AL93" i="1"/>
  <c r="AK93" i="1"/>
  <c r="AE93" i="1"/>
  <c r="R93" i="1"/>
  <c r="AJ93" i="1" s="1"/>
  <c r="Q93" i="1"/>
  <c r="O93" i="1"/>
  <c r="M93" i="1"/>
  <c r="AN92" i="1"/>
  <c r="AM92" i="1"/>
  <c r="AL92" i="1"/>
  <c r="AK92" i="1"/>
  <c r="AE92" i="1"/>
  <c r="R92" i="1"/>
  <c r="AJ92" i="1" s="1"/>
  <c r="Q92" i="1"/>
  <c r="O92" i="1"/>
  <c r="M92" i="1"/>
  <c r="AN91" i="1"/>
  <c r="AM91" i="1"/>
  <c r="AL91" i="1"/>
  <c r="AK91" i="1"/>
  <c r="AE91" i="1"/>
  <c r="R91" i="1"/>
  <c r="AJ91" i="1" s="1"/>
  <c r="Q91" i="1"/>
  <c r="O91" i="1"/>
  <c r="M91" i="1"/>
  <c r="AN90" i="1"/>
  <c r="AM90" i="1"/>
  <c r="AL90" i="1"/>
  <c r="AK90" i="1"/>
  <c r="AE90" i="1"/>
  <c r="R90" i="1"/>
  <c r="AJ90" i="1" s="1"/>
  <c r="Q90" i="1"/>
  <c r="O90" i="1"/>
  <c r="M90" i="1"/>
  <c r="AN89" i="1"/>
  <c r="AM89" i="1"/>
  <c r="AL89" i="1"/>
  <c r="AK89" i="1"/>
  <c r="AE89" i="1"/>
  <c r="R89" i="1"/>
  <c r="AJ89" i="1" s="1"/>
  <c r="Q89" i="1"/>
  <c r="O89" i="1"/>
  <c r="M89" i="1"/>
  <c r="C17" i="2" l="1"/>
  <c r="Q17" i="2"/>
  <c r="AN88" i="1"/>
  <c r="AM88" i="1"/>
  <c r="AL88" i="1"/>
  <c r="AK88" i="1"/>
  <c r="AE88" i="1"/>
  <c r="R88" i="1"/>
  <c r="AJ88" i="1" s="1"/>
  <c r="Q88" i="1"/>
  <c r="O88" i="1"/>
  <c r="M88" i="1"/>
  <c r="AN87" i="1"/>
  <c r="AM87" i="1"/>
  <c r="AL87" i="1"/>
  <c r="AK87" i="1"/>
  <c r="AE87" i="1"/>
  <c r="R87" i="1"/>
  <c r="AJ87" i="1" s="1"/>
  <c r="Q87" i="1"/>
  <c r="O87" i="1"/>
  <c r="M87" i="1"/>
  <c r="AN86" i="1"/>
  <c r="AM86" i="1"/>
  <c r="AL86" i="1"/>
  <c r="AK86" i="1"/>
  <c r="AE86" i="1"/>
  <c r="R86" i="1"/>
  <c r="AJ86" i="1" s="1"/>
  <c r="Q86" i="1"/>
  <c r="O86" i="1"/>
  <c r="M86" i="1"/>
  <c r="AN85" i="1"/>
  <c r="AM85" i="1"/>
  <c r="AL85" i="1"/>
  <c r="AK85" i="1"/>
  <c r="AE85" i="1"/>
  <c r="R85" i="1"/>
  <c r="AJ85" i="1" s="1"/>
  <c r="Q85" i="1"/>
  <c r="O85" i="1"/>
  <c r="M85" i="1"/>
  <c r="AN84" i="1"/>
  <c r="AM84" i="1"/>
  <c r="AL84" i="1"/>
  <c r="AK84" i="1"/>
  <c r="AE84" i="1"/>
  <c r="R84" i="1"/>
  <c r="AJ84" i="1" s="1"/>
  <c r="Q84" i="1"/>
  <c r="O84" i="1"/>
  <c r="M84" i="1"/>
  <c r="AN83" i="1"/>
  <c r="AM83" i="1"/>
  <c r="AL83" i="1"/>
  <c r="AK83" i="1"/>
  <c r="AE83" i="1"/>
  <c r="R83" i="1"/>
  <c r="AJ83" i="1" s="1"/>
  <c r="Q83" i="1"/>
  <c r="O83" i="1"/>
  <c r="M83" i="1"/>
  <c r="AN82" i="1"/>
  <c r="AM82" i="1"/>
  <c r="AL82" i="1"/>
  <c r="AK82" i="1"/>
  <c r="AE82" i="1"/>
  <c r="R82" i="1"/>
  <c r="AJ82" i="1" s="1"/>
  <c r="Q82" i="1"/>
  <c r="O82" i="1"/>
  <c r="M82" i="1"/>
  <c r="AN81" i="1"/>
  <c r="AM81" i="1"/>
  <c r="AL81" i="1"/>
  <c r="AK81" i="1"/>
  <c r="AE81" i="1"/>
  <c r="R81" i="1"/>
  <c r="AJ81" i="1" s="1"/>
  <c r="Q81" i="1"/>
  <c r="O81" i="1"/>
  <c r="M81" i="1"/>
  <c r="C16" i="2" l="1"/>
  <c r="Q16" i="2"/>
  <c r="AN80" i="1"/>
  <c r="AM80" i="1"/>
  <c r="AL80" i="1"/>
  <c r="AK80" i="1"/>
  <c r="AE80" i="1"/>
  <c r="R80" i="1"/>
  <c r="AJ80" i="1" s="1"/>
  <c r="Q80" i="1"/>
  <c r="O80" i="1"/>
  <c r="M80" i="1"/>
  <c r="AN79" i="1"/>
  <c r="AM79" i="1"/>
  <c r="AL79" i="1"/>
  <c r="AK79" i="1"/>
  <c r="AE79" i="1"/>
  <c r="R79" i="1"/>
  <c r="AJ79" i="1" s="1"/>
  <c r="Q79" i="1"/>
  <c r="O79" i="1"/>
  <c r="M79" i="1"/>
  <c r="AN78" i="1"/>
  <c r="AM78" i="1"/>
  <c r="AL78" i="1"/>
  <c r="AK78" i="1"/>
  <c r="AE78" i="1"/>
  <c r="R78" i="1"/>
  <c r="AJ78" i="1" s="1"/>
  <c r="Q78" i="1"/>
  <c r="O78" i="1"/>
  <c r="M78" i="1"/>
  <c r="AN77" i="1"/>
  <c r="AM77" i="1"/>
  <c r="AL77" i="1"/>
  <c r="AK77" i="1"/>
  <c r="AE77" i="1"/>
  <c r="R77" i="1"/>
  <c r="AJ77" i="1" s="1"/>
  <c r="Q77" i="1"/>
  <c r="O77" i="1"/>
  <c r="M77" i="1"/>
  <c r="AN76" i="1"/>
  <c r="AM76" i="1"/>
  <c r="AL76" i="1"/>
  <c r="AK76" i="1"/>
  <c r="AE76" i="1"/>
  <c r="R76" i="1"/>
  <c r="AJ76" i="1" s="1"/>
  <c r="Q76" i="1"/>
  <c r="O76" i="1"/>
  <c r="M76" i="1"/>
  <c r="AN75" i="1"/>
  <c r="AM75" i="1"/>
  <c r="AL75" i="1"/>
  <c r="AK75" i="1"/>
  <c r="AE75" i="1"/>
  <c r="R75" i="1"/>
  <c r="AJ75" i="1" s="1"/>
  <c r="Q75" i="1"/>
  <c r="O75" i="1"/>
  <c r="M75" i="1"/>
  <c r="AN74" i="1"/>
  <c r="AM74" i="1"/>
  <c r="AL74" i="1"/>
  <c r="AK74" i="1"/>
  <c r="AE74" i="1"/>
  <c r="R74" i="1"/>
  <c r="AJ74" i="1" s="1"/>
  <c r="Q74" i="1"/>
  <c r="O74" i="1"/>
  <c r="M74" i="1"/>
  <c r="C15" i="2" l="1"/>
  <c r="Q15" i="2"/>
  <c r="C14" i="2"/>
  <c r="Q14" i="2"/>
  <c r="AN73" i="1"/>
  <c r="AM73" i="1"/>
  <c r="AL73" i="1"/>
  <c r="AK73" i="1"/>
  <c r="AE73" i="1"/>
  <c r="R73" i="1"/>
  <c r="AJ73" i="1" s="1"/>
  <c r="Q73" i="1"/>
  <c r="O73" i="1"/>
  <c r="M73" i="1"/>
  <c r="AN72" i="1"/>
  <c r="AM72" i="1"/>
  <c r="AL72" i="1"/>
  <c r="AK72" i="1"/>
  <c r="AE72" i="1"/>
  <c r="R72" i="1"/>
  <c r="AJ72" i="1" s="1"/>
  <c r="Q72" i="1"/>
  <c r="O72" i="1"/>
  <c r="M72" i="1"/>
  <c r="AN71" i="1"/>
  <c r="AM71" i="1"/>
  <c r="AL71" i="1"/>
  <c r="AK71" i="1"/>
  <c r="AE71" i="1"/>
  <c r="R71" i="1"/>
  <c r="AJ71" i="1" s="1"/>
  <c r="Q71" i="1"/>
  <c r="O71" i="1"/>
  <c r="M71" i="1"/>
  <c r="AN70" i="1"/>
  <c r="AM70" i="1"/>
  <c r="AL70" i="1"/>
  <c r="AK70" i="1"/>
  <c r="AE70" i="1"/>
  <c r="R70" i="1"/>
  <c r="AJ70" i="1" s="1"/>
  <c r="Q70" i="1"/>
  <c r="O70" i="1"/>
  <c r="M70" i="1"/>
  <c r="AN69" i="1"/>
  <c r="AM69" i="1"/>
  <c r="AL69" i="1"/>
  <c r="AK69" i="1"/>
  <c r="AE69" i="1"/>
  <c r="R69" i="1"/>
  <c r="AJ69" i="1" s="1"/>
  <c r="Q69" i="1"/>
  <c r="O69" i="1"/>
  <c r="M69" i="1"/>
  <c r="AN68" i="1"/>
  <c r="AM68" i="1"/>
  <c r="AL68" i="1"/>
  <c r="AK68" i="1"/>
  <c r="AE68" i="1"/>
  <c r="R68" i="1"/>
  <c r="AJ68" i="1" s="1"/>
  <c r="Q68" i="1"/>
  <c r="O68" i="1"/>
  <c r="M68" i="1"/>
  <c r="AN67" i="1"/>
  <c r="AM67" i="1"/>
  <c r="AL67" i="1"/>
  <c r="AK67" i="1"/>
  <c r="AE67" i="1"/>
  <c r="R67" i="1"/>
  <c r="AJ67" i="1" s="1"/>
  <c r="Q67" i="1"/>
  <c r="O67" i="1"/>
  <c r="M67" i="1"/>
  <c r="AN66" i="1"/>
  <c r="AM66" i="1"/>
  <c r="AL66" i="1"/>
  <c r="AK66" i="1"/>
  <c r="AE66" i="1"/>
  <c r="R66" i="1"/>
  <c r="AJ66" i="1" s="1"/>
  <c r="Q66" i="1"/>
  <c r="O66" i="1"/>
  <c r="M66" i="1"/>
  <c r="C13" i="2" l="1"/>
  <c r="C12" i="2"/>
  <c r="AN65" i="1"/>
  <c r="AM65" i="1"/>
  <c r="AL65" i="1"/>
  <c r="AK65" i="1"/>
  <c r="AE65" i="1"/>
  <c r="R65" i="1"/>
  <c r="AJ65" i="1" s="1"/>
  <c r="Q65" i="1"/>
  <c r="O65" i="1"/>
  <c r="M65" i="1"/>
  <c r="AN64" i="1"/>
  <c r="AM64" i="1"/>
  <c r="AL64" i="1"/>
  <c r="AK64" i="1"/>
  <c r="AE64" i="1"/>
  <c r="R64" i="1"/>
  <c r="AJ64" i="1" s="1"/>
  <c r="Q64" i="1"/>
  <c r="O64" i="1"/>
  <c r="M64" i="1"/>
  <c r="AN63" i="1"/>
  <c r="AM63" i="1"/>
  <c r="AL63" i="1"/>
  <c r="AK63" i="1"/>
  <c r="AE63" i="1"/>
  <c r="R63" i="1"/>
  <c r="AJ63" i="1" s="1"/>
  <c r="Q63" i="1"/>
  <c r="O63" i="1"/>
  <c r="M63" i="1"/>
  <c r="AN62" i="1"/>
  <c r="AM62" i="1"/>
  <c r="AL62" i="1"/>
  <c r="AK62" i="1"/>
  <c r="AE62" i="1"/>
  <c r="R62" i="1"/>
  <c r="AJ62" i="1" s="1"/>
  <c r="Q62" i="1"/>
  <c r="O62" i="1"/>
  <c r="M62" i="1"/>
  <c r="AN61" i="1"/>
  <c r="AM61" i="1"/>
  <c r="AL61" i="1"/>
  <c r="AK61" i="1"/>
  <c r="AE61" i="1"/>
  <c r="R61" i="1"/>
  <c r="AJ61" i="1" s="1"/>
  <c r="Q61" i="1"/>
  <c r="O61" i="1"/>
  <c r="M61" i="1"/>
  <c r="AN60" i="1"/>
  <c r="AM60" i="1"/>
  <c r="AL60" i="1"/>
  <c r="AK60" i="1"/>
  <c r="AE60" i="1"/>
  <c r="R60" i="1"/>
  <c r="AJ60" i="1" s="1"/>
  <c r="Q60" i="1"/>
  <c r="O60" i="1"/>
  <c r="M60" i="1"/>
  <c r="AN59" i="1"/>
  <c r="AM59" i="1"/>
  <c r="AL59" i="1"/>
  <c r="AK59" i="1"/>
  <c r="AE59" i="1"/>
  <c r="R59" i="1"/>
  <c r="AJ59" i="1" s="1"/>
  <c r="Q59" i="1"/>
  <c r="O59" i="1"/>
  <c r="M59" i="1"/>
  <c r="AN58" i="1"/>
  <c r="AM58" i="1"/>
  <c r="AL58" i="1"/>
  <c r="AK58" i="1"/>
  <c r="AE58" i="1"/>
  <c r="R58" i="1"/>
  <c r="AJ58" i="1" s="1"/>
  <c r="Q58" i="1"/>
  <c r="O58" i="1"/>
  <c r="M58" i="1"/>
  <c r="C11" i="2" l="1"/>
  <c r="Q11" i="2"/>
  <c r="AN57" i="1"/>
  <c r="AM57" i="1"/>
  <c r="AL57" i="1"/>
  <c r="AK57" i="1"/>
  <c r="AE57" i="1"/>
  <c r="R57" i="1"/>
  <c r="AJ57" i="1" s="1"/>
  <c r="Q57" i="1"/>
  <c r="O57" i="1"/>
  <c r="M57" i="1"/>
  <c r="AN56" i="1"/>
  <c r="AM56" i="1"/>
  <c r="AL56" i="1"/>
  <c r="AK56" i="1"/>
  <c r="AE56" i="1"/>
  <c r="R56" i="1"/>
  <c r="AJ56" i="1" s="1"/>
  <c r="Q56" i="1"/>
  <c r="O56" i="1"/>
  <c r="M56" i="1"/>
  <c r="AN55" i="1"/>
  <c r="AM55" i="1"/>
  <c r="AL55" i="1"/>
  <c r="AK55" i="1"/>
  <c r="AE55" i="1"/>
  <c r="R55" i="1"/>
  <c r="AJ55" i="1" s="1"/>
  <c r="Q55" i="1"/>
  <c r="O55" i="1"/>
  <c r="M55" i="1"/>
  <c r="AN54" i="1"/>
  <c r="AM54" i="1"/>
  <c r="AL54" i="1"/>
  <c r="AK54" i="1"/>
  <c r="AE54" i="1"/>
  <c r="R54" i="1"/>
  <c r="AJ54" i="1" s="1"/>
  <c r="Q54" i="1"/>
  <c r="O54" i="1"/>
  <c r="M54" i="1"/>
  <c r="AN53" i="1"/>
  <c r="AM53" i="1"/>
  <c r="AL53" i="1"/>
  <c r="AK53" i="1"/>
  <c r="AE53" i="1"/>
  <c r="R53" i="1"/>
  <c r="AJ53" i="1" s="1"/>
  <c r="Q53" i="1"/>
  <c r="O53" i="1"/>
  <c r="M53" i="1"/>
  <c r="AN52" i="1"/>
  <c r="AM52" i="1"/>
  <c r="AL52" i="1"/>
  <c r="AK52" i="1"/>
  <c r="AE52" i="1"/>
  <c r="R52" i="1"/>
  <c r="AJ52" i="1" s="1"/>
  <c r="Q52" i="1"/>
  <c r="O52" i="1"/>
  <c r="M52" i="1"/>
  <c r="AN51" i="1"/>
  <c r="AM51" i="1"/>
  <c r="AL51" i="1"/>
  <c r="AK51" i="1"/>
  <c r="AE51" i="1"/>
  <c r="R51" i="1"/>
  <c r="AJ51" i="1" s="1"/>
  <c r="Q51" i="1"/>
  <c r="O51" i="1"/>
  <c r="M51" i="1"/>
  <c r="AN50" i="1"/>
  <c r="AM50" i="1"/>
  <c r="AL50" i="1"/>
  <c r="AK50" i="1"/>
  <c r="AE50" i="1"/>
  <c r="R50" i="1"/>
  <c r="AJ50" i="1" s="1"/>
  <c r="Q50" i="1"/>
  <c r="O50" i="1"/>
  <c r="M50" i="1"/>
  <c r="C10" i="2" l="1"/>
  <c r="Q10" i="2"/>
  <c r="AN49" i="1"/>
  <c r="AM49" i="1"/>
  <c r="AL49" i="1"/>
  <c r="AK49" i="1"/>
  <c r="AE49" i="1"/>
  <c r="R49" i="1"/>
  <c r="AJ49" i="1" s="1"/>
  <c r="Q49" i="1"/>
  <c r="O49" i="1"/>
  <c r="M49" i="1"/>
  <c r="AN48" i="1"/>
  <c r="AM48" i="1"/>
  <c r="AL48" i="1"/>
  <c r="AK48" i="1"/>
  <c r="AE48" i="1"/>
  <c r="R48" i="1"/>
  <c r="AJ48" i="1" s="1"/>
  <c r="Q48" i="1"/>
  <c r="O48" i="1"/>
  <c r="M48" i="1"/>
  <c r="AN47" i="1"/>
  <c r="AM47" i="1"/>
  <c r="AL47" i="1"/>
  <c r="AK47" i="1"/>
  <c r="AE47" i="1"/>
  <c r="R47" i="1"/>
  <c r="AJ47" i="1" s="1"/>
  <c r="Q47" i="1"/>
  <c r="O47" i="1"/>
  <c r="M47" i="1"/>
  <c r="AN46" i="1"/>
  <c r="AM46" i="1"/>
  <c r="AL46" i="1"/>
  <c r="AK46" i="1"/>
  <c r="AE46" i="1"/>
  <c r="R46" i="1"/>
  <c r="AJ46" i="1" s="1"/>
  <c r="Q46" i="1"/>
  <c r="O46" i="1"/>
  <c r="M46" i="1"/>
  <c r="AN45" i="1"/>
  <c r="AM45" i="1"/>
  <c r="AL45" i="1"/>
  <c r="AK45" i="1"/>
  <c r="AE45" i="1"/>
  <c r="R45" i="1"/>
  <c r="AJ45" i="1" s="1"/>
  <c r="Q45" i="1"/>
  <c r="O45" i="1"/>
  <c r="M45" i="1"/>
  <c r="AN44" i="1"/>
  <c r="AM44" i="1"/>
  <c r="AL44" i="1"/>
  <c r="AK44" i="1"/>
  <c r="AE44" i="1"/>
  <c r="R44" i="1"/>
  <c r="AJ44" i="1" s="1"/>
  <c r="Q44" i="1"/>
  <c r="O44" i="1"/>
  <c r="M44" i="1"/>
  <c r="AN43" i="1"/>
  <c r="AM43" i="1"/>
  <c r="AL43" i="1"/>
  <c r="AK43" i="1"/>
  <c r="AE43" i="1"/>
  <c r="R43" i="1"/>
  <c r="AJ43" i="1" s="1"/>
  <c r="Q43" i="1"/>
  <c r="O43" i="1"/>
  <c r="M43" i="1"/>
  <c r="AN42" i="1"/>
  <c r="AM42" i="1"/>
  <c r="AL42" i="1"/>
  <c r="AK42" i="1"/>
  <c r="AE42" i="1"/>
  <c r="R42" i="1"/>
  <c r="AJ42" i="1" s="1"/>
  <c r="Q42" i="1"/>
  <c r="O42" i="1"/>
  <c r="M42" i="1"/>
  <c r="C9" i="2" l="1"/>
  <c r="Q9" i="2"/>
  <c r="AN41" i="1"/>
  <c r="AM41" i="1"/>
  <c r="AL41" i="1"/>
  <c r="AK41" i="1"/>
  <c r="AE41" i="1"/>
  <c r="R41" i="1"/>
  <c r="AJ41" i="1" s="1"/>
  <c r="Q41" i="1"/>
  <c r="O41" i="1"/>
  <c r="M41" i="1"/>
  <c r="AN40" i="1"/>
  <c r="AM40" i="1"/>
  <c r="AL40" i="1"/>
  <c r="AK40" i="1"/>
  <c r="AE40" i="1"/>
  <c r="R40" i="1"/>
  <c r="AJ40" i="1" s="1"/>
  <c r="Q40" i="1"/>
  <c r="O40" i="1"/>
  <c r="M40" i="1"/>
  <c r="AN39" i="1"/>
  <c r="AM39" i="1"/>
  <c r="AL39" i="1"/>
  <c r="AK39" i="1"/>
  <c r="AE39" i="1"/>
  <c r="R39" i="1"/>
  <c r="AJ39" i="1" s="1"/>
  <c r="Q39" i="1"/>
  <c r="O39" i="1"/>
  <c r="M39" i="1"/>
  <c r="AN38" i="1"/>
  <c r="AM38" i="1"/>
  <c r="AL38" i="1"/>
  <c r="AK38" i="1"/>
  <c r="AE38" i="1"/>
  <c r="R38" i="1"/>
  <c r="AJ38" i="1" s="1"/>
  <c r="Q38" i="1"/>
  <c r="O38" i="1"/>
  <c r="M38" i="1"/>
  <c r="AN37" i="1"/>
  <c r="AM37" i="1"/>
  <c r="AL37" i="1"/>
  <c r="AK37" i="1"/>
  <c r="AE37" i="1"/>
  <c r="R37" i="1"/>
  <c r="AJ37" i="1" s="1"/>
  <c r="Q37" i="1"/>
  <c r="O37" i="1"/>
  <c r="M37" i="1"/>
  <c r="AN36" i="1"/>
  <c r="AM36" i="1"/>
  <c r="AL36" i="1"/>
  <c r="AK36" i="1"/>
  <c r="AE36" i="1"/>
  <c r="R36" i="1"/>
  <c r="AJ36" i="1" s="1"/>
  <c r="Q36" i="1"/>
  <c r="O36" i="1"/>
  <c r="M36" i="1"/>
  <c r="AN35" i="1"/>
  <c r="AM35" i="1"/>
  <c r="AL35" i="1"/>
  <c r="AK35" i="1"/>
  <c r="AE35" i="1"/>
  <c r="R35" i="1"/>
  <c r="AJ35" i="1" s="1"/>
  <c r="Q35" i="1"/>
  <c r="O35" i="1"/>
  <c r="M35" i="1"/>
  <c r="AN34" i="1"/>
  <c r="AM34" i="1"/>
  <c r="AL34" i="1"/>
  <c r="AK34" i="1"/>
  <c r="AE34" i="1"/>
  <c r="R34" i="1"/>
  <c r="AJ34" i="1" s="1"/>
  <c r="Q34" i="1"/>
  <c r="O34" i="1"/>
  <c r="M34" i="1"/>
  <c r="C8" i="2" l="1"/>
  <c r="Q8" i="2"/>
  <c r="AN33" i="1"/>
  <c r="AM33" i="1"/>
  <c r="AL33" i="1"/>
  <c r="AK33" i="1"/>
  <c r="AE33" i="1"/>
  <c r="R33" i="1"/>
  <c r="AJ33" i="1" s="1"/>
  <c r="Q33" i="1"/>
  <c r="O33" i="1"/>
  <c r="M33" i="1"/>
  <c r="AN32" i="1"/>
  <c r="AM32" i="1"/>
  <c r="AL32" i="1"/>
  <c r="AK32" i="1"/>
  <c r="AE32" i="1"/>
  <c r="R32" i="1"/>
  <c r="AJ32" i="1" s="1"/>
  <c r="Q32" i="1"/>
  <c r="O32" i="1"/>
  <c r="M32" i="1"/>
  <c r="AN31" i="1"/>
  <c r="AM31" i="1"/>
  <c r="AL31" i="1"/>
  <c r="AK31" i="1"/>
  <c r="AE31" i="1"/>
  <c r="R31" i="1"/>
  <c r="AJ31" i="1" s="1"/>
  <c r="Q31" i="1"/>
  <c r="O31" i="1"/>
  <c r="M31" i="1"/>
  <c r="AN30" i="1"/>
  <c r="AM30" i="1"/>
  <c r="AL30" i="1"/>
  <c r="AK30" i="1"/>
  <c r="AE30" i="1"/>
  <c r="R30" i="1"/>
  <c r="AJ30" i="1" s="1"/>
  <c r="Q30" i="1"/>
  <c r="O30" i="1"/>
  <c r="M30" i="1"/>
  <c r="AN29" i="1"/>
  <c r="AM29" i="1"/>
  <c r="AL29" i="1"/>
  <c r="AK29" i="1"/>
  <c r="AE29" i="1"/>
  <c r="R29" i="1"/>
  <c r="AJ29" i="1" s="1"/>
  <c r="Q29" i="1"/>
  <c r="O29" i="1"/>
  <c r="M29" i="1"/>
  <c r="AN28" i="1"/>
  <c r="AM28" i="1"/>
  <c r="AL28" i="1"/>
  <c r="AK28" i="1"/>
  <c r="AE28" i="1"/>
  <c r="R28" i="1"/>
  <c r="AJ28" i="1" s="1"/>
  <c r="Q28" i="1"/>
  <c r="O28" i="1"/>
  <c r="M28" i="1"/>
  <c r="AN27" i="1"/>
  <c r="AM27" i="1"/>
  <c r="AL27" i="1"/>
  <c r="AK27" i="1"/>
  <c r="AE27" i="1"/>
  <c r="R27" i="1"/>
  <c r="AJ27" i="1" s="1"/>
  <c r="Q27" i="1"/>
  <c r="O27" i="1"/>
  <c r="M27" i="1"/>
  <c r="AN26" i="1"/>
  <c r="AM26" i="1"/>
  <c r="AL26" i="1"/>
  <c r="AK26" i="1"/>
  <c r="AE26" i="1"/>
  <c r="R26" i="1"/>
  <c r="AJ26" i="1" s="1"/>
  <c r="Q26" i="1"/>
  <c r="O26" i="1"/>
  <c r="M26" i="1"/>
  <c r="C7" i="2" l="1"/>
  <c r="C6" i="2"/>
  <c r="Q6" i="2"/>
  <c r="AN25" i="1"/>
  <c r="AM25" i="1"/>
  <c r="AL25" i="1"/>
  <c r="AK25" i="1"/>
  <c r="AE25" i="1"/>
  <c r="R25" i="1"/>
  <c r="AJ25" i="1" s="1"/>
  <c r="Q25" i="1"/>
  <c r="O25" i="1"/>
  <c r="M25" i="1"/>
  <c r="AN24" i="1"/>
  <c r="AM24" i="1"/>
  <c r="AL24" i="1"/>
  <c r="AK24" i="1"/>
  <c r="AE24" i="1"/>
  <c r="R24" i="1"/>
  <c r="AJ24" i="1" s="1"/>
  <c r="Q24" i="1"/>
  <c r="O24" i="1"/>
  <c r="M24" i="1"/>
  <c r="AN23" i="1"/>
  <c r="AM23" i="1"/>
  <c r="AL23" i="1"/>
  <c r="AK23" i="1"/>
  <c r="AE23" i="1"/>
  <c r="R23" i="1"/>
  <c r="AJ23" i="1" s="1"/>
  <c r="Q23" i="1"/>
  <c r="O23" i="1"/>
  <c r="M23" i="1"/>
  <c r="AN22" i="1"/>
  <c r="AM22" i="1"/>
  <c r="AL22" i="1"/>
  <c r="AK22" i="1"/>
  <c r="AE22" i="1"/>
  <c r="R22" i="1"/>
  <c r="AJ22" i="1" s="1"/>
  <c r="Q22" i="1"/>
  <c r="O22" i="1"/>
  <c r="M22" i="1"/>
  <c r="AN21" i="1"/>
  <c r="AM21" i="1"/>
  <c r="AL21" i="1"/>
  <c r="AK21" i="1"/>
  <c r="AE21" i="1"/>
  <c r="R21" i="1"/>
  <c r="AJ21" i="1" s="1"/>
  <c r="Q21" i="1"/>
  <c r="O21" i="1"/>
  <c r="M21" i="1"/>
  <c r="AN20" i="1"/>
  <c r="AM20" i="1"/>
  <c r="AL20" i="1"/>
  <c r="AK20" i="1"/>
  <c r="AE20" i="1"/>
  <c r="R20" i="1"/>
  <c r="AJ20" i="1" s="1"/>
  <c r="Q20" i="1"/>
  <c r="O20" i="1"/>
  <c r="M20" i="1"/>
  <c r="AN19" i="1"/>
  <c r="AM19" i="1"/>
  <c r="AL19" i="1"/>
  <c r="AK19" i="1"/>
  <c r="AE19" i="1"/>
  <c r="R19" i="1"/>
  <c r="AJ19" i="1" s="1"/>
  <c r="Q19" i="1"/>
  <c r="O19" i="1"/>
  <c r="M19" i="1"/>
  <c r="AN18" i="1"/>
  <c r="AM18" i="1"/>
  <c r="AL18" i="1"/>
  <c r="AK18" i="1"/>
  <c r="AE18" i="1"/>
  <c r="R18" i="1"/>
  <c r="AJ18" i="1" s="1"/>
  <c r="Q18" i="1"/>
  <c r="O18" i="1"/>
  <c r="M18" i="1"/>
  <c r="C5" i="2" l="1"/>
  <c r="Q5" i="2"/>
  <c r="C4" i="2"/>
  <c r="Q4" i="2"/>
  <c r="AN17" i="1"/>
  <c r="AM17" i="1"/>
  <c r="AL17" i="1"/>
  <c r="AK17" i="1"/>
  <c r="AE17" i="1"/>
  <c r="R17" i="1"/>
  <c r="AJ17" i="1" s="1"/>
  <c r="Q17" i="1"/>
  <c r="O17" i="1"/>
  <c r="M17" i="1"/>
  <c r="AN16" i="1"/>
  <c r="AM16" i="1"/>
  <c r="AL16" i="1"/>
  <c r="AK16" i="1"/>
  <c r="AE16" i="1"/>
  <c r="R16" i="1"/>
  <c r="AJ16" i="1" s="1"/>
  <c r="Q16" i="1"/>
  <c r="O16" i="1"/>
  <c r="M16" i="1"/>
  <c r="AN15" i="1"/>
  <c r="AM15" i="1"/>
  <c r="AL15" i="1"/>
  <c r="AK15" i="1"/>
  <c r="AE15" i="1"/>
  <c r="R15" i="1"/>
  <c r="AJ15" i="1" s="1"/>
  <c r="Q15" i="1"/>
  <c r="O15" i="1"/>
  <c r="M15" i="1"/>
  <c r="AN14" i="1"/>
  <c r="AM14" i="1"/>
  <c r="AL14" i="1"/>
  <c r="AK14" i="1"/>
  <c r="AE14" i="1"/>
  <c r="R14" i="1"/>
  <c r="AJ14" i="1" s="1"/>
  <c r="Q14" i="1"/>
  <c r="O14" i="1"/>
  <c r="M14" i="1"/>
  <c r="AN13" i="1"/>
  <c r="AM13" i="1"/>
  <c r="AL13" i="1"/>
  <c r="AK13" i="1"/>
  <c r="AE13" i="1"/>
  <c r="R13" i="1"/>
  <c r="AJ13" i="1" s="1"/>
  <c r="Q13" i="1"/>
  <c r="O13" i="1"/>
  <c r="M13" i="1"/>
  <c r="AN12" i="1"/>
  <c r="AM12" i="1"/>
  <c r="AL12" i="1"/>
  <c r="AK12" i="1"/>
  <c r="AE12" i="1"/>
  <c r="R12" i="1"/>
  <c r="AJ12" i="1" s="1"/>
  <c r="Q12" i="1"/>
  <c r="O12" i="1"/>
  <c r="M12" i="1"/>
  <c r="AN11" i="1"/>
  <c r="AM11" i="1"/>
  <c r="AL11" i="1"/>
  <c r="AK11" i="1"/>
  <c r="AE11" i="1"/>
  <c r="R11" i="1"/>
  <c r="AJ11" i="1" s="1"/>
  <c r="Q11" i="1"/>
  <c r="O11" i="1"/>
  <c r="M11" i="1"/>
  <c r="AN10" i="1"/>
  <c r="AM10" i="1"/>
  <c r="AL10" i="1"/>
  <c r="AK10" i="1"/>
  <c r="AE10" i="1"/>
  <c r="R10" i="1"/>
  <c r="AJ10" i="1" s="1"/>
  <c r="Q10" i="1"/>
  <c r="O10" i="1"/>
  <c r="M10" i="1"/>
  <c r="C3" i="2" l="1"/>
  <c r="Q3" i="2"/>
  <c r="C2" i="2"/>
  <c r="Q2" i="2"/>
  <c r="AN9" i="1"/>
  <c r="AM9" i="1"/>
  <c r="AL9" i="1"/>
  <c r="AK9" i="1"/>
  <c r="AE9" i="1"/>
  <c r="R9" i="1"/>
  <c r="AJ9" i="1" s="1"/>
  <c r="Q9" i="1"/>
  <c r="O9" i="1"/>
  <c r="M9" i="1"/>
  <c r="AN8" i="1"/>
  <c r="AM8" i="1"/>
  <c r="AL8" i="1"/>
  <c r="AK8" i="1"/>
  <c r="AE8" i="1"/>
  <c r="R8" i="1"/>
  <c r="AJ8" i="1" s="1"/>
  <c r="Q8" i="1"/>
  <c r="O8" i="1"/>
  <c r="M8" i="1"/>
  <c r="AN7" i="1"/>
  <c r="AM7" i="1"/>
  <c r="AL7" i="1"/>
  <c r="AK7" i="1"/>
  <c r="AE7" i="1"/>
  <c r="R7" i="1"/>
  <c r="AJ7" i="1" s="1"/>
  <c r="Q7" i="1"/>
  <c r="O7" i="1"/>
  <c r="M7" i="1"/>
  <c r="AN6" i="1"/>
  <c r="AM6" i="1"/>
  <c r="AL6" i="1"/>
  <c r="AK6" i="1"/>
  <c r="AE6" i="1"/>
  <c r="R6" i="1"/>
  <c r="AJ6" i="1" s="1"/>
  <c r="Q6" i="1"/>
  <c r="O6" i="1"/>
  <c r="M6" i="1"/>
  <c r="AN5" i="1"/>
  <c r="AM5" i="1"/>
  <c r="AL5" i="1"/>
  <c r="AK5" i="1"/>
  <c r="AE5" i="1"/>
  <c r="R5" i="1"/>
  <c r="AJ5" i="1" s="1"/>
  <c r="Q5" i="1"/>
  <c r="O5" i="1"/>
  <c r="M5" i="1"/>
  <c r="AN4" i="1"/>
  <c r="AM4" i="1"/>
  <c r="AL4" i="1"/>
  <c r="AK4" i="1"/>
  <c r="AE4" i="1"/>
  <c r="R4" i="1"/>
  <c r="AJ4" i="1" s="1"/>
  <c r="Q4" i="1"/>
  <c r="O4" i="1"/>
  <c r="M4" i="1"/>
  <c r="AN3" i="1"/>
  <c r="AM3" i="1"/>
  <c r="AL3" i="1"/>
  <c r="AK3" i="1"/>
  <c r="AE3" i="1"/>
  <c r="R3" i="1"/>
  <c r="AJ3" i="1" s="1"/>
  <c r="Q3" i="1"/>
  <c r="O3" i="1"/>
  <c r="M3" i="1"/>
  <c r="AN2" i="1"/>
  <c r="AM2" i="1"/>
  <c r="AL2" i="1"/>
  <c r="AK2" i="1"/>
  <c r="AE2" i="1"/>
  <c r="R2" i="1"/>
  <c r="AJ2" i="1" s="1"/>
  <c r="Q2" i="1"/>
  <c r="O2" i="1"/>
  <c r="M2" i="1"/>
</calcChain>
</file>

<file path=xl/sharedStrings.xml><?xml version="1.0" encoding="utf-8"?>
<sst xmlns="http://schemas.openxmlformats.org/spreadsheetml/2006/main" count="14873" uniqueCount="2278">
  <si>
    <t>N°</t>
  </si>
  <si>
    <t>Territorial</t>
  </si>
  <si>
    <t>Vacio</t>
  </si>
  <si>
    <t>Producto</t>
  </si>
  <si>
    <t>Objetivo Institucional</t>
  </si>
  <si>
    <t>Estrategias IGAC</t>
  </si>
  <si>
    <t>Dimensiones</t>
  </si>
  <si>
    <t>Política de Gestión y Desempeño Institucional</t>
  </si>
  <si>
    <t>Actividades</t>
  </si>
  <si>
    <t>Fecha Inicio
(DD/MM/AAAA)</t>
  </si>
  <si>
    <t>Fecha Fin
(DD/MM/AAAA)</t>
  </si>
  <si>
    <t>Documento de verificación</t>
  </si>
  <si>
    <t>Dependencia responsable</t>
  </si>
  <si>
    <t>Unidad de Medida</t>
  </si>
  <si>
    <t>Nombre del indicador</t>
  </si>
  <si>
    <t>Tipo de indicador</t>
  </si>
  <si>
    <t>Meta Anual</t>
  </si>
  <si>
    <t>META I P</t>
  </si>
  <si>
    <t>META II P</t>
  </si>
  <si>
    <t>META III P</t>
  </si>
  <si>
    <t>META IV P</t>
  </si>
  <si>
    <t>EJECUTADO
 I P</t>
  </si>
  <si>
    <t>Observación IP</t>
  </si>
  <si>
    <t>EJECUTADO 
II P</t>
  </si>
  <si>
    <t>Observación IIP</t>
  </si>
  <si>
    <t>EJECUTADO 
III P</t>
  </si>
  <si>
    <t>Observación IIIP</t>
  </si>
  <si>
    <t>EJECUTADO 
IV P</t>
  </si>
  <si>
    <t>Observación IVP</t>
  </si>
  <si>
    <t>Total Ejecutado</t>
  </si>
  <si>
    <t>Fecha
 I P</t>
  </si>
  <si>
    <t>Fecha 
II P</t>
  </si>
  <si>
    <t>Fecha 
III P</t>
  </si>
  <si>
    <t>Fecha 
IV P</t>
  </si>
  <si>
    <t>% EJECUTADO TOTAL POR ACTIVIDAD</t>
  </si>
  <si>
    <t>Avance IP</t>
  </si>
  <si>
    <t>Avance IIP</t>
  </si>
  <si>
    <t>Avance IIIP</t>
  </si>
  <si>
    <t>Avance IVP</t>
  </si>
  <si>
    <t>Aprobación OAP 1</t>
  </si>
  <si>
    <t>Aprobación OAP 2</t>
  </si>
  <si>
    <t>Aprobación OAP 3</t>
  </si>
  <si>
    <t>Aprobación OAP 4</t>
  </si>
  <si>
    <t>Observación Planeación 1</t>
  </si>
  <si>
    <t>Observación Planeación 2</t>
  </si>
  <si>
    <t>Observación Planeación 3</t>
  </si>
  <si>
    <t>Observación Planeación 4</t>
  </si>
  <si>
    <t>Aprobación OCI 1</t>
  </si>
  <si>
    <t>Aprobación OCI 2</t>
  </si>
  <si>
    <t>Aprobación OCI 3</t>
  </si>
  <si>
    <t>Aprobación OCI 4</t>
  </si>
  <si>
    <t>Observación OCI 1</t>
  </si>
  <si>
    <t>Observación OCI 2</t>
  </si>
  <si>
    <t>Observación OCI 3</t>
  </si>
  <si>
    <t>Observación OCI 4</t>
  </si>
  <si>
    <t>Producto PEI</t>
  </si>
  <si>
    <t>Indicador PEI</t>
  </si>
  <si>
    <t>Territorial Atlántico</t>
  </si>
  <si>
    <t>Tramites de conservación Catastral realizados (Oficina)</t>
  </si>
  <si>
    <t>Gobernanza del dato y la información de valor público
Fomentar la producción masiva, estandarizada, simple y el mantenimiento sostenible de datos geográficos, geodésicos, agrológicos y catastrales, que, con altos niveles de calidad y confiabilidad, faciliten la generación de información y conocimiento del territorio con valor público.</t>
  </si>
  <si>
    <t>Realizar trámites de oficina de las vigencias anteriores y de la actual vigencia (3095)</t>
  </si>
  <si>
    <t>Reporte trámites resueltos en SNC</t>
  </si>
  <si>
    <t>Número</t>
  </si>
  <si>
    <t>En el primer trimestre del año la DT Atlantico realizo un total de 1584 tramites de oficina discriminados por mes: Enero : 749, Febrero: 549 y Marzo: 286</t>
  </si>
  <si>
    <t>Sin meta asignada en el periodo</t>
  </si>
  <si>
    <t xml:space="preserve"> En el seguimiento se evidenció que en el primer trimestre no se programó meta, sin embargo se avanzo en la actividad,  se observó reporte de los tramites efectuados en el mes de enero 749, febrero 549, marzo 286, para un total de 1584.</t>
  </si>
  <si>
    <t>Tramites de conservación Catastral realizados  (Terreno)</t>
  </si>
  <si>
    <t>Realizar trámites de terreno de vigencias anteriores y de la actual vigencia (1920)</t>
  </si>
  <si>
    <t>En el primer trimestre del año la DT Atlantico realizo 270 tramites de terreno, discriminados de la siguiente manera: Enero:11, Febrero: 186 y Marzo: 73</t>
  </si>
  <si>
    <t>En el primer trimestre no se programó metas, pero en el proceso se ejecutó  trámites de terreno, en enero 11, febrero 186 y marzo 73, para un total de 270 tramites.</t>
  </si>
  <si>
    <t>Número de avalúos elaborados en el periodo</t>
  </si>
  <si>
    <t>Atender en el término legal, el 100% de las solicitudes de elaboración de avalúos comerciales (5)</t>
  </si>
  <si>
    <t xml:space="preserve">Reporte de avalúos realizados </t>
  </si>
  <si>
    <t>En el primer trimestre del año No han llegado solicitudes de avaluos catastrales</t>
  </si>
  <si>
    <t>En el primer trimestre no se programó metas, están proyectadas en el segundo  y cuarto trimestre</t>
  </si>
  <si>
    <t>Solicitudes atendidas en tiempo legal en el periodo</t>
  </si>
  <si>
    <t>Atender en el término legal, el 100% de las solicitudes realizadas en materia de regularización de la propiedad (Ley 1561 y Ley 1564 de 2012)</t>
  </si>
  <si>
    <t xml:space="preserve">Informe o Reporte de respuestas o tramites en el marco de la regulación 
</t>
  </si>
  <si>
    <t>Porcentaje</t>
  </si>
  <si>
    <t>En el primer trimestre del año la DT Atlantico no recibio solicitudes de la Ley 1561 y 1564.</t>
  </si>
  <si>
    <t>No se proyectó meta para el primer trimestre, se programaron para el segundo y cuarto trimestre, se informa que para el trimestre analizado no se presentó solicitudes.</t>
  </si>
  <si>
    <t xml:space="preserve">Atender el 100% de las solicitudes recibidas para el cumplimiento de la Política de Restitución de Tierras y Ley de Víctimas, en los términos de ley   </t>
  </si>
  <si>
    <t xml:space="preserve">Informe o reporte de atención solicitudes recibidas para el cumplimiento de la Política de Restitución de Tierras y Ley de Víctimas, en los términos de ley </t>
  </si>
  <si>
    <t>En el primer trimestre del año la DT Atlantico no Recibio solicitudes de la politica de restitucion de tierras.</t>
  </si>
  <si>
    <t>No se proyectó meta para el primer trimestre, se informa que  no se recibieron solicitudes de la ley 1561, 1564 y política de restitución de tierras. Las metas se programaron paara el segunto y cuarto trimestre.</t>
  </si>
  <si>
    <t>Actividades de gestiòn realizadas</t>
  </si>
  <si>
    <t>Realizar el 100% de actividades de gestión para la implementación de la política pública del catastro multipropósito (Procesos de formación, actualización y/o difusión).
(No. de actividades 12)</t>
  </si>
  <si>
    <t>Informe de apoyo a la gestión a procesos de actualización, articulación y/o empleo de la información catastral</t>
  </si>
  <si>
    <t>La dt atlantico en el primer trimestre realizo gestion en 1 Municipio para actualizacion catastral, Juan de acosta</t>
  </si>
  <si>
    <t>Se evidenció que en el primer trimestre no se programó meta, sin embargo se realizó gestión con el municipio de Juan de Acosta, para firma de un convenio interadministrativo, para suministrar planos  de las resoluciones del municipio, se anexo registro de asistencia de reunión efectuada en febrero.</t>
  </si>
  <si>
    <t xml:space="preserve">Recursos obtenidos por ventas </t>
  </si>
  <si>
    <t>Posicionamiento institucional
Definir e implementar acciones que permitan visibilizar la gestión desplegada en materia de geografía, geodesia, agrología y catastro, para el posicionamiento como máxima autoridad nacional y referente internacional por sus aportes a la administración y gestión del territorio.</t>
  </si>
  <si>
    <t>Obtener el 100% de la meta de ingresos por la venta de bienes y servicios ($69.268.755)</t>
  </si>
  <si>
    <t>Informe de balance de ingresos efectivos</t>
  </si>
  <si>
    <t>La DT Atlantico en el primer trimestre del año resporto ingraso por ventas por valor de $7.486.107, discrimados asi: Enero: 1.131.910, Febrero: 3.716.458 y Marzo 2.637.739</t>
  </si>
  <si>
    <t>En el primer trimestre para esta actividad no se proyectó ingresos, sin embargo se generaron ingresos por valor  de $7.486.107, descrinados así: Enero: 1.131.910, Febrero: 3.716.458 y Marzo 2.637.739</t>
  </si>
  <si>
    <t>Eventos de participación en territorio</t>
  </si>
  <si>
    <t>Participación en eventos interinstitucionales
(No de eventos 4)</t>
  </si>
  <si>
    <t>Informe de la actividad y evidencia de participaciòn.</t>
  </si>
  <si>
    <t>En el primer trimestre del año no han habido eventos de participacion en territorio.</t>
  </si>
  <si>
    <t xml:space="preserve">Se observó que  la meta se programó para el segundo y cuarto trimestres, </t>
  </si>
  <si>
    <t>Territorial Bolívar</t>
  </si>
  <si>
    <t>Realizar trámites de oficina de las vigencias anteriores y de la actual vigencia (7634)</t>
  </si>
  <si>
    <t>se realizo seguimiento durante el primer trimestre 2023 en el proceso de tramites de conservacion Catastral, donde  se atendieron  de oficinas  1008 .</t>
  </si>
  <si>
    <t>En el seguimiento se evidenció que en el primer trimestre no se programó meta, sin embargo se avanzó en la actividad,  se observó reporte de los tramites efectuados en el mes de enero 7, febrero 120, marzo 881, para un total de 1008.</t>
  </si>
  <si>
    <t>Realizar trámites de terreno de vigencias anteriores y de la actual vigencia (4367)</t>
  </si>
  <si>
    <t>Se realiza seguimiento durante el primer trimestre 2023, del proceso de tramites de conservacion Catastral de terreno y se atendieron  221.</t>
  </si>
  <si>
    <t>En el primer trimestre no se programó metas, pero en el proceso se ejecutó  trámites de terreno, en enero 6, febrero 114 y marzo 101, para un total de 221 tramites.</t>
  </si>
  <si>
    <t xml:space="preserve">Durante el primer trimestre 2023, no se realizo avaluos comerciales en la territorial Bolivar </t>
  </si>
  <si>
    <t xml:space="preserve">No se  proyectó meta para el primer trimestre, la ejecución está programada para el segundo y cuarto trimestre. </t>
  </si>
  <si>
    <t>No se  proyectó meta para el primer trimestre, la ejecución está programada para el segundo y cuarto trimestre, se recomienda registrar la observaciòn de autoseguimiento por el proceso.</t>
  </si>
  <si>
    <t>Durante el seguimiento de las solicitudes atendidas, se puede determinar que en cuanto a la presente actividad se lograron atender en término legal el   0.36%  de las peticiones del primer  trimestre</t>
  </si>
  <si>
    <t>Concepto No Favorable</t>
  </si>
  <si>
    <t>Se evidenció informe de  avances proceso de Restitución de Tierras del primer trimestre de la Dirección Territorial, en el cual se observa un total de 80 solicitudes recibidas, solicitudes acumuladas 51 y avance 36%, Sin embargo no se había programado meta para el periodo analizado.</t>
  </si>
  <si>
    <t>Durante el primer trimestre del año 2023, a pesar de no tener meta establecida se reportan las actividades realizadas en los municipios de: Montecristo y el Peñon Boliva, donde se realizaron reuniones virtuales, visitas a los municipios ante mencionados, apoyo en las selecciones de hoja de vidas para la gestion en los municipios.</t>
  </si>
  <si>
    <t>En el primer trimestre no se programó meta, sin embargo se anexo por parte de la Direcciòn Territorial, correos de comunicación apoyo de seguimiento a sede central  a actividades  al proceso de actualización  del catastro multipropósito, por el operador SERESCO, en los municipios de Montecristo y el peñón Bolívar, de 7,10 de febrero 2023y 21 y 30  de marzo de 2023.</t>
  </si>
  <si>
    <t>Obtener el 100% de la meta de ingresos por la venta de bienes y servicios ($151.332.528)</t>
  </si>
  <si>
    <t>Durante el primer trimestre del año 2023 se obtuvieron $21.301.922  recursos por  ventas; en el mes de enero se obtuvieron $ 5.224.354, en febrero $ 7.128.319, en marzo $ 8.949.250 en la territorial Bolivar .</t>
  </si>
  <si>
    <t>No se proyectó meta de ingresos para el primer trimestre, sin embargo se evidenció  ingresos en enero por valor de$ 1.545.732,00, febrero $ 6.037.885,00 y marzo $7.472.736,00.de acuerdo a información  oficial suministrada por la financiera- Se recomienda verificar la cifra registrada por la territorial en enero ($21.301.922  ).</t>
  </si>
  <si>
    <t>Esta actividad se proyecto para el mes de mayo del 2023; sin enbargo se reporto la trazabilidad de la gestion programada para el segundo trimestre.</t>
  </si>
  <si>
    <t>En el seguimiento se observó que no se programó meta para el primer trimestre, la meta de se proyecta para el segundo y cuarto trimestre</t>
  </si>
  <si>
    <t>Territorial Boyacá</t>
  </si>
  <si>
    <t>Realizar trámites de oficina de las vigencias anteriores y de la actual vigencia (16849)</t>
  </si>
  <si>
    <t>Se tramitaron 3650 según informe de la herramienta APEX</t>
  </si>
  <si>
    <t xml:space="preserve">Para este trimestre no se tiene meta asignada, sin embargo, la Dirección Territorial anexo soporte del reporte Sistema Nacional Catastral, donde se evidencia la aprobación y finalización de 3650 tramites.  </t>
  </si>
  <si>
    <t>Realizar trámites de terreno de vigencias anteriores y de la actual vigencia (8487)</t>
  </si>
  <si>
    <t>Se tramitaron 540 según herramienta Apex</t>
  </si>
  <si>
    <t>Para este trimestre no se tenia meta asignada, sin embargo, la Dirección Territorial anexo soporte del reporte Sistema Nacional Catastral, donde se evidencia la aprobación y finalización de 540 tramites en terreno.</t>
  </si>
  <si>
    <t>Durante el primer de 2023 sólo se ha presentado una solicitud de avaluo comercial, la cual se encuentra en trámite. Se adjunta cómo evidencia la relación respectiva.</t>
  </si>
  <si>
    <t>Sin meta asignada para este trimestre.</t>
  </si>
  <si>
    <t>Durante el primer trimestre se atendieron las solicitudes presentadas. Se adjunta la relación de solicitudes respondidas.</t>
  </si>
  <si>
    <t>Para este trimestre no se tiene meta asignada, sin embargo, la Territorial anexo una relación de 48 respuesta de solicitudes recibidas en los meses enero, febrero y marzo, a la Agencia Nacional de Tierras y Unidad de Restitución de Tierras.</t>
  </si>
  <si>
    <t>Durante el primer trimestre se atendieron las solicitudes presentadas. Se adjunta como evidencia la relación de solicitudes respondidas en materia de Restitución de Tierras.</t>
  </si>
  <si>
    <t>Se presentó propuesta de conservación catastral al municipio de Sáchica por $ 89.971.373. Se adjunta la propuesta y la solicitud recibida.</t>
  </si>
  <si>
    <t>Para este trimestre no se tiene meta asignada, sin embargo, la Territorial anexo Propuesta económica para el proceso de conservación catastral del municipio de Sáchica, Boyacá de fecha 16 de enero de 2023 y una solicitud de conservación catastral de fecha 11 de enero de 2023.</t>
  </si>
  <si>
    <t>Obtener el 100% de la meta de ingresos por la venta de bienes y servicios ($476.424.960)</t>
  </si>
  <si>
    <t>Durante el primer trimestre se vendió $ 130.322.136. Se adjuntan los informes de ventas generados por la pagaduría.</t>
  </si>
  <si>
    <t xml:space="preserve">Para este trimestre no se tiene meta asignada, sin embargo, según reporte de financiera se reportan ingresos por valor de 108.641.261 para la Territorial Boyacá. Como recomendación para la Territorial, es importe revisar los factores que influyen en la adecuada planificación de las metas y los respectivos ajustes que sean necesarios. </t>
  </si>
  <si>
    <t>Se hizo presencia en la audiencia púbica para varios proyectos de ley por medio de los funcionarios Fidel Araque, Fanny Diaz y Arnold Barrera. Se adjunta como evidencia la invitación respectiva.</t>
  </si>
  <si>
    <t xml:space="preserve">Para este trimestre no se tiene meta asignada, sin embargo, la Territorial anexa invitación por parte de los Representantes a la Cámara de Boyacá y Cundinamarca, para que participen en la Audiencia Pública sobre los Proyecto de Ley No. 205 de 2022 Cámara, el día 24 de marzo de 2023, también se observa correo electrónico de fecha 23 de marzo de 2023, enviado por el Director de la Territorial, haciendo extensiva la invitación para participar en la Audiencia Pública. </t>
  </si>
  <si>
    <t>Territorial Caldas</t>
  </si>
  <si>
    <t>Consolidar al IGAC como la mejor entidad en la generación e integración de información geográfica, catastral y agrológica con altos estándares de calidad</t>
  </si>
  <si>
    <t>Realizar trámites de oficina de las vigencias anteriores y de la actual vigencia (13622)</t>
  </si>
  <si>
    <t xml:space="preserve">La Direcióon Territorial Caldas ha ejecutando para el primer  tramestre del 2023 653 mutaciones de oficina como se evidencia en los reportes del sistema nacional catastral SNC.  </t>
  </si>
  <si>
    <t>De acuerdo con el reporte resumen del sistema nacional catastral SNC aportados por la territorial se evidencian 653 mutaciones de oficina  finalizadas durante el primer trimestre de 2023. Sin embargo para este periodo evaluado no tiene meta asignada.</t>
  </si>
  <si>
    <t>Realizar trámites de terreno de vigencias anteriores y de la actual vigencia (4530)</t>
  </si>
  <si>
    <t xml:space="preserve">La Dirección Territorial Caldas ha ejecutado a la fecha 175 mutaciones de terreono, teniendo en cuenta el cierre del SNC durante el mes de enero, que la contratación inicio despues de mediados de febrero de 2023 y que dos oficiales de catastro se encontraban en vacaciones en el mes de febrero, 1 se encuetra suspendido durante todo el trimestre y solo una se encontraba realizando los tramites urgentes. Durante el primer trimestre el SNC ha presentado grandes dificultades en la parte gráfica debiendo cancelar 319 tramites en proceso y radicarlos y ejecutarlos nuevamente, así mismo son muchas las incidencias que se estan presentando porque los tramites se estan quedando en la parte grafica afectando la productividad. </t>
  </si>
  <si>
    <t>De acuerdo con el reporte resumen del sistema nacional catastral SNC aportados por la territorial se evidencian 179 trámites de terreno finalizados durante el primer trimestre de 2023. Sin embargo para este periodo evaluado no tiene meta asignada.</t>
  </si>
  <si>
    <t>Atender en el término legal, el 100% de las solicitudes de elaboración de avalúos comerciales (11)</t>
  </si>
  <si>
    <t xml:space="preserve">Para el primer trimestre de la vigencia 2023 la Dirección Territorial Caldas ha realizado las siguientes gestiones en avalúos comerciales:  entregado 1,  elaborado y en control de calidad 2 y  en proceso de ejecución 5. </t>
  </si>
  <si>
    <t>De acuerdo con la evidencia enviada por la D.T. Caldas, memorando 2604DTCAL-2023-0003297-IE-001 de fecha 18 de abril de 2023 el cual indica que mediante radicado 2604DTCAL-2023-0000028-IE-000 del 01-11-2023, fue aprobado el avalúo del municipio de Samaná. _x000D_
Sin embargo para el periiodo evaluado no se programó meta.</t>
  </si>
  <si>
    <t xml:space="preserve">La Dirección Territorial Caldas atiende de manera oportuna y dentro de los terminos legales los requerimientos de los despachos judiciaes y ciudadanos, expedición de certificados especiales y planos y ejecución de tramites cuando a ello hay lugar. Se anexa listado con radicdos y relación de respuestas otrogadas a las solicitudes de ley 1561 y 1564 de 2012. </t>
  </si>
  <si>
    <t>De acuerdo con las evidencias " Procesos Pertenencia 375 y Ley 1561 Territorial Caldas 2023"  y "CertCatastral-ley1561Caldas-1trimestre-2023" No se puede evidenciar el cumplimiento de los terminos legales de las Solicitudes realizadas en materia de regularización de la propiedad Ley 1561 y Ley 1564 de 2012, no se visualizan fechas de radicado de entrada no de salida. Sin embargo para esta actividad no se tiene programada ninguna meta para el periodo evaluado.</t>
  </si>
  <si>
    <t xml:space="preserve">La Dirección Territorial Caldas atiende el 100% de las solicitudes del Proceso de Restitcicuón de Tierras  tanto en etapa administrativa, judicial y posfallo  dentro de los terminos legales. Es necesario aclarar que las actuaciones no efectuadas actualmente se encuentan en cabeza de la Oficina de Registro de Insturmentos Públicos, de la unidad de restitución de tierras o de el Despacho  para aclaraciones, complementaciones, por lo  que el cumplimiento de las ordenes judiciales se da solo una vez se den las condiciones, razón por la cual la institución se encuentra en terminos para atenderlos y esto no puede ser tenido como un incumplimiento. Se evidencia en el reporte cumplimiento del 100% de las solicitudes </t>
  </si>
  <si>
    <t>La direcion territorial reporta un avance del 25% de la atención de las solicitudes recibidas para el cumplimiento de la Política de Restitución de Tierras y Ley de Víctimas, en los términos de ley. Sin embargo no se tiene establecida la meta para este periodo a evluar.</t>
  </si>
  <si>
    <t xml:space="preserve">La Dirección Territorial ha realizado acercamiento con los municipios para suscribir contratos o convenios interadministrativos, logrando a la fecha  remitir cuatro propuestas de conservación catastral a los municipios de Villamaría, Chinchiná, Viterbo, Belalcazar, y en ejecución el contrato con el municipio de Neira. </t>
  </si>
  <si>
    <t>La direcion territorial reporta un avance de 5 actividades de gestión para la implementación de la política pública del catastro multipropósito. Sin embargo no se tiene establecida la meta para este periodo a evluar, estas se programan para el II y IV trimestre.</t>
  </si>
  <si>
    <t>Obtener el 100% de la meta de ingresos por la venta de bienes y servicios ($113.339.308)</t>
  </si>
  <si>
    <t xml:space="preserve">Se han recibido ingresos en la Dirección territorial Caldas en el primer trimestre de 2023  por concepto de contrataos interadministrativos y ventas en el centro de información logrando a la fecha el 51% de la meta asignada. </t>
  </si>
  <si>
    <t>La D.T. Caldas reporta ingresos por la venta de bienes y servicios por valor de $58.915.539 y de acuerdo con los reportes del SIIF enviados oficialmente por el area financiera de la sede central se reportan ingresos por $59.048.324. Sin embargo para el periodo evaluado no se programó meta.</t>
  </si>
  <si>
    <t xml:space="preserve">Durente el preimer trimestre no se han realizado eventos interinstitucionales que reportar ya que actaulmente se estan  programando para la actual vigencia. </t>
  </si>
  <si>
    <t>Territorial Caquetá</t>
  </si>
  <si>
    <t>Realizar trámites de oficina de las vigencias anteriores y de la actual vigencia (6.000)</t>
  </si>
  <si>
    <t>Para el primer trimestre del año 2023 , la Dirección Territorial Caquetá finalizó 1557 trámites de oficina correspondientes a saldos del año 2022 y radicados de la vigencia actual. Se adjunta en el Drive reporte generado en el aplicativo APEX.</t>
  </si>
  <si>
    <t xml:space="preserve">Para el primer trimestre del año 2023, la Dirección Territorial avanzó en la realización de 1.557 trámites correspondientes a oficina, discriminados así: enero (42), febrero (236) y marzo (1.279) trámites.  Sin embargo, para este periodo no se programó meta.  </t>
  </si>
  <si>
    <t>Realizar trámites de terreno de vigencias anteriores y de la actual vigencia (1040)</t>
  </si>
  <si>
    <t>Para el primer trimestre del año 2023 , la Dirección Territorial Caquetá finalizó 336 trámites de terreno correspondientes a saldos del año 2022 y radicados de la vigencia actual. Se adjunta en el Drive reporte generado en el aplicativo APEX.</t>
  </si>
  <si>
    <t xml:space="preserve">De acuerdo al reporte suministrado por la Dirección Territorial se realizaron 336 trámites de terreno así: enero (7), febrero (171) y marzo (158) trámites. Sin embargo, para el primer trimestres del año 2023 no se programó meta.  </t>
  </si>
  <si>
    <t>Para el primer trimestre del año 2023,  la Dirección Territorial no atendió solicitudes de avalúos comerciales; lo anterior debido a que no se presentaron solicitudes.</t>
  </si>
  <si>
    <t xml:space="preserve">Para el primer trimestre del año 2023, no se programó meta, se encuentra proyectada para iniciar en el siguiente periodo a evaluar.  </t>
  </si>
  <si>
    <t>Para el primer trimestre de la vigencia 2023 la Dirección Territorial Caquetá atendió en terminos legales las solicitudes realizadas sobre la regulación de la propiedad; atendidas por el Centro de Infromación Geográfico siete (7) solicitudes y por el Sistema de Correspondencia SIGAC ocho (8) solicitudes para un total de quince (15) solicitudes. Se adjunta en el Drive cuadro en excel relacionando las solicitudes y evidencias de la mismas.Nota: es de aclarar que las solicitudes atendidas fueron revisadas en el SNC y no presentaron inconsistencias, por lo tanto no se gestinó trámites de correción ni de inscripción catastral; no se genera reporte de tramites resueltos.</t>
  </si>
  <si>
    <t xml:space="preserve">Se observó que para el primer trimestre de la vigencia 2023, la Dirección Territorial Caquetá atendió en términos legales las solicitudes sobre la regulación de la propiedad; sin embargo, para el este periodo no se asignó meta.  </t>
  </si>
  <si>
    <t xml:space="preserve">Para el primer trimestre del año 2023 la Dirección Territorial Caquetá, ha atendido los Auto de Sustanciación y Auto Interlocutorios del Juzgado Primero Civil del Circuito Especializado en Restitución de Tierras de Florencia y el Tribunal Superior de Tierras de Cundinamarca. Referente a los trámites resuletos en el SNC no se ha finalizado ninguno; estamos en espera que la oficina de Instrumentos Publicos actualice el certificado de Libertad y tradición de la respectiva Sentencia. Se adjunta en el Drive archivo en excel de la heramienta de monitoreo actualizada donde se puede evidenciar el estado de cada uno de  los trámites y las actividades adelantadas como: Petición de Información- SIGAC,  Inspección Judicial SIGAC, Trámites del Juzgado por sentencias SNC, Trámites de Avalúos SIGAC. _x000D_
 </t>
  </si>
  <si>
    <t xml:space="preserve">Se suministró por parte de la territorial la herramienta de monitoreo, evidenciando que, para el primer trimestre de 2023, se han atendido Auto de Sustanciación y Auto Interlocutorios del Juzgado Primero Civil del Circuito Especializado en Restitución de Tierras de Florencia y el Tribunal Superior de Tierras de Cundinamarca; sin embargo, para este periodo no se programó meta.  </t>
  </si>
  <si>
    <t>La Dirección Territorial Caquetá para el primer trimestre del año 2023, No reporta actividades de gestión.</t>
  </si>
  <si>
    <t xml:space="preserve">Sin meta programada para el primer trimestre del año 2023, esta actividad inicia en el siguiente periodo a evaluar.  </t>
  </si>
  <si>
    <t>Obtener el 100% de la meta de ingresos por la venta de bienes y servicios ($84.222.835)</t>
  </si>
  <si>
    <t>Para el primer trimestre del año 2023, la Dirección Territorial Caquetá, ejecutó un valor de Ocho millones trescientos sesenta y tres mil quinientos cuarenta y tres pesos mcte (8.363.543) valor sin iva, producto de venta por bienes y servicios; como evidencia se adjunta al Drive relación de ingreso de contado ventas, generado en el aplicativo ERP- FACTURACION correspondientes a los meses de enero, febrero, marzo e informe primer trimestre 2023.</t>
  </si>
  <si>
    <t xml:space="preserve">Se suministró por la territorial, la relación de ingresos de contado ventas, donde se evidenció que, para el primer trimestre de 2023, se ejecutaron Ocho millones trescientos sesenta y tres mil quinientos cuarenta y tres pesos m/cte ($8’363.543 valor sin IVA), producto de venta por bienes y servicios.  Sin embargo, para este periodo no se programó meta.  </t>
  </si>
  <si>
    <t>Para el primer trimestre del año 2023, la Direccion Territorial Caquetá No participó en eventos Interinstitucionales.</t>
  </si>
  <si>
    <t xml:space="preserve">Esta actividad se encuentra proyectada para iniciar en el siguiente trimestre.  Para el primer trimestre de 2023 no se programó meta.  </t>
  </si>
  <si>
    <t>Territorial Casanare</t>
  </si>
  <si>
    <t>Realizar trámites de oficina de las vigencias anteriores y de la actual vigencia (7047)</t>
  </si>
  <si>
    <t>Durante el primer trimestre se presentaron factores limitantes en la ejecución de los tramites dado que la Territorial Casanare presento cambio de sede durante el mes de marzo, situación que se extendió hasta la adaptación de equipos y redes; sumado a ello, el proceso de contratación del personal (O.P.S) se culminó hasta finalizando el mes de febrero 2023, lo que implico menor tiempo para los contratista en la ejecución de los tramites, igualmente la demora en resolver las incidencias y la constante fallas de los sistemas especialmente el SNC</t>
  </si>
  <si>
    <t>Para este trimestre no se tiene meta asignada, sin embargo, la Dirección Territorial anexo reporte, donde registran 688 tramitados en oficina.</t>
  </si>
  <si>
    <t>Realizar trámites de terreno de vigencias anteriores y de la actual vigencia (2287)</t>
  </si>
  <si>
    <t xml:space="preserve">Para este trimestre no se tiene meta asignada, sin embargo, la Dirección Territorial anexo reporte, donde registran 341 tramitados de terreno. </t>
  </si>
  <si>
    <t xml:space="preserve">Se recibieron solicitudes de avalúos las cuales fueron enviados a la sede central para su respectivo tramite en el entendido que la DT CASANARE no cuenta con profesional de avaluos para dar respuesta directa a dicha labor; se aporta, reporte de sede central - subdireccion de avaluos respecto de los realizados. </t>
  </si>
  <si>
    <t xml:space="preserve">Para este trimestre no se tiene meta asignada, sin embargo, la Dirección Territorial, anexa pantallazos de correos electrónicos de fecha; 1, 27 de marzo y 18 de abril de 2023, para la actualización de la herramienta seguimiento a avalúos. </t>
  </si>
  <si>
    <t>Se da respuesta a solicitudes emanadas de autoridades judiciales en razon a la Ley 1561 de 2012 y Ley 1564 de 2012 aportando como entregable  reporte SIGAC de las adelantadas por dicho aplicativo por cuanto aun no merecen tramite por estar en curso los respectivos procesos de pertenencia.</t>
  </si>
  <si>
    <t>Esta actividad no tiene meta programada para este trimestre. Sin embargo, la territorial sube en el drive un reporte con 27 casos, en estado finalizados, de fecha 10,13,15,16,17,20,24 y 28 de febrero de 2023.</t>
  </si>
  <si>
    <t xml:space="preserve">Se reporta herramienta de monitoreo y lo relacionado a solicitudes atendidas en SIGAC, por cuanto, asuntos que versan en Política de Restitución de Tierras y Ley de Víctimas, a la fecha no se han tramitado en el SNC, pues el unico procedimiento adelantado es el bloqueo a dos (02) predio conforme a orden jucidial. </t>
  </si>
  <si>
    <t>Esta actividad no tiene meta programada para este trimestre</t>
  </si>
  <si>
    <t xml:space="preserve">no se reporta de acuerdo a que no se tiene meta programada </t>
  </si>
  <si>
    <t>Esta actividad no tiene meta programada para este trimestre.</t>
  </si>
  <si>
    <t>Obtener el 100% de la meta de ingresos por la venta de bienes y servicios ($58.282.268)</t>
  </si>
  <si>
    <t xml:space="preserve">en el primer trimestre los Ingresos obedecen principalmente a certificados catastrales e informacion catastral </t>
  </si>
  <si>
    <t xml:space="preserve">Para este trimestre no se tiene meta asignada, sin embargo, según reporte de financiera se reportan ingresos por valor de $8.904.881 para la Territorial Casanare. Como recomendación para la Territorial, es importe revisar los factores que influyen en la adecuada planificación de las metas y los respectivos ajustes que sean necesarios. </t>
  </si>
  <si>
    <t>Se atiende llamado interinstirucional de las Alcaldias de Paz de Ariporo en el departamento de Casanare; arauquita y tame en el departamento de Arauca</t>
  </si>
  <si>
    <t>Esta actividad no tiene meta programada para este trimestre, sin embargo, se evidencia en la información suministrada y registros de asistencia, que la Territorial participó en eventos interinstitucionales en los municipios de Paz de Ariporo, Tame y Arauquita.</t>
  </si>
  <si>
    <t>Territorial Cauca</t>
  </si>
  <si>
    <t>Realizar trámites de oficina de las vigencias anteriores y de la actual vigencia (7000)</t>
  </si>
  <si>
    <t>La meta no se cumple  por cuanto el SNC a nivel nacional estuvo suspendido hasta el 23 de enero de 2023 por la resolución No.1483 del 14-12-2022  para todos los municipios del Cauca y hasta el 15 de febrero por la resolución No.074 del 20-01-2023   el municipio de Ppopayán que es el que más se mueve, se ha presentado demora en la respuesta de GLPI para dar solución, de igual manera por la premura del tiempo se tuvieron hacer trámites de oficina por manzana lo que representa pocas mutaciones poruqe solo se radica un predio aunque en realidad se afecten varios predios.</t>
  </si>
  <si>
    <t>Para este trimestre no se tiene meta asignada, sin embargo, la Dirección Territorial anexo reporte, donde registran 350 tramitados en oficina.</t>
  </si>
  <si>
    <t>Realizar trámites de terreno de vigencias anteriores y de la actual vigencia (4536)</t>
  </si>
  <si>
    <t>Durante este trimestre el SNC estuvo suspendido a nivel nacional hasta el 23 de enero de 2023 mediante la resolución 1483 del 14-12-2022 para todos los departamentos, y para el municipio de Popayán continúo susepndido hasta el 15 de febrero de 2023 mediante la resolución 074 del 20-01-2023, siendo este el municipio que más tiene saldos, y teniendo en cuenta que se está trabajando con el nuevo modelo por estar Popayan actualizado se necesitan mas GLPI por cada trámite.</t>
  </si>
  <si>
    <t xml:space="preserve">Para este trimestre no se tiene meta asignada, sin embargo, la Dirección Territorial anexo reporte, donde registran 163 tramitados de terreno. </t>
  </si>
  <si>
    <t>Atender en el término legal, el 100% de las solicitudes de elaboración de avalúos comerciales (50)</t>
  </si>
  <si>
    <t>Se realizaron 9 avalúos solicitados por la Agencia Nacional de Tierras-ANT que fueron priorizados por la Subdirección de Avalúos</t>
  </si>
  <si>
    <t>Para este trimestre no se tiene meta asignada, en la información anexada por la Territorial, se evidencia la realización de 9 avalúos solicitados por la Agencia Nacional de Tierras y entregados por la Subdirección de Avalúos</t>
  </si>
  <si>
    <t>Se atendieron todas las solicitudes de ley 1561 y 1564 correspondientes al primer trimestre.  Para el segundo trimestre se solicitó cambio de evidencia.</t>
  </si>
  <si>
    <t>Se dió respuesta a todas las solicitudes de la política de Restitución de tierras durante el primer trimestre.  Para el segundo trimestre se solicitó cambio de evidencia.</t>
  </si>
  <si>
    <t>Durante este trimestre se realizó gestión para conservación catastral con la apertura de la Ventanilla en Santander de Quilichao, se gestionó realización de contrato de actualización catastral para el municipio de Totoró, de igual manera se esta gestionando un contrato con el municipio de Silvia para mejorar la base catastral en cuanto a nomenclatura del municipio.</t>
  </si>
  <si>
    <t xml:space="preserve">Para este trimestre no se tiene meta asignada, sin embargo, se evidencia mediante documentos entregados, la participación de la Territorial en actividades de gestión. </t>
  </si>
  <si>
    <t>Obtener el 100% de la meta de ingresos por la venta de bienes y servicios ($161.836.332)</t>
  </si>
  <si>
    <t>Se realizaron ventas de los diferentes productos de la entidad.</t>
  </si>
  <si>
    <t>Para este trimestre no se tiene meta asignada, sin embargo, según reporte de financiera, se reportan ingresos por valor de $32.078.595 para la Territorial Cauca. Como recomendación para la Territorial, es importe revisar los factores que influyen en la adecuada planificación de las metas y los respectivos ajustes que sean necesarios.</t>
  </si>
  <si>
    <t>Se realizó participación en el comité de riesgos del departamento del Cauca del cual somos miembros activos durante el mes de enero debido al deslizamiento y perdida de banca en el municipio de Rosas por el Invierno, de igual manera se participó en el evento de Reclamaciones de Restitución de Tierras donde convocaron todas la entidades que hacemos parte del proceso con el fin de encontrar los cuellos de botella y explicar las dudas e inquietudes de nuestros procesos de avalúos y cabida y linderos.</t>
  </si>
  <si>
    <t xml:space="preserve">Para este trimestre no se tiene meta asignada, sin embargo, se evidencia mediante informe y registros fotográficos que la Territorial participó en la jornada de atención a reclamaciones de restitución de tierras en febrero 17 de 2023 y en la reunión de puesto de mando unificado – PMU, del consejo departamental para la gestión del riesgo de desastres – CDGRD cauca, por el evento presentando en el municipio de rosas – cauca. </t>
  </si>
  <si>
    <t>Territorial Cesar</t>
  </si>
  <si>
    <t>Realizar trámites de oficina de las vigencias anteriores y de la actual vigencia (9994)</t>
  </si>
  <si>
    <t>En este periodo se ejecutaron 465 mutaciones de oficina, provenientes de registro y las solicitudes recibidas por ventanilla, esto debido a que la mayoría del personal de planta se encontraba en vacaciones y no se tenía personal contratado.</t>
  </si>
  <si>
    <t>De acuerdo con el Informe detallado de la Dirección de gestión Catastral y el suministrado por la Dirección Territorial cesar se observa que durante el primer trimestre de la vigencia 2023 no  tiene meta asignada pero ejecuta 465 solicitudes de oficina</t>
  </si>
  <si>
    <t>Realizar trámites de terreno de vigencias anteriores y de la actual vigencia (2007)</t>
  </si>
  <si>
    <t xml:space="preserve">En este periodo se ejecutaron 97 trámites de terreno, provenientes de registro y las solicitudes recibidas por ventanilla, esto debido a que la mayoría del personal de planta se encontraba en vacaciones y no se tenía personal contratado. </t>
  </si>
  <si>
    <t>De acuerdo con el Informe detallado de la Dirección de gestión Catastral y el suministrado por la Dirección Territorial cesar se observa que durante el primer trimestre de la vigencia 2023 no  tiene meta asignada pero ejecuta 97 solicitudes de terreno.</t>
  </si>
  <si>
    <t>Atender en el término legal, el 100% de las solicitudes de elaboración de avalúos comerciales (54)</t>
  </si>
  <si>
    <t>Durante este periodo se realizaron 2 avalúos comerciales, la mayoría del proceso de restitución de tierras, de la meta de 54 avalúos.</t>
  </si>
  <si>
    <t>De acuerdo con las evidencias suministradas por la Dirección Territorial Cesar realizo 2 avalúos comerciales no tiene una meta programada para este trimestre.</t>
  </si>
  <si>
    <t>Durante este periodo se presentaron 57 solicitudes de regularización de la ley 1561 y 1564 de 2012, de las cuales todas fueron respondidas.</t>
  </si>
  <si>
    <t>De acuerdo con las evidencias suministradas por la Dirección Territorial Cesar “trámites ley 1561 y Ley 1564 de 2012” se listan las solicitudes relacionadas con regularización para el primer trimestre 57, atendiendo el 100% de solicitudes, no tiene una meta programada para este trimestre.</t>
  </si>
  <si>
    <t>Durante este periodo se respondieron 53 solicitudes de las 53 recibidas, esto debido a las múltiples solicitudes de los juzgados, tribunales y de la unidad de restitución de tierras, las visitas conjuntas, los distintos posicionamientos de coordenadas y el cumplimiento de sentencia.</t>
  </si>
  <si>
    <t>De acuerdo con el Informe detallado de la Dirección de gestión Catastral y el suministrado por la Dirección Territorial Cesar se observa que durante el primer trimestre de la vigencia 2023 se han recibido 4 solicitudes y se han atendido 2, no tiene una meta programada para este trimestre.</t>
  </si>
  <si>
    <t>Durante este periodo se gestionó con el municipio de Pailitas la realización de una actualización catastral parcial de 600 predios y la ampliación del perímetro urbano, dentro del proceso se recibo la carta de intención, se envió la propuesta y se está a la espera del proceso contractual por parte del municipio, además se realizaron las respectivas reuniones y se firmaron las actas de los comités del Coppast y se envió el reporte de ausentismo, y se cargaron al DRIVE dispuesto para ello.</t>
  </si>
  <si>
    <t>Se evidencia propuesta económica para el municipio de pailitas, no tiene una meta programada para este trimestre.</t>
  </si>
  <si>
    <t>Obtener el 100% de la meta de ingresos por la venta de bienes y servicios ($142.925.320)</t>
  </si>
  <si>
    <t>Durante este periodo se realizaron ventas por valor de $ 10.679.974, debido a la entrega del municipio de Valledupar, el municipio de Rio de Oro entregado a la Asociación de municipios, y el municipio de Chiriguana habilitados como gestores catastrales se ha disminuido las ventas de una manera significativa.</t>
  </si>
  <si>
    <t>Se evidencian reportes de relación de ingresos de contado ventas correspondientes a I trimestre por un valor de 10.679.974, pesos m/cte, no tiene una meta programada para este trimestre.</t>
  </si>
  <si>
    <t xml:space="preserve">Durante este periodo se realizaron reuniones con los entes territoriales de El Paso, Astrea y Tamalameque, los días 22 y 23 de febrero de 2023, también se participó en el evento de catastro multipropósito realizado en la Gobernación de Sucre junto con el Director General, el Subdirector General y los mandatarios del Departamento de Sucre, Bolívar y Cesar, el día 20 de febrero y se por último se asistió a las mesas de trabajo con grupos étnicos los días 28, 29 y 30 de marzo de 2023. </t>
  </si>
  <si>
    <t>Se evidencio registro fotográfico donde se participó en el evento de catastro multipropósito realizado en la Gobernación de Sucre junto con el Director General, el Subdirector General y los mandatarios del Departamento de Sucre, Bolívar y Cesar, el día 20 de febrero, no tiene una meta programada para este trimestre.</t>
  </si>
  <si>
    <t>Territorial Córdoba</t>
  </si>
  <si>
    <t>Realizar trámites de oficina de las vigencias anteriores y de la actual vigencia (6727)</t>
  </si>
  <si>
    <t>A pesar de que no se tiene meta fijada para el primer trimestre de 2023, la D.T Córdoba reporta que tramitó un total de 2068‬ trámites de oficina.  Se comprueba actividad con el archivo cargado en el drive: Informe de seguimiento PLANIGAC Conservación trimestre 1 2023.pdf (Informaíón extraida del aplicativo de reportes del SNC)</t>
  </si>
  <si>
    <t>Aunque no se tenía meta fijada para el periodo, se observa mediante el Informe de actividades de Conservación Catastral Territorial Córdoba 2023 Primer trimestre, que la Territorial ejecutó 2068 trámites de oficina durante el primer trimestre, asì: (enero108, febrero 403 y marzo 1557). Se aportan adicionalmente archivos sobre evidencias documento original generado en SNC.</t>
  </si>
  <si>
    <t>Realizar trámites de terreno de vigencias anteriores y de la actual vigencia (2607)</t>
  </si>
  <si>
    <t>A pesar de que no se tiene meta fijada para el primer trimestre de 2023, en el primer trimestre la D.T Córdoba tramitó un total de ‬696 trámites de Terreno.  Se comprueba actividad con el archivo cargado en el drive: Informe de seguimiento PLANIGAC Conservación trimestre 1 2023.pdf (Informaíón extraida del aplicativo de reportes del SNC)</t>
  </si>
  <si>
    <t>Aunque no se asignó meta para el periodo, se evidencia mediante el Informe de actividades de Conservación Catastral Territorial Córdoba 2023 Primer trimestre, que la Territorial ejecutó 696 trámites de terreno, así: enero 27, febrero 449 y marzo 220. Se aportan adicionalmente archivos sobre evidencias documento original generado en SNC.</t>
  </si>
  <si>
    <t>Atender en el término legal, el 100% de las solicitudes de elaboración de avalúos comerciales (18)</t>
  </si>
  <si>
    <t xml:space="preserve">A pesar de que no se tiene meta fijada para el primer trimestre de 2023, la DT Córdoba recibió 4 solicitudes de avalúos comerciales, de los cuales se elaboraron 3, enviados a la subdirección de avalúos para el respectivo control de calidad. Un avalúo está pendiente del pago del anticipo por parte del interesado. Según lo observado se comprueba con el reporte de activida cargados en el drive: HERRAMIENTA SEGUIMIENTO AVALUOS COMERCIALES.xlsx, Correo_envia_herram_avaluos_DT_CORD.pdf.  </t>
  </si>
  <si>
    <t xml:space="preserve">Aunque no se tenía meta fijada para el primer trimestre de 2023 la Territorial reporta para el periodo la elaboración de 3 avalúos. Se aportan como evidencia el archivo Excel Herramienta de Seguimiento Avalúos Comerciales y el correo del 31/03/2023 en el que se remite esta herramienta a Sede Central. </t>
  </si>
  <si>
    <t>A pesar de que no se tiene meta fijada para el primer trimestre de 2023, la D.T Córdoba reporta que recibió y trámito 64 solicitudes en el primer trimestre de 2023. Se evidencia la actividad con los informes cargados en el drive: CONSOLIDADO PETICIONES 1561 y 1564 - I TRIM.pdf, Resporte_Enero_Ley1561_1564.xls, Resporte_Febrero_Ley1561_1564.xls, Resporte_Marzo_Ley1561_1564.xls.</t>
  </si>
  <si>
    <t xml:space="preserve">Aunque no se tenía meta fijada para el periodo, se observa con la información suministrada en el documento denominado “Consolidado Peticiones Territorial Córdoba primer trimestre año 2023” que se tramitaron la totalidad de las 68 solicitudes recibidas en este periodo, distribuidas así: enero 1, febrero 45 y marzo 22.  </t>
  </si>
  <si>
    <t xml:space="preserve">Para el primer trimestre de 2023 la DT Córdoba, a pesar de no tener meta asignada reporta: 32 solicitudes (Administrativas 25, Judiciales 1 y Posfallos 6). Se atendienron en el tiempo legal 27, las 5 faltantes no se resolvieron por falta de anotación en el folio de matrícula inmobiliaria (Información que depende de la entidad externa Oficina de Registro de Intrumentos Públicos). Se resolvió 1 tramite en el SNC de un proceso radicado en el trimestre anterior. Se evidencia el cumplimiento de la actividad en el archivo cargado en el drive: HERRAMIENTA DE MONITOREO CORDOBA 2023.xlsx_x000D_
</t>
  </si>
  <si>
    <t xml:space="preserve">Aunque no se tenía meta fijada para el periodo, se observa que la Territorial Córdoba de las 32 solicitudes recibidas en el primer trimestre de 2023 (25 trámite administrativo, judicial 1 y post fallo 6), atendiò 27 de ellas en el término legal, según el documento Excel Herramienta de Monitoreo Córdoba 2023 aportado como evidencia.     </t>
  </si>
  <si>
    <t>En el primer trimestre de 2023, la D.T. Córdoba ha realizado 3 actividades de apoyo al proceso de actulización catastral en el municipio de San Carlos. Se evidencia el cumplimiento en los archivos cargados en el drive:1.Informe de Interlocucion 2. Unidad de Intervencion 1. Veredas, Guacharacal, El Charco, Altamira_.pdf, Informe de Interlocucion 2. Unidad de Intervencion 1. Vereda Los Caños.docx, Informe de Interlocucion 2. Unidad de Intervencion 1. Veredas, Mosquito, calle de Agua_.docx, Informe de acciones Actualizacion 1 trimestre 2023.docx</t>
  </si>
  <si>
    <t>Aunque no se tenía meta fijada para el primer trimestre, la Territorial adelantó actividades de actualización, las cuales se verifican mediante el Informe de Interlocución Comunitaria del 22/03/2023 (Municipio San Carlos corregimiento Guacharacal, veredas El Charco y Altamira), Informe de Acciones de Actualización Primer Trimestre 2023 de fecha 30/032023, Informe de Interlocución Comunitaria del 22/03/2023 (Municipio de San Carlos – Vereda Los Caños), , Informe de Interlocución Comunitaria del 23/03/2023 (Municipio de San Carlos – Veredas Mosquito y Calle de Agua).</t>
  </si>
  <si>
    <t>Obtener el 100% de la meta de ingresos por la venta de bienes y servicios ($256.217.460)</t>
  </si>
  <si>
    <t>A pesar de que no se tiene meta fijada para el primer trimestre de 2023, en la D.T Córdoba reportamos un valor total en ventas en el trimestre de 50.352.087. Actividada que se evidencia en los archivos cargados en el drive: VENTAS PRIMER TRIMESTRE 2023CCORDOBA.pdf, VENTAS 01 ENERO -31 MARZO-2023.pdf, VENTAS SAI 01 ENERO -31 MARZO-2023.pdf.</t>
  </si>
  <si>
    <t xml:space="preserve">Aunque no se tenía meta fijada para el primer trimestre de 2023, se verifica con los Informes de Ingresos suministrados en correo del 03/05/2023 por el área financiera del IGAC, que la Territorial obtuvo durante este periodo ingresos sin IVA por un total de $50.009.222, discriminados así: enero $8.151.124, febrero $20.478.653 y marzo $21.379.445.  </t>
  </si>
  <si>
    <t>Participación en eventos interinstitucionales
(No de eventos 6)</t>
  </si>
  <si>
    <t>A pesar de que no se tiene meta fijada para el primer trimestre de 2023, D.T. Córdoba realizó la capacitación y socialización sobre el Catastro multipropósito a la Alcaldía Municipal del municipio de San Carlos y a los miembros de las comunidades de los Corregimientos Guacharacal, El Charco y Altamira del Municipio de San Carlos del Departamento de Córdoba, en el marco del proyecto de actualización catastral y catastro multipropósito. Se evidenca el cumplimiento en el soporte cargado en el drive:  Informe Interinstitucional Marzo Direccion territorial Córdoba.pdf</t>
  </si>
  <si>
    <t>Aunque no se tenía meta fijada para el primer trimestre de 2023, se verifica con el Informe Participación Eventos Interinstitucionales del 27/03/2023 la capacitación y socialización adelantada por la Territorial sobre Catastro multipropósito en el Municipio de San Carlos- Corregimientos Guacharacal, El Charco y Altamira.</t>
  </si>
  <si>
    <t>Territorial Cundinamarca</t>
  </si>
  <si>
    <t>Realizar trámites de oficina de las vigencias anteriores y de la actual vigencia (9496)</t>
  </si>
  <si>
    <t>Dando seguimiento a ésta actividad, se reporta para este primer trimestre 2376 trámites de oficina a pesar de no tener meta asociada para este periodo del año. Evidenciando el cumplimiento de la actividad con el reporte  de tramites de conservación Catastral realizados (Oficina) Reporte APEX para los meses de Enero, Febrero y Marzo.</t>
  </si>
  <si>
    <t>En el seguimiento se evidenció que en el primer trimestre no se programó meta, sin embargo se avanzó en la actividad,  se observó reporte de los tramites efectuados en el mes de enero 265, febrero 1481, marzo 630, para un total de 2.376.</t>
  </si>
  <si>
    <t>Realizar trámites de terreno de vigencias anteriores y de la actual vigencia (7840)</t>
  </si>
  <si>
    <t>Dando seguimiento a ésta actividad, se reporta para este primer trimestre 39 trámites de terreno a pesar de no tener meta asociada para este periodo del año. Evidenciando el cumplimiento de la actividad con el reporte  de tramites de conservación Catastral realizados (Terreno) Reporte APEX para los meses de Enero, Febrero y Marzo.</t>
  </si>
  <si>
    <t>No se programó meta para el primer trimestre, sin embargo se evidenció archivo en Excel de avance efectuado de tramites de terreno  en enero 9, febrero 13 y marzo 17 para un total de 39 en el trimestre.</t>
  </si>
  <si>
    <t>A pesar de que no se tiene meta asignada, se han realizado seguimientos a la actividad, reportando la atención de solicitudes a los trámites de regularización de la propiedad.</t>
  </si>
  <si>
    <t xml:space="preserve">No se programó meta para el primer trimestre, se observó archivo en Excel del seguimiento que realiza la Dirección Territorial en material de regulación. en relación a los  tramites , asignación y fecha de radicación externa en el primer trimestre </t>
  </si>
  <si>
    <t>A pesar de que no se tiene meta asignada, reportando la atención de solicitudes a los trámites de restitución de tierras.</t>
  </si>
  <si>
    <t>En el seguimiento realizado se observò que no se programo meta, la Dirección Territorial anexa cuadro en archivo en Excel de solicitudes restitución y la asignación realizada.</t>
  </si>
  <si>
    <t>Pese que no se tiene meta asignada, se reporta avance en la gestión de: Comisión al municipio de Tocancipa.</t>
  </si>
  <si>
    <t xml:space="preserve">Se evidenció, acta de reunión realizada el 10 de marzo del 2023, comité de  seguimiento de contratos interadministrarivos, se trataron temas relacionados a : entregables informe de actualización, pago, personal para proceso conservación, </t>
  </si>
  <si>
    <t>Obtener el 100% de la meta de ingresos por la venta de bienes y servicios ($136.593.179)</t>
  </si>
  <si>
    <t>Se reportan para este primer trimestre, un total en ventas de $ 28888443. Evidencias:  Relacion Ingresos de contado enero 2023,  Relacion Ingresos de Contado febrero 2023 y  Relacion Ingrtesos contado marzo 2023</t>
  </si>
  <si>
    <t xml:space="preserve">En el primer trimestre se constató según reporte de financiera y reporte ventas  en enero  por valor de $4.311.266.febrero $ 9.792.535 y marzo $10.200.013, para un total de ingresos $24.303.814 valor sin iva. </t>
  </si>
  <si>
    <t>Pese a que no se tiene meta para este trimtestre, se reportan las siguientes actividades en los municipios de San Francisco y Tocancipa, entre otras.</t>
  </si>
  <si>
    <t>Concepto Favorable</t>
  </si>
  <si>
    <t>En el seguimiento se constató correo  de programación de comisiones  para el desarrollo de actividades catastrales del 15 de marzo del 2023,cumplido de comisión salida a San Francisco  del 31 de marzo del 2023, e informe de la comisión  y relación en archivo de Excel de las comisiones realizadas en el mes de marzo atención al ciudadano en Tocancipa</t>
  </si>
  <si>
    <t>Territorial Guajira</t>
  </si>
  <si>
    <t>Realizar trámites de oficina de las vigencias anteriores y de la actual vigencia (5500)</t>
  </si>
  <si>
    <t>Para el periodo enero-marzo no se fijo meta, sin embargo se reporta avance de 711 tramites de oficina atendidos, los cuales se ven reflejadon en el archivo REPORTE DETALLADO  TRAMITAS PRIMER TRIMESTRE, Pantallazo del SNC, Consolidado de tramites</t>
  </si>
  <si>
    <t xml:space="preserve">La Dirección Territorial Guajira no presenta meta asignada en el periodo, no obstante, se puede evidenciar para el primer trimestre del 2023 la ejecución de 711 Trámites de conservación Catastral realizados.       </t>
  </si>
  <si>
    <t>Realizar trámites de terreno de vigencias anteriores y de la actual vigencia (4000)</t>
  </si>
  <si>
    <t>Para el periodo enero-marzo no se fijo meta, sin embargo se reporta avance de 451 tramites de oficina atendidos, los cuales se ven reflejadon en el archivo REPORTE DETALLADO  TRAMITAS PRIMER TRIMESTRE, Pantallazo del SNC, Consolidado de tramites</t>
  </si>
  <si>
    <t>La Dirección Territorial Guajira no presenta meta asignada en el periodo, no obstante, se puede evidenciar para el primer trimestre del 2023 la ejecución de 451 trámites de conservación Catastral realizados.</t>
  </si>
  <si>
    <t>Aunque no teniamos meta programada para este trimestre, se llevaron a acabo dos valuos solicitados por la empresa carbonifera del Cerrejon, se evidencia en el archivo HERRAMIENTA SEGUIMIENTO AVALUOS COMERCIALES</t>
  </si>
  <si>
    <t xml:space="preserve">La Dirección Territorial Guajira no presenta meta asignada en el periodo, no obstante, se puede evidenciar en el cargue de evidencias dispuestas en el drive, que para el primer trimestre del 2023 se registran 2 avalúos expuestos en la base de Excel de control y seguimiento.   </t>
  </si>
  <si>
    <t>Las solicitudes recibidas durante el primer trimestre (17), fueron atendidas en el término de ley, que se evidencia en el archivo INFORME TRIMESTRAL SOLICITUDES LEY 1561 Y 1564 DEL 2012 REGULARIZACION DE LA PROPIEDAD (1)</t>
  </si>
  <si>
    <t>De acuerdo con las evidencias suministradas se observa que, para el primer trimestre del año 2023, la Dirección Territorial Guajira atendió 17 solicitudes en el término legal, el 100% de las solicitudes realizadas en materia de regularización de la propiedad (Ley 1561 y Ley 1564 de 2012), sin embargo, no se encuentra meta establecida para el periodo.</t>
  </si>
  <si>
    <t>De los 25 oficios recibidos durante el primer trimestre, a 15 oficios  se les dio respuesta conjunta con la Unidad de restitución de Tierras, otros 6 se les efectuó la visita conjunta con la Unidad de restitución de Tierras y en los próximos días se estará dando la respuesta al juzgado pertinente y los 4 oficios restantes están en programación para realizarles visita conjunta, aclarando que dichas visitas están a la espera que la Unidad de Restitución de Tierras confirme la fecha de las mismas. evidenciandose en el  Informe primer trimestre restitución</t>
  </si>
  <si>
    <t>De acuerdo con la base consolidada de seguimiento a solicitudes suministrada por la Dirección de Gestión Catastral, se observa que la Dirección Territorial Guajira atendió en términos legales el 100% de las solicitudes para el cumplimiento de la Política de Restitución de Tierras y Ley de Victimas, aunque no se encuentra meta establecida para el periodo, se pueden observar 122 solicitudes.</t>
  </si>
  <si>
    <t>A pesar de no tener meta asignada para el primer trimestre, el Director Territorial reporta la gestión de convenios ante funcionarios de la Alcaldia del Distrito de Riohacha, donde se expone la necesidad de realizar la actualización catastral, debido al aumento considerado de predios y construcciones nuevas tanto en el casco urbano como en los corregimientos que le pertenecen a dicho Municipio</t>
  </si>
  <si>
    <t>La Dirección Territorial Guajira no presenta meta asignada en el periodo. Sin embargo, se evidencian 2 registros de asistencia a actividades de fechas 07/03/2023 y 22/03/2023</t>
  </si>
  <si>
    <t>Obtener el 100% de la meta de ingresos por la venta de bienes y servicios ($88.525.485)</t>
  </si>
  <si>
    <t>A pesar de que no se tiene meta asignada para el primer trimestre la territorial Guajira ha tenido ingresos por venta de Bienes y Servicios por valor total de $ 11.733.729 que en su gran mayoría corresponden a las ventas de Certificados Catastrales y cartas Catastrales, la cual de evidencia con los reportes de ingresos mensuales</t>
  </si>
  <si>
    <t>De acuerdo con el reporte suministrado por la Dirección Administrativa y Financiera “Informe de Ingresos consolidado”, una vez observados los soportes suministrados por la Territorial Guajira, se pudo evidenciar que para el periodo comprendido  entre el 01 de enero al 31 de marzo 2023, los ingresos de contado y en bancos por ventas de productos como; Información catastral y certificados catastrales antes de   IVA corresponden a es $11.683.339 el impuesto de valor agregado es de $2.219.834 para un total de $ 13.903.173, a pesar de no tener establecida meta para el periodo.</t>
  </si>
  <si>
    <t>A pesar de no tener meta asignada para el primer trimestre, el Director Territorial asistió a la ceremonia de restitución de derechos territoriales de la comunidad indigena Tugeka, Pueblo Kogui, evento organizado por restitución de tierras en el marco de conmemoración del día nacional de la memoria y la solidadridad con las victimas</t>
  </si>
  <si>
    <t>La Dirección Territorial Guajira no presenta meta asignada en el periodo</t>
  </si>
  <si>
    <t>Territorial Huila</t>
  </si>
  <si>
    <t>Realizar trámites de oficina de las vigencias anteriores y de la actual vigencia (6167)</t>
  </si>
  <si>
    <t>Reporte trámites resueltos SNC
(Soportes posibles: Plan de trabajo, Plan IGAC, Plan de acción de mejora y/o Informe de ejecución de los Planes)</t>
  </si>
  <si>
    <t>Durante el trimestre del mes de enero a marzo de 2023 en la DT Huila se realizaron 2000 trámites de oficina de las vigencias anteriores y de la vigencia actual.</t>
  </si>
  <si>
    <t>Para este Trimestre no se programó meta, es de indicar que la dirección Territorial Huila realizo 2000 Trimestre de oficina, para el segundo trimestre  se proyecto</t>
  </si>
  <si>
    <t>Realizar trámites de terreno de vigencias anteriores y de la actual vigencia (3167)</t>
  </si>
  <si>
    <t>Durante el trimestre del mes de enero a marzo de 2023 en la DT Huila se realizaron 684 trámites de terreno de las vigencias anteriores y de la vigencia actual.</t>
  </si>
  <si>
    <t>Para este Trimestre no se programó meta, es de indicar que la dirección Territorial Huila realizo 684 Trimestre de Terreno, para el segundo trimestre  se proyectó actividad.</t>
  </si>
  <si>
    <t>Durante el primer trimestre del año 2023 en la DT Huila se recibieron 99 solicitudes en materia de regularización de la propiedad y se atendieron oportunamente. Se adjunta reporte de Excel de las Solicitudes ley 1561 – 1564 de 2012 del primer trimestre del 2023.</t>
  </si>
  <si>
    <t>Para este primer trimestre no se programó meta, pero se evidencia  en cuadro de Excel 99 solicitudes en materia de regulación de la propiedad.</t>
  </si>
  <si>
    <t>Durante el primer trimestre del año 2023 se recibieron de la unidad de la Unidad de Restitución de Tierra 12 solicitudes, las cuales se atendieron dentro de los términos legales en su totalidad._x000D_
En lo judicial se recibieron de los Entes judiciales 16 solicitudes en proceso de admisión de la demanda y fueron atendidas oportunamente en su totalidad. _x000D_
Visitas ordenadas por la parte judicial hay dos pendientes por cumplir, por cuestión de orden público en las zonas donde están ubicados los predios. _x000D_
Los avalúos ordenados por la parte judicial se encuentran 9 pendientes por asignación de peritos por parte de la subdirección de avalúos Sede Central (por orden público). _x000D_
Las Sentencias emitidas por la parte judicial se encuentran 9 en proceso. Ver Acta del Comité de Apoyo a la Gestión.</t>
  </si>
  <si>
    <t>Para este trimestre no se programó meta, pero se evidencia avance y se proyectó para el segundo trimestre.</t>
  </si>
  <si>
    <t>Durante el  primer trimestre del año 2023 en la DT Huila no se realizó ningún proceso de actualización.</t>
  </si>
  <si>
    <t>Para este Trimestre no se programó meta, esta actividad se debe cumplir para los próximos trimestres</t>
  </si>
  <si>
    <t>Obtener el 100% de la meta de ingresos por la venta de bienes y servicios ($98.295.081)</t>
  </si>
  <si>
    <t>Durante el primer trimestre del año 2023 los ingresos en la DT Huila fue un total de $13.698.239,00 sin IVA. Se está trabajando para mejorar las ventas y cumplir la meta a fin del año.</t>
  </si>
  <si>
    <t xml:space="preserve">Para este Trimestre no se programó meta, esta actividad se debe cumplir para los próximos trimestresse evidencia en un archivo de excel los ingreso de la Direccion Territorial con un total de $ 13.698.239 sin iva avalodo por el pagodor de Direccion Territorial </t>
  </si>
  <si>
    <t>Durante el primer trismestre del año 2023 en la DT Huila no se realizó ningún evento de particiapación interinstitucional.</t>
  </si>
  <si>
    <t>Territorial Magdalena</t>
  </si>
  <si>
    <t>Realizar trámites de oficina de las vigencias anteriores y de la actual vigencia (3587)</t>
  </si>
  <si>
    <t>A pesar que para el trimestre no se tenia cantidad programada la territorial ejecuto 520 tramites de oficina</t>
  </si>
  <si>
    <t>Aunque no se estableció meta para el primer trimestre de 2023, se observó Informe primer trimestre del proceso de Conservación emitido por la Territorial con fecha 21/04/2023 en el que se reportan 520 tramites de oficina ejecutados (45 de enero, 144 de febrero y 331 de marzo de 2023).</t>
  </si>
  <si>
    <t>Realizar trámites de terreno de vigencias anteriores y de la actual vigencia (3080)</t>
  </si>
  <si>
    <t>A pesar que para el trimestre no se tenia cantidad programada la territorial ejecuto 47 tramites de Terreno</t>
  </si>
  <si>
    <t>Aunque no se estableció meta para el primer trimestre de 2023, se observó Informe primer trimestre del proceso de Conservación emitido por la Territorial con fecha 21/04/2023 en el que se reportan 47 tramites de terreno ejecutados (8 de enero, 32 de febrero y 7 de marzo de 2023).</t>
  </si>
  <si>
    <t>Atender en el término legal, el 100% de las solicitudes de elaboración de avalúos comerciales (30)</t>
  </si>
  <si>
    <t>A pesar que para el trimestre no se tenia cantidad programada la territorial realizo 3 avaluos como fueron el Sagrado, la esperanza y carrizao</t>
  </si>
  <si>
    <t>Aunque no se tenía meta fijada para el primer trimestre de 2023, la Territorial reporta para este periodo tres (3) avalúos (El Sagrado, La Esperanza y Carrizal), tal como se observa en el memorando sobre Plan de Acción de Avalúos al 31/03/2023 aportado como evidencia.</t>
  </si>
  <si>
    <t>Para el primer trimestre se recibieron y atendieron 28 solicitudes en materia de regularizacion de la propiedad</t>
  </si>
  <si>
    <t>Aunque no se tenía meta fijada para el primer trimestre de 2023 se observó Informe Avance primer trimestre del Proceso de Restitución de Tierras de 2023 con fecha 19/04/2023 en el que la Territorial reporta que las 28 solicitudes recibidas durante este periodo fueron atendidas oportunamente.</t>
  </si>
  <si>
    <t>Para el primer trimestre se recibieron y atendieron 51 solicitudes de ley de victimas y restitucion de tierras</t>
  </si>
  <si>
    <t>Aunque no se tenía meta fijada para el primer trimestre de 2023 se observaron Excel Trámites enero 2023 (13 trámites respondidos), Excel Trámites febrero 2023 (11 respuestas a trámites) y Excel Trámites marzo 2023 (21 trámites respondidos), para un total de 45 solicitudes  respondidas por la Territorial en el primer trimestre de 2023.</t>
  </si>
  <si>
    <t>NO SE REALIZO NINGUNA ACTIVIDAD PARA EL I TRIMESTRE, SIN EMBARGO SE ENVIA PROGRAMACION ESTABLECIDA PARA EL CUMPLIMIENTO DE LA ACTIVIDAD</t>
  </si>
  <si>
    <t>Aunque no se tenía meta fijada para el primer trimestre, se observó documento Excel con la programación de actividades aportado por la Territorial para la implementación de la política de Catastro Multipropòsito.</t>
  </si>
  <si>
    <t>Obtener el 100% de la meta de ingresos por la venta de bienes y servicios ($55.311.335)</t>
  </si>
  <si>
    <t>A pesar que para el trimestre no se tenia programacion establecida, la Territorial obtuvo ingresos por valor de $10.096.060</t>
  </si>
  <si>
    <t xml:space="preserve">Aunque no se tenía meta fijada para el primer trimestre de 2023, se verifica con los Informes de Ingresos suministrados en correo del 03/05/2023 por el área financiera del IGAC, que la Territorial obtuvo durante este periodo ingresos sin IVA por un total de $8.508.416, discriminados así: enero $1.011.410, febrero $3.629.613 y marzo $3.867.393. </t>
  </si>
  <si>
    <t>Durante el I trimestre se participo en un evento en la UNAD en cuanto a catastro multiporposito, en el cual se presentaron los productos y servicios del IGAC</t>
  </si>
  <si>
    <t>Aunque no se tenía meta fijada para el primer trimestre de 2023, la Territorial realizó el 31 de marzo de 2023 un evento con la Universidad Nacional Abierta y a Distancia UNAD sobre “Proceso Catastral: Retos del Catastro Multipropósito”, verificado con el Informe emitido por la Territorial, registro fotográfico y aviso sobre el evento. Se confirmó la fecha y el contenido de este informe con la Directora encargada de la Territorial porque al documento registrado como evidencia le colocaron fecha del 31/03/2022.</t>
  </si>
  <si>
    <t>Territorial Meta</t>
  </si>
  <si>
    <t>Realizar trámites de oficina de las vigencias anteriores y de la actual vigencia (13595)</t>
  </si>
  <si>
    <t xml:space="preserve">Teniendo en cuenta que la Dirección Territorial no tiene meta en este primer trimestre, la dirección ejecuto 668 tramites de oficina que se tendrá en cuenta para el segundo trimestre. </t>
  </si>
  <si>
    <t>En el seguimiento se observa que no se programó meta para el trimestre, sin embargo se evidenció reporte de la Dirección Territorial   de la  realización de 668 trámites de oficina e informe en archivo pdf</t>
  </si>
  <si>
    <t>Realizar trámites de terreno de vigencias anteriores y de la actual vigencia (6407)</t>
  </si>
  <si>
    <t xml:space="preserve">Teniendo en cuenta que la Dirección Territorial no tiene meta en este primer trimestre, la dirección ejecuto 132 tramites de Terreno que se tendrá en cuenta para el segundo trimestre. </t>
  </si>
  <si>
    <t>No se programó meta para el primer trimestre, se avanzó en trámites de terreno, se evidencio reporte del SNC e informe en pdf</t>
  </si>
  <si>
    <t>Atender en el término legal, el 100% de las solicitudes de elaboración de avalúos comerciales (20)</t>
  </si>
  <si>
    <t>Durante el primer trimestre del presente año no se ha realizado avalúos comerciales hasta la fecha en la DT.</t>
  </si>
  <si>
    <t>No se proyectó meta para este trimestre y la Dirección Territorial informa que no se ha realizado avalúos</t>
  </si>
  <si>
    <t>Teniendo en cuenta la meta de este primer trimestre (0), los procesos que fueron atendidos de este trimestre se tendrá en cuenta para el próximo trimestre (47).</t>
  </si>
  <si>
    <t>Se evidenció , para el primer trimestre no se proyectó meta, sin embargo en archivo Excel se registró avance de 47 trámites de pertenencia.</t>
  </si>
  <si>
    <t xml:space="preserve">Para el primer trimestre del año la Territorial Meta ha recibido 52 tramites a la Política de Restitución de Tierras y Ley de Víctimas, de los cuales se ha atendido las 52; que representa el su totalidad de las solicitudes realizadas, se tendra en cuenta para el siguiente trimestre. </t>
  </si>
  <si>
    <t>En esta actividad no se programó meta para el primer trimestre, se anexo soporte en archivo de Excel del total de 52 solicitudes recibidas  y atendidas.</t>
  </si>
  <si>
    <t>En la DT Meta, tiene 3 actividades de procesos de actualización que son: Puerto Gaitán, Inirida y el municipio de san Carlos de guaros que está en el proceso de estructuración.</t>
  </si>
  <si>
    <t>En el seguimiento se visualiza que no se programó meta, pero  se constató Propuesta económica para el proceso de conservación catastral del municipio de Puerto Gaitán, Meta.(21 de marzo del 2023) Y Propuesta técnica y económica para la realización del proceso de conservación Catastral para el municipio de Inírida, Guainía de marzo de 2023, El soporte de alcaldía municipal San Carlos de Guaroa con fecha  21 de diciembre 2022 este soporte no corresponde a actividad el primer trimestre del 2023, se recomienda que se registren las evidencias del periodo del tercer trimestre.</t>
  </si>
  <si>
    <t>Obtener el 100% de la meta de ingresos por la venta de bienes y servicios ($165.499.179)</t>
  </si>
  <si>
    <t>Durante el primer trimestre en la territorial Meta, los recursos obtenidos por ventas de bienes y servicios fueron $ 24.143.818.</t>
  </si>
  <si>
    <t>No se programó meta para este trimestre,  sin embargo se  evidenció, en reporte suministrado por la Financiera los ingresos generados fueron: $2.506.433, febrero $6.234.514 y marzo $8.719.068,00, total $17.460.015 sin iva.</t>
  </si>
  <si>
    <t xml:space="preserve">El Igac DT meta realiza una actividad junto con la comunidad del municipio El Dorado "Curso de fortalecimiento y capacidades" en participacion con el personal de Direccion. El informe se evidenciara al terminar el proceso del evento. </t>
  </si>
  <si>
    <t>En esta actividad no se proyectó meta para el trimestre, sin embargo se evidenció soporte de la actividad a Curso fortalecimiento de capacidades – El Dorado META,  con fecha de apertura 11 de marzo del 2023.</t>
  </si>
  <si>
    <t>Territorial Nariño</t>
  </si>
  <si>
    <t>Realizar trámites de oficina de las vigencias anteriores y de la actual vigencia (12048)</t>
  </si>
  <si>
    <t>A pesar de que no se cuenta meta para el periodo se realizaron 7540 trámites de oficina que corresponde al 62,58% de la meta asignada, se carga reportes APEX</t>
  </si>
  <si>
    <t xml:space="preserve">Se verifican tres documentos, tres Excel y un PDF en los cuales se observa un avance de estudio clasificación, escaneo y ejecución de los tramites provenientes de registro, logrando un total de 7.540 trámites de oficina finalizados para el primer trimestre, el cual no tenía meta programada_x000D_
</t>
  </si>
  <si>
    <t>Realizar trámites de terreno de vigencias anteriores y de la actual vigencia (5287)</t>
  </si>
  <si>
    <t>A pesar de que no se cuenta con meta para el primer trimestre se realizaron 440 trámites de terreno que corresponde al 8,32% de la meta asignada, se carga reportes APEX. Cabe anotar que, el mes de Enero de 2023 hubo suspensión de términos de trámites catastrales según Resolución IGAC No. 1483 del 14 de diciembre de 2022, “Por la cual se ordena la suspensión del sistema de gestión catastral y el término de los trámites catastrales, del 30 de diciembre de 2022 hasta el 23 de enero de 2023 a las 23:59. Se realizaron visitas a campo de acuerdo al cronograma y se presenta inconvenientes con el SNC debido a los tiempos muertos, veredas bloqueadas y demora en respuesta de GLPI.</t>
  </si>
  <si>
    <t xml:space="preserve">Se verifican tres documentos, tres Excel y un PDF en los cuales se observa información la cual no es clara y que indique los 440 tramites de terreno realizados, sin embargo se indica que para este primer trimestre no había meta programada </t>
  </si>
  <si>
    <t>Atender en el término legal, el 100% de las solicitudes de elaboración de avalúos comerciales (40)</t>
  </si>
  <si>
    <t>Reporte de avalúos realizados</t>
  </si>
  <si>
    <t>Aunque no se cuenta con meta asignada para el primer trimestre del 2023 se asignaron 2 avalúos comerciales y se aprobó 1 por la Subdirección de Avalúos, se realizó el reporte en la herramienta de seguimiento y monitoreo, la cual se remitió por correos electrónicos, se cargan los soportes.</t>
  </si>
  <si>
    <t>se validan dos documentos los cuales contienen información de correos enviados gestionando el proceso, y unos Excel como herramienta de seguimiento a los avalúos catastrales, sin embargo, la información no es clara con respecto a la cantidad de avalúos generados, adicional para el primer trimestre no hay meta programada, por tanto el concepto indica, que no hay meta programada para este trimestre</t>
  </si>
  <si>
    <t>Aunque no hay meta asignada la oficina jurídica ha dado respuesta en el primer trimestre del año 2023 a 109 solicitudes de peticionarios y juzgados referentes a regularización de la propiedad Ley 1561 y Ley 1564 de 2012, encontrandose al dìa en estos requerimientos. Las solicitudes se radicaron y respondieron en SIGAC, como los predios ya estaban inscritos no fue necesario radicar en SNC</t>
  </si>
  <si>
    <t>Se Valida la información la cual no es del todo clara, debido a que se indica las solicitudes atendidas en los meses de enero, febrero y marzo,  pero no es claro si fueron atendidas en los tiempos establecidos según lo indica la ley y lo menciona la actividad, sin embargo para este primer trimestre no se tenía programada meta.</t>
  </si>
  <si>
    <t>Aunque no hay meta asignada en el primer trimestre se atendieron el 100% de las solicitudes recibidas para el cumplimiento de la Política de Restitución de Tierras y Ley de Víctimas, en los términos de ley, se adjunta herramienta de monitoreo, frente a las solicitudes realizadas en Etapa administrativa por parte de la Unidad de Restitución de Tierras Nariño y Putumayo; lo que concierne a Etapa Judicial se tienen pendientes el cumplimiento de 40 admissorios de demanda para Suspensión y en etapa Postfallo se encuentran pendientes el cumplimiento de 387 sentencias.</t>
  </si>
  <si>
    <t>Se Valida la información la cual no es del todo clara, debido a que se indica las solicitudes atendidas en los meses de enero, febrero y marzo,  pero no es claro  si fueron atendidas en los tiempos establecidos según lo indica la ley y lo menciona la actividad, sin embargo para este primer trimestre no se tenía programada meta.</t>
  </si>
  <si>
    <t>Reporte de gestiones realizada 
Informe de la actividad (Apoyo en gestión de procesos de actualización; articulación para la generación y/o el empleo de la información catastral).</t>
  </si>
  <si>
    <t xml:space="preserve">Aunque no hay meta asignada, se participó:  el día 23/03/23 la DT llevó a cabo evento denominado introducción al catastro y avalúos comerciales dirigido a profesionales de los despachos judiciales y procuraduría de Tierras, Agencia de Desarrollo Rural, URT entre otros, en la implementación del catastro. el 24/03/23 en comisión al municipio de Tumaco, el Director participó en el lanzamiento de barrido redial masivo para la implementación del plan de ordenamiento social de la propiedad rural operativo San Andrés de Tumaco convocada por ANT. Además, se reunió con representantes de UNIPA, RECOMPAS para socializar la oferta institucional IGAC. Igualmente, capacitó funcionarios de la Secretaría de Hacienda-Tumaco, Oficina de Tierras y ORIP,en el tema de Catastro con enfoque Multipropósito. _x000D_
</t>
  </si>
  <si>
    <t>Se valida la información donde en el primer trimestre 2023 se inicia el avance del proceso de conservación catastral de los municipios de Tumaco, sin embargo para este trimestre no se tenía meta programada, pero se gestionó y se lleva un avance con respecto a la actividad.</t>
  </si>
  <si>
    <t>Obtener el 100% de la meta de ingresos por la venta de bienes y servicios ($493.058.092)</t>
  </si>
  <si>
    <t>A pesar de no tener meta asignada en primer trimestre de 2023 las ventas e ingresos en la Dirección Territorial Nariño fueron por $ 89,189,176 sin IVA, lo cual corresponde a 18,09% de avance con respecto a la meta anual establecida. Se adjunta reporte de ventas totalizada por productos (generado en el modulo de facturación-ERP) e informe de balance de ingresos.</t>
  </si>
  <si>
    <t>Se valida la información suministrada  por la DT y el área de financiera donde efectivamente se tiene una avance de ingresos propios de 86.977.968  valor sin IVA, sin embargo para este trimestre no se tenía meta programada, pero se Logró un avance considerable.</t>
  </si>
  <si>
    <t>Informe de la actividad y evidencia de participación.</t>
  </si>
  <si>
    <t xml:space="preserve">Aunque no hay meta establecida para el periodo, el día 23 de marzo de 2023 la Dirección Territorial llevó a cabo evento denominado introducción al catastro y avalúos comerciales dirigido a profesionales de los despachos judiciales y procuraduría de Tierras, Agencia de Desarrollo Rural, Unidad de Restitución de Tierras, Defensoria del Pueblo, Unidad de Víctimas y otras partes interesadas, en la implementación de la política del catastro con enfoque multipropósito, realizado en el auditorio del Palacio de Justicia de la Ciudad Pasto. _x000D_
</t>
  </si>
  <si>
    <t>Se valida la información siniestrada por la DT, donde efectivamente se tiene una avance con respecto a los eventos interinstitucionales, sin embargo para este trimestre no se tenía meta programada.</t>
  </si>
  <si>
    <t>Territorial Norte de Santander</t>
  </si>
  <si>
    <t xml:space="preserve">Aunque para el primer trimestre de 2023 no se tenía una meta de tramites de oficina teniendo en cuenta que las contrataciones del personal se realizaron a inicios de marzo, la territorial Norte de Santander avanzo en 829 tramites de oficina logrando un avance del 12% de la meta anual. </t>
  </si>
  <si>
    <t xml:space="preserve">de acuerdo con el informe emitido el 21-04-2023 Aunque no se tenia meta programada se observa la realizacion de tramites de oficina </t>
  </si>
  <si>
    <t xml:space="preserve">Aunque para el primer trimestre de 2023 no se tenía una meta de tramites de terreno teniendo en cuenta que las contrataciones del personal se realizaron a inicios de marzo, la territorial Norte de Santander avanzo en 230 tramites de terreno logrando un avance del 11% de la meta anual. </t>
  </si>
  <si>
    <t>De acuerdo con lo evidenciado en el reporte del para el primer trimestre de 2023 según memorando del 20-04-2023 , caso 646026, no se tenía una meta para el priomer trimestre de tramites de terreno, la territorial realizo  230 trámites de terreno .</t>
  </si>
  <si>
    <t>Atender en el término legal, el 100% de las solicitudes de elaboración de avalúos comerciales (15)</t>
  </si>
  <si>
    <t xml:space="preserve">Durante el I trimestre se realizaron y entregaron 2 avalúos comerciales, de estos 1 tenía destino a un proceso de restitución de tierras y el otro a un requerimiento del tribunal superior de Bogotá dentro de un proceso de expropiación adelantado por la agencia nacional de infraestructura. </t>
  </si>
  <si>
    <t>Se evidencia de acuerdo con informe durante el I trimestre se realizaron y entregaron 2 avalúos comerciales, de acuerdo con informe emitido por la subdirección de avalúos del 10-02-2023 caso 589764 y de acuerdo con correo electrónico del 20-03-23 donde se evidencia la realización del avaluó comercial de un predio en tibu Norte de Santander.</t>
  </si>
  <si>
    <t>Durante el I semestres del 2023 no recibimos solicitudes en materia de regularización de la propiedad</t>
  </si>
  <si>
    <t>Durante el I Trimestre del 2023, recibimos 36 solicitudes, concernientes a Política de Restitución y Ley de Víctimas; así como 2 requerimientos de la Unidad Administrativa Especial para la Gestión de Restitución de Tierras Despojadas –UAEGRTD.</t>
  </si>
  <si>
    <t xml:space="preserve">a pesar de que no se tiene meta programada de acuerdo con lo evidenciado se adelantaron solicitudes para al cumplimiento de la política de restitución de tierras de acurdo con lo reportado por la Territorial. </t>
  </si>
  <si>
    <t>Para el primer trimestre de 2023 no se tenía meta programada.</t>
  </si>
  <si>
    <t>Obtener el 100% de la meta de ingresos por la venta de bienes y servicios ($115.617.949)</t>
  </si>
  <si>
    <t>Trimestre: Para el primer trimestre de 2023 no se tenía meta programada, sin embargo, se lograron ventas por $ 19.529.603 lo cual corresponde al 16.89% de la meta anual.</t>
  </si>
  <si>
    <t xml:space="preserve">Aunque no se cuenta con meta de acuerdo con el reporte suministrado por la Territorial se evidecian ventas por valor de  en el reporte de ingresos del primer trimestre de $ 23.240.176 </t>
  </si>
  <si>
    <t>Para el primer trimestre del año se participó en 2 eventos de relevancia en la territorial _x000D_
_x000D_
El día 06 de marzo de 2023 se llevó a cabo el encuentro binacional entre Colombia y Venezuela con el ánimo de revisar el límite administrativo en Norte de Santander que permitirá a futuro realizar, a futuro, proyectos de mutuo acuerdo entre los dos países. En este encuentro se contó con la participación de la Cancillería Colombiana, Migración Colombia, la Gobernación de Norte Santander, Ejercito Nacional Colombiano, Policía Colombiana y la Dirección Territorial Norte de Santander del IGAC, como entidades representativas de Colombia y algunas entidades del hermano país venezolano. _x000D_
_x000D_
El día 31 de marzo de 2023 se llevó a cabo el evento Socialización del proyecto Liderazgo juvenil transformador</t>
  </si>
  <si>
    <t>El 06 de marzo de 2023 se llevó a cabo el encuentro binacional entre Colombia y Venezuela y el 31-03-2023 su participo en la  Socialización del proyecto Liderazgo juvenil transformador para los municipios de Cúcuta, El Tarra y Tibú  de acuerdo con las evidencia suministrada.</t>
  </si>
  <si>
    <t>Territorial Quindío</t>
  </si>
  <si>
    <t>Realizar trámites de oficina de las vigencias anteriores y de la actual vigencia (7927)</t>
  </si>
  <si>
    <t>La direccion territorial no cuenta a la fecha de elaboración del presente informe con saldos de oficina de años anteriores a 2022 y  realizo 9 tramites de oficina de la vigencia 2022 que se tenían pendientes, y 605 tramites de oficina de la presente vigencia para un total de 614 trámites de oficina entre vigencias anteriores y actual</t>
  </si>
  <si>
    <t>Aunque la territorial no tenia meta programada de acuerdo con lo evidenciado realizo tramite de oficina que se encontraban pendientes de la vigencia 2022 y para el primer trimestre 2013 realizo 614 nuevos predios en propiedad horizontal y NPH</t>
  </si>
  <si>
    <t>Realizar trámites de terreno de vigencias anteriores y de la actual vigencia (1407)</t>
  </si>
  <si>
    <t>La direccion territorial realizo 527 tramites de terreno asi: vigencia 2015 /1, 2016 /1, 2017/ 4, 2018/ 8,  2019/ 6, 2020/ 5, 2021 / 6,  2022/475  y 2023/21. Se pueden evidenciar que de vigencias anteriores se ejecutaron 506 trámites lo que corresponde al 96% de lo ejecutado durante el período. Se ejecutaron 2 resoluciones individuales con fines registrales, es importante resaltar que estos tràmites especiales requieren de mayor tiempo, ejecuciòn y anàlisis. NOTA: Debido a las limitaciones del SNC (mutaciòn mixta, bloqueo de manzanas y veredas) no se logra avanzar con más trámites.</t>
  </si>
  <si>
    <t xml:space="preserve">Aunque en el primer trimestre no se tenia meta establecida y de acuerdo con el informe emitido por la territorial el en los meses de enero a marzo la dirección territorial Quindío, ejecuto 527 tramites de terreno. </t>
  </si>
  <si>
    <t xml:space="preserve">Durante este periodo no tenemos solicitudes por atender de avalúos comerciales. </t>
  </si>
  <si>
    <t>En este periodo la direccion territorial recibio en enero 15 solicitudes, en febrero 26 y en marzo 10, para un total de 51 solicitudes recibidas en materia de regularización de la propiedad (Ley 1561 y Ley 1564 de 2012), las cuales se atendieron todas dentro de los terminos legales.</t>
  </si>
  <si>
    <t xml:space="preserve">a pesar de que no se tiene meta programadda en este trimestre la dirección territorial recibió 51 solicitudes en materia de regularización de la propiedad, las cuales  fueron tramitadas de acuerdo con el reporte anexo en Excel. </t>
  </si>
  <si>
    <t xml:space="preserve">En el trimestre se recepcionaron cinco (5) solicitudes en el marco de restitución de tierras y reparación de vìctimas, las cuales fueron atendidas dentro de los  terminos de ley. De igual forma,  los dìas 14 y 28 de cada mes se remitio la herramienta de monitoreo a la funcionaria Loren Camila Romero (nueva colaboradora asignada para el seguimiento y consolidación de la herramienta), remitièndose  copia a la funcionaria Yaritza Rodriguez. </t>
  </si>
  <si>
    <t>a pesar de que no se tenía programada meta para el primer trimestre de 2023, se evidencia la realización del seguimiento a la atención a solicitudes y/o requerimientos en el marco la política de atención y reparación integral a víctimas y tierras en el marco de la ley 1448 de 2011, evidenciando la atención se 5 solicitudes las cuales fueron atendidas.</t>
  </si>
  <si>
    <t xml:space="preserve">1. Envío de propuesta técnico económica para la actualización catastral de la zona urbana y centros poblados de 10 municipios del Quindío a la Secretaría de Planeación de la Gobernación del Quindío 2. Propuesta técnico económica para la elaboración de la cartografía de Pijao Quindío, solicitud enviada a la sede central a la señora Sonia Córdoba 3. Propuesta de componente de gestión del riesgo para el municipio de la Tebaida 4. Propuesta enviada a la CRQ para el soporte y mantenimiento del SIG Quindío 5. Propuesta de convenio de conservación con la Alcaldía de Circacia 6. Revisión con el jefe de ordenamiento territorial de la Gobernación, el Director General y subdirector del IGAC para entregar propuesta de actualización de los municipios </t>
  </si>
  <si>
    <t>Pese a que no se tiene programada meta para el primer trimestre se evidencia la realización de las siguientes propuestas para la implementación de la política publica de catastro multipropósitos se realizaron 6 actividades de acuerdo con la informacion suministrada.</t>
  </si>
  <si>
    <t>Obtener el 100% de la meta de ingresos por la venta de bienes y servicios ($77.065.933)</t>
  </si>
  <si>
    <t xml:space="preserve">En  el mes de enero ingresaron $ 1.377.202, en el mes de febrero $ 4.441.381  y en marzo $6.837.310, además, del convenio de conservación de Calarcá ingresó la suma de $127.532.278 en el mes de marzo, para un total de $ 140.188.171 de ingresos por la venta de bienes y servicios. </t>
  </si>
  <si>
    <t>De acuerdo con los reportes de ingresos se evidencia que en el primer trimestre fueron del orden de $13.500.622</t>
  </si>
  <si>
    <t xml:space="preserve">1. En atencion a la solicitud realizada por la Alcaldia Municipal de La Tebaida, se programaron nueve jornadas de atencion a usarios con el objetivo de absolver dudas en el marco de proceso de actualizacion catastral urbana realizado en el año 2022 y puesto en vigencia en el año 2023. 2. Participación en calidad de invitado en el cabildo abierto realizado en el Consejo Municipal de Armenia del tema "gestión y operación del servicio público catastral en el municipio de Armenia" 3. Mesa de seguimiento para reubicación de comunidad indígena Embera Chami Dachi Nabe Drua del municipio de Buenavista Quindío. </t>
  </si>
  <si>
    <t>pese a que no se tenia programada meta para el trimestre se realizaron 3 eventos asi: En atención a la solicitud realizada por la Alcaldía Municipal de La Tebaida, se programaron nueve jornadas de atención, participación el cabildo abierto realizado en el Consejo Municipal de Armenia del tema "gestión y operación del servicio público catastral en el municipio de Armenia", y mesa de seguimiento para reubicación de comunidad indígena Embera Chami Dachi Nabe Drua del municipio de Buenavista Quindío.</t>
  </si>
  <si>
    <t>Territorial Risaralda</t>
  </si>
  <si>
    <t>Realizar trámites de oficina de las vigencias anteriores y de la actual vigencia (13348)</t>
  </si>
  <si>
    <t>Se reporta un avance del 23% que equivale a 3.076 trámites de la meta de oficina 13.348 asignados, asi mismo en la meta por trimestre se logra un porcentaje del 92% del total del primer trimestre.</t>
  </si>
  <si>
    <t>De acuerdo con el reporte resumen del sistema nacional catastral SNC aportados por la territorial se evidencian 3108 registros mutaciones de oficina  finalizadas durante el primer trimestre de 2023. Sin embargo para este periodo evaluado no tiene meta asignada.</t>
  </si>
  <si>
    <t>Realizar trámites de terreno de vigencias anteriores y de la actual vigencia (1320)</t>
  </si>
  <si>
    <t>Se reporta un avance del 14% que equivale a 182 trámites de la meta de terreno 1.320 asignados, asi mismo en la meta por trimestre se logra un porcentaje del 55% del total del primer trimestre.</t>
  </si>
  <si>
    <t>De acuerdo con el reporte resumen del sistema nacional catastral SNC aportados por la territorial se evidencian 182 trámites de terreno finalizados durante el primer trimestre de 2023. Sin embargo para este periodo evaluado no tiene meta asignada.</t>
  </si>
  <si>
    <t>Atender en el término legal, el 100% de las solicitudes de elaboración de avalúos comerciales (10)</t>
  </si>
  <si>
    <t>Debido a la tardanza en la firma de algunos contratos por la  Subdireccion de avalúos con algunas entidades, las cuales solicitan avalúos en todo el territorio colombiano, a hecho que la asignación de avalúos se retrasé, cabe resaltar que en los municipios donde está ubicado el perito, a estos municipios la demanda no es muy alta en esta temporada del año.</t>
  </si>
  <si>
    <t>Se atendieron el primer trimestre 26 peticiones de Juzgados con respecto a la ley 1561, es de aclarar que la peticion realizada por los juzgados es de consulta en el SNC mas no de realizar algun tipo de trámite, se aporta los expedientes y una relacion en Word de los mismos.</t>
  </si>
  <si>
    <t>De acuerdo con la evidencia "Relacion oficios contestados Ley 1561" correspondiente a la relacion del primer trimestre de 2023 mas sin embargo no se puede evidenciar el cumplimiento de los terminos legales de las Solicitudes realizadas en materia de regularización de la propiedad Ley 1561 y Ley 1564 de 2012, no se visualizan fechas del radicado de entrada. Sin embargo para esta actividad no se tiene programada ninguna meta para el periodo evaluado.</t>
  </si>
  <si>
    <t>Se atendieron en el primer trimestre 24 solicitudes de la Unidad de Restitucion de tierras a las cuales se les dio la respectiva respuesta, ademas de otras solicitudes de tierras, se carga los memorandos de respuesta al igual que el consolidado.</t>
  </si>
  <si>
    <t>Para el primer trimestre no se tiene actividades de gestion realizadas.</t>
  </si>
  <si>
    <t>Obtener el 100% de la meta de ingresos por la venta de bienes y servicios ($84.685.937)</t>
  </si>
  <si>
    <t>Para el primer trimestre se obtuvo en la venta de productos el valor neto de $ 22´980.551, desglozados de la siguiente manera, en el mes de Enero $ 3.334.342, en el mes de Febrero $ 10.440.784 y en el mes de Marzo $ 9.205.425, poncentaje ejecutado 108.5 % de la meta del trimestre.</t>
  </si>
  <si>
    <t>La D.T. reporta ingresos por la venta de bienes y servicios por valor de $22.980.551 de acuerdo con el reporte de ingresos de contado del primer trimestre. Sin embargo para el periodo evaluado no se programó meta.</t>
  </si>
  <si>
    <t>Para el primer trimestre no se tiene actividades de participacion interinstitucionales.</t>
  </si>
  <si>
    <t>Territorial Santander</t>
  </si>
  <si>
    <t>Realizar trámites de oficina de las vigencias anteriores y de la actual vigencia (10468)</t>
  </si>
  <si>
    <t>Durante el primer Trimestre del 2023 se realizaron mutaciones de oficina solicitadas por los usuarios para un total de 3176 de vigencias anteriores y actuales</t>
  </si>
  <si>
    <t>La Dirección Territorial Santander no presenta meta asignada en el periodo, no obstante, se puede evidenciar para el primer trimestre del 2023 la ejecución de 3176 mutaciones de oficina solicitadas por los usuarios, Concepto Favorable.</t>
  </si>
  <si>
    <t>Realizar trámites de terreno de vigencias anteriores y de la actual vigencia (4200)</t>
  </si>
  <si>
    <t>Durante el pimer Trimestre del 2023 se realizaron mutaciones de oficina solicitadas por los usuarios para un total de 768 de vigencias anteriores y actuales</t>
  </si>
  <si>
    <t>La Dirección Territorial Santander no presenta meta asignada en el periodo, no obstante, se puede evidenciar para el primer trimestre del 2023 la ejecución de 768 mutaciones de terreno solicitadas por los usuarios.</t>
  </si>
  <si>
    <t>Sin meta asignada al primer trimestre de 2023</t>
  </si>
  <si>
    <t>La Dirección Territorial Santander no presenta meta asignada en el periodo</t>
  </si>
  <si>
    <t>Durante el primer trimestre de 2023 se atendieron en termino de ley 17 solicitudes realizadas  por los usuarios referentes a la regularización de la propiedad de lye 1561 y ley 1564 de 2012, adjunto evidencias de los realizado</t>
  </si>
  <si>
    <t>De acuerdo con las evidencias suministradas se observa que, para el primer trimestre del año 2023, la Dirección Territorial Santander atendió 17 solicitudes en el término legal, el 100% de las solicitudes realizadas en materia de regularización de la propiedad (Ley 1561 y Ley 1564 de 2012), sin embargo, no se encuentra meta establecida para el periodo.</t>
  </si>
  <si>
    <t>En el primer trimestre se recibieron 20 solicitudes administrativas  y 51 solicitudes Judiciales y posftfallo  para las cuales se anexa respuestas en los tiempos establecidos, cabe aclarar que en los procesos de Postfallos  en algunos casos, se dá dos respuesta, porque se solicita folio actualizado a las oficinas de  registro y se envía respuesta al tribunal, se emitieron 7 Resoluciones dando cumplimiento a sentencias de manera total y en algunos casos parcial porque no está actualizado los certificado en la cabida y linderos.  _x000D_
_x000D_
Se anexa oficios de respuesta, Resoluciones del SNC_x000D_
_x000D_
 1)  contenido en una carpeta comprimida .</t>
  </si>
  <si>
    <t>De acuerdo con la base consolidada de seguimiento a solicitudes suministrada por la Dirección de Gestión Catastral, se observa que la Dirección Territorial Santander atendió en términos legales el 100% de las solicitudes para el cumplimiento de la Política de Restitución de Tierras y Ley de Victimas, aunque no se encuentra meta establecida para el periodo, se pueden observar 42  solicitudes atendidas.</t>
  </si>
  <si>
    <t>Sin meta asignada en el primer trimestre</t>
  </si>
  <si>
    <t xml:space="preserve"> La Dirección Territorial Santander no presenta meta asignada en el periodo.</t>
  </si>
  <si>
    <t>Obtener el 100% de la meta de ingresos por la venta de bienes y servicios ($158.325.041)</t>
  </si>
  <si>
    <t>Durante el primer trimestre de 2023 la ventas realizadas en los meses correspondientes a enero, febrero y marzo son las siguientes: enero $ 6.093.369, febrero $ 13.591.835 y marzo $ 18.032.617 para un totla de $ 37.717.821</t>
  </si>
  <si>
    <t>De acuerdo con el reporte suministrado por la Dirección Administrativa y Financiera “Informe de Ingresos consolidado”, una vez observados los soportes suministrados por la Territorial Santander, se pudo evidenciar que para el periodo comprendido  entre el 01 de enero al 31 de marzo 2023, los ingresos de contado y en bancos por ventas de productos como; Información catastral y certificados catastrales  antes de    IVA corresponden a es $31.635.379 el impuesto de valor agregado es de $6.010.722 para un total de $ 37.646.101, a pesar de no tener establecida meta para el periodo</t>
  </si>
  <si>
    <t>Sin meta asignada en este primer trimestre</t>
  </si>
  <si>
    <t>La Dirección Territorial Santander no presenta meta asignada en el periodo.</t>
  </si>
  <si>
    <t>Territorial Sucre</t>
  </si>
  <si>
    <t>Realizar trámites de oficina de las vigencias anteriores y de la actual vigencia (5260)</t>
  </si>
  <si>
    <t>EN EL PRIMER TRIMESTRE DE 2023, LA TERRITORIAL DE LAS 1.122 SOLICITUDES RECIBIDAS EN LA VIGENCIA 2023 Y LAS 24 QUE VIENEN DE SALDO DE LA VIGENCIA 2022, SE TRAMITARON 14 DE 2022 Y 1.042 DE 2023, GENERANDO UN 92.14%  DE EJECUCION DEL PRIMER TRIMESTRE, EL 101.15% DE LO PROGRAMADO  Y UN 20.07% DE LA META ANUAL.</t>
  </si>
  <si>
    <t>La Dirección Territorial para el primer trimestre no programo, pero al verificar los archivos en Excel  tubo un avance de 1056 tramites de Oficina como se evidencio.</t>
  </si>
  <si>
    <t>EN EL PRIMER TRIMESTRE DE 2023, LA TERRITORIAL DE LAS 307 SOLICITUDES RECIBIDAS EN LA VIGENCIA 2023 Y LAS 337 QUE VIENEN DE SALDO DE LA VIGENCIA 2022, SE TRAMITARON 102 DE 2022 Y 63 DE 2023, GENERANDO UN 25.62%  DE EJECUCION DEL PRIMER TRIMESTRE, EL 183.33% DE LO PROGRAMADO  Y UN 11.73% DE LA META ANUAL.</t>
  </si>
  <si>
    <t>La Dirección Territorial para el primer trimestre no programo, pero al verificar los archivos en Excel  tubo un avance de 165 tramites de Terreno como se evidencio.</t>
  </si>
  <si>
    <t>EN EL TRIMESTRE SE REALIZARON 5 AVALUOS DE LOS PREDIOS TONAYA, SERENO ABAJO, GARRAPATA, MEMBRILLAL Y MACONDO EN EL MPIO. DE CHALÁN,PARA EL TRIMESTRE SE PROGRAMARON 4 PARA UNA EJECUCION DEL 125% DEL PRIMER TRIMESTRE Y DEL 1.8% DE LA META ANUAL, CABE ANOTAR QUE EL PERITO AVALUADOR INICIO LABORES EL 1 DE MARZO DE 2023, POR LO ANTERIOR LAS 2 SOLICITUDES RECIBIDAS EN EL MES DE FEBRERO Y EL SALDO DE 2022 O SEA EN TOTAL 6 AVALUOS SE PROCEDERA A TRAMITARLOS EN EL SEGUNDO TRIMESTRE DE LA VIGENCIA 2023</t>
  </si>
  <si>
    <t xml:space="preserve">La Dirección Territorial para el primer Trimestre no tenía Meta,  Se evidencia cinco Avalúos los cuales adjunta  las actas de comité de avalúos de gestión Catastral, archivos en Excel tres y Ocho PDF </t>
  </si>
  <si>
    <t>EN LA TERRITORIAL DURANTE EL PRIMER TIRMESTRE DE 2023, SE RECIBIERON 35 SOICITUDES LAS CUALES FUERON ATENDIDAS 100% DE ACUERDO A LOS TERMINOS LEGALMENTE ESTABLECIDOS.</t>
  </si>
  <si>
    <t>La Dirección Territorial para el primer Trimestre no programo metas, pero Se evidencia Informe Tramites de Regulación de la propiedad atendiendo  en el mes de enero de 7 , febrero 16 y marzo 12</t>
  </si>
  <si>
    <t>DURANTE EL PRIMER TRIMESTRE DE 2023, EN LA TERRITORIAL SE RECIBIERON 14 SOLICITUDES, LAS CUALES 7 SON DEL MES DE ENERO, 3 DE FEBRERO Y 4 DE MARZO, LAS CUALES FUERON ATENDIDAS EN SU TOTALIDAD.</t>
  </si>
  <si>
    <t>La Dirección Territorial para el primer Trimestre no programo metas, pero Se evidencia Informe de Acta y seguimiento a solicitudes de Política de restitución de Tierra</t>
  </si>
  <si>
    <t>No se reporta, de acuerdo a que no se tiene meta programada</t>
  </si>
  <si>
    <t>La Dirección Territorial para el primer Trimestre no programo meta.</t>
  </si>
  <si>
    <t>Obtener el 100% de la meta de ingresos por la venta de bienes y servicios ($135.651.621)</t>
  </si>
  <si>
    <t xml:space="preserve">EN EL PRIMER TRIMESTRE DE 203, EN LA TERRITORIAL SE GENERARON $ 26.801.440, oo EN INGRESOS LO QUE REPRESENTA UN 19.75% CON RESPECTO A LA META ANUAL PROGRAMADA </t>
  </si>
  <si>
    <t>La Dirección Territorial para el primer Trimestre no programo meta, se evidencia un avance de acuerdo al informe de ingreso $ 26.801.440 y reportes.</t>
  </si>
  <si>
    <t>La Dirección Territorial para el primer Trimestre no programo meta</t>
  </si>
  <si>
    <t>Territorial Tolima</t>
  </si>
  <si>
    <t>Realizar trámites de oficina de las vigencias anteriores y de la actual vigencia (10021</t>
  </si>
  <si>
    <t>Hasta mediados del mes de marzo se logro la vinculacion de tecnicos de apoyo por contratos de prestacion de servicios. La territorial no cuenta con el proefional 08, del area de consevacion y se tiene tres pestos vacantes de oficial de catastro.</t>
  </si>
  <si>
    <t>La Dirección Territorial para el primer trimestre no tenía metas programadas, pero realizo un avance de 285 trámites de oficina.</t>
  </si>
  <si>
    <t>Realizar trámites de terreno de vigencias anteriores y de la actual vigencia (4647)</t>
  </si>
  <si>
    <t xml:space="preserve">El personal de ejecutores se ha dedicado a l atencion de requerimientos judiciales (tutelas), lo cual no ha permito que se dediquen a los tramites de terreno. A partir del 17 dde marzo se dio inicio a los contratos de cuatro reconocedores prediales. Se tiene tres vacantes de oficial de catastro desde el año 2022. </t>
  </si>
  <si>
    <t>La Dirección Territorial para el primer trimestre no tenía metas programadas, pero realizo un avance de 59 trámites de Terreno.</t>
  </si>
  <si>
    <t>La terrorial no cuenta con profesional de avaluos y hasta el mes de marzo se contrato dos peritos y un control de calidad.</t>
  </si>
  <si>
    <t xml:space="preserve">La Dirección Territorial para el primer trimestre no programo metas </t>
  </si>
  <si>
    <t>La Dirección Territorial para el primer trimestre no programo metas,la meta se fija para el segundo y cuarto trimestre,se recomienda que siempre se debe diligenciar el auto procesos</t>
  </si>
  <si>
    <t xml:space="preserve">En el trimestre se recibieron 164 solictudes de las cuales 25 eran tramites administrativos los cuales fueron atendidos, 101 judiciales de los cuales e atendieron 54 y 38 osfallos los cuales estan denro del termino de cumplimiento. </t>
  </si>
  <si>
    <t>La Dirección Territorial para el primer trimestre no programo metas, se evidencia por la información suministrada  un avance del 13 por ciento, las meta se fijan para el segundo y cuarto trimestre.</t>
  </si>
  <si>
    <t xml:space="preserve">Para el primer trimestre la Dirección Territorial no Programo meta.  Se recomienda que siempre se debe diligenciar el auto procesos_x000D_
_x000D_
</t>
  </si>
  <si>
    <t>Obtener el 100% de la meta de ingresos por la venta de bienes y servicios ($95.891.189)</t>
  </si>
  <si>
    <t>Como resultado de la auditoria interna al SGI realizada en el mes de octubre de 2022 se dejo un hallazgo por el incuplimiento de la meta de ingresos, se genero la accion correspondiente en PLANNER y una de sus actividades era colocar en consideracion una meta razonable acorde a las estadisticas de ingresos de los años anteriores, la cual se realizo pero no fue tenida en cuenta. Los ingresos proyectados como meta para este año son dificile de cumplir.</t>
  </si>
  <si>
    <t>La Dirección Territorial para el primer trimestre no programo metas, se evidencia por la información suministrada  un avance , las meta se fijan para el segundo y cuarto trimestre.</t>
  </si>
  <si>
    <t>Para el primer trimestre la Dirección Territorial no Programo meta. Fueron   proyectadas para el segundo trimestre y cuarto,   Se recomienda que siempre se debe diligenciar el auto procesos</t>
  </si>
  <si>
    <t>Territorial Valle del Cauca</t>
  </si>
  <si>
    <t>Realizar trámites de oficina de las vigencias anteriores y de la actual vigencia (10361)</t>
  </si>
  <si>
    <t>Durante el primer trimestre del año, el área de conservación realizo plan de evacuación de radicados en "proceso de revisión de proyección de resolución" que estaban pendientes del año 2022, sin embargo, estos procesos  solo se inician a partir del 23 de enero, fecha en que se levanta la suspensión de términos, de igual manera se incorporó un auxiliar grado 11 a partir del 16 de enero de 2023 para avanzar en el estudio clasificación, escaneo y ejecución de los tramites provenientes de registro, logrando un avance de 1.888 tramites de oficina finalizaos</t>
  </si>
  <si>
    <t>Se verifican tres documentos, dos Excel y un PDF en los cuales se observa un avance de estudio clasificación, escaneo y ejecución de los tramites provenientes de registro, logrando un total de 1.888 trámites de oficina finalizaos para el primer trimestre, el cual no tenía meta programa.</t>
  </si>
  <si>
    <t>Realizar trámites de terreno de vigencias anteriores y de la actual vigencia (1640)</t>
  </si>
  <si>
    <t>Por asignación de presupuesto, solo fue posible plantear comisiones para evacuación de tramites de terreno a partir del 13 de marzo 2023, designando 5 oficiales a campo los cuales atendieron 117 tramites de terreno, que por proceso de revision y  via administrativa no se ven reflejados como finalizados y aprobados.  Fue necesario reorganizar las asignaciones de los oficiales debido a la ausencia de 2 coordinadores los cuales ya no se encuentran dentro del equipo de trabajo del IGAC. Durante este periodo quedaron finalizados y aprobados 90 tramites de terreno</t>
  </si>
  <si>
    <t xml:space="preserve">Se verifican tres documentos, dos Excel y un PDF en los cuales se observa que designando 5 oficiales a campo, los cuales atendieron 117 trámites de terreno, que por proceso de revisión y  vía administrativa no se ven reflejados como finalizados y aprobados, sin embargo para este trimestre quedaron finalizados y aprobados 90 tramites de terreno logrando cumplimento ya que no había meta programada.  </t>
  </si>
  <si>
    <t>La Dt Valle en el momento esta elaborando un avaluo comercial,  correspondiente a solictud de la contraloria general a predio de la Universidad del Valle en el municipio de Buga.</t>
  </si>
  <si>
    <t>se validan dos documentos los cuales contienen información de correos enviados y gestionado, y un Excel como herramienta de seguimiento a los avalúos catastrales, sin embargo, la información no es clara con respecto a la cantidad de avalúos generados, adicional para el primer trimestre no hay meta programada, por tanto el concepto indica, que no hay meta programada para este trimestre</t>
  </si>
  <si>
    <t xml:space="preserve">En atencion a las peticiones con relacion a la regularizacion de la propiedad con fundamento en la Ley 1561 y 1564 del 2012 de los juzgados del los municipios donde el IGAC es gestor catastral y operador; se atienderon en Enero 8 peticiones, en febrero 14  y en marzo 19, para un total de 41 peticiones resueltas dentro del termino otrogado por la ley. </t>
  </si>
  <si>
    <t>Se Valida la información la cual no es del todo clara, debido a que se indica las solicitudes atendidas en los meses de enero, febrero y marzo 2023  que corresponde a un total de 41,  pero no es claro si fueron atendidas en los tiempos establecidos según lo indica la ley y lo menciona la actividad, sin embargo para este primer trimestre no se tenía programada meta.</t>
  </si>
  <si>
    <t>Dentro del marco de la ley 1448, en cuanto a la solicitudes realizadas por los despachos judiciales en Restitucion de tierras y la Unidad de Restitucion de tierras, en el primer trimestre del año se atendieron 8 peticiones de fichas, 31 solicitudes en etapa judicial y posfallo, de los juzgados y tribunal de restitucion de tierras, igualmente se llevo a cabo reunion de coordinacion con el grupo de la unidad de restitucion de tierras de manera presencial, a fin de consolidar informacion y con el grupo de tierras de la direccion nacional a fin de consolidar ordenes en temas de resguardos indigenas  y consejos comunitarios.</t>
  </si>
  <si>
    <t>Se Valida la información en archivo PNG que muestra los correos con la información gestiona y un archivo Excel que menciona la cantidad de avalúos,  la cual no es del todo clara, debido a que  indica la cantidad de avalúos atendidos en los meses de enero, febrero y marzo 2023  que corresponde a un total de 31,  pero no es claro si fueron atendidos en los tiempos establecidos según lo indica la ley y lo menciona la actividad, sin embargo para este primer trimestre no se tenía programada meta.</t>
  </si>
  <si>
    <t>Durante el primer trimestre de la vigencia 2023 se presentaron 4 propuestas para proceso de conservacion de los municipios de Ginebra (1), Vijes (2) y Zarzal (1), se cotizo (1) un proceso de actulizacion castastral al municipio de Bugalagrande, igualmente se cotizaron productos y servicios a diferentes entidades.</t>
  </si>
  <si>
    <t>Se valia la informacion Se valida la información donde en el primer trimestre 2023 se inicia el avance del proceso de conservación catastral de los municipios de Ginebra, vijes, Zarzal y Buga la Grande, sin embargo para este trimestre no se tenía meta programada, pero se gestionó y se lleva un avance con respecto a la actividad.</t>
  </si>
  <si>
    <t>Obtener el 100% de la meta de ingresos por la venta de bienes y servicios ($92.890.377)</t>
  </si>
  <si>
    <t>Maria Carolina Gonzalez: Este informe corresponde a las ventas de contado detalladas del 1 de enero del 31 de marzo del 2023 segun el informe del modulo de facturacion manejado el centro de informacion geografica.$15.696.687 sin IVA_x000D_
Durante el primer trimestre de 2023 no se realizaron ventas a credito.</t>
  </si>
  <si>
    <t xml:space="preserve">Se valida la información sumistrada por la DT y el área de financiera donde efectivamente se tiene una avance de ingresos propios de 15.429.079 valor sin IVA, sin embargo para este trimestre no se tenía meta programada, pero se Logró un avance considerable._x000D_
</t>
  </si>
  <si>
    <t>a Direccion territorial Valle del Cauca participo en diferentes eventos a nivel municipal haciendo presencia institucional en los municipios de Palmira,  con el departamento de planeacion atendiendo temas de ordenamiento territorial, con la Gobernacion del Valle se participo en el comite departamental de conocimiento  de riesgos de desastres; se atendio a la tercera invitacion para asistir a la ruta de atencion a los desplazamientos masivos del municipio de Bolivar, se atendio a la direccion tecnica de vivienda del Distrito de Buenaventura con el fin de atender temas catastrales; se atendio reunion con la CVC identificando la necesidad de interoperabilidad de la base de datos alfanumeria y grafica de las dos entidades. (5) eventos.</t>
  </si>
  <si>
    <t xml:space="preserve">Se valida la información siniestrada por la DT, donde efectivamente se tiene una avance con respecto a los eventos interinstitucionales, sin embargo para este trimestre no se tenía meta programada, pero lograron avanzar con la actividad programada _x000D_
_x000D_
</t>
  </si>
  <si>
    <t>Verificación aleatoria OAP</t>
  </si>
  <si>
    <t>Proceso</t>
  </si>
  <si>
    <t>Riesgo</t>
  </si>
  <si>
    <t>Sub Proceso</t>
  </si>
  <si>
    <t>Factor Externo</t>
  </si>
  <si>
    <t>Factor Interno</t>
  </si>
  <si>
    <t>Factor del proceso</t>
  </si>
  <si>
    <t>Causas</t>
  </si>
  <si>
    <t>Impacto de lo que puede ocurrir</t>
  </si>
  <si>
    <t>Probabilidad RI</t>
  </si>
  <si>
    <t>Impacto RI</t>
  </si>
  <si>
    <t>Nivel RI</t>
  </si>
  <si>
    <t>Probabilidad RR</t>
  </si>
  <si>
    <t>Impacto RR</t>
  </si>
  <si>
    <t>Nivel RR</t>
  </si>
  <si>
    <t>Opciones manejo RI</t>
  </si>
  <si>
    <t>Control 1</t>
  </si>
  <si>
    <t>Aplicabilidad territorial 1</t>
  </si>
  <si>
    <t>Entregable 1</t>
  </si>
  <si>
    <t>Tipo de control 1</t>
  </si>
  <si>
    <t>¿El control esta documentado? 1</t>
  </si>
  <si>
    <t>Registro del control 1</t>
  </si>
  <si>
    <t>Frecuencia del Control 1</t>
  </si>
  <si>
    <t>Implementación del control 1</t>
  </si>
  <si>
    <t>CalIfIcación del control 1</t>
  </si>
  <si>
    <t>Unidad de Medida 1</t>
  </si>
  <si>
    <t>Meta cambiante 1</t>
  </si>
  <si>
    <t>Meta año 1</t>
  </si>
  <si>
    <t>Meta primer tri 1</t>
  </si>
  <si>
    <t>Meta Segundo Tri 1</t>
  </si>
  <si>
    <t>Meta Tercer Tri 1</t>
  </si>
  <si>
    <t>Meta Cuarto Tri 1</t>
  </si>
  <si>
    <t>Ejecutado primer tri 1</t>
  </si>
  <si>
    <t>Observación primer tri 1</t>
  </si>
  <si>
    <t>Ejecutado Segundo Tri 1</t>
  </si>
  <si>
    <t>Observación Segundo Tri 1</t>
  </si>
  <si>
    <t>Ejecutado Tercer Tri 1</t>
  </si>
  <si>
    <t>Observación Tercer Tri 1</t>
  </si>
  <si>
    <t>Ejecutado Cuarto Tri 1</t>
  </si>
  <si>
    <t>Observación Cuarto Tri 1</t>
  </si>
  <si>
    <t>Fecha primer tri 1</t>
  </si>
  <si>
    <t>Fecha Segundo Tri 1</t>
  </si>
  <si>
    <t>Fecha Tercer Tri 1</t>
  </si>
  <si>
    <t>Fecha Cuarto Tri 1</t>
  </si>
  <si>
    <t>Concepto OAP primer tri 1</t>
  </si>
  <si>
    <t>Concepto OAP Segundo Tri 1</t>
  </si>
  <si>
    <t>Concepto OAP Tercer Tri 1</t>
  </si>
  <si>
    <t>Concepto OAP Cuarto Tri 1</t>
  </si>
  <si>
    <t>Concepto OCI primer tri 1</t>
  </si>
  <si>
    <t>Concepto OCI Segundo Tri 1</t>
  </si>
  <si>
    <t>Concepto OCI Tercer Tri 1</t>
  </si>
  <si>
    <t>Concepto OCI Cuarto Tri 1</t>
  </si>
  <si>
    <t>Observación OCI primer tri 1</t>
  </si>
  <si>
    <t>Observación OCI Segundo Tri 1</t>
  </si>
  <si>
    <t>Observación OCI Tercer Tri 1</t>
  </si>
  <si>
    <t>Observación OCI Cuarto Tri 1</t>
  </si>
  <si>
    <t>Avance primer tri 1</t>
  </si>
  <si>
    <t>Avance Segundo Tri 1</t>
  </si>
  <si>
    <t>Avance Tercer Tri 1</t>
  </si>
  <si>
    <t>Avance Cuarto Tri 1</t>
  </si>
  <si>
    <t>Total Avance 1</t>
  </si>
  <si>
    <t xml:space="preserve">responsable </t>
  </si>
  <si>
    <t>Q controles</t>
  </si>
  <si>
    <t>Planeación C1 T1</t>
  </si>
  <si>
    <t>Planeación C1 T2</t>
  </si>
  <si>
    <t>Planeación C1 T3</t>
  </si>
  <si>
    <t>Planeación C1 T4</t>
  </si>
  <si>
    <t>Planeación C2 T1</t>
  </si>
  <si>
    <t>Planeación C2 T2</t>
  </si>
  <si>
    <t>Planeación C2 T3</t>
  </si>
  <si>
    <t>Planeación C2 T4</t>
  </si>
  <si>
    <t>Planeación C3 T1</t>
  </si>
  <si>
    <t>Planeación C3 T2</t>
  </si>
  <si>
    <t>Planeación C3 T3</t>
  </si>
  <si>
    <t>Planeación C3 T4</t>
  </si>
  <si>
    <t>Planeación C4 T1</t>
  </si>
  <si>
    <t>Planeación C4 T2</t>
  </si>
  <si>
    <t>Planeación C4 T3</t>
  </si>
  <si>
    <t>Planeación C4 T4</t>
  </si>
  <si>
    <t>COD_SUBPROCESO</t>
  </si>
  <si>
    <t>Tipo de riesgo</t>
  </si>
  <si>
    <t>Materialización Riesgo 1er trimestre</t>
  </si>
  <si>
    <t>Materialización Riesgo 2do trimestre</t>
  </si>
  <si>
    <t>Materialización Riesgo 3er trimestre</t>
  </si>
  <si>
    <t>Materialización Riesgo 4to trimestre</t>
  </si>
  <si>
    <t>R8</t>
  </si>
  <si>
    <t>Gestión de Servicio al Ciudadano</t>
  </si>
  <si>
    <t>Posibilidad de pérdida Reputacional por inoportuna atención a las peticiones, quejas, reclamos, denuncias y sugerencias, solicitados por los ciudadanos, usuarios, grupos de valor y/o grupos de interés en los diferentes canales de atención debido a:
1. Deficiencia en la atención prestada a los ciudadanos, usuarios, grupos de valor y/o grupos de interés
2. No contar con recursos tecnológicos adecuados para hacer seguimiento y agilizar las peticiones presentadas por los ciudadanos en el sistema de gestión de correspondencia.
3. Falta de conocimiento del personal de la normatividad vigente en derechos de petición
4. Falta de verificación del estado de las PQRDSF antes de la terminación o sesión de contratos o periodos de vacaciones, licencias, encargos, traslados de área o finalización del vinculo laboral del personal de planta.</t>
  </si>
  <si>
    <t>No aplica</t>
  </si>
  <si>
    <t>Legales y reglamentarios</t>
  </si>
  <si>
    <t>Comunicación Interna</t>
  </si>
  <si>
    <t>Comunicación entre los procesos</t>
  </si>
  <si>
    <t xml:space="preserve">
1. Deficiencia en la atención prestada a los ciudadanos, usuarios, grupos de valor y/o grupos de interés
2. No contar con recursos tecnológicos adecuados para hacer seguimiento y agilizar las peticiones presentadas por los ciudadanos en el sistema de gestión de correspondencia.
3. Falta de conocimiento del personal de la normatividad vigente en derechos de petición
4. Falta de verificación del estado de las PQRDSF antes de la terminación o sesión de contratos o periodos de vacaciones, licencias, encargos, traslados de área o finalización del vinculo laboral del personal de planta.</t>
  </si>
  <si>
    <t>Posibilidad de pérdida Reputacional</t>
  </si>
  <si>
    <t>RIESGO ALTO</t>
  </si>
  <si>
    <t>Reducir (mitigar)</t>
  </si>
  <si>
    <t>El Responsable de la Oficina de Relación con el Ciudadano - ORC de la Sede Central y los responsables designados en  las Direcciones Territoriales ,  realizan seguimiento mensual al estado de PQRSDF registradas en el sistema de gestión documental a cargo de la Sede Central y de las Direcciones Territoriales, identificando las que presentan retrasos, con el fin de que sean atendidas y se dé respuesta por parte de la entidad. 
En caso de encontrar PQRSDF con atrasos se generan las respectivas alertas y las acciones encaminadas a solventar la situación (cuando aplique)
Periodicidad: Mensual
Evidencia : 
Sede Central: Informe PQRSDF y Correo electrónico de seguimiento desde la Oficina de Relación con el Ciudadano.
Evidencia Direcciones Territoriales: Informe de gestión frente al seguimiento del informe remitido por la ORC de la Sede Central.</t>
  </si>
  <si>
    <t>SI</t>
  </si>
  <si>
    <t>Sede Central: Informe PQRSDF y Correo electrónico de seguimiento desde la Oficina de Relación con el Ciudadano.
Direcciones Territoriales: Informe de gestión frente al seguimiento del informe remitido por la ORC de la Sede Central.</t>
  </si>
  <si>
    <t>Preventivo</t>
  </si>
  <si>
    <t>Documentado</t>
  </si>
  <si>
    <t>Con Registro</t>
  </si>
  <si>
    <t>Continua</t>
  </si>
  <si>
    <t>Manual</t>
  </si>
  <si>
    <t>Si</t>
  </si>
  <si>
    <t>La Dt Territorial ha realizado seguimiento a las PQRS a los funcionarios a travez de memorandos sigac, teniendo como base el informe remitido por la ORC.</t>
  </si>
  <si>
    <t>Realizado el seguimiento se observó que la Dirección Territorial efectuó seguimiento, anexo lo soporte memorandos con los siguientes radicados:  2601 DTA-2023-0001076, 2601DTA-2023-0001087-IE-001, 2601DTA-2023-0001088-IE-001, y archivo en Excel reporte pendiente de quejas.</t>
  </si>
  <si>
    <t>Riesgo Operativo</t>
  </si>
  <si>
    <t>No</t>
  </si>
  <si>
    <t>R17</t>
  </si>
  <si>
    <t xml:space="preserve">Gestion Estratégica de personas </t>
  </si>
  <si>
    <t>Posibilidad de afectación económica y pérdida reputacionalante demandas o sanciones por errores, inconsistencias o no generación de la liquidación de la nómina de los servidores de la Entidad debido a:
1. Errores en el sistema de información de nómina
2. No registro oportuno de novedades en el sistema de información de nómina por olvido del servidor responsable en la STH
3. Ausencia o errores en la parametrización de los cálculos en el sistema de información de nómina 
4. Desconocimiento de la normatividad y manera correcta de realizar los cálculos en la nómina
5. No entrega oportuna de información sobre las novedades del personal por parte de otros subprocesos de la STH, por otras dependencias o por entes externos
6. Ausencia de pagadores en las DT o profesional de STH en sede central, usuarios únicos para generar la nómina de su correspondiente sede.
7. Ausencia del ingeniero de sistemas que presta soporte para corregir los errores del sistema de información de nómina</t>
  </si>
  <si>
    <t>Personal</t>
  </si>
  <si>
    <t>Interacciones con otros procesos</t>
  </si>
  <si>
    <t xml:space="preserve">
1. Errores en el sistema de información de nómina
2. No registro oportuno de novedades en el sistema de información de nómina por olvido del servidor responsable en la STH
3. Ausencia o errores en la parametrización de los cálculos en el sistema de información de nómina 
4. Desconocimiento de la normatividad y manera correcta de realizar los cálculos en la nómina
5. No entrega oportuna de información sobre las novedades del personal por parte de otros subprocesos de la STH, por otras dependencias o por entes externos
6. Ausencia de pagadores en las DT o profesional de STH en sede central, usuarios únicos para generar la nómina de su correspondiente sede.
7. Ausencia del ingeniero de sistemas que presta soporte para corregir los errores del sistema de información de nómina</t>
  </si>
  <si>
    <t xml:space="preserve"> Posibilidad de afectación económica y pérdida reputacional</t>
  </si>
  <si>
    <t>El profesional de la STH encargado de la generación de la nómina y los pagadores en las D.T, revisan que los cálculos realizados por el sistema de información PERNO sean correctos, al compararlos con los resultados de los cálculos manuales realizados en el archivo Excel para cada situación administrativa reportada. En caso de encontrar inconsistencias, se solicita a través de GLPI para que realice la corrección respectiva. 
Periodicidad:  Mensual
Evidencias Sede Central y Direcciones Territoriales: Archivo de Excel con los cálculos manuales, GLPI generados y/o correos electrónicos enviados al ingeniero de sistema</t>
  </si>
  <si>
    <t>Sede Central y Direcciones Territoriales: Archivo de Excel con los cálculos manuales, GLPI generados y/o correos electrónicos enviados al ingeniero de sistemas</t>
  </si>
  <si>
    <t>Detectivo</t>
  </si>
  <si>
    <t>Sin Documentar</t>
  </si>
  <si>
    <t>30%</t>
  </si>
  <si>
    <t>No se encontraron inconsistensias en el primer trimestre por tal razon no se generaron GLPI o correos electronicos al ingeniero de sistemas</t>
  </si>
  <si>
    <t>En el proceso se observó el reporte generado en PERNO, de la nómina de enero, febrero, marzo, pero no se visualiza el archivo en Excel con los cálculos manuales de cada situación administrativa presentada , , que permita comprobar que lo registrado en PERNO, es correcto., es la evidencia que esta dfefinida para el cumplimiento dell control</t>
  </si>
  <si>
    <t>R27</t>
  </si>
  <si>
    <t>Gestión de Información Geográfica para el SAT</t>
  </si>
  <si>
    <t>Posibilidad de pérdida Reputacional por incumplimiento de los estándares de producción (Oportunidad) en la prestación del servicio público Catastral por excepción debido a :
1. Falta de conocimiento de los procedimientos establecidos.
2. Recursos inadecuados o insuficientes (personal  y presupuestal).
3. Deficiencia en la infraestructura tecnológica a nivel nacional.
4. falta de compromiso y sentido de pertenencia por parte del personal de las Direcciones Territoriales.</t>
  </si>
  <si>
    <t>Gestión Catastral</t>
  </si>
  <si>
    <t>Estratégico</t>
  </si>
  <si>
    <t>Procedimientos asociados</t>
  </si>
  <si>
    <t>1. Falta de conocimiento de los procedimientos establecidos.
2. Recursos inadecuados o insuficientes (personal  y presupuestal).
3. Deficiencia en la infraestructura tecnológica a nivel nacional.
4. falta de compromiso y sentido de pertenencia por parte del personal de las Direcciones Territoriales.</t>
  </si>
  <si>
    <t>RIESGO MODERADO</t>
  </si>
  <si>
    <t>El Director Territorial o quien él designe, elabora el cronograma de los trámites que serán atendidos durante el mes, dando prioridad a los más antiguos. Al final del mes se debe evaluar el cumplimiento del cronograma, identificar los trámites programados y no atendidos, así como las causales. En caso de identificar novedades en el cumplimiento se reprograman las actividades en el mes siguiente.
Periodicidad: trimestral.
Evidencia: 
Aplica únicamente en las Direcciones Territoriales: 
1.) Cronograma de trabajo trimestral 
2.) Reporte del seguimiento trimestral descargado de la herramienta APEX, en el cual se visualicen las fechas de radicación, seguimiento a ejecutores, saldos y peticiones tramitadas, en cumplimiento, respecto a lo programado.
3.) En caso de no cumplir con lo programado, memorando interno mediante el cual se da  respuesta a las causales de incumplimiento contra el memorando enviado desde Dirección de Gestión Catastral</t>
  </si>
  <si>
    <t xml:space="preserve">
Aplica únicamente en las Direcciones Territoriales: 
1.) Cronograma de trabajo trimestral 
2.) Reporte del seguimiento trimestral descargado de la herramienta APEX, en el cual se visualicen las fechas de radicación, seguimiento a ejecutores, saldos y peticiones tramitadas, en cumplimiento, respecto a lo programado.
3.) En caso de no cumplir con lo programado, memorando interno mediante el cual se da  respuesta a las causales de incumplimiento contra el memorando enviado desde Dirección de Gestión Catastral</t>
  </si>
  <si>
    <t>Aleatoria</t>
  </si>
  <si>
    <t>40%</t>
  </si>
  <si>
    <t>Se anexan cronograma y reporye de seguimiento, se cumplio con la programacion proyectada, por lo tanto no hay memorando por el no cumplimiento de la programacion.</t>
  </si>
  <si>
    <t>Se evidenció, cronograma de trabajo - reporte de seguimiento a la ejecución de tramites asignados vigencia 01-01-2023, y seguimiento trimestral del 2023</t>
  </si>
  <si>
    <t>Riesgo de Cumplimiento</t>
  </si>
  <si>
    <t>R29</t>
  </si>
  <si>
    <t>X</t>
  </si>
  <si>
    <t>Posibilidad de pérdida Reputacional por solicitar o recibir dinero o dádivas por la realización u omisión de actos en la prestación de servicios o trámites catastrales, con el propósito de beneficiar a un particular debido a:
1. Falta de personal.
2. Falta de apropiación del código de integridad de la entidad.
3. Baja remuneración del personal
4. Deficiencias en el seguimiento por parte de la sede central y direcciones territoriales.</t>
  </si>
  <si>
    <t xml:space="preserve">
1. Falta de personal.
2. Falta de apropiación del código de integridad de la entidad.
3. Baja remuneración del personal
4. Deficiencias en el seguimiento por parte de la sede central y direcciones territoriales.</t>
  </si>
  <si>
    <t>Se anexan cronograma y reporte de seguimiento, se cumplio con la programacion proyectada, en donde estan incluidos los tramites mas antigios, por lo tanto no hay memorando por el no cumplimiento de la programacion.</t>
  </si>
  <si>
    <t>Se evidencia el cronograma y el reporte, así mismo la información registrada en el avance es coherente respecto al control</t>
  </si>
  <si>
    <t>Riesgo de Corrupción</t>
  </si>
  <si>
    <t>R45</t>
  </si>
  <si>
    <t>Gestión Valuatoria</t>
  </si>
  <si>
    <t>Posibilidad de pérdida Reputacional por la inoportunidad en los tiempos establecidos para la entrega de los avalúos comerciales debido a:
1. Situaciones de orden Público en  los municipios a Intervenir
2. Condiciones medioambientales que afectan la prestación del servicio.
3. Incumplimiento de los pagos de la entidad contratante.
4. Falta de capacidad operativa y administrativa.</t>
  </si>
  <si>
    <t xml:space="preserve">
1. Situaciones de orden Público en  los municipios a Intervenir
2. Condiciones medioambientales que afectan la prestación del servicio.
3. Incumplimiento de los pagos de la entidad contratante.
4. Falta de capacidad operativa y administrativa.</t>
  </si>
  <si>
    <t>El subdirector de Avalúos  o quien haga sus veces, así como los Directores Territoriales, realizan seguimiento quincenal a la ejecución de los avalúos comerciales, con el fin de verificar el cumplimiento de los tiempos de respuesta e identificar situaciones que afecten la oportunidad en la entrega de los mismos.
Periodicidad: Quincenal
Evidencia: 
Sede Central: 
Reporte quincenal en la herramienta de seguimiento de los avalúos comerciales.
Direcciones Territoriales: 
1.) Correo electrónico quincenal con el envío del reporte en la herramienta de seguimiento de los avalúos comerciales.
2.) Reporte en la herramienta de seguimiento de los avalúos comerciales.</t>
  </si>
  <si>
    <t xml:space="preserve">
Sede Central: 
Reporte quincenal en la herramienta de seguimiento de los avalúos comerciales.
Direcciones Territoriales: 
1.) Correo electrónico quincenal con el envío del reporte en la herramienta de seguimiento de los avalúos comerciales.
2.) Reporte en la herramienta de seguimiento de los avalúos comerciales.</t>
  </si>
  <si>
    <t>En el primer trimestre del año la DT atlantico, no recibio solicitudes de avaluos.</t>
  </si>
  <si>
    <t xml:space="preserve">El seguimiento se evidenció que no se recibieron solicitudes de avalues en el primer trimestre.,  </t>
  </si>
  <si>
    <t>R46</t>
  </si>
  <si>
    <t>Gestión presupuestal, contable y financiera</t>
  </si>
  <si>
    <t>Posibilidad de afectación Económica y pérdida Reputacional por registros presupuestales y  contables generados inoportunamente, debido a:
1. Desconocimiento de las dependencias ordenadoras de los procedimientos del proceso de gestión financiera.
2. Omisión involuntaria por parte del servidor publico y/o contratista de los procesos de gestión financiera.
3. No contar con una solución tecnológica que gestione de manera integral todos los procesos de gestión financiera.</t>
  </si>
  <si>
    <t>Procesos</t>
  </si>
  <si>
    <t xml:space="preserve">
1. Desconocimiento de las dependencias ordenadoras de los procedimientos del proceso de gestión financiera.
2. Omisión involuntaria por parte del servidor publico y/o contratista de los procesos de gestión financiera.
3. No contar con una solución tecnológica que gestione de manera integral todos los procesos de gestión financiera.</t>
  </si>
  <si>
    <t>Posibilidad de afectación Económica y pérdida Reputacional</t>
  </si>
  <si>
    <t>Los funcionarios y contratistas de presupuesto, así como los pagadores de las Direcciones Territoriales, verifican que la fecha de los documentos soporte de los registros presupuestales sea anterior al comienzo de la ejecución del gasto y validan que la información coincida con la respectiva minuta.
En caso contrario, se abstienen de realizar el registro, aplicando lo establecido en el procedimiento de elaboración de CDP y RP.
Periodicidad: Variable
Evidencia: 
Sede Central: una muestra de los documentos soporte de los registros presupuestales (memorandos o minutas de contratos o comisiones)
Direcciones Territoriales: 1.)  Listado de compromisos del trimestre generado por el sistema SIIF  y  2.)  muestra del 50%  de los RP generados durante el trimestre con sus soportes debidamente firmados, según corresponda (un archivo consolidado con los documentos por cada RP).</t>
  </si>
  <si>
    <t>Sede Central: una muestra de los documentos soporte de los registros presupuestales (memorandos o minutas de contratos o comisiones)
Direcciones Territoriales: 1.)  Listado de compromisos del trimestre generado por el sistema SIIF  y  2.)  muestra del 50%  de los RP generados durante el trimestre con sus soportes debidamente firmados, según corresponda (un archivo consolidado con los documentos por cada RP)</t>
  </si>
  <si>
    <t>Se adjunta listado SIF de los compromisos del primer trimestre y RP generados con sus respectivos soportes.</t>
  </si>
  <si>
    <t>Se evidencio registros presupuestales, con sus respectivos soportes, de pago de servicios, nomina, contratos, (123, 423,823, 923, 1023,1323, 1423, 1523,2223, 2623,3623, 3723), En el registro presupuestal 3723, el soporte anexo no corresponde, anexan la solicitud de comisión No.1233 de febrero por valor de $955.492, de fecha 24/02/2023 y el registro es de fecha 31/03/203, valor de $8.198.029. Se recomienda anexar los soportes respectivos al registro presupuestal.</t>
  </si>
  <si>
    <t>R48</t>
  </si>
  <si>
    <t>Posibilidad de afectación Económica por manejo indebido de recursos financieros por parte de quienes los administran en la entidad, para beneficio propio o de terceros, debido a la manipulación de la información financiera.</t>
  </si>
  <si>
    <t>Económicos y financieros</t>
  </si>
  <si>
    <t>1. Manipulación de la información financiera.</t>
  </si>
  <si>
    <t>Posibilidad de afectación Económica</t>
  </si>
  <si>
    <t>El responsable de gestión de Tesorería en la sede central y los profesionales con funciones de Pagadores en las Direcciones Territoriales, reciben las obligaciones, verificando los  soportes requeridos, en caso de determinar que es un traspaso a pagaduria, se elaboran y autorizan las ordenes de pago en el sistema SIIF Nación.  En caso contrario, se devuelve la documentación solicitando los ajustes correspondientes a los responsables.
Periodicidad: Trimestral
Evidencia: 
Sede Central:
1.) Listado de ordenes de pago con traspaso a pagaduría generadas durante el trimestre
2.) Órdenes de pago con traspaso a pagaduría con sus respectivos soportes
Direcciones Territoriales: 
1.) Listado de ordenes de pago con traspaso a pagaduría generadas durante el trimestre
2.) Órdenes de pago con traspaso a pagaduría con sus respectivos soportes.</t>
  </si>
  <si>
    <t>Sede Central:
1.) Listado de ordenes de pago con traspaso a pagaduría generadas durante el trimestre
2.) Órdenes de pago con traspaso a pagaduría con sus respectivos soportes
Direcciones Territoriales: 
1.) Listado de ordenes de pago con traspaso a pagaduría generadas durante el trimestre
2.) Órdenes de pago con traspaso a pagaduría con sus respectivos soportes.</t>
  </si>
  <si>
    <t>Se anexa listado en excel de ordenes con traspaso a pagaduria, ordenes de pago con sus respectivos soportes.</t>
  </si>
  <si>
    <t xml:space="preserve">En el seguimiento se evidenció, órdenes de pago con traspaso a pagaduría  No.62039223, para pago de impuesto presupuestal y sobretasa, 104513123,71182823 y  36066323pago de impuesto de industria y comercio. Con sus respectivos soportes.	</t>
  </si>
  <si>
    <t>R49</t>
  </si>
  <si>
    <t>Gestión Contractual</t>
  </si>
  <si>
    <t>Posibilidad de afectación Económica  por inadecuada supervisión de contratos de adquisición de bienes, obras y servicios  debido a:
1. No incluir los documentos de soporte en el SECOP por parte del supervisor.
2. No publicación de los informes de supervisión.
3. Fuerza mayor o caso fortuito por parte del contratista.
4. Negligencia en la ejecución del contrato por parte del contratista o el supervisor.
5. Condiciones particulares del proveedor que afectan la ejecución del contrato luego de su adjudicación.
6. Debilidades en la gestión del supervisor respecto a la liquidación de los contratos de egreso.</t>
  </si>
  <si>
    <t xml:space="preserve">
1. No incluir los documentos de soporte en el SECOP por parte del supervisor.
2. No publicación de los informes de supervisión.
3. Fuerza mayor o caso fortuito por parte del contratista.
4. Negligencia en la ejecución del contrato por parte del contratista o el supervisor.
5. Condiciones particulares del proveedor que afectan la ejecución del contrato luego de su adjudicación.
6. Debilidades en la gestión del supervisor respecto a la liquidación de los contratos de egreso.</t>
  </si>
  <si>
    <t xml:space="preserve">Posibilidad de afectación Económica </t>
  </si>
  <si>
    <t>R50</t>
  </si>
  <si>
    <t>Posibilidad de pérdida Reputacional por manipulación del proceso contractual  para beneficio particular o de terceros en la adjudicación de un contrato, debido a:
1. Aplicación inadecuada de los procedimientos del proceso.
2. Aplicación inadecuada de los controles en las diferentes etapas del proceso.
3. Actos intencionales de personal al interior de la entidad para saltar los controles en las etapas del proceso contractual.
4. Inobservancia de los manuales y guías de Colombia Compra Eficiente (CCE).
5. Conflictos de interés presentados durante el proceso precontractual respecto al verificador y el contratista.</t>
  </si>
  <si>
    <t xml:space="preserve">
1. Aplicación inadecuada de los procedimientos del proceso.
2. Aplicación inadecuada de los controles en las diferentes etapas del proceso.
3. Actos intencionales de personal al interior de la entidad para saltar los controles en las etapas del proceso contractual.
4. Inobservancia de los manuales y guías de Colombia Compra Eficiente (CCE).
5. Conflictos de interés presentados durante el proceso precontractual respecto al verificador y el contratista.</t>
  </si>
  <si>
    <t>El responsable en el GIT de Gestión Contractual o el responsable designado en la Dirección Territorial, revisa las condiciones del proceso a adelantar y publica en el SECOP II los documentos que soportan el proceso para conocimiento de los interesados, si se presentan inquietudes u observaciones se remitirán al área u Oficina responsable para contestar y posteriormente se da respuesta a través del SECOP II al solicitante.
Periodicidad: Variable
Evidencia 
Sede Central: Observaciones y respuestas del proceso en la plataforma SECOP II (si aplica).
Direcciones Territoriales: Observaciones y respuestas de los procesos de Mínima Cuantía  en la plataforma SECOP II (si aplica)</t>
  </si>
  <si>
    <t>Sede Central: Observaciones y respuestas del proceso en la plataforma SECOP II (si aplica).
Direcciones Territoriales: Observaciones y respuestas de los procesos de Mínima Cuantía  en la plataforma SECOP II (si aplica)</t>
  </si>
  <si>
    <t>No hubo procesos de minima cuantia en el primer trimestre.</t>
  </si>
  <si>
    <t>Se reporta que no hubo procesos de mínima cuantía, se considera que no es necesario subir evidencias que no correspondan a lo descrito en el control</t>
  </si>
  <si>
    <t xml:space="preserve"> En el primer trimestre no se evidenció procesos de mínima cuantía,sin embargo se observó en el SECOP II soportes registrados por los supervisores para   los dos primeros pagos efectuados a los contratos firmados,  del No.3.000 al 3.007.</t>
  </si>
  <si>
    <t>R51</t>
  </si>
  <si>
    <t>Posibilidad de afectación Económica y pérdida Reputacionalpor multas, sanciones disciplinarias por inconsistencias en la cobertura y/o identificación del nivel de riesgo en el momento de la afiliación a la ARL, debido a : 
1. Falta de verificación de información al momento de la afiliación
2. Falta de aplicación de los procedimientos internos.</t>
  </si>
  <si>
    <t>1. Falta de verificación de información al momento de la afiliación
2. Falta de aplicación de los procedimientos internos.</t>
  </si>
  <si>
    <t xml:space="preserve">El Grupo Interno de Gestión contractual de la sede central y el profesional con funciones de abogado en las direcciones territoriales, realiza seguimiento al 100% de los contratos de prestación de servicios personales para verificar que la afiliación a la ARL del contratista, se haya realizado por el plazo de ejecución contractual y con el nivel de riesgo identificado por la dependencia solicitante de la contratación. En caso de encontrar inconsistencias se toman los correctivos del caso.
Periodicidad: Trimestral
Evidencia:
Sede Central y Direcciones Territoriales: Informe de seguimiento al 100% de los contratos de prestación de servicios personales del periodo con la verificación de afiliación a la ARL correspondiente. Este archivo debe contener la siguiente información: # Contrato, CC, Nombre Contratista, Fecha Inicio,Fecha Final ,Cobertura Inicial ARL, Cobertura Final ARL , Nivel Riesgo- Estudios Previos, Entidad Aseguradora, Estado, Observación ;Novedad Realizada </t>
  </si>
  <si>
    <t xml:space="preserve">Sede Central y Direcciones Territoriales: Informe de seguimiento al 100% de los contratos de prestación de servicios personales del periodo con la verificación de afiliación a la ARL correspondiente. Este archivo debe contener la siguiente información: # Contrato, CC, Nombre Contratista, Fecha Inicio,Fecha Final ,Cobertura Inicial ARL, Cobertura Final ARL , Nivel Riesgo- Estudios Previos, Entidad Aseguradora, Estado, Observación ;Novedad Realizada </t>
  </si>
  <si>
    <t>Se anexa cuadro con la informacion de los contratistas, # contrato, CC, Nombre del contratista, Decha de inicio, fecha de fin, ARL inical, ARL final, Nivel de riesgo, Estudios previos, Aguradora, Estado y novedades.</t>
  </si>
  <si>
    <t>Se validó registro de archivo en Excel del seguimiento de los contratos ,relacionando los datos de los contratos (número del contrato, fecha de firma, inicio, finalización, de cobertura de la ARL, niveles de riesgo, estado contrato y observaciones de novedades realizadas.</t>
  </si>
  <si>
    <t>R52</t>
  </si>
  <si>
    <t>Gestión de Bienes y Servicios</t>
  </si>
  <si>
    <t xml:space="preserve">Posibilidad de afectación Económica y perdida reputacional por pérdida, daño y/o hurto de bienes de la Entidad debido a:
1. Falencias en la aplicación de controles de seguridad en la custodia de los activos o  elementos.
2. Ausencia de control en la custodia de los bienes en las instalaciones del Almacén.
3. Ingreso de personal no autorizado a las instalaciones del Almacén. 
4. Falta de control en el retiro de los bienes que son propiedad de la entidad
5. Desconocimiento de la responsabilidad de los bienes a cargo. </t>
  </si>
  <si>
    <t xml:space="preserve">
1. Falencias en la aplicación de controles de seguridad en la custodia de los activos o  elementos.
2. Ausencia de control en la custodia de los elementos en las instalaciones del Almacén.
3. Ingreso de personal no autorizado a las instalaciones del Almacén.
4. Falta de control en la salida de los elementos.
5. Desconocimiento de la responsabilidad de los bienes a cargo. </t>
  </si>
  <si>
    <t>R54</t>
  </si>
  <si>
    <t>Posibilidad de afectación Económica y pérdida Reputacional por el uso del servicio de transporte del IGAC para actividades personales o que beneficien a terceros diferentes a temas laborales, debido a:
1. Alteraciones o inconsistencias en la herramienta tecnológica donde se realiza la solicitud de transporte.
2. Asignación de vehículos sin surtir los trámites respectivos.</t>
  </si>
  <si>
    <t>Sociales y culturales</t>
  </si>
  <si>
    <t xml:space="preserve">
1. Alteraciones o inconsistencias en la herramienta tecnológica donde se realiza la solicitud de transporte.
2. Asignación de vehículos sin surtir los trámites respectivos.</t>
  </si>
  <si>
    <t>RIESGO BAJO</t>
  </si>
  <si>
    <t>El Responsable de los servicios de transporte en el proceso de Gestión  Administrativa y el asignado por el Director Territorial, en las Direcciones Territoriales aprueba las solicitudes generadas en la plataforma tecnológica verificando que se encuentren: 1.) autorizadas por el Director General, Secretario(a) general, Directores Técnicos, Subdirectores, Jefes de Oficina, Coordinadores y Directores territoriales, según corresponda, 2.) que se encuentran  completamente diligenciadas  acorde al procedimiento "Control y manejo administrativo del parque automotor".   En caso de que la solicitud no se encuentre acorde a lo mencionado en el procedimiento vigente, no se aprueba, dando la respectiva respuesta al solicitante.
Periodicidad: Trimestral
Evidencias 
Sede Central: 
1.) Listado de los casos generados durante el trimestre en la plataforma tecnológica
2.) Informe trimestral que presente el análisis y la trazabilidad del servicio del 10% de los  casos generados en la plataforma tecnológica.
Direcciones Territoriales: 
1.) Listado de los casos generados durante el trimestre en la plataforma tecnológica
2.) Informe enviado desde la sede central respecto al análisis y la trazabilidad del 30% de los casos generados y/o mínimo 1 caso generado en la plataforma tecnológica</t>
  </si>
  <si>
    <t>Sede Central: 
1.) Listado de los casos generados durante el trimestre en la plataforma tecnológica
2.) Informe trimestral que presente el análisis y la trazabilidad del servicio del 10% de los  casos generados en la plataforma tecnológica.
Direcciones Territoriales: 
1.) Listado de los casos generados durante el trimestre en la plataforma tecnológica
2.) Informe enviado desde la sede central respecto al análisis y la trazabilidad del 30% de los casos generados y/o mínimo 1 caso generado en la plataforma tecnológica</t>
  </si>
  <si>
    <t>En el primer trimestre del año, no hubo ningun caso para registrar en el GLPI.</t>
  </si>
  <si>
    <t>La Dirección Territorial informa que no se generó casos en el primer trimestre</t>
  </si>
  <si>
    <t>R55</t>
  </si>
  <si>
    <t>Gestión Jurídica</t>
  </si>
  <si>
    <t>Posibilidad de pérdida Económica y Reputacional por inoportunidad  en la respuesta a los requerimientos en procesos judiciales o por condenas en litigios que deberían haber sido favorables a la entidad 
debido a :
1. falta de seguimiento y o seguimiento inoportuno a los procesos
2.Inadecuada defensa de los intereses de la entidad
3. Falta de coordinación entre las dependencias encargadas de la defensa y las áreas misionales
4.Falta de coordinación interinstitucional cuando son involucradas más de una entidad en el mismo proceso</t>
  </si>
  <si>
    <t>1. falta de seguimiento y o seguimiento inoportuno a los procesos
2.Inadecuada defensa de los intereses de la entidad
3. Falta de coordinación entre las dependencias encargadas de la defensa y las áreas misionales
4.Falta de coordinación interinstitucional cuando son involucradas más de una entidad en el mismo proceso.</t>
  </si>
  <si>
    <t>El Responsable designado de la Oficina Asesora Jurídica en Sede Central y el Abogado en las Direcciones Territoriales, reportan al funcionario designado por la Oficina Asesora Jurídica el estado de los procesos a su cargo, quien consolidará en un archivo Excel dichos reportes.
Periodicidad: Trimestral
Evidencia: 
Sede Central: Matriz consolidada de estado de procesos judiciales
Direcciones Territoriales: 1.) Correo electrónico mensual con el envío de los registros de los formatos del estado de los procesos judiciales;  2.) Matriz consolidada trimestralmente, con los registros de los formatos del estado de los procesos judiciales</t>
  </si>
  <si>
    <t>Sede Central: Matriz consolidada de estado de procesos judiciales
Direcciones Territoriales: 1.) Correo electrónico mensual con el envío de los registros de los formatos del estado de los procesos judiciales;  2.) Matriz consolidada trimestralmente, con los registros de los formatos del estado de los procesos judiciales</t>
  </si>
  <si>
    <t>Se anexa matriz consolidada de los procesos judiciales y correo electronico enviado a la sede central.</t>
  </si>
  <si>
    <t xml:space="preserve">Se evidenció correos con los que se remitieron los  el informe y cuadro de los procesos judiciales de febrero, marzo, de fecha  de 6 de marzo,  03 de abril del 2023, y archivo en Excel  de los procesos judiciales   ha marzo 31 del 2023,_x000D_
 Sin embargo el soportes anexado para el mes de enero, no corresponde hace relación al envió de información de diciembre, no corresponde  periodo analizado del primer trimestre 2023, se recomienda registrar las evidencias  al periodo que se está reportando_x000D_
</t>
  </si>
  <si>
    <t>Durante el primer trimestre del 2023, la direccion territorial Bolivar tuvo un indicador de oportunidad del 81% y un indicador de productividad del 89%  .</t>
  </si>
  <si>
    <t>Se validó  soportes de las actividades efectuadas como: registro de asistencia de reunión sobre socialización de las PQRSDFde 2021,  2021,2023,(25/01/2023,21/02/2023 Y 15/03/2023),no se anexa  los temas tratados, ni los compromisos. Archivo en Excel del estado de las PQRSDF al 31 de marzo del 2023,se observa un indicador de productividad del 97% y oportunidad del 82% e informe riesgos – seguimiento enviado a la Oficina de Relación Con el Ciudadano. Se recomienda al registrar asistencia de reuniones subir el total de documento que permita visualizar los temas tratados y compromisos.</t>
  </si>
  <si>
    <t>durante el primer trimestre del año 2023 se realizaron los claculos manuales de la nomina y no se encontraron inconsistencias.</t>
  </si>
  <si>
    <t>Se evidencian los calculos manuales para cada mes, el avance se encuentra coherente con las evidencias y se incorporan las desviaciones</t>
  </si>
  <si>
    <t>Se evidenció correo del fecha 14 de abril 2023, en el cual se informa  que en el primer trimestre no se generó GLPI , ni requerimiento al ingeniero de sistemas, se anexo archivos en Excel  calculo de la nómina enero, febrero, y marzo.</t>
  </si>
  <si>
    <t>Se realizo seguimiento al cronograma de trabajo y al reporte de seguimiento trimestral  descargado de  la heramineta APEX, y memorandos a los servidores, durante el primer trimestre del año 2023 en la territorial Bolivar.</t>
  </si>
  <si>
    <t xml:space="preserve">En el seguimiento se evidenció, memorandos  de modificación de contratos  concerniente a los rendimientos y pagos establecidos para los procesos de conservación catastra (01/03/2023), solicitud e apoyo técnico al área de conservación en peticiones presentadas en ventanilla, correo de radicado para comisiones cumplir con la atención  trámites pendientes del SNC (23/02/2023), reporte de los tramites  de oficina y terreno efectuados en los meses de enero, febrero y marzo, y archivo en Excel de las bases de tramites mes de marzo._x000D_
_x000D_
</t>
  </si>
  <si>
    <t>S e realizo seguimiento al cronograma de trabajo y al reporte de seguimiento trimestral descargado de la herramienta APEX, y memorandos a los servidores  durante el primer trimestre del 2023 en la territorial Bolivar.</t>
  </si>
  <si>
    <t>En el seguimiento se evidenció, memorandos  de modificación de contratos  concerniente a los rendimientos y pagos establecidos para los procesos de conservación catastra (01/03/2023), solicitud e apoyo técnico al área de conservación en peticiones presentadas en ventanilla, correo de radicado para comisiones cumplir con la atención  trámites pendientes del SNC (23/02/2023), reporte de los tramites  de oficina y terreno efectuados en los meses de enero, febrero y marzo, y archivo en Excel de las bases de tramites mes de marzo.</t>
  </si>
  <si>
    <t>Se realizo seguimiento de los avaluos comerciales solicitado por la Alcaldia de Cartagena Bolivar del predio "PORCION B " en el corregimiento de  Bayunca, durante el primer trimestre en la Territorial Bolivar 2023.</t>
  </si>
  <si>
    <t xml:space="preserve">Le evidencia registrada, no corresponde al seguimiento de avalúos comerciales, se recomienda reportar de acuerdo a la  actividad  efectuada para el seguimiento de avalúos comerciales._x000D_
_x000D_
</t>
  </si>
  <si>
    <t>Se realizo siguimiento al listado de comptromisos, por el sistema SIIF y de muestras de los RP generados y los osportes firmados durante el primer trimestre en la territorial Bolivar 2023</t>
  </si>
  <si>
    <t>En el seguimiento se observó registro presupuestal No.723, del contrato  25443 de fecha 18 de enero del 2023, RP No.1823, 1923 del 14 de febrero2023, contrato 2544,2545, RP2623 de fecha 15 de febrero del 2023, contrato 2552, RP No.3723, contrato 2554, del 28 de febrero 2023. Entre otros</t>
  </si>
  <si>
    <t>Durante el primer trimestre del año 2023, el encargado de pagaduria realizo la gestion del seguimiento de las ordenes de pago con traspaso a pagaduria, soporta informacion con evidencias con soportes firmados.</t>
  </si>
  <si>
    <t>Se evidencian el listado de las ordenes de pago , así como los respectivos soportes, el avance se encuentra coherente con las evidencias</t>
  </si>
  <si>
    <t>Se evidenció órdenes de pago traspaso a pagaduría No. 25988923, para el pago de impuesto predial y sobretasa ambiental, con el soporte resolución No.13-0000-023 del  27 de enero del 2023, OPNo.69991723, pago de industria y comercio del 13 de marzo del 2023, soporte  formulario de declaración con sello del banco fecha 15 de marzo del 2023 y resolución No 13-0000-12 del  9 de marzo del 2023. y archivo en excel de las ordenes de pago presupuestales y traslado a pagaduria del trimestre.</t>
  </si>
  <si>
    <t>Se realizo seguimiento al control del riesgo , mas sin envargo durante el primer trimestre del año 2023 en la territorial Bolivar;no se presentaron contratacion de modalidad  de minima cuantia, se anexa evidencia de no observaciones.</t>
  </si>
  <si>
    <t xml:space="preserve">Se observó certificación  con la que constatan la no celebración de procesos de mínima cuantía </t>
  </si>
  <si>
    <t>Se realiza seguimiento al informe de los  contratos de prestacion de servicios durante el primer trimestre del año 2023, teniendo en cuenta los requerimientos exigidos, en la territorial Bolivar.</t>
  </si>
  <si>
    <t>En el proceso de seguimiento se observó, plantilla de datos de contratista  en el cual se relacionan los datos generales del cada contrato, eps,  Arl, fecha de inicio y final, tipo de riesgos y aseguradora.</t>
  </si>
  <si>
    <t>No se tuvieron casos registrados en el aplicativo durante el trimestre.</t>
  </si>
  <si>
    <t xml:space="preserve">La Dirección Territorial informa que no se generado casos en el trimestre </t>
  </si>
  <si>
    <t>Se realizo seguimiento durante el primer trimestre a los correos electronicos de los registros de los frmatos de los procesos judiciales en la territorial Bolivar en el año 2023.</t>
  </si>
  <si>
    <t>Se validó correos de control de procesos judiciales de enero, (6 de febrero 2023), de febrero( 02/2023), de marzo (31/03/2023), se anexo cuadro en Excel de control de procesos ordinarios de enero, febrero y marzo del 2023.</t>
  </si>
  <si>
    <t>El Director Territorial, el Facilitador de calidad y la secretaria de Dirección, hacen seguimiento al informe de PQRDSF que envia la ORC  de Sede Central, analizando el comportamiento y tomando las medidas necesarias para dar respuesta a las peticiones en los tiempos establecidos. Mensualmente se elabora un informe de gestión con las medidas adoptadas. (Se anexan los informes).</t>
  </si>
  <si>
    <t>Según información suministrada por la Territorial, se observan los informes de gestión frente al seguimiento de PQRSDF, enero, febrero y marzo de 2023, y una copia de memorandos enviado a los funcionarios de la Territorial, invitándolos a la gestión oportuna y las recomendaciones generales a tener en cuenta en las PQRDSF.</t>
  </si>
  <si>
    <t>El pagador Territorial elabora mensualmente un archivo de Excel con los calculos manuales de la nomina y luego los compara con los calculos arrojados por el sistema PERNO. Durante el primer trimestre no se presentaron inconsistencias. Como evidencia se adjuntan las nominas con los calculos manuales en Excel y la del sistema PERNO. Los valores a pagar son exactamente iguales. No hubo necesidad de GLPI ni correos electrónicos.</t>
  </si>
  <si>
    <t xml:space="preserve">De acuerdo a la información suministrada Por la Territorial, para este trimestre los reportes de las nóminas no presentaron inconsistencias con los cálculos manuales en Excel y la del sistema PERNO. </t>
  </si>
  <si>
    <t>La profesional universitaria Fanny Diaz, elabora un cronograma de trabajo donde relaciona los municipios que se atenderán en el Trimestre con el fin de evitar la pérdida reputacional por incumplimiento. Posteriormente revisa con la herramienta APEX si se cumplió con el cronograma propuesto. Se adjunta el cronograma y los tramites que realizaron donde se evidencia que se le dió cumplimiento al cronograma.</t>
  </si>
  <si>
    <t xml:space="preserve">De acuerdo a la información suministrada se observa un cronograma de trabajo para tramites en terreno y que posteriormente debe ser comparado con la herramienta APEX para ver su cumplimiento. </t>
  </si>
  <si>
    <t>La profesional universitario Fanny Diaz, elaboró un cronograma de visitas por municipio para el primer trimestre del año con el fin de atender los tramites de conservación. Posteriormente generó un informe de la herramienta APEX para confrontar el cumplimiento del cronograma. Se adjunta como evidencia el cronograma y el informe de APEX donde se observa el cumplimiento del cronograma.</t>
  </si>
  <si>
    <t xml:space="preserve">De acuerdo a la información cargada por la Territorial, se observa la elaboración de un cronograma de visitas por municipio para el primer trimestre del 2023 año, para atender los tramites de conservación y que posteriormente deben ser comparados con la herramienta APEX para ver su cumplimiento. </t>
  </si>
  <si>
    <t>La profesional universitario Fanny Diaz  envió correo electrónico con la herramienta de seguimiento a los avalúos comerciales a la Sede Central. No se pudo enviar de manera quincenal puesto que hubo meses en los que no se habia designado a nadie en Sede Central para su recepción.</t>
  </si>
  <si>
    <t xml:space="preserve">De acuerdo a la información suministrada, se observan envió de correos electrónicos de fecha 10 y 14 de febrero de 2023, con la herramienta de seguimiento a los avalúos comerciales a la Sede Central. </t>
  </si>
  <si>
    <t>El pagador territorial elabora los Registros Presupuestales oportunamente verificando que la fecha de los documentos soportes sea anterior a la ejecución del Gasto. Como evidencia se adjunta listado de los compromisos realizados y una muestra del 50% de los soportes.</t>
  </si>
  <si>
    <t xml:space="preserve">Según información anexada por la Territorial, se observa en el listado de los compromisos, que la territorial elabora los registros presupuestales, los cuales deben tener fecha anterior a los documentos soportes a la ejecución del Gasto. </t>
  </si>
  <si>
    <t>De acuerdo a la información suministrada, se observa la planilla integrada de autoliquidación de aportes de la territorial de Boyacá de los meses de enero, febrero y marzo de 2023, con el total pagado a los fondos beneficiarios de las deducciones y las órdenes de pago no presupuestal.</t>
  </si>
  <si>
    <t>La Abogada de la territorial informa que no se presentaron obsevaciones a procesos de Minima Cuantía durante el primer trimestre. Se adjunta comunicación de la Abogada.</t>
  </si>
  <si>
    <t xml:space="preserve">De acuerdo a la información anexa, se evidencia que la Territorial informó, que no se presentaron observaciones a procesos de Mínima Cuantía durante el primer trimestre. </t>
  </si>
  <si>
    <t>La Secretaria Abogada exige afiliación a ARL a todos los contratistas de la territorial. Como evidencia se adjunta la afiliación realizada.</t>
  </si>
  <si>
    <t>Para esta actividad, la Territorial anexa los certificados de afiliación ARL de los contratistas.</t>
  </si>
  <si>
    <t>Teniendo en cuenta que no fue socializado el procedimiento de Control y Manejo Administrativo del Parque Automotor, durante el primer trimestre no se hizo uso de la herramienta GLPI para la salida de vehículos. Por lo tanto se adjunta un informe elaborado por el conductor mecánico NESTOR LOPEZ sobre el uso que se les dió en el primer trimestre a los vehiculos de la territorial Boyacá.</t>
  </si>
  <si>
    <t>Para este control, no se evidencia informe enviado desde la sede central respecto al análisis y la trazabilidad de por lo menos un caso generado en la plataforma tecnológica. La Territorial anexa un informe enviado por el conductor.</t>
  </si>
  <si>
    <t>La Abogada territorial mantiene relación y control de los procesos judiciales que tiene activos. Se adjunta la relación mes a mes.</t>
  </si>
  <si>
    <t xml:space="preserve">Según información anexa por la Territorial, se observa que se lleva una relación de los procesos judiciales a favor y en contra, que se encuentran activos. </t>
  </si>
  <si>
    <t xml:space="preserve">Valorados los tres seguimientos realizados de manera mensual al sistema de correspondencia SIGAC, se encuentra que todas las PQRSDF  De la Territorial Caldas fueron atendidas dentro de los terminos establecidos, en cuanto al reporte presentado por servicio al ciudadano y las inconisistencias presentadas se remitió oficio poniendo en conocimiento que las peticiones reportadas como vencidas fueron atendidas dentro de los terminos legales, y que por lo tanto el informe debía ser reconsiderado. Se presenta como pruebas los informes, reportes y aclaraciones realizados por la Dirección Territorial. </t>
  </si>
  <si>
    <t>De acuerdo con los archivos suministrados por la territorial no se evidencian los 3 informes mensuales de gestión frente al seguimiento del informe remitido por la ORC de la Sede Central donde se registra el indicador de oportunidad para cada periodo.</t>
  </si>
  <si>
    <t xml:space="preserve">la Pagadora de la Dirección Territorial Caldas realiza seguimiento a la información de nómina cargada en Perno y la liquidación manual realizada mediante el Excel verificando que no existan diferencias y de presentarse se reportan al ingeniero para su respectiva corrección mediante correo electrónico o GLPI como se observa en las evidencias presentadas.    </t>
  </si>
  <si>
    <t>Se verifican los seguimientos con la información de nómina cargada en Perno y la liquidación manual realizada mediante archivos Excel correspondientes a los meses de enero, febrero y marzo, al igual que el caso GLPI # 244685 solucionado el 23-03-2023</t>
  </si>
  <si>
    <t xml:space="preserve">Se programa asignando los tramites que se ejecutaran esto teniendo en cuenta la cantidad de ejecutores disponible de acuerdo a los recursos asignados para la vigencia y la capacidad instalada, se realiza seguimiento a los roles semanalmente, se verifica el cumplimiento del trabajo asignado y priorizado. Enero cierre del sistema y falta de personal para ejecución, para el mes de febrero se programan los urgentes ya que los oficiales de catastro 2 se encontraban en vacaciones, 1 suspendido, 1 realizando tramites de tutelas y despachos judiciales y la asignación presupuesta y contratación se dio después de mitad de mes de febrero. Se llevó control estricto de lo asignado y ejecutado encontrando que por fallas graficas del SNC debió reprogramar la ejecución 319 cancelar y radicar nuevamente.  </t>
  </si>
  <si>
    <t>De acuerdo con las evidencias aportadas por la territorial, no se pudo verificar la elaboración del cronograma de trabajo trimestral tal como lo establece el producto entregable, únicamente se observa el reporte de finalizados por cada uno de los periodos correspondientes al trimestre.</t>
  </si>
  <si>
    <t xml:space="preserve">Para la atención de trámites se tienen en cuenta la atención de acciones de tutela, los saldos, las solicitudes reiteradas y los desplazamientos que realizaran los ejecutores para establecer que tramites pueden ser atendidos de manera más eficiente para la entidad y el ejecutor. Estos son asignados a los ejecutores y por esta razón solo pueden ejecutar en el sistema nacional catastral SNC el trabajo que les ha sido asignado, se realiza seguimiento periódico a lo ejecutado y a los avances, estableciendo así los apoyos, alertas, o acciones que deberán implementarse para el logro de las metas anuales y una mejor atención a los usuarios como se evidencia en los seguimientos estableciendo estrategias y soluciones. </t>
  </si>
  <si>
    <t>De acuerdo con las evidencias aportadas por la territorial, no se pudo verificar la elaboración del cronograma de trabajo trimestral tal como lo establece el producto entregable, únicamente se observa el reporte de finalizados por cada uno de los periodos correspondientes al trimestre</t>
  </si>
  <si>
    <t xml:space="preserve">Se realizan seguimientos periódicos a las solicitudes de avalúos realizadas por particulares, unidad de restitución de tierras y jueces de Restitución, efectuando de manera inmediata las acciones tendientes a la realización de los avalúos, solicitando la información necesaria, la orden de práctica, facturas y suministrando la información institucional para su ejecución, se realiza el seguimiento y una ejecución y entrega oportuna de los mismos por parte de la Dirección Territorial como se observa en la herramienta de seguimientos que es reportada a la sede central.  </t>
  </si>
  <si>
    <t>Se evidencian 8 Correos electrónicos con el envío del reporte en la herramienta de seguimiento de los avalúos comerciales, enviados los días 20, 26, 31 de enero / 7 de febrero / 2, 15, 30 de marzo / 17 abril._x000D_
Se recomienda renombrar las evidencias de acuerdo con los entregables, para una mayor eficacia en la evaluación de la misma.</t>
  </si>
  <si>
    <t xml:space="preserve">Por parte de la pagadora Territorial se realiza estricta solicitud de los soportes necesarios para los registros presupuestales. Se presentan el listado de RP  y las evidencias y soportes para la generación de los RP de la Dirección territorial Caldas </t>
  </si>
  <si>
    <t>Se evidencia listado de compromisos del primer trimestre generado por el sistema SIIF con un total 119 registros, se observan 83 RP generados durante el trimestre con sus soportes debidamente firmados.</t>
  </si>
  <si>
    <t>la Pagadora en la Dirección Territorial, reciben las obligaciones, verificando los soportes requeridos, en caso de determinar que es un traspaso a pagaduría, se elaboran y autorizan las órdenes de pago en el sistema SIIF Nación. se anexan soportes del cumplimiento.</t>
  </si>
  <si>
    <t xml:space="preserve">Se evidencia Listado de órdenes de pago con traspaso a pagaduría generadas durante el trimestre con dos pagos correspondientes al impuesto predial y sobretasa ambiental impuesto de industria y comercio con las respectivas órdenes de y soportes._x000D_
</t>
  </si>
  <si>
    <t>Durante el primer trimestre del 2023 la Dirección Territorial Caldas ha realizado solo procesos de contratación directa y no ha suscrito contratos de menor cuantía, mínima cuantía, licitación pública o concurso de méritos, por esto no existen observaciones o respuestas a interesados.</t>
  </si>
  <si>
    <t>Se da cumplimiento al procedimiento de contratación realizando la afiliación a la ARL de manera previa al inicio del contrato, validación que realiza adicionalmente el supervisor del contrato antes de dar inicio al mismo. Se evidencia el cumplimiento con las respectivas afiliaciones y fechas de inicio del contrato.</t>
  </si>
  <si>
    <t>Se evidencia el informe de seguimiento con la totalidad de los contratos de prestación de servicios personales correspondientes al periodo evaluado con la verificación de afiliación a la ARL correspondiente y con la información requerida.</t>
  </si>
  <si>
    <t xml:space="preserve">El nuevo aplicativo está activo para los  usuarios solo desde el  mes de marzo en la Territorial al que no se pudo tener acceso, se debe aclarar que la Directora  Territorial es quien programa y autoriza las comisiones cuando realiza los memorando de viáticos y allí se establece el motivo de la comisión y las actividades  que se van a desarrollar, por lo que el aplicativo propuesto carece de fundamento pues el mismo director el que pone la incidencia y el que debe aprobarla, sin embargo, con las comisiones se evidencia que el vehículo es utilizado solo para el cumplimiento de actividades misionales. Se remite correo solicitando los usuarios y reportando el no funcionamiento de los mismos. </t>
  </si>
  <si>
    <t>De las 24 evidencias aportadas por la D.T. Caldas se puede evidenciar que ninguna de ellas corresponde a las evidencias requeridas en la descripción del entregable. Se hace necesario evidenciar únicamente los soportes correspondientes al mismo.</t>
  </si>
  <si>
    <t>La Dirección Territorial remite mensualmente a la sede central los informes y seguimientos a los procesos judiciales que realiza, evidenciando el seguimiento y control que se lleva a cada uno de ellos con el fin de atender de manera oportuna y dentro de los términos legales las acciones o requerimientos presentados dentro de los procesos.</t>
  </si>
  <si>
    <t>Se pueden verificar las evidencias respecto registradas en el control. Coherencia registro control</t>
  </si>
  <si>
    <t>Se evidencian los correos electrónicos del 07-02 / 02-03 y 29-03-2023 correspondientes al envío del estado de los procesos judiciales a cargo de la D.T. al igual que un archivo denominado cuadro de procesos judiciales dirección territorial caldas con la información del trimestre.  Se recomienda aportar únicamente las evidencias correspondientes al entregable.</t>
  </si>
  <si>
    <t>De acuerdo a los reportes emitidos por la oficina de Servicio al Ciudadano, la Dirección Territorial Caquetá para el primer trimestre del año 2023 presenta 259 radicados de los cuales se han finalizado 235, teniendo como indicador de productividad el 100% y el indicador de oportunidad de un 95%. Según el seguimiento a la matriz de riesgos la territorial presenta 10 solicitudes vencidas correspondientes a la vigencia 2020; lo cual nos permitimos informar que se ha solicitado apoyo mediante correo electrónico para cerrar dichas solicitudes; a la fecha no hemos tenido respuesta alguna. Como evidencia se adjunta reporte de PQRSDF de Febrero, Marzo, pantallazos de los correos enviados para el cierre de la vigencia 2020 y por ultimo reporte informe territorial para matriz de riesgos.</t>
  </si>
  <si>
    <t xml:space="preserve">Se evidencian los reportes mensuales de seguimiento realizados al estado de las PQRDSF de la territorial. Observando que para la vigencia 2020 se presentan pendientes por dar respuesta 10 solicitudes.  Se recomienda tomar las medidas necesarias para depurar el proceso y responder dentro de los tiempos establecidos, de acuerdo a la normatividad.  </t>
  </si>
  <si>
    <t xml:space="preserve">Para el tercer trimestre de la vigencia actual, la direccion territorial Caquetá realizó el cargue mensualmente en el archivo excel de novedades de nomina para confirmar con el sistema PERNO. No se requirió solicitar ayuda por GLPI. Se adjunta en el drive archivos excel. </t>
  </si>
  <si>
    <t>Se soporta por parte de la territorial los reportes “Novedades para Nómina”, correspondiente al primer trimestre del año 2023, revisados por el sistema de información PERNO; por lo anterior, no se solicitó ayuda por GLPI.  Se informa, que se está reportando el primer trimestre, no el tercer.</t>
  </si>
  <si>
    <t>Para el primer trimestre del año 2023, la Dirección Territorial Caquetá de acuerdo a la meta programada; mensualmente se realiza cronograma de ejecución de trámites priorizando saldos y derecho a turno igualmente se  hace seguimiento a trámites finalizados generados en el aplicativo APEX. Se adjunta en el Drive cronograma en archivo excel y reporte APEX.</t>
  </si>
  <si>
    <t xml:space="preserve">Se evidenció como insumo para el primer trimestre de 2023, el cronograma de actividades correspondiente a los trámites catastrales (oficina y terreno).  </t>
  </si>
  <si>
    <t>Para el primer trimestre del año 2023 la Dirección Territorial Caquetá, de acuerdo a la meta programada mensualmente se realiza cronograma de ejecucion de trámites priorizando saldos y derecho a turno igualmente se  hace seguimiento a trámites finalizados generados en el aplicativo APEX. Se adjunta en el Drive cronogrma en archivo excel y reporte APEX.</t>
  </si>
  <si>
    <t xml:space="preserve">Se observa que, para el primer trimestre del año 2023, la territorial realizó el cronograma de actividades correspondiente a los trámites catastrales (oficina y terreno).  </t>
  </si>
  <si>
    <t>Para el tercer trimestre del año 2023 la Dirección Territorial Caquetá no realizó avalúos comerciales.</t>
  </si>
  <si>
    <t xml:space="preserve">Para el primer trimestre del año 2023, no se realizaron avalúos comerciales.  Se recomienda que en autodiagnóstico se corrija la información ya que se está evaluando el primer trimestre.  </t>
  </si>
  <si>
    <t>Para el primer trimestre de la vigencia actual se elaboraron 31 RPS; verificando que los compromisos sean expedidos antes de iniciar su ejecución. Se adjunta en el Drive el 50% del listado de los RPs del trimestre y 50% de los RPs con sus soportes.</t>
  </si>
  <si>
    <t>Se evidencia como insumos los compromisos presupuestales de gastos, elaborados durante el primer trimestre de 2023.</t>
  </si>
  <si>
    <t>Para el primer tirmestre de la actual vigencia la Dirección Territorial Caquetá generó 30 ordenes de pago con traspaso a pagaduria. Se adjuntan en el Drive archivos en excel del listado de ordenes de pago y ordenes de pago con traspaso a pagaduria del primer trimestre de los meses de enero, febrero y marzo.</t>
  </si>
  <si>
    <t xml:space="preserve">Para este riesgo se suministran reportes de órdenes de pago, con traspaso a pagaduría, correspondientes a los meses de enero, febrero y marzo de 2023, debidamente diligenciados y firmados.   </t>
  </si>
  <si>
    <t xml:space="preserve">DURANTE EL PRIMER TRIMESTRE DE LA VIGENCIA 2023, NO SE PUBLICARON PROCESOS DE CONTRATACION EN LA MODALIDAD DE MINIMA CUANTIA, POR LO CUAL NO SE GENERARON OBSERVACIONES EN LA PLATAFORMA SECOP II. </t>
  </si>
  <si>
    <t xml:space="preserve">Para el primer trimestre del año 2023, no se publicaron contratos en la modalidad de mínima cuantía, adicionalmente, no se programó meta.  </t>
  </si>
  <si>
    <t xml:space="preserve">DURANTE LA VIGENCIA 2023 EN EL PRIMER TRIMESTRE, SE REALIZÓ INFORME SOBRE LOS 9 CONTRATOS SUSCRITOS EN EL MES DE MARZO, EL CUAL SE ADJUNTA AL DRIVE CON LA INFORMACION REQUERIDA. </t>
  </si>
  <si>
    <t xml:space="preserve">Se dispone por parte de la territorial el reporte en excel de los contratos suscritos en el primer trimestre del año 2023, donde se realizó el estudio previo a cada uno.  </t>
  </si>
  <si>
    <t xml:space="preserve">Para el primer trimestre de 2023 la DT Caquetá, registró 4 solicitudes correspondientes al servicio de transporte. Se adjunta al Drive reporte de la herramienta GLPI donde se realizaron los requerimientos respectivos y el informe desde la sede central respecto al análisis y la trazabilidad del 30% de los casos generados y/o mínimo el 1 caso generado en la plataforma estratégica. </t>
  </si>
  <si>
    <t xml:space="preserve">Para el cumplimiento de este control la territorial suministra los casos donde se solicitó por medio de GLPI, servicio de transporte, de acuerdo a las actividades a realizar.  </t>
  </si>
  <si>
    <t xml:space="preserve">LA ABOGADA DE LA DT CAQUETA TIENE UN PROCESO ADMINISTRATIVO ASIGNADO, QUE SE ENCUENTRA PENDIENTE DE FALLO, AL CUAL SE LE REALIZA UNA REVISION DE DOS VECES POR SEMANA, QUE SE HACE LOS DIAS MARTES Y VIERNES, LLEVANDO UN CONTROL EN EL CUADRO DE PROCESOS, EL FORMATO DE CONTROL AL EXPEDIENTE JUDICIAL EL CUAL SE ADJUNTA Y SE ADJUNTA PANTALLAZO ENVIO POR CORREO A SEDE CENTRAL DE INFORME DE PROCESOS. </t>
  </si>
  <si>
    <t xml:space="preserve">Para el cumplimiento de esta actividad, la territorial suministró los controles de estado de los procesos judiciales correspondientes al primer trimestre de 2023.  </t>
  </si>
  <si>
    <t>se avanza en dar respuesta oportuna, sin embargo la Territorial cuenta con un numero minimo de personal que compita con el numero de solicitudes a atender</t>
  </si>
  <si>
    <r>
      <rPr>
        <sz val="11"/>
        <color rgb="FF000000"/>
        <rFont val="Calibri"/>
        <family val="2"/>
      </rPr>
      <t xml:space="preserve">Se evidencia el informe de las PQRSDF solicitado en el control. Sin embargo, lo descrito en el avance debe registrar las desviaciones y solución/gestión, en este caso como se describe: </t>
    </r>
    <r>
      <rPr>
        <i/>
        <sz val="11"/>
        <color rgb="FF000000"/>
        <rFont val="Calibri"/>
        <family val="2"/>
      </rPr>
      <t xml:space="preserve">"En caso de encontrar PQRSDF con atrasos se generan las respectivas alertas y las acciones encaminadas a solventar la situación ". </t>
    </r>
  </si>
  <si>
    <t>De acuerdo a la información anexada por la Territorial, se evidencia los informes de gestión frente al seguimiento de PQRSDF, enero, febrero y marzo de 2023</t>
  </si>
  <si>
    <t>Se carga como entegrable archivo excel con calculos manuales.</t>
  </si>
  <si>
    <t>De acuerdo a la información suministradas por parte de la Territorial, para este trimestre se observan dos reportes en archivo Excel con novedades de las nóminas.</t>
  </si>
  <si>
    <t>En el primer Trimestre se presentaron factores limitantes en la ejecución de los tramites dado que la Territorial Casanare presento cambio de sede durante el mes de marzo, situación que se extendió hasta la adaptación de equipos y redes; sumado a ello, el proceso de contratación del personal (O.P.S) se culminó hasta finalizando el mes de febrero 2023, lo que implico menor respuesta en los tramites debido a la ausencia de reconocedores prediales, igualmente la demora en resolver las incidencias y la constante fallas de los sistemas especialmente el SNC.</t>
  </si>
  <si>
    <t xml:space="preserve">De acuerdo a la información suministrada se observa una programación de trabajo para Conservación catastral de tramites en terreno. </t>
  </si>
  <si>
    <t>Se cuenta con reducido personal, para el numero de tramites a adelantar en los departamentos de Casanare y arauca los cuales hacen parte de la DT</t>
  </si>
  <si>
    <t xml:space="preserve">De acuerdo a la información anexa, se observa la elaboración de un cronograma de visitas por municipio para el primer trimestre del 2023, para atender los tramites de conservación. </t>
  </si>
  <si>
    <t xml:space="preserve">Se recibieron solicitudes de avalúos las cuales fueron enviados a la sede central para su respectivo tramite en el entendido que la DT CASANARE no cuenta con profesional de avaluos para dar respuesta directa a dicha labor, se aporta herramienta y correos de envio </t>
  </si>
  <si>
    <t xml:space="preserve">De acuerdo a la información suministrada, se observan envió de correo electrónico de fecha 1 de marzo de 2023, con la herramienta de seguimiento a los avalúos comerciales a la Sede Central. </t>
  </si>
  <si>
    <t>Para el primer trimestre se relaciona el listrado de compromisos (51 compromisos generados); igualmente se soporta el 50% con 25 soporte correspondientes a los RP generados durante el trimestre, los cuales reposan en los entregables algunos de ellos cuatro, tres y dos en un solo archivo PDF hasta completar el total de 25 RP.</t>
  </si>
  <si>
    <t>Según información anexada por la Territorial, se observa la relación de compromisos generados y también se puede evidenciar los soportes debidamente firmados.</t>
  </si>
  <si>
    <t xml:space="preserve">Para el primer trimestre la Territorial reporta listado de ordenes de pago presupuetales con tipo de beneficiario final, resaltando que no se realizaron traspasos a pagaduria; sin embargo las ordenes de pago no presupuestales son trasladadas a pagaduria para pagar planillas de seguridad social embargos e impuestos bimensuales para ello se adjuntan soportes de ordenes de pago no presupuestales </t>
  </si>
  <si>
    <t>De acuerdo a la información suministrada, se observa la planilla integrada de autoliquidación de aportes de la Territorial Casanare con el total pagado a los fondos beneficiarios de las deducciones y las órdenes de pago no presupuestal.</t>
  </si>
  <si>
    <t>En el primer trimestre del año 2023 no se realizaron procesos de contratación de mínima cuantía en la Dirección Territorial Casanare</t>
  </si>
  <si>
    <t>Sin meta para este periodo. No se evidencian soportes del seguimiento de esta actividad.</t>
  </si>
  <si>
    <t xml:space="preserve">se realiza el cargue de informacion contractual </t>
  </si>
  <si>
    <t>Para esta actividad, la Territorial anexa los certificados de afiliación ARL, los contratos y las actas de inicio de 18 contratistas.</t>
  </si>
  <si>
    <t xml:space="preserve">se generaron 4 casos por GLPI el cual reporsa en el reporte entregado </t>
  </si>
  <si>
    <t xml:space="preserve">De acuerdo a la información anexada por la Territorial, se evidencia 4 reportes de casos por GLPI en el mes de febrero. </t>
  </si>
  <si>
    <t>Se adjuntan los correos electronicos y la respectiva matriz de procesos</t>
  </si>
  <si>
    <t>Según información anexada por la Territorial, se observa que se lleva una relación de los procesos judiciales que se encuentran activos y se observan correos electrónicos con el envío de los reportes judiciales en los meses enero, febrero y marzo de 2023.</t>
  </si>
  <si>
    <t>Con el personal que compone  la dirección territorial dentro de los términos establecidos se da cumplimineto en la atención de ususarios, teniendo en cuenta que la contratación de apoyo se realizó a finales de febrero y marzo, todavez que durante el mes de enero no hubo SNC-Sistema nacional Catastral para realizar trámites, y hasta mediados de febrero en Popayan no hubo Sistema Nacional Catastral en  la dirección territoriall.  Se realizó capacitación del los funcionarios en los teimpos de respuesta a derechos de petición y demás  solicitudes, se lleva acabo el seguimiento dos veces al mes, Se realiza el seguimiento delas pqrsd de la dirección territorial.</t>
  </si>
  <si>
    <t>De acuerdo a la información anexada por la Territorial, se evidencia los informes de gestión frente al seguimiento de PQRSDF, enero, febrero y marzo de 2023.</t>
  </si>
  <si>
    <t>De acuerdo a la instrucción dada a nivel central por el área financiera  para este trimestre en los riesgos se carga la evidencia de archivos excel correspondiente a  convertidor de aportes enero, febrero y marzo manual.  PDF Correos de novedades de nómina.  Excel Factores liquidación vacaciones 2023.   PDF  Solicitud y registro de novedades Perno.</t>
  </si>
  <si>
    <t>De acuerdo a la información suministradas por parte de la Territorial, para este trimestre se observa los reportes, con las novedades y registros de las nóminas.</t>
  </si>
  <si>
    <t>Durante este trimestre se tuvo el SNC suspendido hasta el 23 de enero para los 42 municipios del departamento, y para Popayán hasta el 15 de febrero de 2023 teniendo en cuenta que los predios con actualizacion se deben realizar por el nuevo modelo y eso requiere más tiempo teniendo en cuenta que hay que generar varios GLPI para dar solución a un solo trámite..  De igual manera por la premura de entregar unos trámites al municipio de Popayán se radicaron por manzana es decir solo aparece trámite para un solo predio  por manzana y fueron 3125 predios los intervenidos.</t>
  </si>
  <si>
    <t xml:space="preserve">De acuerdo a la información suministrada por la Territorial se observa una programación de trabajo para Conservación catastral de tramites en terreno. </t>
  </si>
  <si>
    <t xml:space="preserve">Se da atención a los trámites más antiguos de acuerdo a la distribución de los municipios por ejecutor, brindandoles apoyo en loss trámites más algidos.  </t>
  </si>
  <si>
    <t>De acuerdo a la información suministrada por la Territorial, se observan el reporte de las solicitudes finalizadas en los meses enero, febrero y marzo de 2023, al igual que un cronograma de visitas por municipio para el primer trimestre del 2023, para atender los tramites de conservación.</t>
  </si>
  <si>
    <t>Durante este trimestre se realizaron los avalúos priorizados por la Subdirección de avalúos de la ANT y aunque fueron en zona de orden público un poco complejo se culminaron satisfactoriamente.  Por otro lado la herramienta lcon el nuevo formato la entregaron el 3 de abril, y la dirección territorial la remitió el 31 de marzo con el formato anterior que se adjunta para este trimestre, y el correo de envío.  Se debe tenr en cuenta que en la socialización del 31 de marzo se concluyo que para este trimestre serí valido el envio por lo menos de una vez la herramienta.</t>
  </si>
  <si>
    <t>De acuerdo a la información suministrada, se evidencia memorando de fecha 22 de marzo de 2023 por parte de la Territorial, con la relación de 3 avalúos de vigencias anteriores y correos electrónico de fecha: 20-01-2023, 07-02-2023, 15-03-2023 con el seguimiento a la herramienta avalúos comerciales.</t>
  </si>
  <si>
    <t>Se genera el listado de compromisos del trimestre en SIIF y segenera el reporte del 50% de llos RPS Generados durante el presente trimestre.</t>
  </si>
  <si>
    <t xml:space="preserve">Según información anexada por la Territorial, se observan los reportes de los compromisos presupuestales generados en SIIF. </t>
  </si>
  <si>
    <t>Durante este trimestre se realiza el listado de las ordenes de pago con traspaso a pagaduría con sus respectivos soportes, que son las que salen en el listado.  Las que no salen en el listado son las ordenes de pago no presupuestales como el pago de aportes parafiscales para la nómina adjuntandose el muestreo de ellas con susrespectivos soportes de pago.</t>
  </si>
  <si>
    <t>De acuerdo a la información suministrada por la Territorial, se observa los comprobantes de las órdenes de pago no presupuestal.</t>
  </si>
  <si>
    <t>Se colocan las observaciones del proceso de mínima cuantía lllevado a cabo en la territorial correspondiente a las realizadas por los proponentes y  las realizadas por la entidad para la adjudicación teniendo en cuenta que la propuesta estaba por un valor bajo.</t>
  </si>
  <si>
    <t>Según información suministrada por la Territorial, se observa un informe de evaluación y verificación de requisitos habilitantes proceso de contratación de mínima cuantía MC-736-2023-cc por valor de $14.950.888 para la adecuación de la sede Territorial Cauca.</t>
  </si>
  <si>
    <t>Se lleva el seguimineto del cuadro en excel de todos los contratos con la información correspondiente y detallada de acuerdo a lo solicitado imcluyendo la ARL y también se encuentran las afiliaciones por cada contratista</t>
  </si>
  <si>
    <t xml:space="preserve">Se evidencia en la información suministrada, los certificados de afiliación ARL de los contratistas y el listado de los contratos. </t>
  </si>
  <si>
    <t>Durante este trimestre no se realizaron solicitudes por la plataforma GLPI, teniendo en cuenta que las salidas fueron de comisiones aprobadas por Bogotá  para el desplazamiento de funcionarios en el formato establecido para ello, en el cual se registra toda la información del funcionario, del conductor y el vehículo, recorrido e incluso las observaciones que se requieran.</t>
  </si>
  <si>
    <t>No se evidencia información anexa, de reportes de casos por GLPI .</t>
  </si>
  <si>
    <t>Durante este trimestre se realizó el envío mensual del cuadro de seguimiento de los proceso judiciales, de igual manera se adjunta el cuadro de seguimiento.</t>
  </si>
  <si>
    <t>Según información anexada por la Territorial, se observa que se lleva una relación de los procesos judiciales que se encuentran activos y se observan correos electrónicos con el envío de los reportes judiciales en los meses febrero y marzo de 2023.</t>
  </si>
  <si>
    <t>En el trimestre se resolvieron las peticiones, quejas, reclamos, denuncias y sugerencias, solicitados a la territorial dentro de los terminos establecidos por la ley.</t>
  </si>
  <si>
    <t>Se evidencia Informe de gestión de los meses de enero, febrero y marzo frente al seguimiento del informe remitido por la ORC de la Sede Central.</t>
  </si>
  <si>
    <t>En el presente trimestre se revisaron los calculos realizados por el sistema de informacion PERNO y no se encontraron inconsistencia alguna motivo por el cual no hubo lugar a la materialización del riesgo.</t>
  </si>
  <si>
    <t>Se evidencia archivo de Excel con los cálculos manuales realizados por el sistema de información PERNO.</t>
  </si>
  <si>
    <t>Para el presente periodo se realizaron reuniones con los ejecutores y se realizo el seguimiento minucioso para verificar el estricto cumplimiento de respuesta a los tramites catastrales en orden de llegada.</t>
  </si>
  <si>
    <t>Se evidencia cronograma de trabajo trimestral, Reporte del seguimiento trimestral descargado de la herramienta APEX.</t>
  </si>
  <si>
    <t>Para el presente trimestre se realizaron reuniones con los ejecutores y se realizo el seguimiento minucioso para verificar el estricto cumplimiento de respuesta a los tramites catastrales en orden de llegada.</t>
  </si>
  <si>
    <t>Se evidencia cronograma de trabajo trimestral, Reporte del seguimiento trimestral descargado de la herramienta APEX</t>
  </si>
  <si>
    <t xml:space="preserve">En el presente trimestre, se realizaron los seguimientos a la ejecución de los avalúos comerciales, verificando  el cumplimiento de los tiempos de respuesta._x000D_
</t>
  </si>
  <si>
    <t>Se evidencia Reporte en la herramienta de seguimiento de los avalúos comerciales, pero dentro de los entregables faltan los correos electrónicos  quincenales con el envío del reporte de seguimiento.</t>
  </si>
  <si>
    <t>En el presente trimestre no se presento ningun riesgo con relacion a los procedimientos del proceso de gestion funanciera por lo que se anexan las evidencias</t>
  </si>
  <si>
    <t>Se evidencian los soportes, pero no el listado general. El registro de avance no es coherente con lo descrito en el riesgo. Por otro lado, esta meta es variable, deben registrarse el número de compromisos generados durante el período.</t>
  </si>
  <si>
    <t>Se evidencia listado de compromisos del trimestre generado por el sistema SIIF  y   83 registros se toma la muestra del 50%  de los Registros Presupuestales generados durante el trimestre con sus soportes debidamente firmados, según corresponda.</t>
  </si>
  <si>
    <t>Se verificaron los  soportes requeridos, para autorizar las ordenes de pago en el sistema SIIF Nación. por lo que no hubo lugar a afectacion del riesgo.</t>
  </si>
  <si>
    <t>Se evidencia listado de órdenes de pago con traspaso a pagaduría generadas durante el trimestre y  Órdenes de pago con traspaso a pagaduría con sus respectivos soportes.</t>
  </si>
  <si>
    <t>En el trimestre no se realizaron procesos de minima cuantia, razon por la cual no hay activacion del riesgo</t>
  </si>
  <si>
    <t>En el trimestre no se realizaron procesos de mínima cuantía.</t>
  </si>
  <si>
    <t>En el presente trimestre se realizo la verificación de la ARL a cada uno de los contratos firmados, donde se identificó la afiliacion, su vigencia y el riesgo asegurado de acuerdo a el contrato; motivo por el cual no se materializo el riesgo.</t>
  </si>
  <si>
    <t xml:space="preserve">Se evidencia reporte de seguimiento a los contratos de prestación de servicios personales del periodo con la verificación de afiliación a la ARL correspondiente. </t>
  </si>
  <si>
    <t>En el primer trimestre en la territorial cesar no se presento la ocurrencia del riesgo debido a que el transporte solo es utilizado para fines laborales soportados, se queda con el compromiso de realizar una socializacion del manual de procedimiento control y manejo administrativo del parque automotor.</t>
  </si>
  <si>
    <t>Se evidencia documentos de autorización, reconocimiento y ordenación de pago comisiones donde se soporta que el transporte solo es utilizado para fines laborales.</t>
  </si>
  <si>
    <t xml:space="preserve">En el presente trimestre no se presento riesgo alguno, debido a que se realizo el seguimiento de manera oportuna a los procesos judiciales </t>
  </si>
  <si>
    <t>Se evidencian Correos electrónicos mensuales de los meses de enero, febrero y marzo con el envío de los registros de los formatos del estado de los procesos judiciales y Matriz consolidada trimestralmente, con los registros de los formatos del estado de los procesos judiciales</t>
  </si>
  <si>
    <t>En el primer trimestre de 2023, la D.T Córdoba recibió y tramitó 154 PQRDF, finalizando el 100% de las PQRS recibida dentro del trimestre. La PQRS tramitadas en el tiempo legal establecido fueron 152 y fuera deL tiempo establecido 2 solicitudes. El porcentaje de PqrsDF trámitadas en los términos estabecidos es del 98.7%. Se evidencia el cumplimiento de las actividades en los informes cargados en el driver: CONSOLIDADO PETICIONES I TRIMESTRE 2023.pdf, Informe territorial Cordoba_1_Trimestre.xlsx, Seguimiento 1 Trimestre.xls. (El informe del mes de marzo fue teniendo en cuenta el reporte generado en el aplicativo SIGAC ya que no llegó el correspondiente desde la oficina de relación con el ciudadano)</t>
  </si>
  <si>
    <t>Se evidencia el informe de las PQRSDF, el registro es coherente con el control</t>
  </si>
  <si>
    <t xml:space="preserve">Se verifica la aplicación del control y el seguimiento realizado por la Territorial mediante el Consolidado Peticiones Territorial Córdoba Primer Trimestre 2023, Excel Informe Territorial Córdoba 1 Trimestre, y el Excel seguimiento 1 Trimestre generado del SIGAC. Se reportan 154 solicitudes recibidas por la Territorial en el primer trimestre de 2023 tramitandose en tiempo 152. </t>
  </si>
  <si>
    <t>En el primer trimestre de 2023 en la D.T Córdoba, el profesional con funciones de pagadores revisó que los cálculos realizados por el sistema de información PERNO sean correctos, al compararlos con los resultados de los cálculos manuales. Se evidencia actividad en el archivo cargado en el drive: Archivo excel calculos manuales I trim 2023.</t>
  </si>
  <si>
    <t>Se verifica la aplicación del control y la revisión adelantada por la Territorial con el archivo Excel Cálculos Manuales I Trimestre de los meses de enero, febrero y marzo de 2023.</t>
  </si>
  <si>
    <t>En la D.T. Córdoba, se encuentran ejecutados a la fecha de 31 de marzo, 2764 mutaciones, 2068 trámites de oficina y 696 trámites de terreno, cumpliento lo establecido en el cronograma de trabajo, actividad que se evidencia en el archivo cargado en el drive: Informe de riesgos Conservación trimestre 1 2023 - Incluye Cronograma y Apex.pdf</t>
  </si>
  <si>
    <t xml:space="preserve">Se observó la aplicación del control y el seguimiento realizado al cumplimiento del cronograma definido por parte de la Territorial con el Informe de Riesgos Conservación Catastral Territorial Córdoba Primer trimestre 2023 que aportó como evidencia.  </t>
  </si>
  <si>
    <t xml:space="preserve">Se verifica aplicaciòn del control y seguimiento para cumplimiento del cronograma elaborado por la Territorial mediante el Informe de Riesgos Conservación Catastral Territorial Córdoba Primer trimestre 2023.  </t>
  </si>
  <si>
    <t xml:space="preserve">En el primer trimestre de la vigencia 2023, a la DT Córdoba le fueron solicitados 4 avalúos comerciales, de los cuales se elaboraron 3, enviados a la subdirección de avalúos para el respectivo control de calidad. Un avalúo está pendiente del pago del anticipo por parte del interesado. Según lo observado el cumplimiento de la actividad es del 100%, evideciado con los archivos cargados en el drive: HERRAMIENTA SEGUIMIENTO AVALUOS COMERCIALES.xlsx, Correo_envia_herram_avaluos_DT_CORD.pdf.  Informamos que para este trimestre se hizo un envío a la subdirección dado que no se contaba con perito avaluador contratado. Es de aclarar que la nueva herramienta en la que se debe hacer el reporte quincenal no ha sido entregada ni implementada por lo que se reporta el consolidado trimestral. </t>
  </si>
  <si>
    <t>Se observó la aplicación del control y el seguimiento realizado a la ejecuciòn de avalùos por la Territorial a través del Excel Herramienta Seguimiento Avalúos Comerciales. Reportan la realización de 3 avalúos durante el primer trimestre de 2023.</t>
  </si>
  <si>
    <t xml:space="preserve">En el primer trimestre de 2023, la profesional universitaria con funciones de pagaduría de la D.T. Córdoba verificó que la fecha de los documentos soporte de los registros presupuestales sea anterior al comienzo de la ejecución del gasto, actividad que se puede verificar en los archivos cargados en el drive: LISTADO COMPROMISOS SIIF PRIMER TRIMESTRE 2023.pdf, carpeta MUESTRA 50% RPS GENERADOS, </t>
  </si>
  <si>
    <t>Se verifica la aplicación del control y el seguimiento adelantada por la Territorial con el  Listado de compromisos del trimestre generado por el sistema SIIF  y  la  muestra conformada por 31 RP de contratos que constituyen el 50%  de los Registro Presupuestal generados durante el trimestre con sus soportes debidamente firmados.</t>
  </si>
  <si>
    <t>La profesional universitaria con funciones de pagaduría de la D.T. Córdoba adjunta las ordens de pago con traspaso a pagaduría, presentadas durante el primer trimestre de 2023, con sus soportes respectivos. Se evidencia la actividad con los documentos cargados en el drive: ORDENES TRASPASO PAGADURIA INDUSTRIA Y COMERCIO SOPORTES.pdf, ORDENES TRASPASO PAGADURIA PAGO PREDIAL SOPORTES.pdf, ORDENES TRASPASO PAGADURIA PLANILLA SOPORTES.pdf</t>
  </si>
  <si>
    <t>Se observa aplicación del control con las órdenes de pago con traspaso a pagaduría, presentadas durante el primer trimestre de 2023, con sus soportes respectivos (Ordenes traspaso Pagaduría Industria y Comercio soportes.pdf correo de 22/03/2023, Ordenes traspaso Pagaduría Pago Predial soportes.pdf correo 16/03/2023 y Ordenes traspaso Pagaduría Planilla Soportes.pdf correo 29/03/2023.</t>
  </si>
  <si>
    <t>Para el Primer Trimestre de la vigencia 2023, la DT Córdoba no adelantó procesos de contratación de mínima cuantía, por lo que no se cuenta con meta asignada.</t>
  </si>
  <si>
    <t>Sin meta asignada en el periodo, no se adelantaron procesos de mìnima cuantìa por parte de la Territorial en el primer trimestre de 2023.</t>
  </si>
  <si>
    <t>Para el primer trimestre de 2023, la DT Córdoba adelantó 32 contratos de prestación de servicios personales los cuales se encuentran en ejecución en su totalidad, todos ellos con afiliación a la ARL con cobertura hasta su finalización y se fijaron los niveles de riesgo correspondientes, de conformidad a la actividad a desarrollas por cada contratista. Se evidencia el cumplimiento de la actividad en un 100% con los archivos cargados en el drive: INFORME SEGUIMIENTO CONTRATOS.xlsx</t>
  </si>
  <si>
    <t>Se observa cumplimiento del control y el seguimiento de la gestiòn contractual mediante el Informe de Seguimiento Contratos, que la Territorial aportò como evidencia.</t>
  </si>
  <si>
    <t>En el primer trimestre de 2023, en la D.T. Córdoba se generaron 5 solicitudes en la plataforma estrategica (GLPI). Se evidencia el cumplimiento con la información cargada en el drive: INF I TRIM ACTIVIDAD 2 PLAN IGAC SERVICIOS DE TRANSPORTE CORD.xlsx. A la fecha se reporta: 3 en estado cerradas, 1 en estado resulto y una en curso ya que está en comisión. Se informa que en el centro de atención de San Ándres Isla el vehícula está fuera de servicio desde hace varios años, por tal motivo no se genera ningun reporte al respecto en la plataforma. Dando cumplimiento a la implementación del control.</t>
  </si>
  <si>
    <t>Se evidencia el cumplimiento con la información contenida en el archivo Excel INF I TRIM ACTIVIDAD 2 PLAN IGAC SERVICIOS DE TRANSPORTE CORD.xlsx. y archivo Cord-Solicitud Transporte I trimestre 2023, aportados por la Territorial.</t>
  </si>
  <si>
    <t>La DT Córdoba envió oportunamente para el primer trimestre de 2023 mediante correo electrónico la matriz de estado de procesos judiciales, se evidencia el cumplimiento del 100% de la actividad con los archivos cargados en el drive: Correo_jurídica enero.pdf, Correo_ jurídica febrero.pdf, Correo_ jurídica marzo.pdf y MATRIZ PROCESOS JUDICIALES.xlsx.</t>
  </si>
  <si>
    <t>Se evidencia aplicación del control por parte de la Territorial con el correo del 03/02/2023 a jurídica sobre Informe Procesos Judiciales con corte a 30 de enero de 2023, correo del 03/03/2023 a jurídica sobre Informe Procesos Judiciales con corte a 28 de febrero de 2023, Correo del 03/04/2023 a jurídica sobre Informe Procesos Judiciales con corte a 30 de marzo de 2023 y archivo Excel Matriz Procesos Judiciales.</t>
  </si>
  <si>
    <t>Para este riesgo,la territorial lleva un autocontrol y seguimiento de las radicaciones tanto vigentes como anteriores buscando priorizar las últimas, usando como estrategia la conformación de un equipo de trabajo de 3 personas que son quienes hacen revisión semana a semana, reportando los avances de la territorial frente a los reportados por el SIGAC, durante el período del primer trimestre del año. EVIDENCIA: Informe gestión pqrsd territoriales, Seguimiento PQRSDF - Enero 2023 y Seguimiento PQRSDF - Febrero 2023 , Seguimiento PQRSDF - Marzo 2023</t>
  </si>
  <si>
    <t>En la revisión efectuada de las evidencias registradas, no se encontró soporte en la carpeta de riesgos correspondiente a las actividades realizadas para este trimestre.</t>
  </si>
  <si>
    <t>Se dió cumplimiento para este control, se adjuntan pantallazos de correos electrónicos, solicitando atención a incidencias al ing. Jaime Vera e igualmente se solicita usuario GLPI para reportar requerimientos de inconsistencias ya que la territorial no cuenta con este usuario.</t>
  </si>
  <si>
    <t>En el seguimiento se evidenció un correo en el que se informa  que durante el periodo comprendido entre el 01-01-2023 y el 31-03-2023 no se presentó ningún pago presupuestal con traspaso a pagaduría, de fecha 18 de abril del 2023, esta soporte no tiene relación con las evidencias que están definidas para el control del riesgo  que es “Archivo de Excel con los cálculos manuales, GLPI generados y/o correos electrónicos enviados al ingeniero de sistema</t>
  </si>
  <si>
    <t>Para dar cumplimiento a este control, se definió con cada uno de los líderes de proceso, llevar en matrices el seguimiento en las asignaciones de los trámites teniendo en cuenta ítems como: Nº radicado, fecha de asignación,fecha de proyección de la resolución, fecha de revisión de los distintos filtros y observaciones generales, esto con el fin de llevar un cronograma de actividades y asignaciones. EVIDENCIA: Correo_ Avance asignaciones a ejecutores, Correo_ Reporte asignacion tramites de depuracion-digitalizacion , Tramites 2023 Digitalizacion, Asignación Reconocedores_2023_27_03_2023, Reporte de Seguimiento APEX Enero, Reporte de Seguimiento APEX Febrero, Reporte de Seguimiento APEX Marzo</t>
  </si>
  <si>
    <t>Se evidenció, archivo en Excel de asignación de tramites a cada reconocedor,  y correo del  las asignaciones de fecha 27 de marzo del 2023, Excel de consolidado de tramites asignados en el mes de marzo y abril y reporte de seguimiento trimestral de los tramites de enero, febrero y marzo, y tramites de digitalización de marzo y abril.</t>
  </si>
  <si>
    <t>Para dar cumplimiento a este control, se definió con cada uno de los líderes de proceso, llevar en matrices el seguimiento en las asignaciones de los trámites teniendo en cuenta ítems como: Nº radicado, fecha de asignación,fecha de proyección de la resolución, fecha de revisión de los distintos filtros y observaciones generales, esto con el fin de llevar un cronograma de actividades y asignaciones. EVIDENCIA: Correo_ Avance asignaciones a ejecutores, Correo_ Reporte asignacion tramites de depuracion-digitalizacion , Tramites 2023 Digitalizacion, Asignación Reconocedores_2023_27_03_2023</t>
  </si>
  <si>
    <t>Se evidenció, archivo en Excel de asignación de trámites a cada reconocedor,  y correo de  las asignaciones de fecha 27 de marzo del 2023, Excel de consolidado de tramites asignados en el mes de marzo y abril y reporte de seguimiento trimestral de los tramites de enero, febrero y marzo, y tramites de digitalización de marzo y abril.</t>
  </si>
  <si>
    <t>Para demostrar el cumplimiento de este control, se diligenció la herramienta de seguimiento de avaluos comerciales, la cual fue enviada el día 16 de abril a  la Subdirección de avaluos. EVIDENCIAS: Correo_ Herramienta a Avaluos Comerciales y HERRAMIENTA SEGUIMIENTO AVALUOS COMERCIALES</t>
  </si>
  <si>
    <t>En el seguimiento efectuado, se constató correo electrónico del envió de la información de la herramienta de seguimiento a los avalúos, de fecha 16 de abril del 2023, de remisión de un trámite a la subdirección de avalúos de fecha  del 9, 10, 15 de marzo y 14 de abril del 2023. Se anexa  la herramienta de seguimiento de avalúos en archivo Excel.</t>
  </si>
  <si>
    <t>Se da cumplimiento al control verificando que las fechas de los documentos soporte sean anteriores al comienzo de la ejecución del gasto. Se comprueba con Muestra de RP generados durante el primer trimestre.</t>
  </si>
  <si>
    <t xml:space="preserve">Se validó como soporte anexos los registro presupuestales con sus respetivos soportes generados en  el primer trimestre: RP No. 2323 del 26 de febrero soporte contrato 4185 de 2023, RP No 423 del 14 de febrero, solicitud de comisión 823, RP No 923 del 21 de febrero, viáticos solicitud 423 entre otros mas. </t>
  </si>
  <si>
    <t>No se tuvieron ordenes de pagos presupuestales con traspaso a pagaduria. Todas se realizaron con pago a beneficiario final como se muestran con las evidencias.</t>
  </si>
  <si>
    <t>En la revisión se observó archivo en Excel de ordenes presupuestales con pago a beneficiario final, mediante correo electrónico se informa que en el trimestre no se generó órdenes de pago con traspaso a pagaduría.</t>
  </si>
  <si>
    <t>Para el trimestre no se cuenta con meta programada ya que la territorial no tuvo procesos de mínima cuantía.</t>
  </si>
  <si>
    <t>Se reporta que no hubo procesos de mínima cuantía.</t>
  </si>
  <si>
    <t>En el seguimiento no se reportó soporte por la Dirección Territorial porque no se generaron procesos de mínima cuantía en el trimestre.</t>
  </si>
  <si>
    <t>Para dar cumplimiento a este control, se consolidó la información de los 11 contratistas que hoy están en la territorial, describiendo para cada uno de ellos los ítems requeridos. EVIDENCIAS:ARLs CONTRATISTAS, ESTUDIOS PREVIOS CONTRATISTAS, REPORTE RIESGOS R51 Y Correo_ R49_Gestion Contractual</t>
  </si>
  <si>
    <t>Se evidenció, certificado de afiliación de contratista a la ARL, del 3 de marzo del 2023, documentos de estudios previos en PDF y archivo en Excel del seguimiento a los contratista en el cual se registra información general del contrato y cobertura del riesgo, nivel del riesgo y entidad aseguradora y el estado.</t>
  </si>
  <si>
    <t>Se evidencia que la territorial hace uso de la herramienta GLPI, aunque está administrada por la Sede Central</t>
  </si>
  <si>
    <t xml:space="preserve">En el seguimiento se evidenció, cuadro en Excel del reporte de viáticos y legalizaciones del conductor, no es coherente con la evidencia que se debe reportar hace referencia a la solicitud  de vehículos y la evidencia es : 1.) Listado de los casos generados durante el trimestre en la plataforma tecnológica_x000D_
2.) Informe enviado desde la sede central respecto al análisis y la trazabilidad del 30% de los casos generados y/o mínimo 1 caso generado en la plataforma tecnológica_x000D_
</t>
  </si>
  <si>
    <t>En cumplimiento del control que se tiene para este riesgo, se recepcionó el correo electrónico del profesional jurídico en el que se indican los procesos que actualmente se llevan en la territorial, con su respectivo seguimiento: EVIDENCIA: Correo_ Control de procesos judiciales, MARZO 2023 CUADRO PROCESOS JUDICIALES Luis Carlos Ramírez E, MARZO 2023Control De Estado</t>
  </si>
  <si>
    <t>En el seguimiento se observó, soporte en archivo Excel de los procesos judiciales, control de estado de los procesos a marzo 31 en PDF y correo de envió  de fecha 18 de abril del 2023.</t>
  </si>
  <si>
    <t>Para el periodo enero-marzo se atendieron oportunamente las peticiones solicitadas por los ciudadanos, quedando pendiente por resolver (61), debido a que están a la espera por definir los procesos catastrales pertinentes y en espera de documentación que complemente información requerida</t>
  </si>
  <si>
    <t>Se evidencia el informe de las PQRSDF, el indicador de oportunidad para la Dirección Territorial Guajira durante el primer trimestre es del 59%. Ampliar la información referente a las desviaciones del control, describiendo aquellas acciones encaminadas a solventar la situación.</t>
  </si>
  <si>
    <t xml:space="preserve">Se observan evidencias en la carpeta creada para el seguimiento y control, contiene cuatro archivos Excel con reportes de los meses de enero. Febrero y marzo, adicionalmente un consolidado trimestral.   De acuerdo con Informe de seguimiento presentado por la Oficina de Relación con el ciudadano con corte a 31 de marzo de 2023, la Dirección Territorial Guajira ha recibido 181, solicitudes de las cuales ha atendido 120, por lo que el indicador de oportunidad para la Dirección Territorial Guajira durante el primer trimestre es del 59% y aún se encuentran pendientes 61 solicitudes por resolver.   </t>
  </si>
  <si>
    <t>El profesional con funciones de pagador de la Territorial, revisan que los cálculos realizados por el sistema de información PERNO sean correctos, al compararlos con los resultados de los cálculos manuales realizados en el archivo Excel para cada situación administrativa reportada.</t>
  </si>
  <si>
    <t xml:space="preserve">Se evidencian tres (3) archivos PDF que contienen imágenes del SISTEMA DE NÓMINA Y PERSONAL LIQUIDACIÓN DE NÓMINA POR PROCESO, adicionalmente se observan y tres (3) archivos Excel de cálculos correspondientes a los meses de enero, febrero y marzo dando cumplimiento con el producto entregable para el primer trimestre de 2023. </t>
  </si>
  <si>
    <t xml:space="preserve">Se da cumplimento al control del riesgo en el trimestre y se comprueba con Cronograma de trabajo trimestral,  Reporte del seguimiento trimestral descargado de la herramienta APEX, en el cual se visualicen las fechas de radicación, seguimiento a ejecutores, saldos y peticiones tramitadas, en cumplimiento, respecto a lo programado._x000D_
</t>
  </si>
  <si>
    <t xml:space="preserve">Se observa que la Territorial Guajira elabora cronograma de seguimiento de saldos y peticiones tramitadas de oficina y terreno, respecto a lo programado, de igual forma se evidencian reportes en Excel con reportes detallados de trámites, evidenciando el cumplimiento de este control, para el primer trimestre del año 2023. </t>
  </si>
  <si>
    <t>Se da cumplimento al control del riesgo en el trimestre y se comprueba con Cronograma de trabajo trimestral,  Reporte del seguimiento trimestral descargado de la herramienta APEX, en el cual se visualicen las fechas de radicación, seguimiento a ejecutores, saldos y peticiones tramitadas, en cumplimiento, respecto a lo programado.</t>
  </si>
  <si>
    <t xml:space="preserve">Se observa que la Territorial Guajira elabora cronograma de conservación, saldos y peticiones tramitadas de terreno y oficina, respecto a lo programado, de igual forma se evidencia reportes en archivos Excel con saldos consolidados, evidenciando el cumplimiento de este control, para el primer trimestre del año 2023. </t>
  </si>
  <si>
    <t>El Director Territorial y el profesional con funciones de investigador de mercado, realizan seguimiento a la ejecución de los avalúos comerciales, con el fin de verificar el cumplimiento de los tiempos de respuesta e identificar situaciones que afecten la oportunidad en la entrega de los mismos. Se presenta el informe consolidado ya que no se contaba con la nueva herramienta en el que se va a presentar informes quincenales. Para este periodo, se recibieron dos solicitudes que estan siendo atendidas dentro de los terminos estipulados. La realización de la actividad se comprueba en el archivo HERRAMIENTA SEGUIMIENTO AVALUOS COMERCIALES y correo de envío a la Sede Central</t>
  </si>
  <si>
    <t>La Dirección Territorial Guajira realiza seguimiento a la ejecución de los avalúos comerciales, se evidencia archivo Excel con el fin de verificar los tiempos y efectividad en las entregas, lo cual se ve reflejado en el cumplimiento al control establecido para este riesgo para el primer trimestre de 2023.</t>
  </si>
  <si>
    <t>El responsable del área financiera de la Territorial revisa los respectivos documentos soportes de los registros presupuestales, verificando que las fechas sean anteriores a la ejecución del gasto, para el periodo enero-marzo se elaboraron 81 CRP, como evidencia se incluyó una muestra representativa, si se requiere mayor información favor solicitarla a la Territorial</t>
  </si>
  <si>
    <t>Se evidencia por medio de archivo de Excel y PDFs dispuestos en el Drive, observando soportes de los registros presupuestales, verificando que las fechas sean anteriores a la ejecución del gasto, para el periodo enero-marzo se elaboraron 81 CRP, dando cumplimiento al control del riesgo para el primer trimestre de 2023.</t>
  </si>
  <si>
    <t>El profesional con funciones de pagador de la Territorial una vez verificada la documentación, aprueba las respectivas órdenes de pago como se evidencia en los archivos soporte que en su totalidad fueron atendidos los 87 solicitados, cumpliendo de esta manera el control, se señala que como evidencia se incluyen los listados de Ordenes de Pago de con traspaso a pagaduria por mes, adicionalmente se anexa  una muestra representativa de las Ordenes de pago , si se requiere mayor información favor solicitarla a la Territorial</t>
  </si>
  <si>
    <t>La Territorial Guajira suministra soportes de órdenes de pago presupuestales en el sistema SIIF, matrices de OP de traspasos a pagaduría correspondientes a los meses de enero, febrero y marzo, realizando los controles pertinentes para el primer trimestre de 2023</t>
  </si>
  <si>
    <t>A pesar de que no se  determina meta para el periodo enero-marzo, en la Territorial Guajira  porque no se celebraron contratos bajo la modalidad de mínima cuantía, por tal razón no se presentaron observaciones en la plataforma del SECOP II</t>
  </si>
  <si>
    <t xml:space="preserve">La Dirección Territorial Guajira no presenta meta asignada en el periodo.   </t>
  </si>
  <si>
    <t>Durante el trimestre enero-marzo en la Territorial Guajira todos los contratistas fueron afiliados a la aseguradora positiva, como evidencia de lo anterior, se anexa certificado de afiliación de cada contratista donde se detalla Cobertura Inicial ARL, Cobertura Final ARL, Nivel de Riesgo segun corresponda. Se comprueba la implementación del control con archivo CERTIFICACION ARL CONTRATISTAS</t>
  </si>
  <si>
    <t>Se presenta información en documento PDF “ CERTIFICADOS ARL CONTRATISTAS TRIMESTRE ENERO – MARZO” para los contratos de prestación de servicios, en  cumplimiento al control en el primer Trimestre de 2023.</t>
  </si>
  <si>
    <t>La Terrirtorial Guajira a la fecha no cuenta con un listado de casos generados durante el periodo en la plataforma GLPI</t>
  </si>
  <si>
    <t>_x000D_
La Dirección Territorial Guajira no presenta meta asignada en el periodo.</t>
  </si>
  <si>
    <t>Durante el trimestre enero-marzo se envió a la oficina Asesora Jurídica de la sede central la matriz de procesos judiciales y los formatos de control de estado de los mismos, como evidencia de lo anterior se anexa los correos de envío y los formatos referenciados, dando cumplimiento al control</t>
  </si>
  <si>
    <t>Se observa seguimiento al control de estado de los procesos judiciales, se evidencian documentos PDF imágenes y correos enviados a sede central, dando cumplimiento al riesgo para el primer trimestre del año 2023.</t>
  </si>
  <si>
    <t>La oficina de servicio al ciudadano del Huila realizó el seguimiento al informe remitido por la ORC de la Sede Central, se adjunta el informe del primer trimestre del año 2023, el cual evidencia el trabajo realizado.</t>
  </si>
  <si>
    <t>Se evidencia el informe en Excel  de Gestión sobre del seguimiento de PQRSDF de la Dirección Territorial Huila.</t>
  </si>
  <si>
    <t>Durante el primer trimestre del año 2023 en la DT Huila se revisaron que los cálculos realizados por el sistema de información PERNO. Se envía cuadro en Excel donde se evidencia los movimientos de nómina, en coordinación con el ingeniero de sistemas en sede central (Jaime Vera), luego de esto, se detecta que puede faltar o corregir y se envía nuevamente al ing de sistemas, para dejar en firme y liquidar definitivamente la nómina, para continuar con el proceso de pago.</t>
  </si>
  <si>
    <t xml:space="preserve">Se evidencio Correo Electrónico del pagador de la Dirección Territorial Huila informando la novedad y la Liquidación de nómina de personal   </t>
  </si>
  <si>
    <t>Durante el primer trimestre del año 2023 en la DT Huila se llevó seguimiento a través del reporte descargado de la herramienta APEX, en el cual se visualicen las fechas de radicación, seguimiento a ejecutores y saldos.</t>
  </si>
  <si>
    <t>Se observa archivos en Excel donde dan saldos del trimestre y comparativo donde se visualiza las fechas de radicación y seguimiento de la Direcion Territorial Huila.</t>
  </si>
  <si>
    <t xml:space="preserve">La Dirección Territorial Huila reporto la  evidencia en  archivo en Excel evidenciando el seguimiento de los meses de enero, febrero, marzo  y con un comparativo </t>
  </si>
  <si>
    <t>Durante el primer trimestre del año 2023 en la DT Huila no se realizaron avalúos.</t>
  </si>
  <si>
    <t xml:space="preserve">sin meta programada </t>
  </si>
  <si>
    <t xml:space="preserve">Se evidencio en archivo de Excel el listado de compromisos de la dirección Territorial Huila con sus respectivos soportes de SIIF Nación de los meses de enero, febrero y marzo </t>
  </si>
  <si>
    <t xml:space="preserve">Listado de órdenes de pago con traspaso a pagaduría_x000D_
emitido por el SIIF del primer trimestre del año 2023. Se adjuntan tres archivos en Excel._x000D_
Se cumple con los compromisos emitidos de acuerdo al manual de _x000D_
procedimiento para esta actividad_x000D_
</t>
  </si>
  <si>
    <t xml:space="preserve">Se observan las órdenes de pago de los meses de enero, febrero y marzo de la Dirección Territorial Huila </t>
  </si>
  <si>
    <t>Durante el primer trimestre del año 2023 en la DT Huila no se realizó ningún proceso contractual de mínima cuantía.</t>
  </si>
  <si>
    <t>sin meta programado por la Dirección Territorial</t>
  </si>
  <si>
    <t xml:space="preserve">Durante el primer trimestre del año 2023 el profesional con funciones de abogado de la DT Huila realizó seguimiento al 100% de los contratos de prestación de servicios personales para verificar que la afiliación a la ARL del contratista se haya realizado por el plazo de ejecución contractual y con el nivel de riesgo identificado por la dependencia. </t>
  </si>
  <si>
    <t xml:space="preserve">Se evidencia archivo en Excel la información de contratistas de la Dirección Territorial Huila </t>
  </si>
  <si>
    <t>Durante el trimestre no se presentó ninguna situación que alterara el uso adecuado el vehículo asignado en la territorial.</t>
  </si>
  <si>
    <t xml:space="preserve">sin meta asociada para el trimestre en la Direcion Territorial Huila  </t>
  </si>
  <si>
    <t>Durante el primer trimestre del año 2023 la Abogado de la Territorial Huila realizó el reporte trimestral al funcionario Andrés Enciso, el cual es el designado por la Oficina Asesora Jurídica para atender el tema de procesos judiciales en la territoriales. Se adjunta tres archivos cuadro de procesos, control y el correo de enviado.</t>
  </si>
  <si>
    <t>Se anexa la matriz, pero no se pueden verificar los correos electrónicos mensuales.</t>
  </si>
  <si>
    <t xml:space="preserve">Se observa relación de los procesos en un archivo en Excel, un PDF de control de procesos Judiciales y un Word de riegos de la Dirección Territorial Huila </t>
  </si>
  <si>
    <t xml:space="preserve">Se carga Informe de Seguimiento de PQRSDF correspondiente al primer trimestre, así como evidencia del envio de correo a Sede Central para seguimiento. </t>
  </si>
  <si>
    <t xml:space="preserve">Se verifica la aplicación del control y el seguimiento realizado por la Territorial mediante el correo del 30/03/2023 envío de archivo Excel a la Oficina de Relaciòn con el Ciudadano con la gestión de PQRDS realizada por la Territorial en el primer trimestre de 2023 y el archivo Excel Informe Gestión PQRDS Territoriales con la información de la Territorial Magdalena 1 Trimestre de 2023. </t>
  </si>
  <si>
    <t>Se realizo la nomina para los meses de febrero y marzo, en el cual se realizaron los calculos manuales en archivo excel, con el fin de validar informacio. Para el mes enero eviaron el PAC directamente de acuerdo al valor de la nomina.</t>
  </si>
  <si>
    <t>Se verifica la aplicación del control y la revisión adelantada por la Territorial con el archivo Excel Plantilla para liquidar nómina personal de planta correspondiente a los meses de febrero y marzo de 2023.</t>
  </si>
  <si>
    <t>Para el I trimestre se realizo el cronograma y/o programacion de los tramites a realizar en conservacion en en el trimestre. asi como el reporte de seguimietno trimestral desacargado de la herramienta APEX y el informe de seguimiento</t>
  </si>
  <si>
    <t>Se evidencia el cronograma y el reporte, así mismo la información registrada en el avance es coherente respecto al control, hace falta complementar frente a la desviación</t>
  </si>
  <si>
    <t xml:space="preserve">Se observó la aplicación del control y el seguimiento realizado al cumplimiento del cronograma definido por parte de la Territorial con el Informe Primer Trimestre del Proceso de Conservación, el archivo Excel Programación 2023 y el Excel reporte Herramienta APEX. </t>
  </si>
  <si>
    <t xml:space="preserve">Se observó la aplicación del control mediante el archivo Excel Programación 2023, el Informe Primer Trimestre del Proceso de Conservación Catastral Territorial Magdalena y archivo Excel reporte Herramienta APEX.  </t>
  </si>
  <si>
    <t>Para el I trimestre se reporto la matriz de seguimiento de los avaluos comerciales a la sede central, mediante correo electronico, en esta se evidencia el estado de avaluos que tiene la Territorial</t>
  </si>
  <si>
    <t xml:space="preserve">Se observó la aplicación del control y el seguimiento realizado por la Territorial a través del Excel Herramienta Seguimiento URT Trimestre I y los correos del 17 y 18 de abril sobre reporte del cuadro Herramienta de Seguimiento a Sede Central. </t>
  </si>
  <si>
    <t>Se cargan al Drive registros Presupuestales del SIIF correspondientes al primer trimestre, así como la muestra de los registros generados en ese periodo de tiempo.</t>
  </si>
  <si>
    <t>Se verifica la aplicación del control y el seguimiento adelantada por la Territorial con el listado acumulado de Registro Presupuestal a 31 de marzo 2023 y una muestra de RP generados durante el primer trimestre con sus respectivos soportes (contratos 2241-2023, 2242-2023, 2243-2023, 2244-2023 y 2247-2023).</t>
  </si>
  <si>
    <t>Se carga el Listado de OP del Primer Trimestre y las Ordenes de Pago ocn sus respectivos soportes. durante el trimeste no se realizaron orden de pago  presupuestal con traslado a pagaduria_x000D_
se hicieron directamente a beneficiario final</t>
  </si>
  <si>
    <t>Se observa aplicación del control mediante comprobantes de órdenes de pago presupuestal de gastos Nos. 36996123 del 15/02/2023, 3700823 del 11/01/2023, 62493623 del 06/03/2023presentadas durante el primer trimestre de 2023, con sus soportes respectivos, listado acumulado de OP de enero a 31 de marzo 2023 y soporte correo órdenes de pago del 20/04/2023.</t>
  </si>
  <si>
    <t>Para el I trimestre del 2023, no se realizaron contratos en la modalidad de minima cuantia</t>
  </si>
  <si>
    <t>No se definiò meta para el primer trimestre de 2023, no obstante la Territorial aportò constancia del 20/04/2023 de que entre el 1 de enero al 31 de marzo del 2023, no se realizaron procesos de contratación bajo la modalidad de Mínima Cuantía, y por ende no se presentaron observaciones.</t>
  </si>
  <si>
    <t>Para el I trimestre del año se han realizado 16 contratos de prestacion de servicios, los cuales han sido cargado en el SECOP II, y llevando el informe de seguiento de todos los contratos en un archivo excel</t>
  </si>
  <si>
    <t>Se observa cumplimiento del control y el seguimiento de la gestión contractual mediante el archivo Excel Seguimiento y Control Contratos 2023 ARL, que la Territorial aportó como evidencia.</t>
  </si>
  <si>
    <t>Durante el I trimestre en el periodo comprendido entre el 1 de enero y 31 de marzo de 2023, no se realizaron solicitudes de transporte generados en la plataforma tecnológica.</t>
  </si>
  <si>
    <t>No se definió meta para el primer trimestre de 2023, no obstante, la Territorial aportó documento de fecha 31/03/2023 en el que consta que del 1 de enero al 31 de marzo de 2023, no se realizaron solicitudes de transporte generados en la plataforma tecnológica.</t>
  </si>
  <si>
    <t>Se ha remitido mensualmente el correo con el reporte del envio de los registros de los formatos del estado de procesos judiciales. asi como la matriz consolidada</t>
  </si>
  <si>
    <t xml:space="preserve">Se evidencia aplicación del control por parte de la Territorial con los Formatos Control Estado de Procesos Judiciales de los expedientes 47001333300120190038000, 44700133330022018-00030-00, 47001333300720190042800, 470013333009202100020300, 4701233300020150002400, 47001-2333-002-2016-00388-00, 47-001-2331-003-2010-00487-01 y los correos del 03/02/2023, 03/03/2023 y 29/03/2023 sobre envío del cuadro Procesos Judiciales de los meses de enero, febrero y marzo de 2023. </t>
  </si>
  <si>
    <t>No se evidencia seguimiento por parte de la Dirección Territorial, sin embargo se constató registro de soportes, archivo de Excel reporte de PQRSDF al mes de marzo, informe de la territorial sobre el seguimiento de radicados en SIGAC, gestión realizada, radicados cerrados  y observaciones y reporte  para asignación de depuración de la vigencia 2021, 2022, y 2023. Se recomienda registrar el auto seguimiento cuantitativo por la DT</t>
  </si>
  <si>
    <t xml:space="preserve">En la revisión no se evidencia auto seguimiento por parte de la Dirección Territorial del cumplimiento del control en  PLANIGAC  se anexo correo de solicitud al ingeniero de sistema del caso GLPI 244560, se recomienda  completar las evidencias con los archivos de Excel con los cálculos manuales  que genero el GLPI, y hacer el auto seguimiento cualitativo y ejecución de la meta._x000D_
_x000D_
</t>
  </si>
  <si>
    <t xml:space="preserve">No se observó, Autoseguimiento avance  cualitativo y ejecución dela meta del control, por parte de la Dirección Territorial_x000D_
En la carpeta se subió archivo de cronograma proyección metas de trámites de oficina y terreno, archivo de trámites  se visualiza la asignación, de fechas de febrero y marzo._x000D_
Se recomienda reflejar el autoseguimiento y ejecución meta por parte de la DT en  PLANIGAC, y cumplir con la actividad designada._x000D_
</t>
  </si>
  <si>
    <t>No se observó, Autoseguimiento avance  cualitativo y ejecución dela meta del control, por parte de la Dirección Territorial, ni se evidenció registro de documentos en la carpeta del drive control 29. Se recomienda efectuara el  seguimiento respectivo y anexar los soportes.</t>
  </si>
  <si>
    <t>No se observó, Autoseguimiento avance  cualitativo y ejecución dela meta del control, por parte de la Dirección Territorial,  se revisó la carpeta y no se registró documentos que determinen si se efectuó actividad para el control.  Se recomienda revisar, hacer el registro del seguimiento y subir los documentos que soporten las actividades, para el cumplimiento de la meta.</t>
  </si>
  <si>
    <t>No se evidenció, seguimiento por parte de la Dirección Territorial en PLANIGAC, de la ejecución de la meta y el análisis cualitativo, sin embargo en la carpeta se observó documento del  informe de cartera por edades. Se recomienda hacer el registro oportuno del autoseguimiento en PLANIGAC por parte de la DT.</t>
  </si>
  <si>
    <t>En el seguimiento no se observó autoseguimiento cualitativo y ejecución de la meta en PLANIGAC, por parte de la Dirección Territorial, se revisó la carpeta de evidencias y se registró: correo con el que se informa el pago de la planilla SOI del mes de marzo, de fecha 29 de marzo de 2023, ordenes de pagos no presupuestales para el pago de seguridad social, caja compensación, Sena y arl, enero, febrero y marzo, relación de parafiscales, y pago SOI.</t>
  </si>
  <si>
    <t xml:space="preserve"> En el PLANIGAC, no se efectuó el autoseguimiento cualitativo, ni ejecución de la meta por parte de la DT,  se realizó seguimiento a los documentos registrados no se evidenció soportes._x000D_
Se sugiere cumplir con el seguimiento oportuno por parte de la Dirección Territorial._x000D_
</t>
  </si>
  <si>
    <t>En la revisión se evidenció que no se realizó autoseguimiento cualtiativo y ejecutivo en PLANIGAC, por parte de la Dirección Territorial. En el proceso se constató en la carpeta de evidencias, archivo en Excel con la información de seguimiento a los contratos, registrando los datos generales, fecha de inicio y finalización, cobertura de la ARL, nivel del riesgo, entidad aseguradora, estado y observaciones. Se recomienda hacer el autoseguimiento avance cualitativo y ejecuciòn.</t>
  </si>
  <si>
    <t>La Dirección Territorial No realizo seguimiento cualitativo ni de ejecución del cumplimiento meta del control, en la carpeta de DRIVE, se observó documento de control de vehículos en portería (Ford OCJ992 Y MAZDA ODS788), pero el control hace referencia es   1. Alteraciones o inconsistencias en la herramienta tecnológica donde se realiza la solicitud de transporte._x000D_
2. Asignación de vehículos sin surtir los trámites respectivos, y las evidencias Listado de los casos generados durante el trimestre en la plataforma tecnológica,) Informe enviado desde la sede central respecto al análisis y la trazabilidad del 30% de los casos generados y/o mínimo 1 caso generado en la plataforma tecnológica_x000D_
Se recomienda realizar los registros respectivos, con los documentos que soporten el seguimiento,</t>
  </si>
  <si>
    <t xml:space="preserve">No se registró seguimiento cualitativo, ni ejecución para el cumplimiento meta del control por la Dirección Territorial, se verificó en la carpeta los siguientes documentos: Control de los procesos judiciales estado en el primer trimestre y archivo Excel con procesos de calificación _x000D_
Se recomienda el registro del seguimiento en PLANIGAC_x000D_
</t>
  </si>
  <si>
    <t xml:space="preserve">Para el primer trimestre del 2023 la Dirección Territorial Nariño no tiene pendiente por finalizar radicados de PQRSD con vigencias anteriores. Al realizar el seguimiento mensual en el mes de marzo se identificaron 2 PQRSD pendientes de respuesta,  a los cuales se les dio prioridad y a la fecha están resueltos-cerrados. Se adjunta Informe de gestión frente al seguimiento del informe remitido por la ORC de la Sede Central. </t>
  </si>
  <si>
    <t xml:space="preserve">Se Verifica la información, evidenciando que se está cumpliendo con el control asignado para este Riesgo, _x000D_
</t>
  </si>
  <si>
    <t>Para el primer trimestre 2023 la pagadora realiza el seguimiento mensual revisa que los cálculos realizados por el sistema de información PERNO sean correctos a la nomina definitiva mensual. En este periodo no se presentaron inconsistencias en liquidación de la nomina, como evidencia se carga archivo Excel. Debido a que no se encontraron inconsistencias no hubo necesidad solicitar ningún tipo de corrección.</t>
  </si>
  <si>
    <t>Se Verifica la información suministrada mediante tres carpetas, enero, febrero y marzo 2023 con los archivos PDF que contiene la información en cuanto a la liquidación y Manejo de nómina del personal de la DT</t>
  </si>
  <si>
    <t>En el mes de Enero de 2023 por suspensión de términos de trámites catastrales según Resolución IGAC No. 1483 del 14 de diciembre de 2022, “Por la cual se ordena la suspensión del sistema de gestión catastral y el término de los trámites catastrales, del 30 de diciembre de 2022 hasta el 23 de enero de 2023 a las 23:59. Los meses de febrero y marzo de 2023 se programaron comisiones de las solicitudes más antiguas y reiteeraciones de acuerdo al cronograma establecido para este trimestre. Los reconocedores y oficiales de catastro realizaron visita a campo de acuerdo al cronograma y están en proceso de ejecución, se debe tener en cuenta los inconvenientes que se han tenido con los trámites de terreno con el SNC debido a los tiempos muertos, veredas bloqueadas y demora de solución de GLPIs</t>
  </si>
  <si>
    <t xml:space="preserve">Se evidencia el cronograma y el reporte, así mismo la información registrada en el avance es coherente respecto al control. Sin embargo en el cronograma no evidencia la programación de fechas y su seguimiento respecto al cumplimiento (en detalle) </t>
  </si>
  <si>
    <t xml:space="preserve">Se verifica la información, evidenciando el cronograma y el Archivo con la información de tramites cástrales de oficina y terreno para su gestión y depuración dando cumplimiento al control designado para este riesgo </t>
  </si>
  <si>
    <t>En el mes de Enero de 2023 suspensión de términos de trámites catastrales según Resolución IGAC No. 1483 del 14 de diciembre de 2022, “Por la cual se ordena la suspensión del sistema de gestión catastral y el término de los trámites catastrales, del 30 de diciembre de 2022 hasta el 23 de enero de 2023 a las 23:59. Los meses de febrero y marzo de 2023 se programaron comisiones de las solicitudes más antiguas y reiteeraciones de acuerdo al cronograma establecido para este trimestre. Los reconocedores y oficiales de catastro realizaron visita a campo de acuerdo al cronograma y están en proceso de ejecución, se debe tener en cuenta los inconvenientes que se han tenido con los trámites de terreno con el SNC debido a los tiempos muertos, veredas bloqueadas y demora de solución de GLPIs.</t>
  </si>
  <si>
    <t>En este periodo se realizó el seguimiento y reporte semanal con las herramientas de: seguimento de avalúos comerciales y de monitoreo de avalúos de restitución de Tierras (se cargan los archivos), las cuales se enviaron por correos electrónicos a la Subdirección de Avalúos. A partir del 17 de abril de 2023 se utilizará una sola herramienta de seguimiento de los avalúos comerciales donde se reportaran todos los avalúos  según instrucciones de la Subdirección de Avalúos y el repote será quincenal.  Cabe anotar que, dentro de la herramienta de monitoreo se relaciona una columna de observaciones la cual describe las situaciones del tiempo para la entrega del avalúo. Para este trimestre se asignaron 2 avalúos comerciales y uno de ellos fue aprobado el 29-03-2023.</t>
  </si>
  <si>
    <t xml:space="preserve">se verifica la información pero no se  encuentran archivos relacionados para el control de este riesgo _x000D_
</t>
  </si>
  <si>
    <t>Para los meses de enero, febrero y marzo de 2023  la pagadora verifica que la fecha de los documentos soporte de los registros presupuestales sea anterior al comienzo de la ejecución del gasto, verifica y valida que se cumpla el procedimiento. Se adjunta el listado de compromisos del trimestre generado por el sistema SIIF y los RP generados durante el trimestre con sus soportes debidamente firmados.</t>
  </si>
  <si>
    <t>Se Verifica la información suministrada de, enero, febrero y marzo 2023 con los archivos PDF que contiene la información en cuanto al presupuesto y liquidaciones de la DT aplicando el control al riesgo mencionado.</t>
  </si>
  <si>
    <t>En el primer trimestre la pagadora realiza el traspaso a pagaduria, elaborando la orden de pago en el sistema SIIF Nación. Se carga Listado de ordenes de pago con traspaso a pagaduría en el SIIF y las ordenes de pago con sus soportes.</t>
  </si>
  <si>
    <t xml:space="preserve">Se Verifica la información suministrada mediante cuatro archivos Excel y cinco pdf que contiene la información en cuanto al presupuesto y liquidaciones de la DT_x000D_
</t>
  </si>
  <si>
    <t xml:space="preserve">No se presentaron Observaciones y respuestas del proceso en la plataforma SECOP II, en el primer trimestre de la vigencia 2023, se adjunta correo electrónico del abogado de la Dirección Territorial Nariño. Como se observa en la muestra de la evidencia en Tareas, mensajes y modificaciones </t>
  </si>
  <si>
    <t>Se encuentran las evidencias correspondientes al control, sin embargo, es importante ampliar un poco más la información, describiendo en el avance el número de procesos de minima cuantia del trimestre</t>
  </si>
  <si>
    <t xml:space="preserve">Sin meta programada </t>
  </si>
  <si>
    <t>En este trimestre el abogado de la DT realizó seguimiento al 100% de los contratos de prestación de servicios personales para verificar que la afiliación a la ARL de cada contratista y que se haya realizado por el plazo de ejecución contractual con el nivel de riesgo identificado. Se carga archivo en formato pdf.</t>
  </si>
  <si>
    <t xml:space="preserve">Se verifica la información suministrada observando los datos de las ARL de los contratistas para aplicar el control al Riego </t>
  </si>
  <si>
    <t>Con relación al informe enviado por la Subdirección Administrativa y Financiera se debe tener en cuenta que la DT Nariño no contaba con conductor hace más de un año y solo se realizó contratacion el 14 de marzo de 2023.  de acuerdo a lo anterior, no se reporta meta por no tener asignado conductor.</t>
  </si>
  <si>
    <t xml:space="preserve">sin meta programada para el trimestre_x000D_
</t>
  </si>
  <si>
    <t>Durante el presente trimestre el abogado de la Dirección Territorial reportó al funcionario designado por la Oficina Asesora Jurídica el estado de los procesos a su cargo, se adjuntan copia de correos electrónicos, Matriz consolidada trimestral y los formatos de control de estado de procesos judiciales.</t>
  </si>
  <si>
    <t xml:space="preserve">Se verifica la información suministrada los cuales  llevan el control de las respuestas a los requerimientos en procesos judiciales o por condenas en litigios que deberían haber sido favorables a la entidad  </t>
  </si>
  <si>
    <t xml:space="preserve">El responsable de la Dirección Territorial Norte de Santander realizo el seguimiento mensual del estado de los PQRDSF durante el I trimestre de 2023 en procura de una eficiente atención a las solicitudes presentadas, lo cual arrojo excelentes resultados, quedando en los meses de enero, febrero y marzo con un indicador de oportunidad de 100%, 99% y 99% respectivamente, así como un indicador de productividad del 100% en los tres meses, dejándonos por encima de la media en las territoriales y sede central.  </t>
  </si>
  <si>
    <t>Se evidencia el informe y el registro es acorde y coherente con el control</t>
  </si>
  <si>
    <t>No se evidencia por parte de la Territorial el Informe de gestión frente al seguimiento del informe remitido por la ORC de la Sede Central.</t>
  </si>
  <si>
    <t xml:space="preserve">Para el primer trimestre la funcionaria con funciones de pagadora, reporta a través de correo electrónico del 22 de marzo, las novedades en el descuento de salud y pensión de una funcionaria de la dirección territorial al Ingeniero de Sistemas de la Sede Central. Adicionalmente, la pagadora nos informa que, según instrucciones en la socialización realizada para este control desde sede central, se notificó que durante los meses de enero, febrero y marzo no se adjuntaría Excel de control de cálculos manuales de nómina, sin embargo, se anexa Excel de cálculo de novedades de los 3 meses comprendidos en el primer trimestre. </t>
  </si>
  <si>
    <t xml:space="preserve">En el primer trimestre se evidencia que el área de Talento Humano mediante correo electrónico del día 22-03-2023 solicita al área de tecnología - Ingeniero de Sistemas de la Sede Central, corregir el descuento de salud y pensión de una funcionaria. Se anexa un Excel mediante el cual se verifican las novedades del primer trimestre de 2023. _x000D_
No fue diligencio el recuadro de “ejecutado”_x000D_
</t>
  </si>
  <si>
    <t>Para el I trimestre de 2023 no se contó con personal contratado durante los meses de enero y febrero dificultando en el avance de la priorización de tramites, a pesar de esta dificultad durante el mes de marzo se logró dar un gran avance significativo para dar oportuna atención a los tramites</t>
  </si>
  <si>
    <t xml:space="preserve">Se evidencia el reporte del seguimiento trimestral descargado la de Herramienta APEX de acuerdo con lo establecido._x000D_
No se evidencio el Cronograma de trabajo trimestral planteado dentro de los entregables. _x000D_
</t>
  </si>
  <si>
    <t xml:space="preserve">En la programación establecida, así como en los compromisos funcionales del responsable del Control de CALIDAD, se estableció que los trámites que se ejecuten deben priorizarse de acuerdo a su orden de radicación, salvo orden judicial (tutela, requerimiento restitución tierras, etc.) u orden de ente de control (requerimiento ías), donde se debe dar prioridad a estas últimas. </t>
  </si>
  <si>
    <t>Se realizaron los respectivos controles de calidad en la dirección territorial y posteriormente fueron remitidos a la sede central al área de subdirección de avalúos para su revisión y aprobación, obteniendo para este primer trimestre 2 avalúos entregados (1 en La Gabarra y otro en Pamplona) y 2 que se encuentran en control de calidad (1 en el Porvenir – El Zulia y otro en la Esperanza) en la subdirección de avalúos. Como evidencia se adjuntan los correos electrónicos y reporte de la herramienta de seguimiento.</t>
  </si>
  <si>
    <t xml:space="preserve">Se evidencio la realización por parte de la territorial del control de calidad a los avalúos comerciales, los cuales fueron reportados a la sede central -  subdirección de avalúos para su revisión y aprobación, de acuerdo con lo manifestado mediante correo electrónico del 01/02/2023, se evidencia la entrega de 2 avalúos (1 en La Gabarra y otro en Pamplona), igualmente se observa como soportes los correos electrónicos remitidos por la territorial al respecto._x000D_
Se evidencia el reporte de la herramienta de “Seguimiento Avalúos Tierras” con corte 01-02-2023 enviado mediante correo electrónico del 01/02/2023._x000D_
</t>
  </si>
  <si>
    <t xml:space="preserve">Se realizo verificación del 50% de los RP generados durante el trimestre, seleccionando el 50% de cada mes donde se pudo verificar que la fecha de los documentos soporte de los registros presupuestales son anteriores al comienzo de la ejecución del gasto en la totalidad de la muestra. </t>
  </si>
  <si>
    <t xml:space="preserve">Se evidencia el listado de Registros presupuestales realizados durante el primer trimestre de 2023 observando que fueron elaborados por la Territorial un total de 44 RP;  se evidencian igualmente los documentos soportes de los Rp generados de acuerdo con lo establecido junto con los Rp firmados. _x000D_
</t>
  </si>
  <si>
    <t>Durante el I trimestre el pagador verifico las obligaciones y se presentaron dos con necesidad de traspaso a pagaduría, se anexan los respectivos soportes y listado.</t>
  </si>
  <si>
    <t xml:space="preserve">Se verifica que durante el I trimestre se generó el listado de las órdenes de pago con traspaso a pagaduría en el cual se generaron dos pagos uno pago de impuesto predial y el otro fue el pago de aproximación a mil de reteica. Se verifica que los soportes de los pagos se adjuntaron en forma adecuada de acuerdo a lo establecido.  </t>
  </si>
  <si>
    <t>Durante el primer trimestre no hubo observaciones, dado que, los 13 contratos en ejecución son de modalidad contratación directa, OPS (11) y Arrendamiento (2). Se adjunta pantallazo de SECOP II de cada uno de los contratos donde se identifica su número, clasificación contractual (Contratación Directa), y demás datos contractuales.</t>
  </si>
  <si>
    <t xml:space="preserve">De acuerdo con los 13 contratos que se ejecutaron y fueron mediante la modalidad contratación directa, Prestación de servicios 11 contratos y 2 de Arrendamiento._x000D_
Se evidencia los pantallazos de SECOP II de los 13 contratos donde se detallan el número del contrato, la clasificación contractual (Contratación Directa), y demás datos contractuales._x000D_
</t>
  </si>
  <si>
    <t xml:space="preserve">Todos los once (11) procesos de contratación adelantados durante el I Trimestre del 2023 por la Dirección Territorial Norte de Santander, contaron con sus debidos soportes de afiliación a la ARL dentro de las fechas estipuladas y se realizó su respectivo registro en el cuadro de seguimiento según especificaciones de la sede central. </t>
  </si>
  <si>
    <t>Se verifica el seguimiento realizado a los 11 contratos tramitados en el primer trimestre 2023 en la Territorial, se cuenta con los soportes de afiliación a la ARL y se realizó el respectivo registro en el cuadro de seguimiento según especificaciones de la sede central.</t>
  </si>
  <si>
    <t>Durante este primer trimestre del año no se genera la posibilidad de riesgo por uso indebido del transporte, ya que el vehículo ha estado inmovilizado dado que no se ha podido llevar a cabo el proceso de mínima cuantía por falta de oferentes.</t>
  </si>
  <si>
    <t xml:space="preserve">el vehículo de la territorial se encuentra inmovilizado </t>
  </si>
  <si>
    <t xml:space="preserve">Los formatos de Estado y Control de Procesos Judiciales fueron remitidos en la oportunidad otorgada por la OAJ, ello a través de correo electrónico del 10 de febrero para el corte 31 de enero, y 02 de marzo para el corte 28 de febrero, y 30 de marzo para el corte 31 de marzo. </t>
  </si>
  <si>
    <t xml:space="preserve">Se evidencia que mensualmente se remite a la Oficina Asesora Jurídica mediante correo electrónico cuadro de Estados judiciales y el formato de Control de procesos judiciales así:_x000D_
Enero correo electrónico del 10-02-2023_x000D_
Enero correo electrónico del 02-03-2023   _x000D_
Enero correo electrónico del 30-03-2023   _x000D_
También se evidencia la elaboración de la Matriz consolidada trimestralmente del estado de los procesos judiciales de la territorial _x000D_
</t>
  </si>
  <si>
    <t xml:space="preserve">En el trimestre se recibieron 775 solicitudes, 100 en enero, 229 en febrero y 446 en marzo. Mes a mes se realizo el seguimiento segun el consolidado de la sede central, del total de las peticiones recibidas se atendieron 5 despues de los términos en este trimestre, en el mes de enero se atendio una fuera del plazo, en el mes de marzo las 4 restantes de las cuales 2 se finalizaron fuera del plazo y 2 se encuentran en tramite fuera del plazo, se llamo a la funcionaria encargada quien manifeso que se finalizaron con dos casos nuevos ya que dichas solicitudes no se encontraban en ningun rol, en este periodo se elaboro un oficio de respuesta explicando lo sucedido y finalizando en la plataforma. </t>
  </si>
  <si>
    <t>Mes a mes se realizó el seguimiento según el consolidado de la sede central_x000D_
Se verifica que se hicieron tres comités servicio al ciudadano en los cuales se reporta el estado de los tramites de la PQRSF con el siguiente resultado:_x000D_
Mes de enero Acta No. 1 del 5-02-2023 Se debe continuar fortaleciendo la agilidad y compromiso con el proceso de Atención al Ciudadano._x000D_
A nivel interno se crean las herramientas y estrategias pertinentes que permiten reflejar un 100% de oportunidad en la contestación y tramites de PQRSF.:_x000D_
Mes de febrero Acta NO. 2 del 15-03-2023_x000D_
A nivel interno se crean las herramientas y estrategias pertinentes que permiten reflejar un 100% de oportunidad en la contestación y tramites de PQRSF. _x000D_
Mes de Marzo Acta No. 3 del 3-04-2023_x000D_
A nivel interne se crean las herramientas y est</t>
  </si>
  <si>
    <t>El profesional con funciones de pagador, revisa la nomina en PERNO mes a mes para prevenir la materializacion de lriesgo, durante este periodo no se encontraron errores de ningun tipo.</t>
  </si>
  <si>
    <t>Se evidencia el Excel realizado mes a mes donde son validados los cálculos de nómina, sin evidenciar correo dirigidos al Ingeniero que maneja el aplicativo PERNO reportando inconsistencias.</t>
  </si>
  <si>
    <t>Los avances en este trimestre se vieron afectados por el cierre de la plataforma SNC hasta el 27 de enero, la falta de personal de planta (oficial de catastro y profesional de mercado inmobiliario), y de contrato por cuento que el proceso de asignación de recursos se dió a finales del mes de febrero, donde se dió inicio al proceso de contratación de personal y asignación de viáticos a los funcionarios de planta. En la evaluacion ejecucion de meta estimadade tramites de mutaciones recibida de la sede central, es evidente que el mayor numero de tramites ejecutados hacen referencia a vigencias anteriores, lo que genera un impacto positivo para la mitigacion del riesgo.</t>
  </si>
  <si>
    <t>Se evidencia el cronograma, no se evidencia reporte APEX, se presenta un informe adicional. El avance no es coherente con lo descrito en el control.</t>
  </si>
  <si>
    <t xml:space="preserve">Se hizo un informe dirigido a la dirección Territorial donde se reporta la evaluación de la ejecución de las Metas estimadas de tramites de mutación y gestión del área de conservación catastral durante el primer trimestre de 2023_x000D_
Se evidencia el cronograma de asignaciones tramites de conservación 2023 solo a partir del mes de marzo de 2023 y el informe del área de conservación para el primer trimestre de 2023_x000D_
</t>
  </si>
  <si>
    <t xml:space="preserve">En el primer trimestre no se dió estricto cumplimiento a la programación realizada debido al cierre de la plataforma SNC en el mes de enero, la asignación de recursos que se reaplizó apenas hasta finales del mes de febrero, lo cual retrasó el proceso de contratación de personal y en el mes de marzo se dió atención a los usuarios del municipio de la Tebaida hasta el día 20 por la actualización catastral realizada en dicho municipio. </t>
  </si>
  <si>
    <t xml:space="preserve">Se hizo un informe dirigido a la dirección Territorial donde se reporta la evaluación de la ejecución de las Metas estimadas de tramites de mutación y gestión del área de conservación catastral durante el primer trimestre de 2023_x000D_
Se evidencia el cronograma de asignaciones tramites de conservación 2023 solo a partir del mes de marzo de 2023 y el informe del área de conservación para el primer trimestre de 2023._x000D_
</t>
  </si>
  <si>
    <t xml:space="preserve">En el primer trimestre no se realizaron avalúos catastrales porque no se cuenta con el profesional de avaluos en la Dirección territorial, quedando pendiente una solicitud que se dió traslado a la sede central mediante memorando No. 2520SAV-2023-0000531-IE-001 al señor Carlos Eduardo Ramírez Gómez donde se le enviaron los documentos ya que en esta territorial no se cuenta con el profesional de mercado inmobiliario. </t>
  </si>
  <si>
    <t>Sin meta asignada en el periodo, no hay personal para atender estas actividades</t>
  </si>
  <si>
    <t>La profesional con funciones de pagadora realiza la verificacion de la fecha de los documentos soportes, identificando que esta sea previa a la elaboracion del respectivo compromiso.</t>
  </si>
  <si>
    <t xml:space="preserve">Se genero de acuerdo con la meta establecida el listado de los RP emitidos en primer trimestre de 2023 por la territorial, respecto a la muestra del 50% de los RP generados estos son aportados, pero no se evidencian los correspondientes soportes mes a mes, por lo cual el concepto no es favorable. </t>
  </si>
  <si>
    <t xml:space="preserve">En la direccion territorial se verifican las obligaciones con los soportes respectivos deteminando si su correspondiente pago es a destinatario final o con traspaso a pagaduría. </t>
  </si>
  <si>
    <t>Se evidencia las ordenes de pago con traslado a pagaduría durante el trimestre al igual que se observan los soportes correspondientes.</t>
  </si>
  <si>
    <t>Durante este periodo la direccion territorial no realizo ningun contrato de minima cuantia, por lo tanto no aplica para este trimestre.</t>
  </si>
  <si>
    <t>En este periodo se elaboraron 17 contratos, todos con afiliacion activa a la ARL positiva, y cobertura hasta la fecha de finalizacion del contrato y para la salida de los funcionarios se realiza el reporte respectivo y se envía a talento humano de la sede central.</t>
  </si>
  <si>
    <t>Se evidencia de acuedo con el listado qie enviaron de soporte que los 17 contratos elaborados, todos cuentan con afiliación activa a la ARL positiva, y cobertura hasta la fecha de finalización del contrato.</t>
  </si>
  <si>
    <t>Durante este periodo no se hizo uso de la plataforma debido a que en su momento no permitio el ingresos a la misma; de todas formas el control se siguio llevando de manera manual, adicionalmente se solicito el glpi para iniciar el proceso como corresponde en la plataforma tecnologica el cual actualmente se encuentra pendiente.</t>
  </si>
  <si>
    <t xml:space="preserve">_x000D_
No se evidencian los listados de los casos generados durante el trimestre al igual que no se observan generados casos en la plataforma tecnológica. _x000D_
</t>
  </si>
  <si>
    <t xml:space="preserve">Durante los primeros cinco (5) días de cada mes, se hace envío de ls formatos de seguimiento a los procesos judiciales  activos en la DIrección Territorial al funcionario Andres Camilo Enciso, con copia a la Doctora Julia Arangue informando el seguimiento de los mismo dos veces por semana y la actualización de los mismo en la plataforma Ekogui. De igual forma, trimestralmente, se hace el envío de la matriz consolidada. </t>
  </si>
  <si>
    <t xml:space="preserve">Se evidencia correo electrónico del 6-02-2023 donde se reporta informes de seguimiento de los procesos judiciales activos de la Territorial Quindío con corte al 31 de enero, con la correspondiente y la correspondiente matriz de seguimiento de los procesos de la territorial. </t>
  </si>
  <si>
    <t>En el proceso de atencion al usuario se alcanzo el 94% de PQRSDF finalizadas y el 89% de PQRSDF finalizadas dentro de los terminos legales, se adjunta reporte consilidado enviado por la sede central.</t>
  </si>
  <si>
    <t>Se evidencia Informe de gestión ejecutivo frente al seguimiento del informe remitido por la ORC de la Sede Central, el cual las PQRSDF finalizadas dentro de los términos legales arrroja un indicador de oportunidad del 89%</t>
  </si>
  <si>
    <t>Se realiza el cargue de las evidencias para el primer trimestre, se cargan las respectivas evidencias en el Drive.</t>
  </si>
  <si>
    <t>Se evidencian los archivos de Excel con los cálculos manuales de los meses correspondientes al primer trimestre y  correos electrónicos enviados con las respectivas novedades (8 correos enviados en el mes de enero y febrero y 6 en el mes de marzo)</t>
  </si>
  <si>
    <t>En el primer trimestre se ejecutaron 3076 trámites de oficina y de terreno alcanzando el 22,21% de la meta total para el año 2023, se cargan evidencias Cronograma de actividades, Tramites Finalizados Trimestre_1_2023 y Tramites_Ejecutores_Trimestre l_2023.</t>
  </si>
  <si>
    <t xml:space="preserve">Se evidencia cronograma de actividades catastrales de conservación para la vigencia 2023 y el reporte de seguimiento del primer trimestre. </t>
  </si>
  <si>
    <t>Se evidencia el cronograma, se encuentra un reporte adicional de los trámites, importante nombrar el archivo de acuerdo como esta relacionado el entregable. Mejorar la descripción del avance frente a lo descrito en el control.</t>
  </si>
  <si>
    <t>En el primer trimestre no se presentaron peticiones de avaluos comerciales, se reporto a la sede central mediante correo electronico el cual se carga como evidencia.</t>
  </si>
  <si>
    <t>No se presentaron peticiones de avalúos comerciales</t>
  </si>
  <si>
    <t>se carga el reporte de compromisos generados en el trimestre y  soportes de los registros solicitados como evidencia.</t>
  </si>
  <si>
    <t>Se evidencia archivo con el listado de compromisos generados en el trimestre enero marzo 2023 al igual que el registro de 5 RP generados durante el trimestre con sus soportes. debidamente firmados.</t>
  </si>
  <si>
    <t>Se carga en el drive las evidencias del area financiera de la territorial, Impuestos y seguridad social del primer trimestre, no se materiliza el riesgo.</t>
  </si>
  <si>
    <t>Se pudieron evidenciar las ordenes de pago con traspaso a pagaduría generadas durante el trimestre al igual que las órdenes de pago con traspaso a pagaduría con sus respectivos soportes.</t>
  </si>
  <si>
    <t>Para el primer trimestre no se han ejecutados contratos de minima cuantia, por lo tanto no hay evidencias para esta actividad.</t>
  </si>
  <si>
    <t>Se realiza el control de la afiliacion y el pago de los riesgo en la ARL, en cada planilla de los contratsitas se constata el respectivo pago, se carga la evidencia.</t>
  </si>
  <si>
    <t>Para el primer trimestre no se reporta este tipo de afectación, el transporte se utiliza para las comisiones de trabajo de los funcionarios, por lo tanto no se cargan evidencias.</t>
  </si>
  <si>
    <t>Para el periodo evaluado no se generaron solicitudes de servicio de transporte de acuerdo con lo reportado por la D.T.</t>
  </si>
  <si>
    <t>Para el primer trimestre no se reporta riesgo alguno, los procesos judiciales se llevan acorde a lo planeado, se carga Control estado procesos judiciales - MUNICIPIO DE PEREIRA, Control estado procesos judiciales -CARLOS ENRIQUE HUERTAS ARANGO, Control estado procesos judiciales -LUIS ADOLFO VALENCIA RODRIGUEZ, Control estado procesos judiciales -PERSONERIA SAN JOSE DEL PALMAR y CUADRO DE PROCESOS JUDICIALES TERRITORIAL RISARALDA A 30-03-2023.</t>
  </si>
  <si>
    <t>Se evidencia el cuadro de procesos judiciales territorial Risaralda a 30-03-2023 con el reporte de un proceso a cargo de la D.T. sin embargo la D.T. no se reporta avance de ejecución de la meta para el periodo.</t>
  </si>
  <si>
    <t>De acuerdo al informe informe reportado por la ORC del estado actual de las PQRSDF 2023, la Dirección Territorial Santander Tiene para este trimestre un indice de oportunidad del 33%, dado que de 59 solicitudes recibidas se habian respondido y finailizado dentro de los terminos de ley 14 solicitudes. para el indicador de productividad reportado por la sede central fue de 48%, dado que tramitaron 20 solicitudes.                                            Sin embargo dentro de la gestión realizada el indicie de oprtunidad paso del 33% al 59% dado que se finalizaron 11 solicitudes que estaban dentro de los terminos de ley. Para el caso de indice de productividad estaba en 48% y paso a 68% dado que se finalizaron 20 solicitudes, con ello llegando a finalizdos 40 de 59 solitudes.</t>
  </si>
  <si>
    <t xml:space="preserve">No se observan evidencias en la carpeta creada para el seguimiento, tampoco es posible acceder al Informe de gestión según lo exigido como producto entregable correspondiente al reporte del periodo descargado de la herramienta SIGAC, “Informe de gestión frente al seguimiento del informe remitido por la ORC de la Sede Central”, la carpeta se encuentra vacía para la evaluación del primer trimestre del año 2023. Se recomienda cargar las evidencias al Drive en la carpeta asignada para el riesgo correspondiente. </t>
  </si>
  <si>
    <t>Durante el primer trimestre de 2023 se evidenciaron 5 inconsistencias al momento de culminar el proceso de la nómina y se reportó mediante correo electrónico los inconvenientes con el fin de que se realizaran las correcciones necesarias y poder correr la nomina. Es importante precisar que dado el plan piloto y sus cambios en reunión sostenida con pagadores el día 15 de marzo del presente año donde socializaron los riesgos, contrales y sus debidos entregables, quedo en acuerdo que las evidencias para este trimestre era lo reportado por correo electrónico y ya para el segundo trimestre en adelante si se adelantaran los cálculos manuales en el archivo Excel</t>
  </si>
  <si>
    <t>Se evidencian cinco (5) archivos PDF que contienen correos electrónicos enviados al ingeniero de sistemas, dando cumplimiento con el producto entregable para el primer trimestre de 2023.</t>
  </si>
  <si>
    <t>Para el primer trimestre se adjunta cronograma de trabajo, lo tramitado mes a mes Terreno 768 y oficina 3176 para un total de 3944, igualmente se adjunta el reporte de sisges generado desde la herramienta APEX para los meses correspondientes de enero, febrero y marzo</t>
  </si>
  <si>
    <t xml:space="preserve">Se observa que la Territorial Santander elabora cronograma de seguimiento de saldos y peticiones tramitadas oficina y terreno, respecto a lo programado, de igual forma se evidencia reporte de SISGES generado desde la herramienta APEX, evidenciando el cumplimiento de este control, para el primer trimestre del año 2023. </t>
  </si>
  <si>
    <t>Para el primer trimestre se adjunta cronograma de trabajo, lo tramitado mes a mes Terreno 768 y oficina 3176 para un total de 3944, igualmente se adjunta el reporte de sisges generado desde la herramienta APE¡X para los meses correspondientes de enero, febrero y marzo</t>
  </si>
  <si>
    <t xml:space="preserve">Se observa que la Territorial Santander elabora cronograma de seguimiento de saldos y peticiones tramitadas de terreno, respecto a lo programado, de igual forma se evidencia reporte de SISGES generado desde la herramienta APEX, evidenciando el cumplimiento de este control, para el primer trimestre del año 2023. </t>
  </si>
  <si>
    <t>Durante el primer trimestre de 2023 la Territorial estuvo sin meta asignada para realizar avaluos comerciales.</t>
  </si>
  <si>
    <t xml:space="preserve">La Dirección Territorial Santander no presenta meta asignada en el periodo.  </t>
  </si>
  <si>
    <t xml:space="preserve">Durante el primer trimestre se verifico que la fecha de los documentos soportes de los RP fuese anterior a la ejecución del gasto, por ello se adjunta listado de compromisos generados en el sistema SIIF y muestra de RP generados en los meses de enero muestra 7 RP generados , febrero muestra 15 RP generados  y marzo muestra 13 RP generados </t>
  </si>
  <si>
    <t xml:space="preserve">Se evidencian los listados de compromisos SIIF correspondientes a enero, febrero y marzo, y muestra de RP generados en los meses de enero a marzo de 2023 dando cumplimiento al control establecido para este riesgo. </t>
  </si>
  <si>
    <t>Durante el primer trimestre se elaboraron y autorizaron 3 órdenes de pago en el sistema SIIF con traspaso a pagaduría con sus respectivos soportes (recibo de movistar) correspondientes a los meses de enero, febrero y marzo, luego de ser recibida las obligaciones y habiendo verificados los soportes y determinado que es un traspaso a pagaduría. Luego de elaborar la orden de pago, remito a Sede Central con el fin que realicen el pago dado que no se encuentra vinculada en el SIIF</t>
  </si>
  <si>
    <t>La Territorial Santander suministra soportes de órdenes de pago presupuestales en el sistema SIIF, matrices de OP de traspasos a pagaduría y pago servicio telefónico correspondientes a los meses de enero, febrero y marzo, realizando los controles pertinentes para el primer trimestre de 2023</t>
  </si>
  <si>
    <t xml:space="preserve">Durante el primer trimestre de 2023 se adelanto 1 proceso de Minima cuantia (MC-612-2023-SDR), en el cual se recibierón observaciones al informe y se dieron las respuestas pertinentes, por ellos se adjunta pantallazo SECOP donde se evidencia que fueron respondidas </t>
  </si>
  <si>
    <t>Se evidencian soportes en seis (6) documentos PDF con observaciones y respuestas correspondientes al proceso de Mínima Cuantía (MC-612-2023-SDR) en la plataforma SECOP II, con seguimiento al control durante el periodo, dando cumplimiento a la meta programada para el primer trimestre del año 2023</t>
  </si>
  <si>
    <t>Durante el primer Trmiestre de 2023 la dirección Territorial Santander suscribio 16 contratos de prestación de servicios a los cuales se les realizo seguimiento y se verifico estado de la afiliación a la ARL, y la fecha se encuentra que no hay novedad alguna y el nivel de riesgo esta cumpliendo con los estudios previos asi como la cobertura por el tiempo de ejecución de los contratos</t>
  </si>
  <si>
    <t>Las evidencias corresponden a lo descrito en el control, así mismo lo descrito en el avance</t>
  </si>
  <si>
    <t xml:space="preserve">Se presenta información en matriz de seguimiento y verificación de novedades para los contratos de prestación de servicios, evidenciándose el cumplimiento del control en el primer Trimestre de 2023.  </t>
  </si>
  <si>
    <t>Durante el primer trimestre no se adelanto  la solicitud en la herramienta tecnologica mediante GLPI, sin embargo las autorizaciones para cada comisión y salida del parque automotor se aprobo de forma escrita por el Director, de lo cual se tiene evidencia.</t>
  </si>
  <si>
    <t>A pesar de no registrar meta para el periodo se evidencia matriz de seguimiento en Excel denominada (INFORME TRIMESTRAL ACTIVIDAD 2 PLAN IGAC SERVICIOS DE TRANSPORTE) y documento Pdf con solicitud de elaboración orden de comisión para funcionarios referenciando listado de predios a visitar en comisión.</t>
  </si>
  <si>
    <t xml:space="preserve">El area de juridica adjunta para el primer trimestre  del 2023 el estado de los procesos judiciales, igualmete  se adjunta la evidencia de los correos electronicos. </t>
  </si>
  <si>
    <t xml:space="preserve">Se observa seguimiento al control de estado de los procesos judiciales, se evidencia matriz Excel debidamente diligenciada  y correos enviados a sede central, dando cumplimiento al riesgo para el primer trimestre del año 2023.  </t>
  </si>
  <si>
    <t>EN LA TERRITORIAL SE REALIZA EL SEGUIMIENTO MENSUALMENTE A LAS PQRS, CON RESPECTO AL INFORME REMITIDO POR LA SEDE CENTRAL, ENVIANDO LOS SOPORTES DE LOS CASOS QUE YA SE ENCUENTRAN RESUELTOS Y AUN APARECEN COMO PENDIENTES POR FINALIZAR TANTO EN CORDIS COMO EN SIGAC VIGENCIAS ANTERIORES Y VIGENCIA ACTUAL CON LOS SOPORTES Y LOS CASOS GENERADOS EN GLPI</t>
  </si>
  <si>
    <t>Se evidencia 20 archivos entre ellos correos Electrónicos, GLPI, reportes, Informes y Reportes en busca de una solución a los inconvenientes que se presentan para el cierre de la documentación.</t>
  </si>
  <si>
    <t>EL PAGADOR DE LA TERRITORIAL, REVISA MENSUALMENTE QUE LOS CÁLCULOS REALIZADOS POR EL SISTEMA DE INFORMACIÓN PERNO CUANDO SE HACE EL PROCESO DE NOMINA SEAN CORRECTOS, AL COMPARARLOS CON LOS RESULTADOS DE LOS CÁLCULOS MANUALES REALIZADOS EN EL ARCHIVO EXCEL EN CASO DE ENCONTRAR INCONSISTENCIAS, SE SOLICITA A TRAVÉS DE CORREO ELECTRONICO APOYO PARA SOLUCIONAR LAS RESPECTIVAS SITUACIONES.</t>
  </si>
  <si>
    <t>Se evidencio el seguimiento que realiza el pagador mediante correos electrónicos informando las novedades y la utilización de la herramienta establecida de nómina, se visualiza archivos en Excel de los meses de enero, febrero y marzo.</t>
  </si>
  <si>
    <t>EL DIRECTOR CON EL APOYO DEL FACILITADOR Y EL JEFE DE CONSERVACION DE LA TERRITORIAL ELABORAN EL CRONOGRAMA DE LOS TRAMITES CATASTRALES QUE SERAN ATENDIDOS,  PRIORIZANDO LOS MAS ANTIGUOS , AL FINAL DE CADA MES SE REALIZA UN SEGUIMIENTO PARA VERIFICAR LO QUE SE PROGRAMO Y LO QUE SE EJECUTO EN EL RESPECTIVO PERIODO, DE LAS 1.429 SOLICITUDES RECIBIDAS EN LA VIGENCIA 2023 Y LAS 400 QUE VIENEN DE SALDO DE LA VIGENCIA 2022, SE TRAMITARON 1.221, GENERANDO UN 66.75%  DE EJECUCION DEL TOTAL ACUMULADO, UN 107.67% DE LO PROGRAMADO EN EL PERIODO Y UN 18.31% CON RESPECTO A LA META ANUAL</t>
  </si>
  <si>
    <t>Se verifico cronograma de actividades catastrales, un reporte General y Reporte del SNC por ejecutor, para el seguimiento de la recibidas y las que traen de la vigencia anterior</t>
  </si>
  <si>
    <t>Se verifico cronograma de actividades catastrales, un reporte General y Reporte del SNC por ejecutor la cual traen la actividad de la R27</t>
  </si>
  <si>
    <t>EN EL SEGUIMIENTO, SE EVIDENCIA QUE INICIAN LA VIGENCIA CON 4 SOLICITUDES PARA ELABORAR 11 AVALUOS , DE LAS CUALES 2 SON VIGENCIA 2022 PARA ELABORAR 9  ESTAS CORRESPONDEN A FINALES  DE DICIEMBRE Y POR CIERRE NO FUE POSIBLE REALIZARLAS Y 2 SOLICITUDES DE FEBRERO 2023 PARA ELABORAR 2 AVALUOS, EN EL MES DE MARZO NO SE RECIBIERON SOLICITUDES, DE LAS CUALES EN EL TRIMESTRE SE REALIZARON 5 AVALUOS DE LOS PREDIOS TONAYA, SERENO ABAJO, GARRAPATA, MEMBRILLAL Y MACONDO EN EL MPIO. DE CHALÁN,PARA EL TRIMESTRE SE PROGRAMARON 4 PARA UNA EJECUCION DEL 125% DEL PRIMER TRIMESTRE Y DEL 1.8% DE LA META ANUAL,  EL ENVIO DE LA HERRAMIENTA DE SEGUIMIENTO ACTUALIZADA POR PARTE DE LA SUBDIRECCION DE AVALUOS  LO HACEN EL 4 DE ABRIL,  POSTERIOR AL 31 DE MARZO FECHA EN LA CUAL  REALIZARON LA SOCIALIZACION.</t>
  </si>
  <si>
    <t xml:space="preserve">Se evidenciaron los archivos donde hay un plan de acción, Actas de comité, herramientas de seguimiento, reportes de avalúos y soportes  </t>
  </si>
  <si>
    <t>EN EL PRIMER TRIMESTRE DE 2023 SE EVIDENCIA EN LA TERRITORIAL QUE EL PAGADOR REALIZO LA VERIFICACION DE LA FECHA DE LOS DOCUMENTOS SOPORTES AL MOMENTO DE ELABORAR EL RESPECTIVO CRP, DURANTE EL PERIODO OBJETO DE SEGUIMIENTO ELABORO 44 CRPS</t>
  </si>
  <si>
    <t xml:space="preserve">Se verifica los archivos entre ellos CRP,listado de compromisos en SIIF Nación </t>
  </si>
  <si>
    <t>EN EL PERIODO OBJETO DE SEGUIMIENTO, SE EVIDNECIA QUE EL PAGADOR DE LA TERRITORIAL RECIBE LAS OBLIGACIONES, VERIFICA LOS SOPORTES Y DETERMINA SI ES UN TRASPASO A PAGADURIA, PROCEDE A ELABORAR Y AUTORIZAR LA RESPECTIVA ORDEN DE PAGO, EN EL PERIODO ELABORO 4 ORDENES</t>
  </si>
  <si>
    <t xml:space="preserve">Se evidencia listado en Excel de listado de órdenes de pago con  traspaso a pagaduría y soportes de órdenes de pago SIIF Nación </t>
  </si>
  <si>
    <t>DURANTE EL PERIODO OBJETO DE SEGUIMIENTO EN LA TERRITORIAL NO SE REALIZARON PROCESOS DE MINIMA CUANTIA, POR LO ANTERIOR NO SE DA APLICABILIDAD A LO ESTABLECIDO EN LOS PROCEDIMIENTOS.</t>
  </si>
  <si>
    <t xml:space="preserve">Se evidencio que mediante archivo en pdf la doctora Ana Margarita Cabarcas Fuentes como evidencia indica no se ha celebrado proceso contractual en la modalidad de mínima cuantía en la plataforma SECOP II. </t>
  </si>
  <si>
    <t>DURANTE EL PRIMER TRIMESTRE DE 2023 SE EVIDENCIA QUE EL ABOGADO DE LA TERRITORIAL REALIZA SEGUIMIENTO DEL 100% DE LOS CONTRATOS QUE PARA EL PERIODO FUERON 10, VERIFICANDO LA AFILIACION A ARL, PLAZO, COBERTURA, NIVEL DE RIESGOS.</t>
  </si>
  <si>
    <t>Se evidencia archivo en Excel del seguimiento de los contratos relacionándolos un por uno con número de cedula, Nombre y apellido, fecha de inicio y fecha final entre otros.</t>
  </si>
  <si>
    <t>EN LA TERRITORIAL PARA EL SEGUIMIENTO DEL PRIMER TIRMESTRE DE 2023, NO SE EVIDENCIAN CASOS GENERADOS EN LA PLATAFORMA ESTRATEGICA REFERENTE A LAS SOLICITUDES DE LOS SERVICIOS DE TRANSPORTE .</t>
  </si>
  <si>
    <t>La Dirección Territorial no programo meta para el trimestre</t>
  </si>
  <si>
    <t>EN LA TERRITORIAL EL ABOGADO ENVIA MENSUALMENTE A LA OFICINA ASESORA JURIDICA EL ESTADO DE LOS PROCESOS A SU CARGO PARA QUE CONSOLIDEN LA INFORMACION A NIVEL CENTRAL, LA TERRITORIAL TIENE 6 PROCESOS EN EJECUCION.</t>
  </si>
  <si>
    <t xml:space="preserve">Se evidencia correos electrónicos enviados por secretario Abogado de la Dirección Territorial y cuadro de actualización de los procesos </t>
  </si>
  <si>
    <t>De la vigencia 2023 la territorial recepciono 1566, de lo cuales cerro 508 casos y estan vencidos 859, para los años anteriores y 199 se encuentran pendientes por otras situaciones generadas por el sistema. Para los años anteriores se tiene un saldo de 3454 vencidos y en la vigencia actual se cerraron 661.</t>
  </si>
  <si>
    <t xml:space="preserve">Se valida Reporte Gestión de Correspondencia Ciudadanos en Excel e Informe de Gestión Sobre el seguimiento de  PQRSDF enviado por la  Oficina de Relación Con el Ciudadano el cual la DT, mencionan la cantidad que recepción y los cerrados. _x000D_
_x000D_
</t>
  </si>
  <si>
    <t>Se adjuntan los archivos Excel con los cálculos manuales los cuales se comparan y verificaran con la nómina en el sistema Perno, así mismo se adjuntan correos solicitando a soporte informático los ajustes pertinentes.</t>
  </si>
  <si>
    <t xml:space="preserve">Se evidencia correos electrónicos del Pagador de la DT, solicitando apoyo de corrección de nómina, cálculo de liquidación de nómina de planta de los meses de Enero, Febrero y Marzo </t>
  </si>
  <si>
    <t>La direccion territorial Tolima no cuenta con el profesional universitario con funciones en conservacion catastral y se encuetra vacantes tres cargos de oficial de catastro. El personal de ejecutores de campo y oficina en la mayoria de su tiempo estan dedicados a la atencion de tutelas. A partir del 17 de marzo se realizo la contratacion de cuatro ejecutores de campo.</t>
  </si>
  <si>
    <t xml:space="preserve">Se evidencia un reporte trimestral del SNC de los trámites y su vez registros de asistencia de atención de tutelas, tramites, resultados de metas, socialización de plan de contingencia, capacitación de temas de ventanilla detectar temas de falencia en temas de conservación y plan de trabajo  </t>
  </si>
  <si>
    <t xml:space="preserve">La territorial en el primer trimestre del año solo a finalizado 59 tramites de oficina y 285 de oficina. La atencion de requerimientos constitucionales (tutelas) ocupa la atencion del personal asignado para atender los tramites catastrales.  Es de recordar que se tiene en vacancia los cargos de un profesional universitariio del area de conservacion y tres oficiales de catastro. </t>
  </si>
  <si>
    <t xml:space="preserve">Se evidencia reporte por SNC y registro de asistencia donde avocan varias acciones para el proceso en mejora. </t>
  </si>
  <si>
    <t xml:space="preserve">Se lleva la herramienta de cpntrol de avaluos de la territorial. Tener en cuenta que la territorial no cuenta con profesional de avaluos. Los comites los realiza la sede central. </t>
  </si>
  <si>
    <t xml:space="preserve">Se evidencio mediante el archivo la herramienta de seguimiento de avalúos en la Dirección Territorial el seguimiento de cada una, con sus respectivas  observaciones y aclaraciones  que se requiere.  </t>
  </si>
  <si>
    <t xml:space="preserve">Durante el periodo comprendido entre el mes de enero y el mes de marzo de 2.023, se realizó expedición de 38 Registros presupuestales CRP en SIIF , todos de manera oportuna; cumpliendo con los tiempos para generación de los mismos y con sus respectivos soportes: contratos, facturas, o nóminas previas a la generación de los mismos. (Se adjunta pdf evidencia de comisiones, servicios públicos contratos con sus respectivos registros presupuestales CRP) </t>
  </si>
  <si>
    <t xml:space="preserve">Se observa un archivo Exporta donde hay una descripción de los movimientos y PDEF de compromisos presupuestales de SIIF Nación  </t>
  </si>
  <si>
    <t xml:space="preserve">Se generó una (1) orden de pago presupuestal con traspaso a pagaduría correspondiente al pago del impuesto anual ica el cual se paga con cheque. Se adjuntan soportes de pago. _x000D_
Se generaron (42) órdenes de pago no presupuestales con traspaso a pagaduría correspondientes a los aportes a seguridad social y parafiscales de nómina para realizar el pago de la planilla de aportes mediante pse. Se adjuntan ordenes de pago y planilla a seguridad social en estado " pagada" </t>
  </si>
  <si>
    <t xml:space="preserve">Se verifico listado de órdenes de pago  con traspaso a pagaduría, soporte de pago de SIIF Nación  </t>
  </si>
  <si>
    <t xml:space="preserve">Se realizaron 19 procesos de contrataciion de minima cuantia en los cuales no se presentaron observaciiones. </t>
  </si>
  <si>
    <t xml:space="preserve">Se observa en el archivo adjuntó  listado de ejecución de contrato con plan pantallazos de SECOP </t>
  </si>
  <si>
    <t>Se cargo en la plataforma del SECOPII los documentos soporter de cada uno de los 19 contratos realizados en el trimestre.</t>
  </si>
  <si>
    <t>Se observa en el archivo adjunto la afiliación de los contratistas a la ARL e informe y  relación uno a uno de los contratistas.</t>
  </si>
  <si>
    <t>El vehículo se encuentra inmovilizado por falta de mantenimiento y revisión tecnomecánica.</t>
  </si>
  <si>
    <t>No se evidencia documento soporte para validar el avance de control, se recomienda para el próximo periodo adjuntar  evidencias.</t>
  </si>
  <si>
    <t xml:space="preserve">Se realizo el reporte a sede central del esgtado de los procesos juridcos de la Territorial. </t>
  </si>
  <si>
    <t xml:space="preserve">Se observa los controles de estados de los  procesos judiciales, la trazabilidad por correos electrónicos.  </t>
  </si>
  <si>
    <t xml:space="preserve">Se ha gestionado la depuración de radicados cordis pendientes de la Territorial, se evidencia con las siguientes cifras: total:244 cordis tramitados:143, se presentan inconsistencias en las cifras de los reportes de estos meses. La gestión de radicados sigac se evidencia con las siguientes cifras: total 121, radicados sigac tramitados: 49. _x000D_
El 05 de abril se reporta el avance de PQRSDF a la funcionaria Laura Infante. (Se envia reporte consolidado de enero, febreo y marzo) </t>
  </si>
  <si>
    <t xml:space="preserve">Se Verifica la información, evidenciando que se está cumpliendo con el control asignado para este Riesgo, sin embargo no ha sido posible cumplir al 100% con este control </t>
  </si>
  <si>
    <t>Durante el trimestre de enero a marzo se calcularon en excel las novedades de nomina de acuerdo a lo allegado y se confrontaron con la prenomina (Vacaciones ) , adcionalmente  se colocaron los GLPI pertinenetes a fin de subsanar inconsistencias arrojadas</t>
  </si>
  <si>
    <t>Se Verifica la información siniestrada mediante tres carpetas, enero, febrero y marzo 2023 con los archivos Excel que contiene la información en cuanto a la liquidación y Manejo de nómina del personal de la DT</t>
  </si>
  <si>
    <t>Durante el primer trimestre del año se avanzo en saldo pendientes a 2022, teniendo encuenta que el SNC se encontraba en suspencion de terminos hasta el 23 de enero de 2023 los avances en este mes no fueron muy representativos. Fue necesario replantear la asignacion de roles para apoyar procesos que se represan por falta dde personal.  El SNC presento inconsistencias en los flujos de procesos  y fue necesario la generacion de constantes GLPI para poder avanzar radicados .</t>
  </si>
  <si>
    <t xml:space="preserve">1 EL CORREO QUE SE UTILIZA PARA ENVIAR LA HERRAMIENTA DE SEGUIMIENTO ES LA SIGUIENTE: yaritza.rodriguez@igac.gov.co         2  SE ADJUNTA EVIDENCIA  DE SEGUIMIENTO ANTERIOR MENTE SE HACIA SEMANAL Y AHORA SE REALIZA  QUINCENAL DE LA HERRAMIENTA DE AVALUOS PARA QUE SEAN DE SU CONOCIMIENTO COMO LO INDICA, PARA EL REPORTE DE AVALUOS COMERCIALES  </t>
  </si>
  <si>
    <t>se validan dos documentos los cuales contienen información de correos enviados gestionado el proceso, y un Excel como herramienta de seguimiento a los avalúos catastrales, sin embargo, la información no es clara con respecto a la cantidad de avalúos generados, y cuantos esta solucionados o entregados en los tiempos establecidos</t>
  </si>
  <si>
    <t>Se adjuntaron las evidencias correspondientes a los Registros Presupuestales (Rp) expedidos en el primer trimestre del año 2022, como fueron: Servicios Publicos, Contratos de Prestacion de Servicios y Ordenes de Comision correspondiente a viaticos funcionarios, teniendo en cuenta que los Registros expedidos, tienen como soporte las Facturas de Servicios Publicos generadas por la Empresa EMCALI, Contratos de Prestacion de Servicios generados por la Oficina Juridica de la TValle y firmados en el Sistema SECOP por el Director Territorial y las Ordenes de Comision generadas por el GIT de Viaticos de la Sede Central y firmadas por el Director Territorial.</t>
  </si>
  <si>
    <t>Se Verifica la información suministrada mediante tres carpetas, enero, febrero y marzo 2023 con los archivos Excel que contiene la información en cuanto al presupuesto y liquidaciones de la DT</t>
  </si>
  <si>
    <t>Se adjuntaron las evidencias correspondientes a las Ordenes de Pago (Egresos 355), realizadas en el primer trimestre del año 2023, como fueron: Servicios Publicos, Pago a Contratisas y Viaticos funcionarios, teniendo en cuenta que el tramite de pago surtido, tienen como soporte las Facturas de Servicios Publicos EMCALI, Actas de Supervision firmadas por el Supervisor del Contrato y las Ordenes de Comision firmadas por el Director Territorial.</t>
  </si>
  <si>
    <t xml:space="preserve">En este primer trimestre 2023 no se ha presentado ningunas Observaciones de los procesos de minima cuantia y por ende no hay respuestas._x000D_
</t>
  </si>
  <si>
    <t>Para este Riesgo el concepto indica, que no hay meta programada para este trimestre</t>
  </si>
  <si>
    <t xml:space="preserve">Se anexa informe de contratos con la fecha de inicio y fecha de terminacion, con su certificado de afiliacion ARL de la compañia positiva. NOTA: el contrato No. 2921 de 2023 es de alquiler de bodega por lo tanto no aplica la afiliacion de la ARL. </t>
  </si>
  <si>
    <t>Se verifica la veracidad de la información para llevar el control de las afiliaciones de ARL a los contratistas validando que se haya realizado por el plazo de ejecución contractual y con el nivel de riesgo identificado por la dependencia.</t>
  </si>
  <si>
    <t>Durante el I Trimestre de 2023 se han realizado 6 solicitudes de transporte conforme a las ordenes de comisiones, las cuales han sido verificadas y aprobadas por el Director Territorial y atendidas por los conductores de la Territorial Valle Luis Fernando Adarve y Pedro Herney Gonzalez.</t>
  </si>
  <si>
    <t>Se encuentran las evidencias correspondientes a lo descrito en el control. Ok</t>
  </si>
  <si>
    <t>Se verifica la información suministrada en 6 archivos tipo PDF y 2 Excel  los cuales  lleva el control de las solicitudes del uso de servicio de transporte del IGAC para uso de  los Funcionarios.</t>
  </si>
  <si>
    <t>El 29 de marzo de 2023 15:39 Dentro del término, se remite Seguimiento de procesos judiciales en WORD y Cuadro Procesos EXCELL del primere trimestre (enero - marzo) 2023</t>
  </si>
  <si>
    <t xml:space="preserve">Se verifica la información suministrada en 2 archivos Excel, un Word y un PDF  los cuales  llevan el control de las respuestas a los requerimientos en procesos judiciales o por condenas en litigios que deberían haber sido favorables a la entidad  </t>
  </si>
  <si>
    <t>Control 2</t>
  </si>
  <si>
    <t>Aplicabilidad territorial 2</t>
  </si>
  <si>
    <t>Entregable 2</t>
  </si>
  <si>
    <t>Tipo de control 2</t>
  </si>
  <si>
    <t>¿El control esta documentado? 2</t>
  </si>
  <si>
    <t>Registro del control 2</t>
  </si>
  <si>
    <t>Frecuencia del Control 2</t>
  </si>
  <si>
    <t>Implementación del control 2</t>
  </si>
  <si>
    <t>CalIfIcación del control 2</t>
  </si>
  <si>
    <t>Unidad de Medida 2</t>
  </si>
  <si>
    <t>Meta cambiante 2</t>
  </si>
  <si>
    <t>Meta año 2</t>
  </si>
  <si>
    <t>Meta primer tri 2</t>
  </si>
  <si>
    <t>Meta Segundo Tri 2</t>
  </si>
  <si>
    <t>Meta Tercer Tri 2</t>
  </si>
  <si>
    <t>Meta Cuarto Tri 2</t>
  </si>
  <si>
    <t>Ejecutado primer tri 2</t>
  </si>
  <si>
    <t>Observación primer tri 2</t>
  </si>
  <si>
    <t>Ejecutado Segundo Tri 2</t>
  </si>
  <si>
    <t>Observación Segundo Tri 2</t>
  </si>
  <si>
    <t>Ejecutado Tercer Tri 2</t>
  </si>
  <si>
    <t>Observación Tercer Tri 2</t>
  </si>
  <si>
    <t>Ejecutado Cuarto Tri 2</t>
  </si>
  <si>
    <t>Observación Cuarto Tri 2</t>
  </si>
  <si>
    <t>Fecha primer tri 2</t>
  </si>
  <si>
    <t>Fecha Segundo Tri 2</t>
  </si>
  <si>
    <t>Fecha Tercer Tri 2</t>
  </si>
  <si>
    <t>Fecha Cuarto Tri 2</t>
  </si>
  <si>
    <t>El profesional designado por la Subdirección de Talento Humano y el profesional con funciones de pagador en las Direcciones Territoriales debe constatar que la novedad administrativa que afecta a la nómina remitida esté debidamente diligenciada, contenga los soportes correspondientes y se encuentre firmada o radicada cuando así se requiera.
En caso de que el trámite solicitado no sea viable, se debe comunicar a quien remite la novedad para su aclaración, corrección y/o ajuste según corresponda.
Periodicidad: Mensual
Evidencias Sede Central y Direcciones Territoriales: Soportes de las novedades registradas, comunicaciones cuando se requiere aclaración, corrección y/o ajuste de las novedades</t>
  </si>
  <si>
    <t>Sede Central y Direcciones Territoriales: Soportes de las novedades registradas, comunicaciones cuando se requiere aclaración, corrección y/o ajuste de las novedades</t>
  </si>
  <si>
    <t>En el primer trimestre del año, no se han registrado novedades.</t>
  </si>
  <si>
    <t>Se anexan cronograma y reporye de seguimiento, se cumplio con la programacion proyectada, en donde estan incluidos los tramites mas antigios, por lo tanto no hay memorando por el no cumplimiento de la programacion.</t>
  </si>
  <si>
    <t>El responsable de cartera designado en GIT Contabilidad de la sede central y el profesional con funciones de contador en las Direcciones Territoriales, trimestralmente, realiza la conciliación de cartera validando que la información contable se encuentre correcta  y verifica que los saldos de las cuenta en SIIF Nación contra el reporte de edades de cartera. Si se presenta diferencias, con base en esta verificación, se realizan los ajustes correspondientes, acorde al procedimiento.
Periodicidad: Trimestral
Evidencia 
Sede Central: 
1.) Informe de conciliación de cartera
2.) Informe de cartera por edades 
3.) Correos electrónicos en caso de inconsistencias (si aplica).
Direcciones Territoriales:  
1.) Informe de conciliación de cartera
2.) Informe de cartera por edades y 
3.) Correos electrónicos en caso de inconsistencias (si aplica)</t>
  </si>
  <si>
    <t>Direcciones Territoriales:  
1.) Informe de conciliación de cartera
2.) Informe de cartera por edades y 
3.) Correos electrónicos en caso de inconsistencias (si aplica)</t>
  </si>
  <si>
    <t>Aunque la territorial no cuenta con contador Almancesita y en varias oportinudades se ha solicitado comision, la territorial hizo gestion en el cobro de cartera al municipio de Baranoa. Adjuntamos correo enviado por la Directora solicitando comision para el contador y gestion realizada de cobro.</t>
  </si>
  <si>
    <t>En las Direcciones Territoriales el supervisor debe realizar y garantizar una adecuada ejecución del contrato teniendo en cuenta el procedimiento de Supervisión e Interventoría de Contratos, así como las circulares y/o lineamientos emitidos por el proceso de Gestión Financiera. En caso de detectar desviaciones se rechaza el informe y solicita las correcciones a través de la plataforma.
Periodicidad: Trimestral
Evidencia
Direcciones Territoriales:
1. Listado de los contratos en ejecución del trimestre a reportar
2. Pantallazo del SECOP II del plan de pagos del supervisor. (100% de los contratos)
3. Pantallazo del SECOP II del cargue de los soportes para el pago del contratista y acta de supervisión (100% de los contratos).
4. Pantallazo del SECOP II que evidencie el estado pagado de la obligación (si aplica).
Nota: Para su validez, las evidencias del punto 2 al punto 4 deben estar consolidadas en un solo archivo por cada contrato</t>
  </si>
  <si>
    <t>Direcciones Territoriales:
1. Listado de los contratos en ejecución del trimestre a reportar
2. Pantallazo del SECOP II del plan de pagos del supervisor. (100% de los contratos)
3. Pantallazo del SECOP II del cargue de los soportes para el pago del contratista y acta de supervisión (100% de los contratos).
4. Pantallazo del SECOP II que evidencie el estado pagado de la obligación (si aplica).
Nota: Para su validez, las evidencias del punto 2 al punto 4 deben estar consolidadas en un solo archivo por cada contrato</t>
  </si>
  <si>
    <t>Se adjunto listado de contratos en ejecucion, y se adjuntan pantallazos con cada contratos, con plan de pagos, soportes y estado pagado de la obligacion.</t>
  </si>
  <si>
    <t>El Responsable del Almacén General y el profesional con funciones de contador almacenista en las Direcciones Territoriales realiza, trimestralmente, un inventario aleatorio  de los bienes en bodega catalogados como activos propiedad planta y equipo, y registrados contablemente, generando un informe de la conciliación de los registros en el sistema frente a los físicos. En caso de presentar diferencias se llevan a cabo las acciones correctivas pertinentes.
Periodicidad: Trimestral
Evidencias
Sede Central:
1.) Informe de inventario y conciliación (Fecha del inventario, Responsable, Descripción del bien, número de la placa, fecha de ingreso, valor histórico, valor en libros y ubicación)
2.) Memorando o notificación por correo electrónico al Subdirector(a) Administrativo(a)  y Financiero(a)
Direcciones Territoriales: 
1.) Informe de inventario y conciliación (Fecha del inventario, Responsable, Descripción del bien, número de la placa, fecha de ingreso, valor histórico, valor en libros y ubicación)
2.) Memorando o notificación por correo electrónico al Director territorial</t>
  </si>
  <si>
    <t>Sede Central:
1.) Informe de inventario y conciliación (Fecha del inventario, Responsable, Descripción del bien, número de la placa, fecha de ingreso, valor histórico, valor en libros y ubicación)
2.) Memorando o notificación por correo electrónico al Subdirector(a) Administrativo(a)  y Financiero(a)
Direcciones Territoriales: 
1.) Informe de inventario y conciliación (Fecha del inventario, Responsable, Descripción del bien, número de la placa, fecha de ingreso, valor histórico, valor en libros y ubicación)
2.) Memorando o notificación por correo electrónico al Director territorial</t>
  </si>
  <si>
    <t>En el primer trimestre del año no se ha realizado inventario, toda vez que no contamos con contador - almanecista, esperamos poder cumplir con este riesgo, una vez nos asignen contador almacenista.</t>
  </si>
  <si>
    <t>Durante el primer trimestre se presento 11 dias de incapacidad medica por enfermedad comun, entre los  meses de enero y febrero de 2023.</t>
  </si>
  <si>
    <t>Durante el primer trimestre del año 2023 , se realizo el seguimiento a los contratos ejecutados en la Teritoriañl Bolivar, se cargan evidencias de los correros enviados por el contador de los informes de cartera durante el trimestre.</t>
  </si>
  <si>
    <t xml:space="preserve">Se realizo seguiento de la ejecucion de los contratos de contratistas,duante el primer trimestre del año 2023 en la territorial Bolivar  </t>
  </si>
  <si>
    <t>Segun comunicado de la oficina de sede Central,  el  control 2 del  Riesgo 52; seran se aplicados  en el segundo trimestre del año 2023, esta informacion fue enviada mediante correo instirucional el dia viernes 21 de abril del 2023.</t>
  </si>
  <si>
    <t>Se adjunta el soporte de las novedes que se ingresaron a la nomina durante el trimestre.</t>
  </si>
  <si>
    <t>La Contadora - Almacenista de la Territorial informa que la territorial no tiene cartera pendiente, por lo cual no se realiza conciliación de cartera. Como evidencia se adjuntan los informes de cartera de enero, febrero y marzo donde se evidencia que la cartera es CERO.</t>
  </si>
  <si>
    <t>Se hizo seguimiento al riesgo mediante el control a cada contrato celebrado y verificación en el Secop.</t>
  </si>
  <si>
    <t>El seguimiento a este riesgo en las Direcciones Territoriales se iniciará a partir del segundo trimestre según comunicado de Diana Ximena Sierra. Se adjunta el comunicado.</t>
  </si>
  <si>
    <t>No aplica para el trimestre</t>
  </si>
  <si>
    <t xml:space="preserve">La pagadora de la Dirección Territorial realiza el reporte de novedades, realiza la liquidación y validación en el sistema, asegurándose que los pagos efectuados correspondan a cada una de las novedades, realizando cuando así se requiere las aclaraciones y seguimientos como se evidencia con los soportes anexos._x000D_
</t>
  </si>
  <si>
    <t xml:space="preserve">Mensualmente por parte de la Contadora Territorial se elaboran los reportes de cartera y se gestiona su cobro o se da tramite según el procedimiento, como se verifica con las evidencias anexas, y se realiza la conciliación de la cartera si hay lugar a diferencias. </t>
  </si>
  <si>
    <t xml:space="preserve">Los procesos de supervisión son cumplidos con rigurosidad garantizando que los pagos cumplan con los requisitos y soportes necesarios. El supervisor de los contratos valida el informe del contratista con la ejecución en el SNC, SIGAC o archivos de seguimiento y el cumplimiento de las obligaciones establecidas, una vez valida las actividades reportadas, efectúa el acta de supervisión cargando la información en el ERP y en el SECOP II y valida los aportes a seguridad social, como se evidencia en los pantallazos des SECOP II se cumple con la publicación de toda la documentación para el pago siguiendo correctamente con el proceso. </t>
  </si>
  <si>
    <t xml:space="preserve">Se realiza conteo y control de inventario aleatorio de manera mensual para realizar seguimiento  de los bienes, realizando un control efectivo, actualizando inmediatamente los inventarios una vez se realizan las salidas, o se efectuan traspasos, se lleva por parte de la Contadora Almacenista un buen manejo y control de los bienes de propiedad de la Institución efectuando su deida custodia y control. </t>
  </si>
  <si>
    <t>Para el tercer trimestre de la vigencia actual, la Direccion Territorial Caquetá realizó las novedades de nómina reportadas y verificadas en el Sistema PERNO. Se adjunta en el Drive archivos pdf.</t>
  </si>
  <si>
    <t>Durante el primer trimeste del año 2023,  se elaboraró mensualmente el formato establecido de cartera por edades, el cual se adjunta. Se elaboró conciliación con corte a 31 de marzo entre registros en contabilidad SIIF y reporte de cartera por edades, no se evidenciaron diferencias. Se adjunta en el drive  cuadro de conciliación y reportes mensuales de carteras  por edades.</t>
  </si>
  <si>
    <t>DURANTE EL PRIMER TRIMESTRE DE LA VIGENCIA 2023 EN EL MES DE MARZO SE SUSCRIBIERON 9 CONTRATOS DE PRESTACION DE SERVICIOS PARA EL AREA DE CONSERVACION Y DIRECCION DE LA DT CAQUETA. SE ADJUNTA EN EL DRIVE LISTADO DE CONTRATOS EN FORMATO EXCEL, EVIDENCIAS CONTRATOS  PLAN DE PAGOS E INFORMES, PANTALLAZO SECOP II Y ACTAS DE SUPERVISION.</t>
  </si>
  <si>
    <t>Durante el primer trimestre del año 2023, no se han realizado inventarios aleatorios debido a que no era requerido de acuerdo a los procedimientos de almacén, por tanto, no hay evidencia para este riesgo.</t>
  </si>
  <si>
    <t>En el primer trimestre se presentaron 3  novedades .</t>
  </si>
  <si>
    <t xml:space="preserve">En relación al "R46, CONTROL 2"; me permito informar que para la DT Casanare no aplica dicho control debido a que no tenemos cartera. Ni cuenta bancaria. </t>
  </si>
  <si>
    <t xml:space="preserve">Se relaciona informacion - cada uno de los contratos adelantados en la Territorial </t>
  </si>
  <si>
    <t>No se reporta de acuerdo a que no se tiene meta prograda</t>
  </si>
  <si>
    <t>Durante este trimestre se realizaron las novedades registradas en el perno y de las solicitudes de apoyo para aclaraciones correcciones y/o ajustes de novedades, se adjunta archivo con esta información.</t>
  </si>
  <si>
    <t>Se realiza la conciliación de cartera trimestral en formato excel para verificar diferencias en la información, en este caso no se presentó, por lo tanto no hay correos con inconsistencias. de igual manera se realiza el informe de cartera por edades mensual en el mismo archivo.</t>
  </si>
  <si>
    <t>Se tiene la relación de todos los contratos de la dirección territorial suscritos dede finales de febrero hasta mediados de marzo, de  igual manera se cuenta con el listado de todas las progrmaciones de los pagos de todos los contratos asi como el pantallazo de los pagos realizados a los contratistas  hasta el 31 de marzo de 2023.</t>
  </si>
  <si>
    <t>No se reporta, de acuerdo a que no se tiene meta programada, teniendo en cuenta la reunión de marzo 20 de 2023</t>
  </si>
  <si>
    <t>En el presente trimeste no hubo novedades registradas, por lo que no existio riesgo alguno.</t>
  </si>
  <si>
    <t xml:space="preserve">En el presente trimestre no se presento ningun riesgo con relacion a los procedimientos del proceso de gestion funanciera, debido a que se realizo el seguimiento de dicho procedimiento </t>
  </si>
  <si>
    <t>En el presente trimestre no se presento ningun riesgo con relacion a los procedimientos del proceso de gestion contractual, debido a que se realizo el seguimiento de acuerdo al procedimiento establecido  en la normatividad, por lo que se anexan las evidencias</t>
  </si>
  <si>
    <r>
      <rPr>
        <sz val="11"/>
        <color rgb="FF000000"/>
        <rFont val="Calibri"/>
        <family val="2"/>
      </rPr>
      <t xml:space="preserve">Las evidencias anexas corresponden a lo relacionado en el control. Se recomienda  que el registro del avance se encuentre en coherencia con el control, ampliando un poco más la información y describiendo si hubo alguna desviación. Por otro lado, tener en cuenta la nota explicita del control: </t>
    </r>
    <r>
      <rPr>
        <i/>
        <sz val="11"/>
        <color rgb="FF000000"/>
        <rFont val="Calibri"/>
        <family val="2"/>
      </rPr>
      <t>"Para su validez, las evidencias del punto 2 al punto 4 deben estar consolidadas en un solo archivo por cada contrato"</t>
    </r>
  </si>
  <si>
    <t xml:space="preserve">En el presente trimestre se realizó el seguimiento de inventario y conciliacion por lo que no hubo ocurrencia a riesgo alguno. </t>
  </si>
  <si>
    <t>En el tercer trimestre de 2023, se registraron las siguientes novedades: Incapacidades des las funcionarias Elna James y Enadis Osorio. Se cargan en el drive los archivos: INCAPACIDAD ENERO.pdf, INCAPACIDADES MARZO.pdf.</t>
  </si>
  <si>
    <t xml:space="preserve">A pesar de que no se cuenta con meta designada por no contar con cartera, se informa que en el primer trimestre de 2023, la D.T. córdoba no tiene cuentas por cobrar, por lo tanto el informe de cartera por edades arroja saldos en cero. Se evidencia lo afirmado con el archivo cargado en el drive: Informe de cartera por edades-enero.pdf, Informe de cartera por edades-febrero.pdf, Informe de cartera por edades-marzo.pdf. </t>
  </si>
  <si>
    <t>Para el primer trimestre de 2023, la DT Córdoba celebró 32 contratos de prestación de servicios personales los cuales se encuentran en ejecución en su totalidad. De estos solo 3 se les efectuó pago en el trimestre informado, los restantes, reciben su primer pago a partir del mes de abril. Se evidencia el cumplimiento de la actividad en los archivos cargados en el drive.</t>
  </si>
  <si>
    <t>No se reporta de acuerdo a que no se tiene meta programada.</t>
  </si>
  <si>
    <t>Para dar cumplimiento a este control, se elaboro un documento con la evidencia de los correos electrónicos en los que desde la Territorial, se solicita acompañamiento de la oficina de informática. EVIDENCIA:Pantallazos de Correos enviados al Ing. Jaime Vera</t>
  </si>
  <si>
    <t>Para la validación del cumplimiento del riesgo, se envían los documentos relacionados con información en el secop ii</t>
  </si>
  <si>
    <t>En el cumplimiento de este control, se presentan de manera documentada los pantallazos como evidencia de los planes de pago y actas de supervisión de la totalidad de los contratos que hoy se celebran en la territorial. EVIDENCIAS:PANTALLAZOS DE SECOP II</t>
  </si>
  <si>
    <t>A pesar de que no se cuenta con meta para el trimestre se reporta un avance en la ejecución del control. EVIDENCIAS: Correo con informe de inventario primer trimestre y Informe de inventario primer trimestre</t>
  </si>
  <si>
    <t>El profesional con funciones de pagador de la Territorial verifica las novedades administrativas que afecta a la nómina, revisando que esté debidamente diligenciada, contenga los soportes correspondientes y se encuentre firmada o radicada cuando así se requiera</t>
  </si>
  <si>
    <t xml:space="preserve">El responsable del área financiera de la Territorial mensualmente genera los respectivos informes de cartera y verifica el estado de la misma, para el primer trimestre de 2023 la Cartera y el estado de las cuentas por cobrar de la Territorial Guajira es de cero, se comprueba la implementación del control con: Informe de conciliación de cartera e Informe de cartera por edades </t>
  </si>
  <si>
    <t>Durante el trimestre enero-marzo, se realizaron 16 contratos bajo la modalidad de prestación de servicios, los cuales fueron publicados en la plataforma del SECOP II y actualmente se encuentran en estado de ejecución, paro lo cual se anexan las evidencias correspondientes como son el listado de contratos y una muestra representativa de los pantallazon del SECOP II, si se requiere información adicional, favor contactar a la Territorial</t>
  </si>
  <si>
    <t>No se reporta información de la implementación del control para este trimestre, por no tener meta asignada</t>
  </si>
  <si>
    <t>Durante el primer trimestre del año 2023 en la DT Huila El profesional designado por la Subdirección de Talento Humano y el profesional con funciones de pagador constataron que las novedades administrativas para la elaboración de la nómina estuvieran diligenciadas correctamente, con los soportes. Se anexan evidencias.</t>
  </si>
  <si>
    <t xml:space="preserve">Durante el primer trimestre del año 2023 en la DT Huila se cumplió con los compromisos emitidos de acuerdo al manual de procedimientos para esta actividad.  Se adjunta listado de compromisos del trimestre emitido por el SIIF. Se adjunta soporte de los compromisos de enero, febrero y marzo._x000D_
_x000D_
</t>
  </si>
  <si>
    <t>Durante el primer trimestre del año 2023 no se presentó ninguna inconsistencia en el estado de cartera de la DT Huila. Se anexa estado de cartera por edades.</t>
  </si>
  <si>
    <t>Durante el primer trimestre del año 2023 los supervisores realizaron a actividad de Supervisión de cada uno de los Contratos. Se adjunta relación de los contratos de la vigencia 2023 y evidencia de la plataforma del SECOP II.</t>
  </si>
  <si>
    <t>Desde sede central y almacén general nos enviaron un correo donde nos daban instrucción para la ejecución la verificación del riesgo y los controles a realizar, donde especifican que para el control  2 del inventario de bienes de almacén las evidencias serán a partir del segundo trimestre  y para el riesgo 3 las evidencias serán del cuarto trimestre. Anexo correo llegado desde almacén general</t>
  </si>
  <si>
    <t>Mensualmente se registran las novedades que se requieran en la territorial en la Nomina, para este trimestre no se presento ningun tipo de aclaracion o ajustes en las novedades realizadas</t>
  </si>
  <si>
    <t xml:space="preserve">Para el I trimestre se realizo el informe de cartera por edades a corte 31 de Marzo, asi como la conciliacion. En estre trimestre no se presento ningun tipo de inconsistencia </t>
  </si>
  <si>
    <t>Para el I trimestre del año se han realizado 16 contratos de prestacion de servicios, los cuales han sido cargado en el SECOP II, realizando todos los requisitos de plan de pagos y cargue de soportes para el pago de contratistas</t>
  </si>
  <si>
    <t xml:space="preserve">Para el I trimestre se realizo el informe de inventario y conciliacion, en el cual se detalla los datos realcionados con el bien. </t>
  </si>
  <si>
    <t>Para el primer trimestre del 2023 la pagadora verifica que la novedad administrativa que afecta a la nómina quede registrada, para este periodo se cargan las resoluciones de vacaciones.</t>
  </si>
  <si>
    <t>Para los meses de enero, febrero y marzo de 2023  el contaddor realiza la conciliación de cartera valida que la información contable se encuentre correcta  y verifica que los saldos de las cuenta en SIIF Nación contra el reporte de edades de cartera. En este periodo no se presenta cartera por recuperar como se observa con el  informe de conciliación de cartera.</t>
  </si>
  <si>
    <t>En este periodo se realizó la presentación de informes de actividades por parte de los contratistas y se generaron las actas de supervisión de acuerdo al plan de pagos, esta documentación se cargó en la plataforma SECOPII, a excepción de los contratos 2192, 2193 y 2194, los cuales, corresponde a contratos de peritos con forma de pago a destajo._x000D_
Se cargan evidencias: Listado de los contratos en ejecución del trimestre, pantallazos del SECOP II del plan de pagos, pantallazo del SECOP II del cargue de los soportes para el pago del contratista y acta de supervisión y pantallazo del SECOP II que evidencie el estado pagado de la obligación.(Información al 100% de los contratos al momento)</t>
  </si>
  <si>
    <t>El contador almacenista realizó la conciliación de saldos de la cuenta propiedad planta y equipo de DT Nariño, se carga pantallazo de Backup de consumo y devolutivo revisado desde sede central, correo electrónico del formato de la conciliación de la propiedad planta y equipo.</t>
  </si>
  <si>
    <t xml:space="preserve">A través de correo del 13 y 28 de marzo la funcionaria con funciones de pagaduría comunico las novedades a través de correo electrónico a la Profesional de la Subdirección de Talento Humano; se adjunta correos y actos administrativos que generaron dichas novedades. </t>
  </si>
  <si>
    <t>Para el I trimestre del año en curso no se cuenta con cartera alguna, se adjunta como evidencia formato de conciliación de cartera mes a mes por el trimestre</t>
  </si>
  <si>
    <t xml:space="preserve">Para el primer trimestre de 2023 se encuentran vigentes 13 contratos en la Territorial de los cuales 12 se encuentran al día en el plan de pagos y 1 el cual no se presentó cuenta, ello debido que a pesar de habérsele asignado actividades de avalúos para mercado inmobiliario NO se habían finiquitado de tal manera que se pudiera avalar el pago. _x000D_
_x000D_
Se les viene realizando correctamente la supervisión con el respectivo cargue y reporte de pago en SECOP II. Se evidencia que al momento no se ha materializado el riesgo. </t>
  </si>
  <si>
    <t xml:space="preserve">No se reporta, de acuerdo a que no se tenía meta programada. Se adjunta Correo alcance OAP Riesgo R52 - DT 20ABR2023 </t>
  </si>
  <si>
    <t xml:space="preserve">El profesional con funciones de pagador de la Dirección Territorial verifica que las novedades administrativas que afectan a la nómina contenga los soportes correspondientes y se encuentre firmada o radicada cuando así se requiera, cumpliendo con las normas y procedimientos establecidos en el IGAC </t>
  </si>
  <si>
    <t>En la direccion territorial no se cuenta con cartera para cobro, por lo tanto no aplica la conciliacion respectiva.</t>
  </si>
  <si>
    <t>En dicho trimestre se realizaron 17 contratos de prestacion de servicios,  de los cuales se ejecuto el pago a 15 de ellos  y los dos restantes no se les realizo ningun pago en este trimestre.</t>
  </si>
  <si>
    <t>Las evidencias anexas corresponden a lo relacionado en el control. Adicionar en el registro de los avances si hubo alguna desviación, de acuerdo con lo estipulado en el control.</t>
  </si>
  <si>
    <t>No se reporta, de acuerdo a que no se tiene meta programada.</t>
  </si>
  <si>
    <t>Se cargan las evidencias del informe de cartera por edades.</t>
  </si>
  <si>
    <t>Para este primer trimestre no se ha materializado el riesgo, se hace seguimiento a los contratos vigentes, tenemos 10 contratos vigentes para este temporada, se carga la evidencia solicitada.</t>
  </si>
  <si>
    <t>Se carga la documentacion solicitada para seguimiento al riesgo, en el primer trimestre no se materializa el riesgo.</t>
  </si>
  <si>
    <t>Durante el primer trimestre de 2023 se evidenciaron 5 novedades e inconsistencias al momento de culminar el proceso de la nómina y se reportó mediante correo electrónico los inconvenientes con el fin de que se realizaran las correcciones necesarias y poder validar y correr la nomina. Es importante precisar que dado el plan piloto y sus cambios en reunión sostenida con pagadores el día 15 de marzo del presente año donde socializaron los riesgos, contrales y sus debidos entregables, quedo en acuerdo que las evidencias para este trimestre era lo reportado por correo electrónico</t>
  </si>
  <si>
    <t>Se adjunta los informes de cartera por edades del primer trimestre de 2023, los cuales registran cartera pendiente de cobro en la territorial Santander                                                                                                                      A la fecha de corte 31 de marzo de 2023, la territorial registra cartera pendiente de cobro, la cual, una vez conciliada con SIIF NACION, corresponde a las facturas electrónicas No. SA1912 a nombre del Municipio de los Santos (conservación catastral) y No. SA1913 a nombre de Empas (avalúo comercial), generadas el día 30 de diciembre de 2022. Durante el trimestre, los supervisores de cada contrato, han realizado la gestión de cobro pertinente de cada factura.</t>
  </si>
  <si>
    <t xml:space="preserve">Durante el primer Trimestre de 2023 la dirección Territorial Santander suscribió 16 contratos de prestación de servicios para los cuales se adjunta listado de contratos en ejecución _x000D_
 El supervisor realiza las correspondientes actas de supervisión y realiza las respectivas actuaciones en SECOP 2, donde se realiza la supervisión a los contratos presentados por los contratistas y son aprobados mediante acta de supervisión y cargadas a la plataforma SECOP 2. Contratos desde 2724 al 2739  de 2023. Se adjunta pantallazo del plan de pagos del total de los contratos donde se evidencia el avance porcentual y el estado de pago de los contratos_x000D_
</t>
  </si>
  <si>
    <t xml:space="preserve">Durante el primer trimestre de 2023 se realizó la conciliación mensual de los bienes catalogados como activos propiedad planta y equipo (devolutivos) almacenados en la bodega de la territorial, realizando la verificación y conteo físico vs las existencias registradas en el módulo ERP SAE Y SAI respectivamente._x000D_
</t>
  </si>
  <si>
    <t>EL PROFESIONAL CON FUNCIONES DE PAGADOR EN LAS DIRECCIONES TERRITORIALES VERIFICA MENSUALMENTE  QUE LAS NOVEDADES ADMINISTRATIVAS QUE AFECTA A LA NÓMINA REMITIDA ESTÉ DEBIDAMENTE DILIGENCIADA, CONTENGA LOS SOPORTES CORRESPONDIENTES Y SE ENCUENTRE FIRMADA O RADICADA CUANDO ASÍ SE REQUIERA.</t>
  </si>
  <si>
    <t>EN EL PERIODO OBJETO DE SEGUMIENTO CORRESPONDIENTE AL PRIMER TRIMESTRE DE 2023, EL CONTADOR DE LA TERRITORIAL REALIZA EL INFORME DE CARTERA MENSUALMENTE Y VERIFICA LOS SALDOS DE LAS CUENTAS EN EL SIIF CONTRA EL REPORTE DE CARTERA POR EDADES Y SE ENVIA A SEDE CENTRAL PARA SU CONSOLIDACION Y LA RESPECTIVA CONCILIACION GENERAL.</t>
  </si>
  <si>
    <t>EN EL PERIODO OBJETO DE SEGUIMIENTO SE EVIENCIA QUE EL SUPERVISOR  REALIZA  Y GARANTIZA LA ADECUADA EJECUCION DE LOS CONTRATOS, PARA LA VIGENCIA SE REALIZARON 10 CONTRATOS, INFORMACION QUE FUE CARGADA EN EL APLICATIVO SECOP</t>
  </si>
  <si>
    <t>Se realiza el informe de las novedades que se presenetan en la elaboracion de la nomina de pago mensual. Se anexan las novedades (descuentos, incapacidades, licencias) presentadas para las nóminas del trimestre.</t>
  </si>
  <si>
    <t xml:space="preserve">Se realiza periodicamente el control de la cartera con la que cuenta la territorial. </t>
  </si>
  <si>
    <t xml:space="preserve">En el primer trimestre del año en la territorial Tolima se han firmado 19 contratos, de los cuales uno es el arrendamiento del parqueadero de la camioneta y los otros 18 son contratos de prestacion de servicios personales. </t>
  </si>
  <si>
    <t xml:space="preserve">Se realiza las Conciliaciones PPyE de enero a marzo, Inventario realizado (muestras aleatorias) y Los inventarios de funcionarios se subieron a carpeta DRIVE, se les informó por correo para que cada uno verificara y notificara mediante los formatos establecidos las inconsistencias. </t>
  </si>
  <si>
    <t>Se revizaron y cargaron los actos administrativos correspondientes a las novedades nomnia de los meses de enero, febero y marzo (Resoluciones de nombramiento, incapacidades y vacaciones de funcionarios).</t>
  </si>
  <si>
    <t>Durante el primer trimestre de 2023, no se tiene cartera en la DT. Valle, por lo tanto, la cartera corresponde valor cero 0.</t>
  </si>
  <si>
    <t xml:space="preserve">Se aporta listado de contratos (5) en ejecuccion al corte del primer trimeste de 2023, pantallazos de la plataforma SECOP II en cuanto al plan de pagos, cargue de soportes de pago del contratista, su acta de inteventoria y evidencia del estado de pago. NOTA: En cuanto al ultimo contrato DTV2925-2023 no se aporta soportes de pagos porque no se ha causado ningun pago, por apenas llevar 11 dias de ejecucion._x000D_
</t>
  </si>
  <si>
    <t>Durante el primer trimestre de 2023, se realiza me s a mes el control de los inventarios de consumo y bodega (bienes catalogados como activos propiedad planta y equipo) que existen en la DT. Valle, verificando físicamente las cantidades de bienes de consumo y devolutivos en bodega, sin hallar diferencias.</t>
  </si>
  <si>
    <t>Control 3</t>
  </si>
  <si>
    <t>Aplicabilidad territorial 3</t>
  </si>
  <si>
    <t>Entregable 3</t>
  </si>
  <si>
    <t>Tipo de control 3</t>
  </si>
  <si>
    <t>¿El control esta documentado? 3</t>
  </si>
  <si>
    <t>Registro del control 3</t>
  </si>
  <si>
    <t>Frecuencia del Control 3</t>
  </si>
  <si>
    <t>Funcionamiento del control 3</t>
  </si>
  <si>
    <t>CalIfIcación del control 3</t>
  </si>
  <si>
    <t>Unidad de Medida 3</t>
  </si>
  <si>
    <t>Meta cambiante 3</t>
  </si>
  <si>
    <t>Meta año 3</t>
  </si>
  <si>
    <t>Meta primer tri 3</t>
  </si>
  <si>
    <t>Meta Segundo Tri 3</t>
  </si>
  <si>
    <t>Meta Tercer Tri 3</t>
  </si>
  <si>
    <t>Meta Cuarto Tri 3</t>
  </si>
  <si>
    <t>Ejecutado primer tri 3</t>
  </si>
  <si>
    <t>Observación primer tri 3</t>
  </si>
  <si>
    <t>Ejecutado Segundo Tri 3</t>
  </si>
  <si>
    <t>Observación Segundo Tri 3</t>
  </si>
  <si>
    <t>Ejecutado Tercer Tri 3</t>
  </si>
  <si>
    <t>Observación Tercer Tri 3</t>
  </si>
  <si>
    <t>Ejecutado Cuarto Tri 3</t>
  </si>
  <si>
    <t>Observación Cuarto Tri 3</t>
  </si>
  <si>
    <t>Fecha primer tri 3</t>
  </si>
  <si>
    <t>Fecha Segundo Tri 3</t>
  </si>
  <si>
    <t>Fecha Tercer Tri 3</t>
  </si>
  <si>
    <t>Fecha Cuarto Tri 3</t>
  </si>
  <si>
    <t>Aprobación OAP primer tri 3</t>
  </si>
  <si>
    <t>Aprobación OAP Segundo Tri 3</t>
  </si>
  <si>
    <t>Aprobación OAP Tercer Tri 3</t>
  </si>
  <si>
    <t>Aprobación OAP Cuarto Tri 3</t>
  </si>
  <si>
    <t>Aprobación OCI primer tri 3</t>
  </si>
  <si>
    <t>Aprobación OCI Segundo Tri 3</t>
  </si>
  <si>
    <t>Aprobación OCI Tercer Tri 3</t>
  </si>
  <si>
    <t>Aprobación OCI Cuarto Tri 3</t>
  </si>
  <si>
    <t>Observación OCI primer tri 3</t>
  </si>
  <si>
    <t>Observación OCI Segundo Tri 3</t>
  </si>
  <si>
    <t>Observación OCI Tercer Tri 3</t>
  </si>
  <si>
    <t>Observación OCI Cuarto Tri 3</t>
  </si>
  <si>
    <t>Avance primer tri 3</t>
  </si>
  <si>
    <t>Avance Segundo Tri 3</t>
  </si>
  <si>
    <t>Avance Tercer Tri 3</t>
  </si>
  <si>
    <t>Avance Cuarto Tri 3</t>
  </si>
  <si>
    <t>Total Avance 3</t>
  </si>
  <si>
    <t>El Responsable del Almacén General y el responsable con funciones de contador almacenista en las Direcciones Territoriales realiza las siguientes actividades entorno al control de los bienes en servicio (a cargo de funcionarios y contratistas): 1.) Se realiza un inventario anual generando un informe de la conciliación de los registros en el sistema frente a los físicos; 2.) Anualmente, se comunica el inventario individual a los funcionarios y contratistas con bienes a cargo.
En caso de presentar diferencias se llevan a cabo las acciones correctivas pertinentes.
Periodicidad: Anual
Sede Central:
1.) Informe de inventario y conciliación (Fecha del inventario, Responsable del levantamiento, responsable del bien a cargo, Descripción del bien, número de la placa, fecha de ingreso, valor histórico, valor en libros y ubicación)
2.) Memorando o notificación por correo electrónico al Subdirector(a) Administrativo(a)  y Financiero(a)
3.) Circular con la notificación del inventario a los funcionarios y contratistas.
Direcciones Territoriales: 
1.) Informe de inventario y conciliación (Fecha del inventario, Responsable del levantamiento, responsable del bien a cargo, Descripción del bien, número de la placa, fecha de ingreso, valor histórico, valor en libros y ubicación)
2.) Memorando o notificación por correo electrónico al Director territorial
3.) Circular con la notificación del inventario a los funcionarios y contratistas</t>
  </si>
  <si>
    <t>Sede Central:
1.) Informe de inventario y conciliación (Fecha del inventario, Responsable del levantamiento, responsable del bien a cargo, Descripción del bien, número de la placa, fecha de ingreso, valor histórico, valor en libros y ubicación)
2.) Memorando o notificación por correo electrónico al Subdirector(a) Administrativo(a)  y Financiero(a)
3.) Circular con la notificación del inventario a los funcionarios y contratistas.
Direcciones Territoriales: 
1.) Informe de inventario y conciliación (Fecha del inventario, Responsable del levantamiento, responsable del bien a cargo, Descripción del bien, número de la placa, fecha de ingreso, valor histórico, valor en libros y ubicación)
2.) Memorando o notificación por correo electrónico al Director territorial
3.) Circular con la notificación del inventario a los funcionarios y contratistas</t>
  </si>
  <si>
    <t>No se reporta meta cumplida, no se efectuó inventario por falta de Contador en la Dirección Territorial</t>
  </si>
  <si>
    <t>El apoderado judicial  tanto en Sede Central como en Direcciones Territoriales, establecerá contacto con las áreas misionales o entidades mediante correo electrónico, con el fin de coordinar y obtener insumo para la defensa de la entidad en aquellos procesos en los que la entidad actúe en calidad de demandado y  en donde se requiera información de las áreas misionales para el ejercicio de la defensa de los intereses de la entidad, al igual que en los procesos en donde estén demandadas otras entidades.
Periodicidad: Semestral
Evidencia:
Sede Central y Direcciones Territoriales:  Correo electrónico remitido por el apoderado al área misional de la entidad, o a otra entidad que también obre como demandada, dentro del proceso a su cargo (si aplica)</t>
  </si>
  <si>
    <t>Sede Central y Direcciones Territoriales:  Correo electrónico remitido por el apoderado al área misional de la entidad, o a otra entidad que también obre como demandada, dentro del proceso a su cargo (si aplica)</t>
  </si>
  <si>
    <t>En el primer trimestre del año no recibio correo remitido de la Sede central, dando poder dentro del algun proceso judicial.</t>
  </si>
  <si>
    <t>No se reportó meta, porque no se generó correo electrónico remitido por el apoderado.</t>
  </si>
  <si>
    <t>Segun correo enviado por lider del proceso,  manifiesta que, le informaron desde Sede Central que  el control 3 del riesgo 52, sera aplicado apartir del segundo trimestre del 2023.</t>
  </si>
  <si>
    <t xml:space="preserve">En el seguimiento se evidenció que al Dirección Territorial manifiesta que el  reporte del riesgo se efectuara a partir del segundo trimestre, según instrucciones de Sede Central. </t>
  </si>
  <si>
    <t>Durante el primer trimestre del 2023, no se remitieron correos electronicos, en la Territorial Bolivar.</t>
  </si>
  <si>
    <t>No se reporta correo por el apoderado en el  primer trimestre, lo describe la Dirección Territorial en constancia suministrada</t>
  </si>
  <si>
    <t>La secretaria Abogada solicita conceptos tecnicos a las areas misionales de la entidad para la defensa del IGAC. Por ejemplo en el caso de las tutelas. Se adjunta correos con trazabilidad.</t>
  </si>
  <si>
    <t>Este seguimiento al riesgo, no tiene meta para este trimestre, sin embargo, se observa correo electrónico de fecha lunes 6 de marzo de 2023, donde se le da seguimiento y traslado de una tutela.</t>
  </si>
  <si>
    <t>Se adjunta como evidencia la trazabilidad de un correo donde la Abogada solicita concepto tecnico al area misional de Conservación para apoyo en la defensa del IGAC ante una acción de tutela.</t>
  </si>
  <si>
    <t>Según información suministrada por la territorial, se observa correo de fecha 6,7 y 8 de marzo con la trazabilidad de una tutela.</t>
  </si>
  <si>
    <t>El inventario General se realiza una vez al año, sin embargo, de manera permanente se realiza controles aleatorios a los bienes de la entidad, el último inventario corresponde al mes de diciembre 2022 por esta razón el próximo será programado al finalizar el año.</t>
  </si>
  <si>
    <t>Durante el primer trimestre  del 2023 no se han debido atender acciones judiciales como se puede observar dentro de los procesos, por lo tanto no aplica la evidencia.</t>
  </si>
  <si>
    <t xml:space="preserve">Para el periodo evaluado no se atendieron acciones judiciales </t>
  </si>
  <si>
    <t>Durante el primer trimestre del año 2023 no se ha adelantado inventario de bienes devolutivos en servicio en la DT Caquetá.</t>
  </si>
  <si>
    <t>En el primer trimestre del año 2023, no se programó meta.  De igual manera, no se realizaron inventarios.</t>
  </si>
  <si>
    <t xml:space="preserve">DURANTE EL PRIMER TRIMESTRE DE LA VIGENCIA 2023, LA ABOGADA NO HA SOLICITADO APOYO O INSUMOS PARA LA DEFENSA DE LA ENTIDAD EN EL PROCESO ADMINISTRATIVO A SU CARGO, TENIENDO EN CUENTA QUE DESDE EL AÑO 2021 EL EXPEDIENTE SE ENCUENTRA A DESPACHO PARA SENTENCIA Y A LA FECHA NO HA SIDO NOTIFICADA. </t>
  </si>
  <si>
    <t xml:space="preserve">Para el primer trimestre del año 2023, la Dirección Territorial no programó meta.  Adicionalmente, no se ha requerido del apoyo para la defensa de la entidad en el proceso administrativo.  </t>
  </si>
  <si>
    <t>Sin meta para este periodo.</t>
  </si>
  <si>
    <t>No se evidencia para el primer trimestre 2023, intervenciones por la parte juridica respecto de demandas en la Territorial.</t>
  </si>
  <si>
    <t>Este seguimiento al riesgo, no tiene meta para este trimestre</t>
  </si>
  <si>
    <t>No se reporta, de acuerdo a que no se tiene meta programada para este trimestre teniendo en cuenta la reunión del 20 de marzo de 2023</t>
  </si>
  <si>
    <t>Durante este trimestre se recibieron las solicitudes judiciales de juzgados para lo cual se adjunta archivo en pdf con solicitudes referentes al tema</t>
  </si>
  <si>
    <t>De acuerdo a la información suministrada por la Territorial, se observa correo electrónico de fecha 17 de enero de 2023, con el envío de un expediente digital de una Acción de Tutela.</t>
  </si>
  <si>
    <t xml:space="preserve">En el presente trimestre se realizó el seguimiento de inventario y conciliacion por lo que no hubo ocurrencia a riesgo alguno </t>
  </si>
  <si>
    <t>Se evidencia Informe de inventario y conciliación de bienes de consumo, sin meta asignada para este periodo.</t>
  </si>
  <si>
    <t xml:space="preserve">Para el presente trimestre no se presentaron demandas por lo que no hubo ocurrencia del riesgo . </t>
  </si>
  <si>
    <t xml:space="preserve"> No se presentaron procesos judiciales para este primer trimestre.</t>
  </si>
  <si>
    <t>Sin meta asignada para el primer trimestre, esta se fijó para el cuarto trimestre de 2023.</t>
  </si>
  <si>
    <t>En el transcurso del primer trimestre de la vigencia 2023, la DT Córdoba no tuvo la necesidad de coordinar y obtener insumo para la defensa de la entidad en aquellos procesos en los que la entidad actúo en calidad de demandado, por lo que no se cuenta con meta asignada.</t>
  </si>
  <si>
    <t>No se asignò meta para el primer trimestre de 2023, esta se fijò para el segundo trimestre.</t>
  </si>
  <si>
    <t>No se fijo meta para el control , se recomienda revisar la descripcion del control  y la evidencia que aparece no corresponde a este riesgo, revisar con Oficina Asesorra de Planeaciòn</t>
  </si>
  <si>
    <t>No se cuenta con meta fijada para el periodo</t>
  </si>
  <si>
    <t>No se fijo meta y ni se reporta actividad del control.</t>
  </si>
  <si>
    <t>Durante el trimestre enero – marzo del año 2023, en la Territorial Guajira no se presentaron demandas, ni se adelantaron movimientos en los procesos judiciales que requieran información de las áreas misionales para el ejercicio de la defensa de los intereses de la entidad, por tal razón no se estableció contacto con las áreas misionales u otras entidades, por lo que no se puede determinar meta para el periodo</t>
  </si>
  <si>
    <t xml:space="preserve">La Dirección Territorial Guajira, a pesar de no presentar meta asignada en el periodo, se observa documento en PDF  que certifica no tener demandas en curso  </t>
  </si>
  <si>
    <t>se evidencia Correo electrónico, Socialización Controles de Riesgos 2023 Asociados al Proceso Gestión de Bienes.</t>
  </si>
  <si>
    <t>Durante el primer trimestre del año 2023 la Abogada de la Territorial Huila mediante correo electrónico envío oficio de determinación de ejecutivo por pago total de la obligación por lo cual solicita la revisión y aval de la oficina jurídica de sede central, con el fin de dar por terminado dicho proceso. Se adjunta evidencia.</t>
  </si>
  <si>
    <t xml:space="preserve">Se evidencia correo electrónico enviado por la Abogada de la Dirección Territorial Huila. </t>
  </si>
  <si>
    <t>A la fecha no ha sido realizado el inventario anual de la territorial.</t>
  </si>
  <si>
    <t>Se observa aplicación del control por parte de la Territorial con el Informe de Conciliación Inventario Devolutivo en Servicio y Bodega de Auto Control a 31/03/2023 y Certificación de la Territorial del 31 de marzo de 2023 en la que consta que en el primer trimestre de 2023 no se realizó inventario anual individual de bienes a cargo de funcionarios y contratistas.</t>
  </si>
  <si>
    <t>durante el periodo comprendido de enero a marzo del año en curso, no se remitió correo electrónico a ninguna entidad que figure como demandada de la territorial</t>
  </si>
  <si>
    <t xml:space="preserve">No se asignó meta para el primer trimestre de 2023, esta se fijó para el segundo trimestre. No obstante, la Territorial aportó comunicación del 20/04/2023 en la que consta que de enero a marzo de 2023, no se remitió correo electrónico a ninguna entidad que figure como demandada de la territorial. </t>
  </si>
  <si>
    <t>No se registró comentario por la Dirección Territorial y no se tiene meta para el control,</t>
  </si>
  <si>
    <t xml:space="preserve">Sin meta de registro para el periodo del primer trimestre, no se evidenció documento, si autosseguimiento cualitativo por la Dirección Territorial </t>
  </si>
  <si>
    <t xml:space="preserve">En el primer trimestre de 2023, no se recepcionaron demandas en contra del Instituto de competencia de la Dirección Territorial Nariño IGAC, en consecuencia, no aplica el presente control, se adjunta correo electrònico del abogado de la Dirección Territorial Nariño_x000D_
</t>
  </si>
  <si>
    <t xml:space="preserve">Para este control  el concepto indica, que no se evidencia el Informe de inventario y conciliación (Fecha del inventario, Responsable, Descripción del bien, número de la placa, fecha de ingreso, valor por tanto no es posible valorar el control que se debe aplicar para este riesgo </t>
  </si>
  <si>
    <t>El primer trimestre de 2023, no se recepcionaron demandas en contra del Instituto de competencia de la Dirección Territorial Nariño, por lo que no se cuenta con meta asignada para el periodo. En consecuencia, no aplica el presente control sobre los Correos electrónicos remitidos por el apoderado al área misional de la entidad, o a otra entidad que también obre como demandada, dentro del proceso a su cargo para la presente vigencia. Se carga correo electónico remitido por el Abogado de DT Nariño.</t>
  </si>
  <si>
    <t>sin meta programada para el trimestre</t>
  </si>
  <si>
    <t>No se reporta, de acuerdo a que no se tenía meta programada</t>
  </si>
  <si>
    <t xml:space="preserve">Durante el trimestre no se generaron remisiones por parte de la dirección territorial ni por los abogados de la Oficina de Asesora Jurídica de la Sede Central. </t>
  </si>
  <si>
    <t xml:space="preserve">Durante este trimestre fueron notificados dos procesos judiciales, lo que implicó solicitar conceptos por parte del area técnica de la Drección Trritorial De igual forma, se programaron con el area juridica para unificar  la atención de los procesos judiciales. </t>
  </si>
  <si>
    <t>No se carga Memorando o notificación por correo electrónico al director territorial, ni circulares con la notificación del inventario a los funcionarios y contratistas, ya que esta tarea se raliza una ves al año y se hace por lo regular en el mes de diciembre.</t>
  </si>
  <si>
    <t>Para este primer trimestre no se ha requerido contactar las areas misionales de la entidad, es por esta razon que no se cargan evidencias.</t>
  </si>
  <si>
    <t>Para este primer trimestre no se requirió contactar las areas misionales de la entidad.</t>
  </si>
  <si>
    <t>Sin meta signada para este periodo. el inventario anual se realizo en el mes de mayo del 2022 por ello aun no se ha realizado.</t>
  </si>
  <si>
    <t>Sin meta asignada para este periodo, dado que en la territorial Santander, los procesos judiciales en las que actúa como apoderado el profesional especializado de la DT, han superado las etapas procesales en las que se requiera recolección de información de áreas misionales y/o insumos para la defensa de la entidad. Desde el año 2022 se encuentran a la espera de sentencia definitiva</t>
  </si>
  <si>
    <t xml:space="preserve">Ladirecion Territorial no progrmo metas para el primer trimestre </t>
  </si>
  <si>
    <t>EN EL PERIODO CORRESPONDIENTE AL PRIMER TRIMESTRE DE 2023, SE EVIDENCIA QUE EL ABOGADO DE LA TERRITORIAL, ENVí0 UN (1) CORREO AL AREA DE CONSERVACION, PARA RECIBIR APOYO Y PODER EJERCER LA DEBIDA DEFENSA RESPECTO AL PROCESO DE DEMANDA INTERPUESTA A TERRITORIAL.</t>
  </si>
  <si>
    <t xml:space="preserve">se evidencio archivo en PDF de correos de notificaciones </t>
  </si>
  <si>
    <t>La salida de elementos devolutivos se controla con el servicio de vigilancia quienes al momento del retiro de un elemento verifican con el formato vigente los datos.</t>
  </si>
  <si>
    <t xml:space="preserve">Se observó en archivo adjuntó  formato de salida de bienes del Instituto Gestión Administrativa </t>
  </si>
  <si>
    <t xml:space="preserve">Se solicto concepto a la oficina juridica para atender requerimiento del municipio de Alpujarra. </t>
  </si>
  <si>
    <t>Se evidencia la cadena de correos del 23 de marzo al 29 de marzo de 2023.</t>
  </si>
  <si>
    <t>Durante el primer trimestre de 2023, no se tiene programado inventario anual, este se realizará en el cuarto trimestre del año. _x000D_
_x000D_
Sin embargo y por fallecimiento del funcionario Nicolás Conde, se realizó inventario de los bienes en servicio que tenía en su custodia, se encuentran los bienes en buen estado sin encontrar diferencias._x000D_
_x000D_
Posteriormente se realizaron los traslados correspondientes por el fallecimiento.</t>
  </si>
  <si>
    <t xml:space="preserve">Para este control  el concepto indica, que no hay meta programada para este trimestre, sin embargo por causa del fallecimiento del señor Nicola Conde funcionario de la D.T se hace necesario realizar el inventario el cual estaba programado para el cuarto trimestre del 2023 y así mismo se hizo el traspaso exitoso de todos los bienes que estaban asignados al fallecido._x000D_
_x000D_
</t>
  </si>
  <si>
    <t>En este primer trimestre 2023 en cuanto a los procesos judiciales no se ha evidenciado nuevos requerimientos a la DTV, ni nuevos procesos para realizar o coordinar reuniones con entidades para obtener insumos para la Defensa de la entidad.</t>
  </si>
  <si>
    <t xml:space="preserve"> Para este control  el concepto indica, que no hay meta programada para este trimestre</t>
  </si>
  <si>
    <t>Control 4</t>
  </si>
  <si>
    <t>Aplicabilidad territorial 4</t>
  </si>
  <si>
    <t>Entregable 4</t>
  </si>
  <si>
    <t>Tipo de control 4</t>
  </si>
  <si>
    <t>¿El control esta documentado? 4</t>
  </si>
  <si>
    <t>Frecuencia del Control 4</t>
  </si>
  <si>
    <t>Funcionamiento del control 4</t>
  </si>
  <si>
    <t>CalIfIcación del control 4</t>
  </si>
  <si>
    <t>Unidad de Medida 4</t>
  </si>
  <si>
    <t>Meta cambiante 4</t>
  </si>
  <si>
    <t>Meta año 4</t>
  </si>
  <si>
    <t>Meta primer tri 4</t>
  </si>
  <si>
    <t>Meta Segundo Tri 4</t>
  </si>
  <si>
    <t>Meta Tercer Tri 4</t>
  </si>
  <si>
    <t>Meta Cuarto Tri 4</t>
  </si>
  <si>
    <t>Ejecutado primer tri 4</t>
  </si>
  <si>
    <t>Observación primer tri 4</t>
  </si>
  <si>
    <t>Ejecutado Segundo Tri 4</t>
  </si>
  <si>
    <t>Observación Segundo Tri 4</t>
  </si>
  <si>
    <t>Ejecutado Tercer Tri 4</t>
  </si>
  <si>
    <t>Observación Tercer Tri 4</t>
  </si>
  <si>
    <t>Ejecutado Cuarto Tri 4</t>
  </si>
  <si>
    <t>Observación Cuarto Tri 4</t>
  </si>
  <si>
    <t>Fecha primer tri 4</t>
  </si>
  <si>
    <t>Fecha Segundo Tri 4</t>
  </si>
  <si>
    <t>Fecha Tercer Tri 4</t>
  </si>
  <si>
    <t>Fecha Cuarto Tri 4</t>
  </si>
  <si>
    <t>Aprobación OAP primer tri 4</t>
  </si>
  <si>
    <t>Aprobación OAP Segundo Tri 4</t>
  </si>
  <si>
    <t>Aprobación OAP Tercer Tri 4</t>
  </si>
  <si>
    <t>Aprobación OAP Cuarto Tri 4</t>
  </si>
  <si>
    <t>Aprobación OCI primer tri 4</t>
  </si>
  <si>
    <t>Aprobación OCI Segundo Tri 4</t>
  </si>
  <si>
    <t>Aprobación OCI Tercer Tri 4</t>
  </si>
  <si>
    <t>Aprobación OCI Cuarto Tri 4</t>
  </si>
  <si>
    <t>Observación OCI primer tri 4</t>
  </si>
  <si>
    <t>Observación OCI Segundo Tri 4</t>
  </si>
  <si>
    <t>Observación OCI Tercer Tri 4</t>
  </si>
  <si>
    <t>Observación OCI Cuarto Tri 4</t>
  </si>
  <si>
    <t>Avance primer tri 4</t>
  </si>
  <si>
    <t>Avance Segundo Tri 4</t>
  </si>
  <si>
    <t>Avance Tercer Tri 4</t>
  </si>
  <si>
    <t>Avance Cuarto Tri 4</t>
  </si>
  <si>
    <t>Total Avance 4</t>
  </si>
  <si>
    <t>Link Evidencias</t>
  </si>
  <si>
    <t>Aprobación OAP primer tri 2</t>
  </si>
  <si>
    <t>Aprobación OAP Segundo Tri 2</t>
  </si>
  <si>
    <t>Aprobación OAP Tercer Tri 2</t>
  </si>
  <si>
    <t>Aprobación OAP Cuarto Tri 2</t>
  </si>
  <si>
    <t>Aprobación OCI primer tri 2</t>
  </si>
  <si>
    <t>Aprobación OCI Segundo Tri 2</t>
  </si>
  <si>
    <t>Aprobación OCI Tercer Tri 2</t>
  </si>
  <si>
    <t>Aprobación OCI Cuarto Tri 2</t>
  </si>
  <si>
    <t>Observación OCI primer tri 2</t>
  </si>
  <si>
    <t>Observación OCI Segundo Tri 2</t>
  </si>
  <si>
    <t>Observación OCI Tercer Tri 2</t>
  </si>
  <si>
    <t>Observación OCI Cuarto Tri 2</t>
  </si>
  <si>
    <t>Avance primer tri 2</t>
  </si>
  <si>
    <t>Avance Segundo Tri 2</t>
  </si>
  <si>
    <t>Avance Tercer Tri 2</t>
  </si>
  <si>
    <t>Avance Cuarto Tri 2</t>
  </si>
  <si>
    <t>Total Avance 2</t>
  </si>
  <si>
    <t>En el seguimiento no se evidenció reportes, la Dirección Territorial reporta que no se presentó novedades administrativas, pero en reporte de PERNO de la nómina, se evidenció pago de vacaciones, el cual debe estar soportado por acto administrativo firmada DT, haber realizado una liquidación en Excel para poder verificar que los valores registrados en el reporte de PERNO, son correctos y la resolución firmada por el Director Territorial. Se recomienda subir los soportes de las novedades registradas.</t>
  </si>
  <si>
    <t>En el seguimiento se evidenció, cobro a abarranca saldo –contrato CI-02-2021, radicado 2601DTA-0001034,  y correo de solicitud de apoyo funcionario en contabilidad para poder hacer  facturas de convenios pendientes cobro jurídico.</t>
  </si>
  <si>
    <t>Se observó, listado de los contratos  firmados en el primer trimestre, en estado de ejecución, los pantallazos de SECOOP II, plan de pagos y estado pagado de la obligación , de los contratos No, 3.000 hasta el 3.007.</t>
  </si>
  <si>
    <t xml:space="preserve">No  reporta meta por el incoveniente de personal. En el seguimiento se constató, correo dirigido a la jefe de contabilidad ,solicitando respaldo de un funcionario para realizar las funciones de  contador de la Dirección Territorial, lo que ha afectado el desarrollo normal de las actividades , pero se evidencia él envió el  19 de abril del 2023, no corresponden a l  primer trimestre . </t>
  </si>
  <si>
    <t xml:space="preserve">Se evidenció la resolución  No 3 por incapacidad de fecha 23 de febrero del 2023 _x000D_
_x000D_
</t>
  </si>
  <si>
    <t>Se anexo correo del envió  reporte de cartera por edades  de enero a febrero del 2023, de fecha 27 de marzo y correo del envió del mes de marzo, de fecha  11 de abril del 2023-, Sin embargo se recomienda revisar la actividad a reportar en este control que es relacionado con las conciliaciones de cartera y no con el seguimiento de contratos corresponde al primer control</t>
  </si>
  <si>
    <t>En el proceso de seguimiento se observó, plantilla de datos de contratista  en el cual se relacionan los datos generales del cada contrato, eps,  Arl, fecha de inicio y final, tipo de riesgos y aseguradora. Pantallazo de SECOPII, del cargue de los soportes  de ejecución de los contratos, informe de cuenta de los pagos y estado del pago de los contratos(2544, 2545, 2546, 2547 y 2545), entre otros.</t>
  </si>
  <si>
    <t xml:space="preserve">En el seguimiento se evidenció que al Dirección Territorial manifiesta que el  reporte del riesgo se efectuara a partir del segundo trimestre, según instrucciones de Sede Central. _x000D_
_x000D_
</t>
  </si>
  <si>
    <t xml:space="preserve">De acuerdo a la información suministrada, podemos verificar que la Territorial cuenta con los soportes de las novedades administrativas presentadas que afectan la nómina. </t>
  </si>
  <si>
    <t>Se observa en la información anexa, el informe de cartera por edades de enero, febrero y marzo de 2023 y esta no registra cartera pendiente para la Territorial.</t>
  </si>
  <si>
    <t>Según información soportada por la Territorial, se verifica el seguimiento a cada contrato celebrado y su respectiva verificación en el Secop.</t>
  </si>
  <si>
    <t>A través de correo electrónico de fecha 20 de abril de 2023, enviado por una profesional de la oficina de Planeación, se le informa a la Territorial que esta actividad de seguimiento fua ajustada y se inicia a partir de segundo trimestre.</t>
  </si>
  <si>
    <t>Se evidencian los diferentes soportes de las novedades registradas, comunicaciones reportando los nombramientos del periodo correspondiente, reporte de inconsistencias mediante correos electronicos para las respectivas correcciones y/o ajuste de las novedades.</t>
  </si>
  <si>
    <t>Se evidencian los informes de cartera por edades de los meses de ene, feb y mar de 2023 y no hubo informe de conciliación de la cartera de acuerdo con lo informado por la D.T. únicamente si hay lugar a diferencias.</t>
  </si>
  <si>
    <t xml:space="preserve">Se pudieron verificar las siguientes  evidencias: _x000D_
*Listado de los contratos en ejecución del trimestre a reportar los cuales suma 26 contratos los otros 2 reportados por la D.T. pertenecen al mes de abril._x000D_
*Pantallazo del SECOP II con el cargue de los soportes para el pago del contratista y acta de supervisión y con estado pagado. </t>
  </si>
  <si>
    <t>No se evidencia el informe de inventario y conciliación (Fecha del inventario, Responsable, Descripción del bien, número de la placa, fecha de ingreso, valor histórico, valor en libros y ubicación de los bienes catalogados como activos propiedad planta y equipo ni tampoco los memorandos o notificaciones por correo electrónico al Director territorial en caso de presentar diferencias._x000D_
Nota: Se recomienda subir únicamente las evidencias correspondientes al entregable.</t>
  </si>
  <si>
    <t xml:space="preserve">Se observa como insumos las Actas de Diligencia de Posesión No. 1, 2 y 3 de 2023, evidenciando novedades de nómina reportadas y verificadas en el sistema PERNO.  </t>
  </si>
  <si>
    <t xml:space="preserve">Se evidencia que la territorial dispuso el informe de cartera por edades correspondiente al primer trimestre del año 2023, adicionalmente se suministró la conciliación de cartera con fecha de 31 de marzo de 2023.  </t>
  </si>
  <si>
    <t xml:space="preserve">Se observa registro “LISTADO CONTRATISTAS DT CAQUETA 2023”, junto a los pantallazos de SECOPII, donde se cargó la respectiva información.  Por lo anterior, se avala el avance para el primer trimestre de 2023.  </t>
  </si>
  <si>
    <t xml:space="preserve">En el primer trimestre del año 2023, no se programó meta.  De igual manera, no se realizaron inventarios.  </t>
  </si>
  <si>
    <t xml:space="preserve">De acuerdo a la información suministrada, podemos verificar que la Territorial cuenta con los soportes administrativos que afectan la nómina. </t>
  </si>
  <si>
    <t xml:space="preserve">La territorial Casanare informa que el control 2. del riesgo 43, no aplica, ya que no cuentan con cartera y cuenta bancaria. Se recomienda revisar y actualizar la información objeto del seguimiento al riesgo. </t>
  </si>
  <si>
    <t>Según información suministrada por la Territorial, se evidencia los soportes de los pantallazos de contratos en el Secop II y el listado de cada contrato celebrado.</t>
  </si>
  <si>
    <t xml:space="preserve">De acuerdo a la información suministrada, podemos verificar que la Territorial cuenta con los soportes de las novedades administrativas presentadas con referente la nómina. </t>
  </si>
  <si>
    <t>Según información anexada por la Territorial, se observa informe de cartera por edades en formato excel, los cuales no presentan novedades.</t>
  </si>
  <si>
    <t>Según información suministrada por la Territorial, se evidencia los soportes de los pantallazos de contratos en el Secop II y un resumen de los contratos celebrados</t>
  </si>
  <si>
    <t>En el presente trimestre no hubo novedades registradas.</t>
  </si>
  <si>
    <t>Las evidencias suministradas no corresponden a él entregable para este control.</t>
  </si>
  <si>
    <t>Se evidencia listado de los contratos en ejecución del trimestre a reportar, Pantallazos del SECOP II del plan de pagos del supervisor, pantallazos del SECOP II del cargue de los soportes para el pago del contratista y acta de supervisión y pantallazos del SECOP II que evidencie el estado pagado de la obligación.</t>
  </si>
  <si>
    <t>Se verifica la aplicación del control con los soportes de las novedades registradas en el primer semestre de 2023 que fueron aportadas por la Territorial como evidencia  (Resolución de enero 16 de 2023 licencia remunerada incapacidad 1 funcionario de enero 16 de 2023 y Resolución de marzo 10 de 2023 licencia remunerada incapacidad 3 funcionarios).</t>
  </si>
  <si>
    <t>Sin meta asignada para el primer trimestre de 2023. Se fija la meta para el segundo trimestre de 2023. Se aporta como evidencia los informes de cartera por edades de enero, febrero, marzo de 2023, los cuales arrojan saldos en cero porque la Territorial no tiene cuentas por cobrar.</t>
  </si>
  <si>
    <t>Se observa aplicación del control por parte de la Territorial con el pantallazo del SECOP II que evidencia el estado pagado contratista (pago 1 del 29/03/2023), Pantallazos del SECOP II del plan de pagos del supervisor (contratos del 1583 al 1591 de 2023) y el archivo Excel de los contratos en ejecución del primer trimestre de 2023.</t>
  </si>
  <si>
    <t>Sin meta asignada para el primer trimestre, esta se fijò para el segundo trimestre de 2023.</t>
  </si>
  <si>
    <t>Se observó  correos enviados  a la Oficina de informática, solicitando apoyo para corrección de novedades de la nómina de  ingreso de funcionario a la nómina, liquidación de incapacidad, descuento de funcionario y de fecha  15, 16 de febrero del 2023, sin embargo se recomienda complementar los soportes con la novedad administrativa que afecta la nómina con los soportes correspondientes y que se encuentren radicados y firmados o radicados cuando se requieran.</t>
  </si>
  <si>
    <t>La evidencia registrada no es acorde a lo especificado para  el control , que son informe de conciliación de cartera , cartera por edades y correos electrónicos en caso de inconsistencias, se registró por parte de la Dirección Territorial listado de contratos en ejecución, y pantallazo del SECOOP.</t>
  </si>
  <si>
    <t xml:space="preserve">La Dirección Territorial anexo como evidencia del cumplimiento del control, archivo en Excel de los contrato que están en ejecución en el primer trimestre y pantallazo del SECOPII, en el que se visualiza los soporte subidos  en la ejecución de 11 contrato._x000D_
_x000D_
</t>
  </si>
  <si>
    <t>En la revisión se observó informe de inventarios individuales con firma del almacenista, y sin firma del funcionario, pero  no se evidencia la conciliación (Fecha del inventario, Responsable, Descripción del bien, número de la placa, fecha de ingreso, valor histórico, valor en libros y ubicación) Se recomienda subir las evidencia que permitan visualizar lo anteriormente descrito.</t>
  </si>
  <si>
    <t xml:space="preserve">Se observan cuatro (4) imágenes PDF relacionadas con resoluciones de nombramiento, vacaciones, novedades de funcionarios y ajustes de nómina, proporcionando cumplimiento al control del riesgo para el primer trimestre de 2023.  </t>
  </si>
  <si>
    <t xml:space="preserve">Se observan archivos en PDF y base en Excel que contienen Informe de cartera por edades correspondiente al mes de enero, febrero y marzo de 2023 respectivamente. </t>
  </si>
  <si>
    <t xml:space="preserve">Se evidencia que la territorial Guajira dispuso matriz de contratos 2023, reportes de mensuales de denominados como; listado de contratos en ejecución junto a los pantallazos SECOP II con el Plan de pagos soportes y evidencias del pago de la obligación correspondiente al primer trimestre del año 2023 de acuerdo con lo exigido del punto 1 al 4 del entregable.   </t>
  </si>
  <si>
    <t>Se evidencia el respectivo control de los elementos del almacén, presentando conciliación de elementos devolutivos a almacén en formato (CONCILIACION GUAJIRA DEVOLUTIVOS ) para los meses de enero, febrero y marzo, se evidencia también formatos de inventarios devolutivos en PDF, dando cumplimiento al control establecido para este riesgo, durante el primer trimestre del año 2023, a pesar de de no tener meta asignada para el periodo.</t>
  </si>
  <si>
    <t>Se evidencio seis archivos (1 de control de novedades, 1 de Excel de Novedades de nómina y 4 de resoluciones de nómina)</t>
  </si>
  <si>
    <t>se evidenci el estado de cartera en el archivo de PDF, por edades.</t>
  </si>
  <si>
    <t>Se observa la relación de los contratos de la Dirección Territorial Huila y pantallazos de secop ll y un listado en Excel.(15 archivos en Word y 1 en Excel)</t>
  </si>
  <si>
    <t>La Dirección Territorial no programo meta para la actividad, se evidencia Correo electrónico, Socialización Controles de Riesgos 2023 Asociados al Proceso Gestión de Bienes.</t>
  </si>
  <si>
    <t>Se verifica la aplicación del control mediante Liquidación de Nómina correspondiente a enero, febrero y marzo de 2023, con sus respectivos soportes de novedades que fueron aportadas por la Territorial como evidencia (Resolución 008 y 009 del 21 marzo 2023 vacaciones).</t>
  </si>
  <si>
    <t>Se aporta como evidencia de la aplicación del control el Informes de cartera por edades corte 31/03/2023 y el Informe de Conciliación Cartera con corte a 31/03/2023.</t>
  </si>
  <si>
    <t>Se observa aplicación del control por parte de la Territorial con el archivo Excel Seguimiento y Control Contratos 2023- Corte 30 de marzo 2023 y Consolidado pantallazo del SECOP II que evidencia el estado pagado contratista y Pantallazos del SECOP II del plan de pagos del supervisor (contratos 2246 de 2023, 2238 de 2023, 2237 de 2023, 2236 de 2023, 2245 de 2023, 2243 de 2023, 2244 de 2023, 2241 de 2023, 2242 de 2023, 2240 de 2023, 2239 de 2023, 2234 de 2023, 2235 de 2023 y 2232 de 2023).</t>
  </si>
  <si>
    <t>Se observa aplicación del control por parte de la Territorial con el Informe de Conciliación Inventario Devolutivo en Servicio y Bodega de Auto Control a 31/03/2023.</t>
  </si>
  <si>
    <t>No se evidencio auto seguimiento cualitativo y ejecución de la meta por la Dirección Territorial. Se anexo documento de las novedades de enero, febrero y marzo, con los respectivos soportes de liquidación y acto administrativos. Se recomienda cumplir con la labor de autoseguimiento cualitativo y ejecución de la meta.</t>
  </si>
  <si>
    <t xml:space="preserve">No se observó  auto seguimiento cualitativo, ni cumplimiento ejecución de la meta para el control, y no se registró evidencia en la carpeta._x000D_
Es importante efectuar los seguimientos en PLANIGAC, y de acuerdo a los resultados registrar los soportes respectivos que lo respalde._x000D_
</t>
  </si>
  <si>
    <t xml:space="preserve">En el seguimiento no se advirtió  autoseguimiento cualitativo y ejecución de la meta en PLANIGAC, por parte de la Dirección Territorial, sin embargo se efectuó revisión de las evidencias y se observó, actas de supervisión de los contratos, 2859, 2866,2823, informe trimestral de contratos en ejecución en el SECOP II, pantallazo del SECOOP  de los documentos registrados para los pagos de marzo, pantallazo SECOPII, plan de pagos._x000D_
Se recomienda hacer el registro respectivo  del  autos seguimiento cualitativo y ejecución de la meta. _x000D_
_x000D_
</t>
  </si>
  <si>
    <t xml:space="preserve">No se  reportó autoseguimiento cualitativo por la Dirección Territorial, se verificó archivo en Excel de inventarios devolutivos al 31 de marzo del 2023, con información de placa, descripción del bien, dependencia destino, nombre del responsable, valor histórico, diferencias y cuenta contable._x000D_
Se recomienda hacer el registro del autoseguimiento en PLANIGAC_x000D_
</t>
  </si>
  <si>
    <t xml:space="preserve">se verifica la información pero no se  encuentran archivos relacionados para el control de este riesgo </t>
  </si>
  <si>
    <t>Se Verifica la información suministrada mediante dos archivos PDF, con los datos e información de los cobros generados por la DT</t>
  </si>
  <si>
    <t xml:space="preserve">Se verifica la información para llevar el control de los contratistas y sus supervisiones en la vigencia 2023 para evitar el riesgo de la inadecuada información. _x000D_
</t>
  </si>
  <si>
    <t xml:space="preserve">Se evidencian correos del mes de marzo de la pagaduría mediante los cuales se comunican las novedades del personal de la territorial a la Profesional de la Subdirección de Talento Humano de la Sede Central; se observa igualmente que se encuentran adjuntos los actos administrativos que generaron las novedades reportadas._x000D_
No fue diligencio el recuadro de “ejecutado”_x000D_
</t>
  </si>
  <si>
    <t xml:space="preserve">Para el I trimestre del año 2023 de acuerdo con la evidencia de tres formatos de conciliación de cartera por edades soportados por la territorial elaborados en los meses de enero con fecha de elaboración 2-02-2023, febrero con fecha 3-03-2023 y marzo elaborado el 3-04-2023, No se evidencia la existencia de cartera registrada. </t>
  </si>
  <si>
    <t xml:space="preserve">Se evidencia el listado de los contratos realizados por la territorial en el primer trimestre de 2023 con un total de 13 contratos los cuales cuentan con su respectivo CDP y RP. _x000D_
Se verifico el respectivo pantallazo del plan de pagos, cargue de soportes del contratista y el reporte de pago en SECOP II de los contratos 3057 a 3059 en forma satisfactoria._x000D_
</t>
  </si>
  <si>
    <t>Se observa que se efectuaron las verificaciones a la nómina sin ninguna observación por parte del pagador territorial. se adjuntan los listados validados por cada uno de los meses</t>
  </si>
  <si>
    <t>En la dirección territorial no se evidencia que posea cartera por cobrar, por  lo que no aplica la conciliación.</t>
  </si>
  <si>
    <t xml:space="preserve">Se evidencia el listado de los 17 contratos de prestación de servicios elaborados en el primer trimestre de 2023, se observan los pantallazos del seco II donde se evidencia el cargue de los soportes para el pago y actas de supervisión. </t>
  </si>
  <si>
    <t>Pese a que no hay meta porogramada, se evidencia un informe de inventario realizado el 19/04/2023 donde se manifiesta que no se presentan ninguna inconsistencia en la conciliación, pero no se evidencia la conciliación correspondiente ni la fecha en la cual se realizo el inventario, no se evidencia la descripción del bien, ni el número de la placa, fecha de ingreso, valor histórico, valor en libros y ubicación</t>
  </si>
  <si>
    <t xml:space="preserve">De acuerdo con lo evidenciado en el presente trimestre se notificados dos procesos judiciales y se llevo a cabo un comité de conciliación el 9-03-2023_x000D_
 </t>
  </si>
  <si>
    <t>Se evidencian los respectivos soportes de las novedades registradas y comunicaciones de corrección cuando aplica (Enero 7, febrero 5 y marzo 3 novedades)</t>
  </si>
  <si>
    <t>Se evidencian los respectivos informes de cartera por edades de los meses de enero, febrero y marzo de 2023 y no hubo informe de conciliación de la cartera de acuerdo con lo informado por la D.T. únicamente si hay lugar a diferencias.</t>
  </si>
  <si>
    <t>Se evidencian los inventario en bodega por territorial de los bienes en bodega catalogados como activos propiedad planta y equipo, y registrados contablemente pero no se observa un  informe de la conciliación de los registros en el sistema frente a los físicos.</t>
  </si>
  <si>
    <t>Se observan cinco (5) comunicaciones PDF que contienen correos electrónicos referentes a novedades y ajustes de nómina, dando cumplimiento al control del riesgo para el primer trimestre de 2023</t>
  </si>
  <si>
    <t>Se observa la existencia de archivo en PDF que contiene Informe de cartera por edades correspondiente al mes de enero, febrero y marzo de 2023 respectivamente.</t>
  </si>
  <si>
    <t>Se evidencia que la territorial Santander dispuso matriz de contratos 2023, reportes de mensuales de denominados como; listado de contratos en ejecución junto a los pantallazos SECOP II con el Plan de pagos soportes y evidencias del pago de la obligación correspondiente al primer trimestre del año 2023 de acuerdo con lo exigido del punto 1 al 4 del entregable.</t>
  </si>
  <si>
    <t xml:space="preserve">Se evidencia el respectivo control de los elementos del almacén, presentando conciliación de elementos devolutivos a almacén en formato (VERIFICACION Y CONTEO FISICO DE ELEMENTOS DEVOLUTIVOS ALMACENADOS EN BODEGA) para los meses de enero, febrero y marzo, dando cumplimiento al control establecido para este riesgo, durante el primer trimestre del año 2023.  </t>
  </si>
  <si>
    <t xml:space="preserve">Se observó los soportes en dos PDF el listado de novedades nómina y soportes de la misma </t>
  </si>
  <si>
    <t xml:space="preserve">Se evidencia informe de cartera por edades de los meses de enero, febrero y marzo </t>
  </si>
  <si>
    <t xml:space="preserve">Se evidencio relación de cada uno de los números de contratos y un archivo en Excel la relación de cados uno de la contratistas </t>
  </si>
  <si>
    <t xml:space="preserve">Se verifica los archivos adjuntos de los meses de enero, febrero y marzo  con sus respetivas novedades, resoluciones, incapacidades, licencias, suspensión de vacaciones y novedades del Feigac  </t>
  </si>
  <si>
    <t xml:space="preserve">Se evidencio los archivos de los auxiliares de cada uno de los meses e informes de cartera </t>
  </si>
  <si>
    <t xml:space="preserve">Se evidencio cada uno de los archivos de consolidación, correos electrónicos e inventarios  individuales de cada uno de los funcionarios </t>
  </si>
  <si>
    <t>Se Verifica la información suministrada mediante tres archivos PDF, enero, febrero y marzo 2023 con los datos de la cartera en 0 para el primer trimestre del año en curso</t>
  </si>
  <si>
    <t xml:space="preserve">Se verifica la información para llevar el control de los contratistas y sus supervisiones en la vigencia 2023 para evitar el riesgo de la inadecuada información. </t>
  </si>
  <si>
    <t>Se verifica la información suministrada en 5 archivos tipo PDF para llevar el control de los inventarios de insumos, equipo de cómputo y periféricos de la D.T los cuales se hacen de forma trimestral para llevar el control del Riesgo.</t>
  </si>
  <si>
    <t>Verificación OAP</t>
  </si>
  <si>
    <t>Es una meta variable, reportar en el avance si hubo o no procesos de minima cuantia durante el periodo.</t>
  </si>
  <si>
    <t>Dirección Territorial</t>
  </si>
  <si>
    <t>Control</t>
  </si>
  <si>
    <t>Sede Central:</t>
  </si>
  <si>
    <t>1.) Informe de inventario y conciliación (Fecha del inventario, Responsable, Descripción del bien, número de la placa, fecha de ingreso, valor histórico, valor en libros y ubicación)</t>
  </si>
  <si>
    <t>2.) Memorando o notificación por correo electrónico al Subdirector(a) Administrativo(a)  y Financiero(a)</t>
  </si>
  <si>
    <t>Aplicabilidad territorial</t>
  </si>
  <si>
    <t>Entregable</t>
  </si>
  <si>
    <t>Meta cambiante</t>
  </si>
  <si>
    <t>Meta año</t>
  </si>
  <si>
    <t>Meta primer tri</t>
  </si>
  <si>
    <t>Ejecutado primer tri</t>
  </si>
  <si>
    <t>Observación primer tri</t>
  </si>
  <si>
    <t>Evidencias Sede Central y Direcciones Territoriales: Archivo de Excel con los cálculos manuales, GLPI generados y/o correos electrónicos enviados al ingeniero de sistema</t>
  </si>
  <si>
    <t>Evidencias correspondientes al control, así mismo avance coherente.</t>
  </si>
  <si>
    <t>Activos de Información</t>
  </si>
  <si>
    <t>R2</t>
  </si>
  <si>
    <t>Direccionamiento Estratégico y Planeación</t>
  </si>
  <si>
    <t>Posibilidad de pérdida Reputacional por la desarticulación de los elementos del Plan Estratégico Institucional (PEI) con los planes y proyectos del IGAC y con el Modelo Integrado de Planeación y Gestión - MIPG debido a:
1. Desconocimiento del plan estratégico y objetivos institucionales por parte de las áreas misionales y administrativas. 
2. Falta de articulación y comunicación entre las áreas misionales, estratégicas y de apoyo de la Entidad para el desarrollo de sus funciones.
3. Falta de articulación y comunicación entre la Sede Central y Direcciones Territoriales.
4. Falta de compromiso de la Alta Dirección para el monitoreo del cumplimiento de las metas del plan estratégico.
5. Falta de capacitación en los temas referentes al Sistema de Gestión Integrado y MIPG para el personal antiguo y nuevo de la entidad.</t>
  </si>
  <si>
    <t>Gestión Estratégica</t>
  </si>
  <si>
    <t xml:space="preserve">
1. Desconocimiento del plan estratégico y objetivos institucionales por parte de las áreas misionales y administrativas. 
2. Falta de articulación y comunicación entre las áreas misionales, estratégicas y de apoyo de la Entidad para el desarrollo de sus funciones.
3. Falta de articulación y comunicación entre la Sede Central y Direcciones Territoriales.
4. Falta de compromiso de la Alta Dirección para el monitoreo del cumplimiento de las metas del plan estratégico.
5. Falta de capacitación en los temas referentes al Sistema de Gestión Integrado y MIPG para el personal antiguo y nuevo de la entidad.</t>
  </si>
  <si>
    <t>El Responsable designado por la Oficina Asesora de Planeación revisa y valida que los planes institucionales estén articulados con el marco estratégico de la entidad y con el Modelo Integrado de Planeación y Gestión MIPG. En caso de que presente desalineación con el marco estratégico definido por la entidad, se realiza la devolución para que el responsable haga las correcciones pertinentes.
Periodicidad: 2 veces en el año
Evidencia: Correo electrónico con la revisión y validación por parte de la OAP a las diferentes dependencias de la entidad.</t>
  </si>
  <si>
    <t>NO</t>
  </si>
  <si>
    <t>Correo electrónico con la revisión y validación por parte de la OAP  a las diferentes dependencias de la entidad.</t>
  </si>
  <si>
    <t>Se realiza socialización de los planes institucionales en el marco del comite instituional de gestión y desempeño del 30 de marzo de 2023, esto con el finde alinear la nueva cadena de como elemnnto estrategico para la operación de la entidad.</t>
  </si>
  <si>
    <t xml:space="preserve">solo se evidencia re revision por parte de la OAP de acuerdo con los correos de aprobación del plan de acción así: 
Correo del Jue 04/05/2023 aprobación del plan de acción atención al ciudadano, correo del Jue 04/05/2023 aprobación del plan de acción de gestión administrativa, gestión financiera y gestión documental.
5 de febrero de 2023 se envía el documento del plan de acción de talento humano.
Correo del  donde se envía el reporte pei_ii semestre 2022  . no se evidencia la evision del plan de accion de las demas dependecias
</t>
  </si>
  <si>
    <t>El Responsable designado por la Oficina Asesora de Planeación revisa el contenido, calidad y consistencia de los datos consignados en el informe de gestión, cada vez que se presente por parte del responsable, con el fin de garantizar la veracidad de la información y su estructura para incluir en el informe. En caso de que presente desalineación con el marco estratégico definido por la entidad, se realiza la devolución para que el responsable haga las correcciones pertinentes.
Periodicidad: Variable
Evidencia: Informe de gestión publicado por la OAP en la pagina web de la entidad.</t>
  </si>
  <si>
    <t>Informe de gestión publicado por la OAP en la pagina web de la entidad.</t>
  </si>
  <si>
    <t>Se elaboró, consolidó y publicó, en la sección de Transparencia y Acceso a la Información de la página web del IGAC, el informe de gestión anual correspondiente a la vigencia 2022. Así mismo, se elaboró, consolidó, presentó y publicó, en la sección de Transparencia y Acceso a la Información de la página web del IGAC, el informe de rendición de cuentas del acuerdo de paz, correspondiente a la vigencia 2022._x000D_
_x000D_
Adicionalmente, se elaboró, consolidó y publicó, en la sección de Transparencia y Acceso a la Información de la página web del IGAC, el informe de gestión correspondiente al cuatrienio 2018-2022.</t>
  </si>
  <si>
    <t>Se evidencia la publicación del Informe de gestión en  la página web de la entidad en el ítem Informes de Gestión Y empalme .</t>
  </si>
  <si>
    <t>El Responsable designado por la Oficina Asesora de Planeación  socializa los elementos del marco estratégico del IGAC a las diferentes dependencias de la entidad. En caso de que se presenten novedades en el envío de estas comunicaciones, se utilizarán medios alternativos para dar a conocer la articulación del marco estratégico. 
Periodicidad: Anual
Evidencia: Comunicaciones, piezas gráficas, publicaciones realizadas y/o registros de asistencia; y Registro de los medios alternativos utilizados (si aplica).</t>
  </si>
  <si>
    <t>Comunicaciones, piezas gráficas, publicaciones realizadas y/o registros de asistencia; y Registro de los medios alternativos utilizados (si aplica).</t>
  </si>
  <si>
    <t>Sin meta para el trimestre</t>
  </si>
  <si>
    <t>Riesgo Estratégico</t>
  </si>
  <si>
    <t>R3</t>
  </si>
  <si>
    <t>Posibilidad de pérdida Reputacional por Ias inconsistencias en la información reportada en los aplicativos internos y externos de la entidad debido a: 
1. Asignación inadecuada de perfiles de usuario en los sistemas de información.
2. Presión de superiores jerárquicamente para la alteración o uso indebido de los sistemas de información.
3. Ausencia de lineamientos para el registro de información en los aplicativos. 
4. Acciones intencionadas por las personas con acceso a los aplicativos para alterar la información. 
5. Desconocimiento de los aplicativos y su funcionamiento por parte de los servidores públicos.</t>
  </si>
  <si>
    <t>Tecnológicos</t>
  </si>
  <si>
    <t>Activos de seguridad digital</t>
  </si>
  <si>
    <t xml:space="preserve"> 
1. Asignación inadecuada de perfiles de usuario en los sistemas de información.
2. Presión de superiores jerárquicamente para la alteración o uso indebido de los sistemas de información.
3. Ausencia de lineamientos para el registro de información en los aplicativos. 
4. Acciones intencionadas por las personas con acceso a los aplicativos para alterar la información. 
5. Desconocimiento de los aplicativos y su funcionamiento por parte de los servidores públicos.</t>
  </si>
  <si>
    <t>El Responsable designado por la Oficina Asesora de Planeación verifica y valida la consistencia y contenido de la información que se va a cargar en los aplicativos internos y externos de competencia del proceso de Direccionamiento Estratégico y Planeación, por parte del enlace o líder de proceso responsable, realizando el respectivo cargue y notificando al Jefe de la OAP. En caso de identificar inconsistencias o falencias en el reporte, se realiza contacto a través de correo electrónico con el enlace o líder de proceso responsable para corregir la información.  
Periodicidad: Variable
Evidencia: Correo electrónico con la notificación de cargue de la información y/o correo electrónico para corregir la información (Si aplica).</t>
  </si>
  <si>
    <t>Correo electrónico con la notificación de cargue de la información y/o correo electrónico para corregir la información (Si aplica)</t>
  </si>
  <si>
    <t>se cargaron en el SPI los seguimientos de diciembre de 2022 de los proyectos de: geografia, geodesia, agrologia, gestión del conocimiento, fortalecimiento, difusión y catastro. Se cargaron en la PIIP los seguimientos de los meses de enero y febrero de 2023 de los proyectos: fortalecimiento, geografia, geodesia, documental, infraestructura, agrologia, gestión del conocimiento y difusión</t>
  </si>
  <si>
    <t xml:space="preserve">Se evidencia cargue de información del mes de diciembre 2022 de acuerdo con pantallazo del 31-01-2323.
El 10-04-2023 se evidencia correo donde se informa el cargue Reporte PIIP enero y febrero de 2023 - Proyecto BPIN 2018011001028.
No se evidencia el cargue de la información de marzo de 2023 
</t>
  </si>
  <si>
    <t xml:space="preserve">El Responsable designado por la Oficina Asesora de Planeación verifica anualmente el reporte de usuarios activos en los aplicativos internos y externos de competencia del proceso de Direccionamiento Estratégico y Planeación, con el fin de asegurar que se encuentren perfiles de usuario solo para funcionarios activos y se cumplan las condiciones de seguridad y acceso a los aplicativos. En caso de identificar inconsistencias, se procede a realizar la indagación respectiva y tomar las medidas de control necesarias. 
Periodicidad: Anual
Evidencia: Reporte de usuarios registrados en los aplicativos de competencia del proceso de Direccionamiento Estratégico y Planeación, verificado por el responsable de la OAP. </t>
  </si>
  <si>
    <t xml:space="preserve">Reporte de usuarios registrados en los aplicativos de competencia del proceso de Direccionamiento Estratégico y Planeación, verificado por el responsable de la OAP. </t>
  </si>
  <si>
    <t>R5</t>
  </si>
  <si>
    <t>Posibilidad de afectación Económica y pérdida Reputacional  por la gestión inadecuada de los impactos ambientales significativos generados por la entidad debido a:
1. Falta de personal en sede Central y Direcciones Territoriales para el cubrimiento de las actividades del SGA.
2. Debilidad en el reporte de información ambiental desde las diferentes Sedes.
3. Debilidad en el conocimiento de las buenas prácticas ambientales en el IGAC.
4. Recursos insuficientes para el cumplimiento y mantenimiento de las actividades asociadas a la gestión ambiental de la entidad.
5. Gestión inadecuada en el manejo de los residuos peligrosos y especiales generados en la entidad.
6. Incumplimiento de los controles operacionales definidos en la matriz de aspectos e impactos ambientales.</t>
  </si>
  <si>
    <t>Gestión de Procesos</t>
  </si>
  <si>
    <t>Ambientales</t>
  </si>
  <si>
    <t xml:space="preserve">
1. Falta de personal en sede Central y Direcciones Territoriales para el cubrimiento de las actividades del SGA.
2. Debilidad en el reporte de información ambiental desde las diferentes Sedes.
3. Debilidad en el conocimiento de las buenas prácticas ambientales en el IGAC.
4. Recursos insuficientes para el cumplimiento y mantenimiento de las actividades asociadas a la gestión ambiental de la entidad.
5. Gestión inadecuada en el manejo de los residuos peligrosos y especiales generados en la entidad.
6. Incumplimiento de los controles operacionales definidos en la matriz de aspectos e impactos ambientales.</t>
  </si>
  <si>
    <t xml:space="preserve">El Responsable del Sistema de Gestión Ambiental  revisa anualmente las actividades de los procesos a la luz de la normatividad ambiental vigente, y actualiza (si aplica) la Matriz de identificación y cumplimiento legal Ambiental y la Matriz de Identificación de aspectos y valoración de impactos ambientales, aplicando el procedimiento respectivo. En caso de encontrar desviaciones, el responsable del SGA ajustará las matrices y sensibilizará al proceso afectado a través de los medios de comunicación definidos por la entidad.
Periodicidad: Anual
Evidencia:  Matriz de identificación y cumplimiento legal Ambiental actualizada y/o Matriz de Identificación de aspectos y valoración de impactos ambientales actualizada, y sensibilizaciones realizadas (si aplica). </t>
  </si>
  <si>
    <t xml:space="preserve">Matriz de identificación y cumplimiento legal Ambiental actualizada y/o Matriz de Identificación de aspectos y valoración de impactos ambientales actualizada, y sensibilizaciones realizadas (si aplica). </t>
  </si>
  <si>
    <t>Se realiza actualización de la Matriz de aspectos e impactos ambientales</t>
  </si>
  <si>
    <t>De acuerdo con lo evidenciado se realizó la actualización de la Matriz de aspectos e impactos ambientales con fecha 30-03-2023</t>
  </si>
  <si>
    <t>El Responsable del Sistema de Gestión Ambiental   realiza seguimiento trimestral al cumplimiento del Plan de Trabajo del Subsistema Ambiental en la Sede Central con el fin de asegurar la implementación de las actividades contempladas en el plan, verificando que la información incluida y reportada corresponda al avance, conforme a las evidencias suministradas. En caso de encontrar novedades, el  responsable del SGA realizará los ajustes correspondientes.
Periodicidad: Trimestral
Evidencia: Plan de Trabajo del Subsistema Ambiental con el seguimiento trimestral, incluyendo los ajustes a los que haya lugar.</t>
  </si>
  <si>
    <t>Plan de Trabajo del Subsistema Ambiental con el seguimiento trimestral, incluyendo los ajustes a los que haya lugar.</t>
  </si>
  <si>
    <t>Se realiza seguimiento al plan de trabajo ambientales de las direcciones territoriales</t>
  </si>
  <si>
    <t xml:space="preserve">Se evidencia el seguimiento al plan de trabajo ambientales de las direcciones territoriales de acuerdo con la matriz reportada en este trimestre _x000D_
_x000D_
</t>
  </si>
  <si>
    <t>El Responsable del Sistema de Gestión Ambiental  en Sede Central realiza la entrega la entrega de residuos peligrosos y especiales a los gestores debidamente certificados con el fin de dar una disposición adecuada a estos residuos. En caso de presentase alguna novedad con el gestor certificado se procederá a mantener los residuos temporalmente en el centro de acopio.(máximo un año)
Periodicidad: Semestral
Evidencia: Bitácora de residuos peligrosos y Formato de gestión externa de RESPEL</t>
  </si>
  <si>
    <t>Bitácora de residuos peligrosos y Formato de gestión externa de RESPEL</t>
  </si>
  <si>
    <t>Riesgo Ambiental</t>
  </si>
  <si>
    <t>R1</t>
  </si>
  <si>
    <t>Posibilidad de afectación Económica y pérdida Reputacional por el incumplimiento en la ejecución del presupuesto de inversión y de las metas proyecto y Plan Nacional de Desarrollo - PND debido a: 
1. Deficiencias en la programación y seguimiento del plan anual de adquisiciones.
2. Situaciones imprevistas de carácter misional que afecten la programación y diseño del plan de adquisiciones.
3. Compromisos institucionales no previstos.
4. Deficiencia en la ejecución  de reservas presupuestales constituidas.
5. Deficiencia en la programación y seguimiento de las metas asociadas a los proyectos de inversión y PND.</t>
  </si>
  <si>
    <t>Financieros</t>
  </si>
  <si>
    <t>Transversalidad</t>
  </si>
  <si>
    <t xml:space="preserve"> 
1. Deficiencias en la programación y seguimiento del plan anual de adquisiciones.
2. Situaciones imprevistas de carácter misional que afecten la programación y diseño del plan de adquisiciones.
3. Compromisos institucionales no previstos.
4. Deficiencia en la ejecución  de reservas presupuestales constituidas.
5. Deficiencia en la programación y seguimiento de las metas asociadas a los proyectos de inversión y PND.</t>
  </si>
  <si>
    <t>RIESGO EXTREMO</t>
  </si>
  <si>
    <t>El Responsable designado por la Oficina Asesora de Planeación realiza seguimiento trimestral al plan anual de adquisiciones de la entidad, verificando el grado de cumplimiento en la programación del mismo y presentando el seguimiento en el Comité Institucional de Gestión y Desempeño. En caso de que se presenten variaciones con lo proyectado se generan alertas a los ordenadores del gasto. 
Periodicidad: Trimestral
Evidencia: Acta de Comité Institucional de Gestión y Desempeño reflejando el seguimiento del plan anual de adquisiciones y/o alertas a los ordenadores del gasto (si aplica)</t>
  </si>
  <si>
    <t>Acta de Comité Institucional de Gestión y Desempeño reflejando el seguimiento del plan anual de adquisiciones y/o alertas a los ordenadores del gasto (si aplica)</t>
  </si>
  <si>
    <t>Se presento seguimiento al plan anual de adquisiciones durante el primer trimestre de 2023</t>
  </si>
  <si>
    <t>se realizaron mes a mes las actas de Comité Institucional de Gestión y Desempeño reflejando el seguimiento del plan anual de adquisiciones y/o alertas a los ordenadores del gasto</t>
  </si>
  <si>
    <t>El Responsable designado por la Oficina Asesora de Planeación realiza seguimiento mensual al cumplimiento del presupuesto de inversión y al avance de las metas institucionales en el Comité Institucional de Gestión y Desempeño. En caso de que se presenten novedades en el cumplimiento, se realiza monitoreo al responsable de su ejecución para generar acciones tendientes a completar las metas proyectadas. 
Periodicidad: Mensual
Evidencias: Acta de Comité Institucional de Gestión y Desempeño reflejando el seguimiento al presupuesto de inversión y a las metas institucionales y correos electrónicos de seguimiento al cumplimiento de las metas del PND.</t>
  </si>
  <si>
    <t>Acta de Comité Institucional de Gestión y Desempeño reflejando el seguimiento al presupuesto de inversión y a las metas institucionales y correos electrónicos de seguimiento al cumplimiento de las metas del PND.</t>
  </si>
  <si>
    <t xml:space="preserve">Se realiza seguimiento mensual al cumplimiento del presupuesto de inversión y al avance de las metas institucionales de los meses de diciembre de 2022, enero de 2023 y febrero 2023  en el Comité Institucional de Gestión y Desempeño </t>
  </si>
  <si>
    <t xml:space="preserve">Se validan las actas mes a mes del Comité Institucional de Gestión y Desempeño reflejando el seguimiento al presupuesto de inversión y a las metas institucionales </t>
  </si>
  <si>
    <t>R4</t>
  </si>
  <si>
    <t>Posibilidad de pérdida Reputacional por el incumplimiento de la meta de implementación del MIPG en la entidad, debido a:
1. Alta rotación de personal.
2. Falta de capacitación en los temas referentes al sistema de gestión y MIPG para el personal antiguo y nuevo de la Entidad.
3. No aplicación de medidas de control y seguimiento a los requisitos normativos desde el proceso de Direccionamiento Estratégico y Planeación.
4.  Falta de Direccionamiento para la aplicación de los objetivos del MIPG y reconocimiento de su utilidad en la entidad.</t>
  </si>
  <si>
    <t xml:space="preserve">
1. Alta rotación de personal.
2. Falta de capacitación en los temas referentes al sistema de gestión y MIPG para el personal antiguo y nuevo de la Entidad.
3. No aplicación de medidas de control y seguimiento a los requisitos normativos desde el proceso de Direccionamiento Estratégico y Planeación.
4.  Falta de Direccionamiento para la aplicación de los objetivos del MIPG y reconocimiento de su utilidad en la entidad.</t>
  </si>
  <si>
    <t>El Responsable designado por la Oficina Asesora de Planeación realiza acompañamiento y seguimiento a los procesos involucrados en la evaluación del FURAG, identificando anualmente las acciones consolidadas que se deben implementar para incrementar o mantener el Índice de Desempeño Institucional (IDI) respecto a las políticas señaladas por MIPG. En caso de que no se estén cumplimiento los lineamientos del modelo, se deben crear nuevas estrategias para asegurar su implementación.
Periodicidad: Anual
Evidencias: Archivo de acciones consolidadas para la implementación del FURAG.</t>
  </si>
  <si>
    <t>Archivo de acciones consolidadas para la implementación del FURAG.</t>
  </si>
  <si>
    <t>El Responsable de la Oficina Asesora de Planeación realiza evaluaciones de conocimientos generales del MIPG de manera semestral a los servidores y contratistas, a través de actividades diseñadas desde la Oficina Asesora de Planeación (OAP) con el fin de identificar y fortalecer la apropiación de los conceptos asociados al modelo, generando oportunidades de mejora en caso de que se encuentren resultados desfavorables. 
Periodicidad: Semestral
Evidencias: Resultados del mecanismo de evaluación utilizado y/o material evidencia de la evaluación realizada.</t>
  </si>
  <si>
    <t xml:space="preserve">Resultados del mecanismo de evaluación utilizado y/o material evidencia de la evaluación realizada. </t>
  </si>
  <si>
    <t>La Alta Dirección verifica anualmente el desempeño institucional de los sistemas de gestión e implementación de MIPG, con el fin de realizar la retroalimentación a los procesos de la entidad tomando las acciones de mejora pertinentes. En caso de encontrar desviaciones, se genera un plan de acción para fortalecer la implementación de los requerimientos necesarios del MIPG.
Periodicidad: Anual
Evidencias: Presentación del desempeño institucional a la Alta Dirección, Acta de Comité presentación de resultados y/o plan de acción establecido desde la Alta Dirección.</t>
  </si>
  <si>
    <t>Presentación del desempeño institucional a la Alta Dirección, Acta de Comité presentación de resultados y/o plan de acción establecido desde la Alta Dirección.</t>
  </si>
  <si>
    <t>Durante el primer trimestre, se preparó la información con el apoyo de las áreas involucradas, se consolidó en una sola presentación y finalmente, la Revisión por la Dirección, se llevó a cabo el día jueves,30 de marzo en el Comité Institucional de Gestión y Desempeño.</t>
  </si>
  <si>
    <t>se presento la informacion en el Comité de Gestión y Desempeño Institucional – Ordinario Marzo respecto del primer trimestre informacion qiue se presento el 30-03-2023</t>
  </si>
  <si>
    <t>R67</t>
  </si>
  <si>
    <t>Evaluación y Seguimiento</t>
  </si>
  <si>
    <t>Posibilidad de afectación Económica y perdida Reputacional por incumplimiento del Plan Anual de Auditorias Internas de Gestión debido a:
1. Recortes en el presupuesto de la OCI
2. Decisiones administrativas de supresión de auditorias internas de gestión.
3. Falta de funcionarios de planta y una alta rotación de personal contratista en la OCI.
4. Falta de competencia de los auditores internos para la ejecución de auditorías.
5. Falta de tiempo y disponibilidad del auditado</t>
  </si>
  <si>
    <t>Políticos</t>
  </si>
  <si>
    <t xml:space="preserve">
1. Recortes en el presupuesto de la OCI
2. Decisiones administrativas de supresión de auditorias internas de gestión.
3. Falta de funcionarios de planta y una alta rotación de personal contratista en la OCI.
4. Falta de competencia de los auditores internos para la ejecución de auditorías.
5. Falta de tiempo y disponibilidad del auditado</t>
  </si>
  <si>
    <t>Posibilidad de afectación Económica y perdida Reputacional</t>
  </si>
  <si>
    <t>El Jefe de la Oficina de Control Interno (OCI) realiza mensualmente seguimiento al Plan anual de auditorias internas de Gestión junto con el equipo de la OCI. En caso de detectar un posible incumplimiento del Plan, se realiza un ajuste al cronograma de las actividades. 
Periodicidad: Mensual
Evidencia: Acta de reunión del equipo y/o cronograma de auditoría verificado.</t>
  </si>
  <si>
    <t>Acta de reunión del equipo y/o cronograma de auditoría verificado.</t>
  </si>
  <si>
    <t>Durante el primer trimestre se llevaron a cabo reuniones de equipo de trabajo los días : 10 de febrero, 23 de febrero, 28 febrero, 7 de marzo, 21 de marzo, 28 de marzo en donde se realizó el seguimiento a la ejecución de las actividades programadas en el Plan Anual de Auditoría.</t>
  </si>
  <si>
    <t xml:space="preserve">Se observan 6 documentos disponibles en PDF de reuniones, con su respectivas las actas y registros de asistencia de fechas 10, 23 y 28 de febrero, 07, 21 y 28 de marzo de 2023, evidenciando el cumplimiento de este control, para el primer trimestre del año 2023.   </t>
  </si>
  <si>
    <t xml:space="preserve">El Jefe de la Oficina de Control Interno (OCI) realiza la consolidación semestral de las evaluaciones a los auditores sobre los elementos requeridos para el ejercicio de auditoría con el fin de detectar el nivel de actualización y la fortaleza de las competencias de los auditores. En caso de presentar resultados deficientes, se procede a realizar planes de mejoramiento individuales para corregir o subsanar los resultados. 
Periodicidad: Semestral
Evidencia: Resultados de la evaluación a los auditores y/o plan de mejoramiento individual (si aplica). </t>
  </si>
  <si>
    <t xml:space="preserve">Resultados de la evaluación a los auditores y/o plan de mejoramiento individual (si aplica). </t>
  </si>
  <si>
    <t>Sin meta establecida para el primer trimestre.</t>
  </si>
  <si>
    <t xml:space="preserve">Sin meta establecida para el primer trimestre, actividad programada para ser evaluada semestralmente, con seguimiento al riesgo en el segundo y cuarto trimestre de 2023.   </t>
  </si>
  <si>
    <t>R68</t>
  </si>
  <si>
    <t>Posibilidad de pérdida Reputacional por incumplimiento de alguna de las normas legales, técnicas y de la entidad durante el ejercicio de auditoria debido a:
1. Falta de competencias y destrezas de los auditores internos para la ejecución de auditorías.
2. No contar con la información suficiente y oportuna para la realización de la Auditoria.
3. Desconocimiento por parte del auditor de las normas vigentes aplicables al proceso auditado.</t>
  </si>
  <si>
    <t>Diseño del proceso</t>
  </si>
  <si>
    <t xml:space="preserve">
1. Falta de competencias y destrezas de los auditores internos para la ejecución de auditorías.
2. No contar con la información suficiente y oportuna para la realización de la Auditoria.
3. Desconocimiento por parte del auditor de las normas vigentes aplicables al proceso auditado.</t>
  </si>
  <si>
    <t>El líder y equipo auditor realiza la verificación de la normatividad legal vigente aplicable a las auditorias internas de gestión durante la fase de planeación. En caso de no contemplar la totalidad de las normas vigentes aplicables se procederá a realizar el ajuste al alcance de la auditoria.
Periodicidad: Mensual
Evidencia: Programa de auditoria y/o correo electrónico donde se valida el alcance de la auditoria.</t>
  </si>
  <si>
    <t>Programa de auditoria y/o correo electrónico donde se valida el alcance de la auditoria.</t>
  </si>
  <si>
    <t>Durante el primer trimestre se realizaron dos auditorías de seguimiento (Subproceso de Gestión Agrológica, Gestión Administrativa) a las cuales la jefe (E) de la Oficina de Control Interno validó el alcance al programa de auditoría en donde en la planeación del ejercicio se llevo a cabo la verificación de los criterios y cumplimiento de la normatividad legal vigente aplicable.</t>
  </si>
  <si>
    <t>:  Se evidencia documento PDF con imagen donde se aprecia la ejecución al programa de auditoría realizada al proceso de Gestión Administrativa y Subproceso de Gestión Agrológica, llegando así a la meta exigida para el primer trimestre 2023</t>
  </si>
  <si>
    <t>R69</t>
  </si>
  <si>
    <t>Posibilidad de pérdida Reputacional por el desarrollo de ejercicios auditores con resultados subjetivos y/o parciales debido a:
1. Falta de apropiación e interiorización del Estatuto de Auditoría Interna y Código de ética del auditor.
2. Debilidad en las competencias de los auditores e insuficiente capacitación.</t>
  </si>
  <si>
    <t xml:space="preserve">
1. Falta de apropiación e interiorización del Estatuto de Auditoría Interna y Código de ética del auditor.
2. Debilidad en las competencias de los auditores e insuficiente capacitación.</t>
  </si>
  <si>
    <t xml:space="preserve">Resultados de la evaluación a los auditores y/o plan de mejoramiento individual (si aplica).  </t>
  </si>
  <si>
    <t>Sin meta establecida para el primer trimestre, actividad programada para ser evaluada semestralmente, con seguimiento al riesgo en el segundo y cuarto trimestre de 2023</t>
  </si>
  <si>
    <t>R70</t>
  </si>
  <si>
    <t xml:space="preserve">Posibilidad de pérdida Reputacional por omisión y/o encubrimiento deliberado durante la revisión y verificación de situaciones irregulares conocidas y/o encontradas en el proceso auditor, para favorecimiento propio o de terceros debido a:
1. Intereses particulares
2. Falta de apropiación e interiorización del Estatuto de Auditoría Interna y Código de ética del auditor.
3. Conflictos de interés presentados durante el proceso de auditoría.
4. Presión de niveles jerárquicos superiores para omitir la revisión o la verificación.
</t>
  </si>
  <si>
    <t xml:space="preserve">
1. Intereses particulares
2. Falta de apropiación e interiorización del Estatuto de Auditoría Interna y Código de ética del auditor.
3. Conflictos de interés presentados durante el proceso de auditoría.
4. Presión de niveles jerárquicos superiores para omitir la revisión o la verificación.
</t>
  </si>
  <si>
    <t>El Jefe de la Oficina de Control Interno (OCI) realiza la verificación del informe de auditoria y del plan de mejoramiento, con el fin de detectar situaciones de omisiones deliberadas por parte de los auditores. En caso de detectar una posible omisión deliberada se procede a confirmar su existencia y solicitar la investigación disciplinaria correspondiente para el auditor.  
Periodicidad: Variable.
Evidencia: Declaratoria del no conflicto de interés por parte de los integrantes del equipo auditor.</t>
  </si>
  <si>
    <t>Declaratoria del no conflicto de interés por parte de los integrantes del equipo auditor.</t>
  </si>
  <si>
    <t>Durante el primer trimestre se realizaron dos auditorías de seguimiento, en las cuales los auditores presentaron el Formato de No conflicto de intereses, en donde se evidencia que durante estas dos auditorías no se presentaron conflicto de intereses, aplicando efectivamente el control establecido.</t>
  </si>
  <si>
    <t xml:space="preserve">Se evidencian formatos de fechas 15/02/2023 y 10/03/2022 respectivamente, manifestando no tener conflictos de interés por parte de los funcionarios Aura Carolina Arias Zamora y Germán Alfonso Espinosa Suárez para programar auditorías de Seguimiento a Dirección de Gestión de información Geográfica proceso Gestión Agrologica y proceso de Gestión Administrativa.       </t>
  </si>
  <si>
    <t>El equipo de profesionales del GIT Gestión Contractual  realiza acompañamientos y/o socializaciones en temas inherentes a la función de supervisión con el fin de afianzar los conocimientos técnicos que permitan mejorar la supervisión de los contratos.
Periodicidad: Trimestral
Evidencia: Soporte de acompañamientos y/o socializaciones (tips, correos electrónicos, capacitaciones, entre otros).</t>
  </si>
  <si>
    <t>Soporte de acompañamientos y/o socializaciones (tips, correos electrónicos, capacitaciones, entre otros).</t>
  </si>
  <si>
    <t xml:space="preserve">Se realizaron tips y acompañamiento a Direcciones Territoriales y procesos de la Sede Central, como se registra en las evidencias. </t>
  </si>
  <si>
    <t xml:space="preserve">Se verifica aplicación del control con el registro asistencia capacitación Secop y Supervisión el 31/03/2023 en DT Magdalena, correo a servidores del 24/01/2023 sobre actualización del formato de insuficiencia/inexistencia de personal, registros de asistencia del 14, 15, 16 y 22 de marzo de 2023 a capacitación a supervisores de Cartografía, Agrología, Secretaría, Dirección, Catastro  en SICO y SECOP II, registro de asistencia del 17/03/2023 de capacitación a Informática y Prospectiva el 17/03/2023 en SECOP II, Excel sobre socialización riesgos del 23/03/2023 y correo del 16/02/2023 con tips contratos.   </t>
  </si>
  <si>
    <t>En las Direcciones Territoriales el supervisor debe realizar y garantizar una adecuada ejecución del contrato teniendo en cuenta el procedimiento de Supervisión e Interventoría de Contratos, así como las circulares y/o lineamientos emitidos por el proceso de Gestión Financiera. En caso de detectar desviaciones se rechaza el informe y solicita las correcciones a través de la plataforma.
Periodicidad: Trimestral
Evidencia
1. Listado de los contratos en ejecución del trimestre a reportar
2. Pantallazo del SECOP II del plan de pagos del supervisor. (100% de los contratos)
3. Pantallazo del SECOP II del cargue de los soportes para el pago del contratista y acta de supervisión (100% de los contratos).
4. Pantallazo del SECOP II que evidencie el estado pagado de la obligación (si aplica).
NOTA: Para su validez, las evidencias del punto 2 al punto 4 deben estar consolidadas en un solo archivo por cada contrato</t>
  </si>
  <si>
    <t>1. Listado de los contratos en ejecución del trimestre a reportar
2. Pantallazo del SECOP II del plan de pagos del supervisor. (100% de los contratos)
3. Pantallazo del SECOP II del cargue de los soportes para el pago del contratista y acta de supervisión (100% de los contratos).
4. Pantallazo del SECOP II que evidencie el estado pagado de la obligación (si aplica).
NOTA: Para su validez, las evidencias del punto 2 al punto 4 deben estar consolidadas en un solo archivo por cada contrato</t>
  </si>
  <si>
    <t>Este riesgo aplica solo para las Direcciones Tterritoriales</t>
  </si>
  <si>
    <t>Este riesgo aplica para Territoriales solamente.</t>
  </si>
  <si>
    <t>El GIT de Gestión Contractual, realiza un seguimiento trimestral a los contratos que requieren liquidación y envía a los lideres de las dependencias y/o supervisores mediante memorando y/o correo electrónico, la relación de contratos pendientes de liquidación. En caso de no recibir respuesta reporta al ordenador del gasto mediante correo electrónico.
Periodicidad: Trimestral
Evidencia: Relación de contratos pendientes por liquidar, memorando y/o correo electrónico enviado a los lideres de las dependencias y/o supervisores.
Correo electrónico al ordenador del gasto (si aplica)</t>
  </si>
  <si>
    <t>Relación de contratos pendientes por liquidar, memorando y/o correo electrónico enviado a los lideres de las dependencias y/o supervisores.
Correo electrónico al ordenador del gasto (si aplica)</t>
  </si>
  <si>
    <t xml:space="preserve">Se realizo el seguimientos  a contartos suceptibles de liquidación y se realizaron los requerimientos a supervisores. </t>
  </si>
  <si>
    <t xml:space="preserve">Se verifica aplicación del control con Excel Seguimiento Liquidación de Contratos. En el trimestre se solicitaron 145 actas por correo, hay 103 actas sin respuesta. </t>
  </si>
  <si>
    <t>Se presentaron observaciones en 4 procesos de selección adelantados en el 1er trimestre, los cuales fueron debidamente atendidos como se registra en las evidencias.</t>
  </si>
  <si>
    <t xml:space="preserve">Se verifica aplicación del control con el consolidado de observaciones y respuestas presentados en el primer trimestre de 2023 (Procesos MC-36-2023, LP-01-2023 y SASI-01-2023). </t>
  </si>
  <si>
    <t>Evidencias  correspondientes al control, y coherencia en el registro.</t>
  </si>
  <si>
    <t>El responsable en el GIT de Gestión Contractual verifica el cumplimiento de los requisitos de la contratación y en caso de presentar inconsistencias se devolverá el trámite con las observaciones pertinentes para las respectivas correcciones y/o revisiones.
Periodicidad: Variable
Evidencia: Correo electrónico con las observaciones (si aplica)</t>
  </si>
  <si>
    <t>Correo electrónico con las observaciones (si aplica)</t>
  </si>
  <si>
    <t xml:space="preserve">Se realizaron devoluciones para cuatro (4) prcoesos de contratación a las dependencias responsables - Sede Central. </t>
  </si>
  <si>
    <t>Evidencias ok y coherencia reporte avance</t>
  </si>
  <si>
    <t xml:space="preserve">Se verifica aplicación del control con correos del primer trimestre 2023 (observaciones procesos profesionales junior, ajuste a documentos contratos 27433, 27518 y proceso saneamiento ambiental). </t>
  </si>
  <si>
    <t>Se realizó el seguimiento a la afiliación de la ARL de los contratos de prestación de servicios de personas naturales celebrados en el primer trimestre de la vigencia 2023 - en la Sede Central.</t>
  </si>
  <si>
    <t xml:space="preserve">Se verifica aplicación del control con Excel Base Contratación Informe ARL del primer trimestre, para el seguimiento a la afiliación ARL en contratos prestación de servicios 2023. </t>
  </si>
  <si>
    <t xml:space="preserve">1. Falencias en la aplicación de controles de seguridad en la custodia de los activos o  elementos.
2. Ausencia de control en la custodia de los elementos en las instalaciones del Almacén.
3. Ingreso de personal no autorizado a las instalaciones del Almacén.
4. Falta de control en la salida de los elementos.
5. Desconocimiento de la responsabilidad de los bienes a cargo. </t>
  </si>
  <si>
    <t>El Responsable del Almacén General solicita reporte mensual de la apertura y cierre de las bodegas a la empresa de vigilancia y seguridad a cargo, con el fin de verificar las fechas de apertura, cierre y novedades relevantes presentadas, propendiendo por el manejo y custodia eficiente de los recursos físicos.
Periodicidad: Mensual.
Evidencias:  Reporte mensual recibido por la empresa de seguridad y reporte de novedades realizadas por el Almacén.</t>
  </si>
  <si>
    <t>Reporte mensual recibido por la empresa de seguridad y reporte de novedades realizadas por el Almacén.</t>
  </si>
  <si>
    <t>Se realiza cargue del reporte mensual y novedades del cierre y apertura de bodega de Almacén Sede Central. No se reportaron novedades que afectarán la custodia de los bienes. Dando cumplimiento a la implementacion del control.</t>
  </si>
  <si>
    <t>En el seguimiento se evidenció, reporte del cierre y apertura de la bodega del almacén correspondiente a los meses de enero, febrero y marzo del 2023. No se reporta niovedades,</t>
  </si>
  <si>
    <t>El Responsable del Almacén General y el profesional con funciones de contador almacenista en las Direcciones Territoriales realiza, trimestralmente, un inventario aleatorio  de los bienes en bodega catalogados como activos propiedad planta y equipo, y registrados contablemente, generando un informe de la conciliación de los registros en el sistema frente a los físicos. En caso de presentar diferencias se llevan a cabo las acciones correctivas pertinentes.
Periodicidad: Trimestral
Evidencias
Sede Central:
1.) Informe de inventario y conciliación (Fecha del inventario, Responsable, Descripción del bien, número de la placa, fecha de ingreso, valor histórico, valor en libros y ubicación)
2.) Memorando o notificación por correo electrónico al Subdirector(a) Administrativo(a)  y Financiero(a)
Direcciones Territoriales: 
1.) Informe de inventario y conciliación (Fecha del inventario, Responsable, Descripción del bien, número de la placa, fecha de ingreso, valor histórico, valor en libros y ubicación)
2.) Memorando o notificación por correo electrónico al Director territorial</t>
  </si>
  <si>
    <t xml:space="preserve">No se reporta, de acuerdo a que no se tiene meta programada. </t>
  </si>
  <si>
    <t xml:space="preserve">En el seguimiento se observa que se programó meta a partir del segundo trimestre </t>
  </si>
  <si>
    <t>A pesar de que no estableció meta para el primer trimestre se reporta avance en la elaboración y comunicación de la  circular Caso No.608881 de fecha 06 marzo de 2023 con los lineamiento para la toma física de inventarios en Sede Central vigencia 2023 y comunicación inventarios individuales. Los inventarios individuales de funcionarios y contratistas de la Sede Central se notificaron al correo institucional.</t>
  </si>
  <si>
    <t xml:space="preserve">En el seguimiento se evidenció  que  no se programó meta para el primer trimestre, se reportara en el cuarto trimestre, dado que el cumplimiento del control es anual. Sin embargo se reporta desarrollo de las siguientes actividades: Circular toma de inventarios, con radicado No. 3000SECG- 2023- 0001394-IE001, notificación de inventario individual (correo 14 y 15  de marzo del 2023 ,caso- 608881)._x000D_
_x000D_
_x000D_
</t>
  </si>
  <si>
    <t>R53</t>
  </si>
  <si>
    <t>Posibilidad de afectación Económica y pérdida Reputacional por inoportunidad en la prestación de servicios administrativos y/o infraestructura física para el funcionamiento de la entidad, debido a :
1. Falta de recursos financieros para cumplir con los requisitos en la prestación de servicios administrativos e infraestructura física. 
2. Falta de oportunidad en el mantenimiento de los bienes, equipos e inmuebles de la entidad.
3. Debilidad en el seguimiento de los planes de mantenimiento.
4. Falta de personal en sede Central y Direcciones Territoriales para el cubrimiento de las actividades en la prestación de servicios administrativos y/o infraestructura física.</t>
  </si>
  <si>
    <t>1. Falta de recursos financieros para cumplir con los requisitos en la prestación de servicios administrativos e infraestructura física. 
2. Falta de oportunidad en el mantenimiento de los bienes, equipos e inmuebles de la entidad.
3. Debilidad en el seguimiento de los planes de mantenimiento.
4. Falta de personal en sede Central y Direcciones Territoriales para el cubrimiento de las actividades en la prestación de servicios administrativos y/o infraestructura física.</t>
  </si>
  <si>
    <t xml:space="preserve">El Responsable designado por el proceso de Gestión Administrativa verifica trimestralmente el Plan Anual de Adquisiciones - PAA del proceso, incluyendo los servicios esenciales (mantenimiento, aseo, cafetería, vigilancia y seguros), con el fin de realizar el seguimiento a su cumplimiento. En caso de que se presenten variaciones o se requieran hacer modificaciones (si aplica), se revisa el Plan y se remite al proceso de Gestión Contractual para su aprobación y actualización.  
Periodicidad: Trimestral
Evidencia: Informe de verificación al Plan Anual de Adquisiciones del proceso con los servicios esenciales  y/o correo que evidencie la solicitud de modificaciones al PAA (si aplica). </t>
  </si>
  <si>
    <t xml:space="preserve">Informe de verificación al Plan Anual de Adquisiciones del proceso con los servicios esenciales  y/o correo que evidencie la solicitud de modificaciones al PAA (si aplica). </t>
  </si>
  <si>
    <t xml:space="preserve">Se elaboró informe de verificación al Plan Anual de Adquisiciones del proceso con los servicios esenciales, anexando evidencias correspondientes al PAA enviado para publiación en los meses de enero, febrero y marzo. </t>
  </si>
  <si>
    <t>En el seguimiento se evidenció soportes de correos solicitando modificación al Plan Anual de Adquisiciones, de fecha  02 de febrero del 2023 y 3 de marzo del 2023, además se anexo informe de la verificación de los servicios esenciales de los contratos para seguros, aseo y cafetería y vigilancia.</t>
  </si>
  <si>
    <t>El Responsable de Gestión Administrativa identifica las necesidades de infraestructura física que requieren adecuación y mantenimiento a nivel nacional. En caso contrario se deben justificar los motivos.
Periodicidad: Semestral
Evidencia: Informe de seguimiento al Plan de adecuación y  mantenimiento.</t>
  </si>
  <si>
    <t>Informe de seguimiento al Plan de adecuación y  mantenimiento.</t>
  </si>
  <si>
    <t>No se reporta, de acuerdo a que no se tiene meta asignada.</t>
  </si>
  <si>
    <t>En el primer trimestre no se programó meta, se reportara a partir del segundo trimestre</t>
  </si>
  <si>
    <t>1. Alteraciones o inconsistencias en la herramienta tecnológica donde se realiza la solicitud de transporte.
2. Asignación de vehículos sin surtir los trámites respectivos.</t>
  </si>
  <si>
    <t>1. Se generó reporte por medio de software o plataforma GLPI de los casos generados durante los meses de enero, febrero y marzo, evidenciado como el listado de casos generados por mes  2. Se elaboró informe de análisis y trazabilidad de un (1) caso generado por la plataforma GLPI para el mes de enero, febrero y marzo.</t>
  </si>
  <si>
    <t>Se constató, Informe de trazabilidad de solicitud Caso - ID 238970 (IGAC) de fecha 31 de enero del 2023, la Secretaria General solicita transporte, Caso - ID 241741 (IGAC) del 5 de marzo del 2023, localización: Subdirección Administrativa y Financiera &gt; Administrativa, Caso - ID 244511 (IGAC) del 29 de marzo del 2023, Localización * Dirección de Gestión Catastral &gt; Subdirección de Avalúos, se anexo  informe de análisis de trazabilidad de cada mes correspondiente al primer trimestre y los listados generados en Glpi, de enero febrero y marzo  en el cual se presentan las solicitudes de transporte y su estado</t>
  </si>
  <si>
    <t>Posibilidad de pérdida Reputacional por incumplimiento de los estándares de producción (Oportunidad) en la prestación del servicio público Catastral por excepción debido a :
1. Falta de conocimiento de los procedimientos establecidos.
2. Recursos inadecuados o insuficientes (personal  y presupuestal).
3. Deficiencia en la infraestructura tecnológica a nivel nacional.
4. falta de compromiso y sentido de pertenencia por parte del personal de las Direcciones Territoriales.
5. Falta de lineamientos estratégicos por parte de la subdirección general.</t>
  </si>
  <si>
    <t xml:space="preserve">En el I trimestre, se realiza seguimiento y consolida la información por parte de la Dirección Gestión Catastral de los avances realizados en el proceso de conservación, para evaluar el cumplimiento del cronograma programado mensualmente en las DT como se muestra en las estadísticas y en el informe adjunto._x000D_
NOTA: Los responsables de diligenciar y cargar las evidencias de este riesgo, son las Direcciones Territoriales_x000D_
</t>
  </si>
  <si>
    <t>Se evidencia informe de seguimiento de tramites catastrales a corte de 31 de marzo 2023.</t>
  </si>
  <si>
    <t>R28</t>
  </si>
  <si>
    <t>Posibilidad de pérdida Reputacional por Inoportunidad en los tiempos establecidos para la entrega de los productos resultados del  proceso de formación y actualización catastral con los municipios en jurisdicción del IGAC debido a:
1. Situaciones de orden Público en  los municipios a Intervenir
2. Condiciones medioambientales que afectan la prestación del servicio.
3. Incumplimiento de los pagos de la entidad contratante.
4. Falta de personal capacitado en los municipios donde se realizan los procesos de formación y/o actualización catastral y demoras en la contratación.
5. Desconocimiento por parte de la ciudadanía y de las entidades municipales donde se realizan los procesos de formación y/o actualización catastral.</t>
  </si>
  <si>
    <t xml:space="preserve">
1. Situaciones de orden Público en  los municipios a Intervenir
2. Condiciones medioambientales que afectan la prestación del servicio.
3. Incumplimiento de los pagos de la entidad contratante.
4. Falta de personal capacitado en los municipios donde se realizan los procesos de formación y/o actualización catastral y demoras en la contratación.
5. Desconocimiento por parte de la ciudadanía y de las entidades municipales donde se realizan los procesos de formación y/o actualización catastral.</t>
  </si>
  <si>
    <t>El Subdirector de Proyectos y el Director de Gestión Catastral  elaboran el cronograma y tablero de control de ejecución del proceso de formación o actualización catastral a partir del inicio del proyecto.  
La dirección de gestión catastral y las áreas que sean requeridas en el marco del proceso, realizan seguimiento 2 veces al mes al cronograma de ejecución a fin de identificar retrasos, causas y definir las acciones a realizar para el cumplimiento.
Periodicidad: Quincenal.
Evidencia: Dirección de Gestión  Catastral (Sede Central): Presentación comité de seguimiento y/o listas de asistencia al seguimiento y/o actas de reunión.</t>
  </si>
  <si>
    <t>Dirección de Gestión  Catastral (Sede Central): Presentación comité de seguimiento y/o listas de asistencia al seguimiento y/o actas de reunión.</t>
  </si>
  <si>
    <t>En el I trimestre, la DGC y Subdirección de Proyecto realizan seguimiento del cierre de los proyectos de formación y actualización catastral de entrada en vigencia 2023 y los que están en curso a través de los Comités realizados, con el fin de dar cumplimiento a las actividades de las etapas de ejecución del proceso.</t>
  </si>
  <si>
    <t>Se evidencia actas de reunión de los Comités técnico de seguimiento a cierre de municipios Actualización de los meses de enero y febrero; se observa actas de reunión de los Comités técnico de Seguimiento a los proyectos de Actualización Catastral 2023 de los meses de febrero y marzo.</t>
  </si>
  <si>
    <t>R30</t>
  </si>
  <si>
    <t>Posibilidad de afectación Económica por solicitud o recibimiento de dádivas para generar lineamientos geográficos, certificados o  deslindes que no cumplan con la normatividad vigente,  estándares  o especificaciones técnicas para beneficio propio o de un tercero debido a: 
1. Falta de verificación del cumplimiento de normatividad vigente.
2. Falta de apropiación de principios y valores institucionales.
3. Concentración de actividades de elaboración y revisión de lineamientos geográficos y deslindes en una sola persona.
4. Incumplimiento de los puntos de control establecidos dentro de los procedimientos</t>
  </si>
  <si>
    <t>Gestión del conocimiento Geográfico</t>
  </si>
  <si>
    <t xml:space="preserve"> 
1. Falta de verificación del cumplimiento de normatividad vigente.
2. Falta de apropiación de principios y valores institucionales.
3. Concentración de actividades de elaboración y revisión de lineamientos geográficos y deslindes en una sola persona.
4. Incumplimiento de los puntos de control establecidos dentro de los procedimientos</t>
  </si>
  <si>
    <t>Los  funcionarios designados de la Subdirección de Geografía, durante el proceso de generación, y una vez finalizado, un estudio o investigación geográfica, acta e informe de deslindes, verifican el cumplimiento de normatividad, especificaciones técnicas y procedimientos vigentes por medio de reuniones, donde se analiza el producto final. En caso de encontrar inconsistencias con el cumplimiento, se solicitan a los responsables de cada proyecto el ajuste del documento.  
Periodicidad: Variable
Evidencia: Versiones de documentos y/o certificaciones con observaciones o evidencia de asistencia a las reuniones.</t>
  </si>
  <si>
    <t>Versiones de documentos y/o certificaciones con observaciones o evidencia de asistencia a las reuniones.</t>
  </si>
  <si>
    <t>Se realiza versiones de informes técnicos de la operación administrativa de deslinde entre los municipios de El Carmen de Viboral ,Marinilla, Cocorná y entre los Departamentos de Norte de Santander (Ocaña) - Cesar (Río de Oro)</t>
  </si>
  <si>
    <t xml:space="preserve">Se evidencia la generación de documentos correspondientes a procesos de deslindes y estudios geográficos, para el primer trimestre del año 2023, correspondiente a los municipios de El Carmen de Viboral, Marinilla, Cocorná, Ocaña (Norte de Santander) y Río de Oro (Cesara).  Dando cumplimiento al control.  </t>
  </si>
  <si>
    <t>R31</t>
  </si>
  <si>
    <t>Posibilidad de pérdida Reputacional por manipulación y/o sustracción indebida de información  geográfica durante el proceso  previo a su publicación o presentación de resultados, para beneficio propio o de un tercero. debido a:
1. Filtración y/o pérdida  de la información al momento de su envío físico o digital para revisión de pares temáticos.
2. Falta de apropiación de principios y valores institucionales
3. Deficiencias en el cumplimiento de los lineamientos y controles dados por el IGAC para el manejo de la información confidencial por parte de los funcionarios y contratistas
4. Deficiencias en la seguridad digital 
5. Cultura organizacional orientada a evitar las sanciones ante hechos de corrupción 
6. Falta de mecanismos para identificar la presentación riesgos de corrupción en la Entidad
7. Debilidades en la socialización de la normatividad, controles e instrumentos desarrollados por el IGAC para evitar hechos de corrupción</t>
  </si>
  <si>
    <t xml:space="preserve">
1. Filtración y/o pérdida  de la información al momento de su envío físico o digital para revisión de pares temáticos.
2. Falta de apropiación de principios y valores institucionales
3. Deficiencias en el cumplimiento de los lineamientos y controles dados por el IGAC para el manejo de la información confidencial por parte de los funcionarios y contratistas
4. Deficiencias en la seguridad digital 
5. Cultura organizacional orientada a evitar las sanciones ante hechos de corrupción 
6. Falta de mecanismos para identificar la presentación riesgos de corrupción en la Entidad
7. Debilidades en la socialización de la normatividad, controles e instrumentos desarrollados por el IGAC para evitar hechos de corrupción</t>
  </si>
  <si>
    <t xml:space="preserve">Los funcionarios designados de la Subdirección de Geografía, responsables de almacenar los productos en el repositorio oficial, verifican la restricción de permisos sobre el repositorio, de manera que se cuente con un único acceso, sin tener posibilidades de edición. En caso de ser requerido, se solicita a través del GLPI la asignación de permisos para el acceso de acuerdo con las personas designadas. En caso de encontrar novedades o perfiles que no deban tener acceso, se debe generar la incidencia en GLPI para retirar los privilegios de acceso, y se informa a la Dirección de Gestión de información Geográfica y a la Subdirección de Geografía para que adelante la investigación dependiendo la situación.  
Periodicidad: Variable
Evidencias: Reporte de GLPI con la asignación de permisos al repositorio oficial y/o mensajes de correo electrónico remitidos (si aplica) </t>
  </si>
  <si>
    <t xml:space="preserve">Reporte de GLPI con la asignación de permisos al repositorio oficial y/o mensajes de correo electrónico remitidos (si aplica) </t>
  </si>
  <si>
    <t>Se cuentan con dos reportes de GLPI para la asignación de permisos.</t>
  </si>
  <si>
    <t xml:space="preserve">Se evidencia que los insumos soportados corresponden a incidencias colocadas por usuarios en la herramienta de GLPI y permisos de acceso a la información del área de acuerdo a la necesidad.  Dado lo anterior se cumple con el riesgo para el primer trimestre del año 2023.  </t>
  </si>
  <si>
    <t>El funcionario designado de la Subdirección de Geografía, antes de la publicación de una investigación, revisa que no se haya hecho una publicación anterior de una parte o de la totalidad de lo allí expuesto, buscándolo a través de páginas especiales. En caso de encontrar que ha habido alguna publicación con esa información y que su autor ha estado vinculado con la investigación del IGAC, se informa a la Oficina Asesora Jurídica (OAJ) para que se inicien los procesos a los que haya lugar.
Periodicidad: Variable
Evidencia: Memorando y/o mensaje de correo electrónico informando la situación (si aplica).</t>
  </si>
  <si>
    <t>Memorando y/o mensaje de correo electrónico informando la situación (si aplica).</t>
  </si>
  <si>
    <t xml:space="preserve">No se presentaron publicaciones duplicadas. </t>
  </si>
  <si>
    <t xml:space="preserve">No se presentó ningún hecho sobre la publicación previa de una parte o de la totalidad de los documentos generados en materia geográfica.  Sin meta programada para el primer trimestre del año.  </t>
  </si>
  <si>
    <t>R32</t>
  </si>
  <si>
    <t>Posibilidad de pérdida Reputacional por incumplimiento de la normatividad, estándares y/o procedimientos de información geográfica en la generación, actualización y publicación de metodologías, estudios e investigaciones geográficas, deslindes y de la delimitación de entidades territoriales, asesorías en temas de ordenamiento territorial y registro de los nombres geográficos del país. debido a:
1. Desconocimiento de la normatividad vigente y estándares de producción de información geográfica en la generación, actualización y publicación de metodologías, estudios e investigaciones geográficas y de la delimitación de entidades territoriales.
2. Débil validación de la normatividad, estándares y procedimientos en los productos generados
3. Falta o desactualización de procedimientos para la generación, actualización y publicación de metodologías, estudios e investigaciones geográficas y de la delimitación de entidades territoriales</t>
  </si>
  <si>
    <t>Tecnología</t>
  </si>
  <si>
    <t xml:space="preserve">
1. Desconocimiento de la normatividad vigente y estándares de producción de información geográfica en la generación, actualización y publicación de metodologías, estudios e investigaciones geográficas y de la delimitación de entidades territoriales.
2. Débil validación de la normatividad, estándares y procedimientos en los productos generados
3. Falta o desactualización de procedimientos para la generación, actualización y publicación de metodologías, estudios e investigaciones geográficas y de la delimitación de entidades territoriales</t>
  </si>
  <si>
    <t>Los responsables designados por la Subdirección de Geografía, en cada etapa validan que el producto a generar esté acorde con la normatividad vigente, estándares y procedimientos, haciendo las observaciones sobre los documentos de investigación con control de cambios. En caso de que no se cumplan dichas especificaciones, el producto se devuelve al responsable para su ajuste.
Periodicidad: Variable
Evidencia: Documentos de investigación versionados con control de cambios o evidencia de la revisión en línea y/o mensajes de correo electrónico con la revisión del informe final de los procesos de deslindes y los documentos de estudios e investigaciones geográficas.</t>
  </si>
  <si>
    <t>Documentos de investigación versionados con control de cambios o evidencia de la revisión en línea y/o mensajes de correo electrónico con la revisión del informe final de los procesos de deslindes y los documentos de estudios e investigaciones geográficas.</t>
  </si>
  <si>
    <t>Se cuentan con versiones iniciales de los documentos técnicos de caracterización territorial de 3 municipios: Hato Corozal (Casanare), Curillo Y Solita, (Caquetá)</t>
  </si>
  <si>
    <t xml:space="preserve">Se observan tres (3) documentos técnicos de Caracterización Geográfica Territorial Municipal de Curillo (Caquetá), Hato Corozal (Casanare) y Solita (Caquetá), para un total en área de 636.837,00 ha, dando cumplimiento al riesgo para el primer trimestre del año 2023.  </t>
  </si>
  <si>
    <t>Los funcionarios designados por la Subdirección de Geografía, anualmente, o cada vez que se requiera, revisan que los procedimientos estén acorde a la normatividad y estándares vigentes. En caso de requerirse, se realiza la correspondiente actualización.
Periodicidad: Variable
Evidencia: Mensaje de correo electrónico que evidencia la realización de la revisión de los procedimientos cuando aplique y/o plan de trabajo para la actualización de documentos</t>
  </si>
  <si>
    <t>Mensaje de correo electrónico que evidencia la realización de la revisión de los procedimientos cuando aplique y/o plan de trabajo para la actualización de documentos</t>
  </si>
  <si>
    <t>Se remiten 6 mensajes de correo electrónico que evidencian la realización de la revisión de documentos.</t>
  </si>
  <si>
    <t xml:space="preserve">Se observan seis (6) correos electrónicos de fechas 30 de enero, 16, 21, 27, 30 y 31 de marzo de 2023 con él envió de los documentos de caracterización para su respectiva revisión y aprobación.  Dando cumplimiento al riesgo planteado para el primer trimestre del año 2023.  </t>
  </si>
  <si>
    <t>R33</t>
  </si>
  <si>
    <t>Posibilidad de pérdida Reputacional por incumplimiento en los tiempos programados para la generación, actualización y publicación de metodologías, estudios e investigaciones geográficas, deslindes y delimitación de las entidades territoriales y fronteras, asesorías en temas de ordenamiento territorial y registro de los nombres geográficos del país. debido a:
1. Deficiencias en la planeación de los productos y en el seguimiento al plan de acción anual.
2. Insuficiente personal profesionalizado para la generación de metodologías, estudios e investigaciones geográficas, deslindes y delimitación de las entidades territoriales.
3. Falta de asignación de recursos económicos para la generación de los proyectos y la  publicación  de metodologías, estudios e investigaciones geográficas y delimitación de las entidades territoriales.
4. Falta de los recursos tecnológicos ( Hardware y Software) y algunos existentes se encuentran obsoletos o dañados para el desarrollo de las actividades propias de los estudios e investigaciones geográficas y delimitación de las entidades territoriales y fronteras.
5. Demoras en los procesos administrativos que apoyan el desarrollo de las actividades técnicas.
6. Demoras para la aprobación o autorización de productos por parte de entes externos</t>
  </si>
  <si>
    <t xml:space="preserve">
1. Deficiencias en la planeación de los productos y en el seguimiento al plan de acción anual.
2. Insuficiente personal profesionalizado para la generación de metodologías, estudios e investigaciones geográficas, deslindes y delimitación de las entidades territoriales.
3. Falta de asignación de recursos económicos para la generación de los proyectos y la  publicación  de metodologías, estudios e investigaciones geográficas y delimitación de las entidades territoriales.
4. Falta de los recursos tecnológicos ( Hardware y Software) y algunos existentes se encuentran obsoletos o dañados para el desarrollo de las actividades propias de los estudios e investigaciones geográficas y delimitación de las entidades territoriales y fronteras.
5. Demoras en los procesos administrativos que apoyan el desarrollo de las actividades técnicas.
6. Demoras para la aprobación o autorización de productos por parte de entes externos</t>
  </si>
  <si>
    <t>Los funcionarios designados por la Subdirección de Geografía, realizan el seguimiento mensual de los productos del plan de acción y del proyecto de inversión, reportando los avances en las herramientas dispuestas para este fin. En caso de observar actividades que no se han cumplido, se justifican los motivos de atraso y se informa a la Subdirección de Geografía. 
Periodicidad: Mensual
Evidencia: Herramientas para el seguimiento del plan de acción y proyectos de inversión, y/o correo electrónico enviado con el seguimiento.</t>
  </si>
  <si>
    <t>Herramientas para el seguimiento del plan de acción y proyectos de inversión, y/o correo electrónico enviado con el seguimiento.</t>
  </si>
  <si>
    <t>Se realizó el seguimiento mensual de las actividades por parte de la Subdirección de Geografía.</t>
  </si>
  <si>
    <t xml:space="preserve">Se evidencia como soportes, la herramienta de seguimiento mensual al cumplimiento al Plan de Acción Anual correspondiente al proceso de Geografía, dando cumplimiento a este riesgo para el primer trimestre del año.  </t>
  </si>
  <si>
    <t xml:space="preserve">Los funcionarios de la Subdirección de Geografía revisan la disponibilidad de personal, así como otros recursos necesarios para estimar las necesidades con base en el presupuesto designado. En caso de que el personal existente sea insuficiente, o no sea el requerido, se solicitará la asignación del personal a la Subdirección de Geografía, sujetos a disponibilidad de presupuesto designado. 
Periodicidad: Variable
Evidencias: Plan anual de adquisiciones con las necesidades de personal y demás recursos necesarios y/o mensaje de correo electrónico enviando el plan </t>
  </si>
  <si>
    <t xml:space="preserve">Plan anual de adquisiciones con las necesidades de personal y demás recursos necesarios y/o mensaje de correo electrónico enviando el plan </t>
  </si>
  <si>
    <t xml:space="preserve"> Se realizan actualizaciones del Plan anual de adquisiciones con las necesidades de personal y demás recursos necesarios.</t>
  </si>
  <si>
    <t xml:space="preserve">Se suministran los reportes con las modificaciones realizadas el Plan Anual de Adquisiciones con las necesidades de personal y demás recursos necesarios, dando cumplimiento al control para el primer trimestre del año 2023.  </t>
  </si>
  <si>
    <t>R34</t>
  </si>
  <si>
    <t>Posibilidad de afectación Económica y perdida Reputacional por inoportunidad en la transferencia de datos de las estaciones de funcionamiento continuo CORS a nivel nacional debido a:
1. Fallas y/o desconocimiento en la funcionalidad de los equipos
2. Vandalismo o pérdida de los equipos
3. Fallas o desconexión del servicio de internet ya sea satelital o de datos</t>
  </si>
  <si>
    <t>Gestión Geodésica</t>
  </si>
  <si>
    <t xml:space="preserve">
1. Fallas y/o desconocimiento en la funcionalidad de los equipos
2. Vandalismo o pérdida de los equipos
3. Fallas o desconexión del servicio de internet ya sea satelital o de datos</t>
  </si>
  <si>
    <t>El funcionario designado de la Subdirección Cartográfica y Geodésica, realiza mensualmente el monitoreo a las estaciones de funcionamiento continuo CORS con el propósito de identificar aquellas que tengan fallas e impidan contar con los datos. En caso de que se presenten fallas se informara al responsable de la red geodésica activa de la entidad.
Periodicidad: Mensual
Evidencia: Reporte mensual de monitoreo de estaciones geodésicas con la identificación de aquellas que están inactivas y requieren mantenimiento y/o correo electrónico dirigido al responsable de la red geodésica activa de la entidad.</t>
  </si>
  <si>
    <t>Reporte mensual de monitoreo de estaciones geodésicas con la identificación de aquellas que están inactivas y requieren mantenimiento y/o correo electrónico dirigido al responsable de la red geodésica activa de la entidad.</t>
  </si>
  <si>
    <t>Correctivo</t>
  </si>
  <si>
    <t>25%</t>
  </si>
  <si>
    <t>Se realizan 3 reportes mensuales de monitoreo de estaciones geodésicas con la identificación de aquellas que están inactivas y requieren mantenimiento y/o correo electrónico dirigido al responsable de la red geodésica activa de la entidad</t>
  </si>
  <si>
    <t xml:space="preserve">Para el cumplimiento de este control se observan como insumos los reportes de monitoreo de estaciones geodésicas que se encuentran sin internet, para su correspondiente mantenimiento.  Se avala el avance para el primer trimestre del año 2023.  </t>
  </si>
  <si>
    <t>El  funcionario designado de la Subdirección Cartográfica y Geodésica, realiza mensualmente el monitoreo del servicio de internet, con el propósito de verificar el funcionamiento de las estaciones CORS. En caso de encontrar fallas en el servicio de internet, se enviará mensaje de correo electrónico al operador para restablecerlo. 
Periodicidad: Mensual
Evidencia: Reporte mensual de monitoreo de estaciones geodésicas y correo electrónico al subdirector de Geodesia en caso de presentarse el evento.</t>
  </si>
  <si>
    <t>Reporte mensual de monitoreo de estaciones geodésicas y correo electrónico al subdirector de Geodesia en caso de presentarse el evento.</t>
  </si>
  <si>
    <t xml:space="preserve">Se realizan 3 reportes mensuales de monitoreo de estaciones geodésicas </t>
  </si>
  <si>
    <t>Se observan las matrices de las estaciones, correspondiente a los meses de enero, febrero y marzo donde se lleva el monitoreo continuo, evidenciando que se encuentran sin internet, para proceder a realizar el respectivo mantenimiento, queda pendiente el cargue del correo electrónico al Subdirector de Geodesía.  Se recomienda realizar el cargue para el siguiente trimestre evaluado.</t>
  </si>
  <si>
    <t>El  funcionario designado de la Subdirección Cartográfica y Geodésica que realiza la visita en campo y evidencia un evento de vandalismo y/o perdida de elementos de una estación de operación continua CORS, realiza la denuncia correspondiente ante las  autoridades competentes y documenta lo sucedido.
Periodicidad: Variable
Evidencia: Reporte de visita a la estación y denuncia</t>
  </si>
  <si>
    <t>Reporte de visita a la estación y denuncia</t>
  </si>
  <si>
    <t>En el primer trimestre no se evidenció un evneto de vandalismo y/o pérdida de elementos de una estación de operación continua CORS.</t>
  </si>
  <si>
    <t xml:space="preserve">Para el primer trimestre del año 2023, no se presentó ningún evento de vandalismo y/o perdida de elementos de una estación de operación continua CORS.  </t>
  </si>
  <si>
    <t>R35</t>
  </si>
  <si>
    <t>Posibilidad de pérdida Reputacional por incumplimiento de estándares de calidad nacionales e internacionales en la generación de información geodésica debido a:
1. Omisión del control de calidad a los procedimientos.
2. Falla en los equipos de recepción de datos.
3. Desconfiguración de los módulos del software de procesamiento y ajustes generando valores atípicos.</t>
  </si>
  <si>
    <t xml:space="preserve">
1. Omisión del control de calidad a los procedimientos.
2. Falla en los equipos de recepción de datos.
3. Desconfiguración de los módulos del software de procesamiento y ajustes generando valores atípicos.</t>
  </si>
  <si>
    <t xml:space="preserve">El  funcionario designado de la Subdirección Cartográfica y Geodésica, verifica que los equipos a utilizar en el proceso de nivelación, posicionamiento GNSS y estaciones totales, se encuentren operando correctamente, de acuerdo con los estándares de calidad establecidos en los procedimientos antes de su salida a campo, previo a la instalación o utilización de los mismos, y al llegar a la Sede Central para su entrega  a la instancia de la administración de equipos geodésicos y topográficos. En caso de no cumplir con los parámetros establecidos, no se autorizará la salida del equipo a campo.
Periodicidad: Variable
Evidencia: Reporte de verificación de equipos y/o el Reporte de Novedades </t>
  </si>
  <si>
    <t xml:space="preserve">Reporte de verificación de equipos y/o el Reporte de Novedades </t>
  </si>
  <si>
    <t>Se realizaron 37 documentos de verificación de equipos y/o reportes de novedades</t>
  </si>
  <si>
    <t xml:space="preserve">Se observan 37 documentos de Verificación de Equipos e Instrumentos Auxiliares Geodésicos y Topográficos correspondientes a los meses de enero, febrero y marzo, debidamente diligenciados y firmados.  De acuerdo a lo anterior, se da cumplimiento al avance del control para el primer trimestre del año 2023.  </t>
  </si>
  <si>
    <t>El  funcionario designado de la Subdirección Cartográfica y Geodésica, realiza mensualmente el control de calidad de los datos RINEX para llevar a cabo el procesamiento y publicación de los mismos. En caso de encontrar desviaciones los archivos no serán reportados en el portal institucional.
Periodicidad: Mensual
Evidencia: Reporte de publicación de los archivos RINEX</t>
  </si>
  <si>
    <t>Reporte de publicación de los archivos RINEX</t>
  </si>
  <si>
    <t>Se reporta ruta de almacenamiento de archivos RINEX \\172.26.0.20\Elite_Sub_Geografia_Cartografia\3130GITGeodesia\90RSMNReferencia\3EOContinua\9ARINEX\Rinex15s</t>
  </si>
  <si>
    <t xml:space="preserve">Se observan los reporte de archivos de RINEX, así como su publicación correspondiente al primer trimestre del año (enero, febrero y marzo) de 2023, dando cumplimiento al control programado.  </t>
  </si>
  <si>
    <t>El  funcionario designado de la Subdirección Cartográfica y Geodésica, revisa la configuración del software BERNESE previo a la verificación de datos con el propósito de procesarlos de acuerdo con los estándares internacionales
Periodicidad: Variable
Evidencia: Reporte de los resultados obtenidos con el software BERNESE</t>
  </si>
  <si>
    <t>Reporte de los resultados obtenidos con el software BERNESE</t>
  </si>
  <si>
    <t>Se realizan 12 reportes de los resultados obtenidos con el software BERNESE (correspondiente a reportes semanales)</t>
  </si>
  <si>
    <t xml:space="preserve">Se evidencian 12 reportes correspondientes a la configuración del software BERNESE, verificando los datos, para los meses de enero, febrero y marzo de 2023.  </t>
  </si>
  <si>
    <t>El  funcionario designado de la Subdirección Cartográfica y Geodésica realiza la verificación del software y aplicativos para el procesamiento de datos geodésicos y en caso de evidenciar fallos generara la respectiva incidencia al proceso de Gestión de Sistemas de información e infraestructura.
Periodicidad: Variable
Evidencia: Informe de calculo y/o incidencia GLPI (si aplica)</t>
  </si>
  <si>
    <t>Informe de calculo y/o incidencia GLPI (si aplica)</t>
  </si>
  <si>
    <t>Durante el primer trimestre no se presentó mal funcionamiento del software y aplicativos para el procesamiento, por ende no se genera informe de cálculo y/o incidencia GLPI</t>
  </si>
  <si>
    <t xml:space="preserve">No se asignó meta para el primer trimestre del año 2023, adicionalmente, se informa por parte del proceso que no se presentó mal funcionamiento del software y aplicativos para el procesamiento.  </t>
  </si>
  <si>
    <t>R36</t>
  </si>
  <si>
    <t xml:space="preserve">Posibilidad de pérdida Reputacional por Impedimento en el acceso a los sitios donde se desarrollaran actividades de campo propias del área, debido a:
la presencia de factores externos asociados a la seguridad, clima, topografía y orden público.
</t>
  </si>
  <si>
    <t xml:space="preserve">
la presencia de factores externos asociados a la seguridad, clima, topografía y orden público.
</t>
  </si>
  <si>
    <t>El  funcionario designado de la Subdirección Cartográfica y Geodésica, informa a las autoridades locales y regionales mediante oficio y/o mensaje de correo electrónico, con el propósito de contar con la autorización para el desplazamiento de los funcionarios en la zona elegida y la actividad a realizar en campo.
Periodicidad: Variable
Evidencia: Oficio y/o mensaje de correo electrónico remitido a las autoridades civiles y/o militares del lugar.</t>
  </si>
  <si>
    <t>Oficio y/o mensaje de correo electrónico remitido a las autoridades civiles y/o militares del lugar.</t>
  </si>
  <si>
    <t>Se realizan 21 oficios y/o mensaje de correo electrónico remitido a las autoridades civiles y/o militares, solicitando la exploración de las actividades de campo de geodesia</t>
  </si>
  <si>
    <t xml:space="preserve">No se soportó información correspondiente para poder verificar el avance del control, para el primer trimestre de 2023.  </t>
  </si>
  <si>
    <t>R37</t>
  </si>
  <si>
    <t>Posibilidad de afectación Económica y pérdida Reputacional por incumplimiento de las especificaciones y estándares de producción cartográfica debido a:
1. Alta rotación de personal que genera pérdida de recurso humano con conocimiento y experticia en los procesos.
2. Falta de verificación del cumplimiento de normatividad vigente, estándares o especificaciones técnicas durante las diferentes etapas del proceso de producción de información cartográfica básica
3. Falta o insuficiente mantenimiento y/o calibración de equipos de oficina y de campo que permitan la captura y procesamiento de insumos con la calidad requerida</t>
  </si>
  <si>
    <t>Gestión Cartográfica</t>
  </si>
  <si>
    <t xml:space="preserve">
1. Alta rotación de personal que genera pérdida de recurso humano con conocimiento y experticia en los procesos.
2. Falta de verificación del cumplimiento de normatividad vigente, estándares o especificaciones técnicas durante las diferentes etapas del proceso de producción de información cartográfica básica
3. Falta o insuficiente mantenimiento y/o calibración de equipos de oficina y de campo que permitan la captura y procesamiento de insumos con la calidad requerida</t>
  </si>
  <si>
    <t>El  funcionario designado de la Subdirección Cartográfica y Geodésica, antes y después de realizar el trabajo en campo realiza la verificación de los equipos para realizar el trabajo designado llevando a cabo pruebas de funcionamiento. En caso de encontrar fallas en los equipos, los reporta al responsable de la Administración de los equipos geodésicos y topográficos para que actualice el listado sobre el estado operativo de los equipos y se programe su revisión y mantenimiento respectivo.
Periodicidad: Variable
Evidencia: Reporte de verificación de equipos</t>
  </si>
  <si>
    <t>Reporte de verificación de equipos</t>
  </si>
  <si>
    <t>Se realizaron 6 reportes de verificación de equipos</t>
  </si>
  <si>
    <t xml:space="preserve">Se observa seis (6) reportes de Verificación de Equipos e Instrumentos Auxiliares Geodésicos y Topográficos debidamente diligenciados y firmados.  De acuerdo a lo anterior, se da cumplimiento al avance del control para el primer trimestre del año 2023.  </t>
  </si>
  <si>
    <t xml:space="preserve">El  funcionario designado de la Subdirección Cartográfica y Geodésica, en cada etapa de elaboración del producto cartográfico, verifica el cumplimiento de especificaciones y estándares de producción de la etapa anterior, registrando las observaciones en los formatos de listas de chequeo o de aseguramiento de la calidad. En caso de encontrar algún incumplimiento, informa al profesional líder de la producción cartográfica para que se tomen las acciones pertinentes para el  cumplimiento de las especificaciones. 
Periodicidad: Variable
Evidencias: Listas de chequeo o de aseguramiento de la calidad de los productos cartográficos </t>
  </si>
  <si>
    <t xml:space="preserve">Listas de chequeo o de aseguramiento de la calidad de los productos cartográficos </t>
  </si>
  <si>
    <t>Se realizaron 7 listas de chequeo o aseguramiento de la calidad</t>
  </si>
  <si>
    <t xml:space="preserve">Se evidencian tres (3) listas de chequeo, edición y estructuración de la Base de Datos con nomenclatura, evidenciando que se realizó el control de la BD los días (30 de enero, 17 de febrero y 07 de marzo de 2023); adicionalmente, se suministraron tres (3) controles de calidad de procesamiento GNSS, diligenciados. Se recomienda cargar la información que corresponda únicamente el periodo evaluado.  De acuerdo a lo anterior, se da cumplimiento al control para el primer trimestre del año 2023.  </t>
  </si>
  <si>
    <t>El  funcionario designado de la Subdirección Cartográfica y Geodésica, responsable de validar los productos cartográficos, en cada proyecto realiza el seguimiento y control a los elementos de calidad establecidos en las especificaciones técnicas vigentes, mediante muestreo y verificación del cumplimiento de las mismas en los productos finales establecidos. En caso de presentarse desviaciones se genera el reporte con las inconsistencias presentadas y realiza la  devolución.
Periodicidad: Variable
Evidencia: Informe de aprobación o rechazo del producto cartográfico</t>
  </si>
  <si>
    <t>Informe de aprobación o rechazo del producto cartográfico</t>
  </si>
  <si>
    <t>Se realizaron 3 informes de aprobación o rechazo del producto cartográfico</t>
  </si>
  <si>
    <t xml:space="preserve">Se observan tres (3) reportes de validación ortoimagen para los municipios de Yacopí, Pacho y San Francisco del departamento de Cundinamarca, dando cumplimiento al control establecido por el proceso para el primer trimestre del año 2023.  </t>
  </si>
  <si>
    <t>R38</t>
  </si>
  <si>
    <t>Posibilidad de pérdida Reputacional por demoras en los procesos de producción y entrega de la cartografía básica debido a:
1. Eventos externos que impactan los tiempos de producción o actualización de la información cartográfica.
2. Fallas en los equipos usados
3. Insuficientes recursos utilizados para la producción.</t>
  </si>
  <si>
    <t xml:space="preserve">
1. Eventos externos que impactan los tiempos de producción o actualización de la información cartográfica.
2. Fallas en los equipos usados
3. Insuficientes recursos utilizados para la producción.</t>
  </si>
  <si>
    <t>El  funcionario designado de la Subdirección Cartográfica y Geodésica,  verifica las condiciones de orden público en la zona de trabajo, comunicándose con las autoridades civiles y militares del lugar, y gestiona los permisos o autorizaciones con esas autoridades. En caso de no obtener los permisos se reporta al  Subdirector para posponer la comisión de campo hasta que las condiciones de seguridad sean las adecuadas.
Periodicidad: Variable
Evidencia: Comunicaciones remitidas a las autoridades civiles y militares del lugar.</t>
  </si>
  <si>
    <t>Comunicaciones remitidos a las autoridades civiles y militares del lugar.</t>
  </si>
  <si>
    <t>Se remiten 9 comunicaciones a autoridades civiles y militares del lugar</t>
  </si>
  <si>
    <t xml:space="preserve">No se soportó información para poder verificar el avance del control, correspondiente al primer trimestre de 2023.  </t>
  </si>
  <si>
    <t xml:space="preserve">El  funcionario designado de la Subdirección Cartográfica y Geodésica, realiza seguimiento y control periódico a los cronogramas de trabajo y estándares de producción, indagando con los líderes de las etapas del proceso de producción a través de reuniones de seguimiento o mesas de trabajo, los inconvenientes presentados o retrasos en las actividades. En caso de identificarse retrasos en la programación se definen los correctivos que se deben tomar para cumplir con la meta. 
Periodicidad: Variable
Evidencia: Actas de reunión y/o mensajes de correos electrónicos y/o grabaciones de reunión u otro material soporte de los seguimientos realizados. </t>
  </si>
  <si>
    <t xml:space="preserve">Actas de reunión y/o mensajes de correos electrónicos y/o grabaciones de reunión u otro material soporte de las mesas de trabajo realizadas. </t>
  </si>
  <si>
    <t>Se realizó 1 registro de asistencia como soporte de la mesa de trabajo realizada y 1 acta de una reunión virtual</t>
  </si>
  <si>
    <t>R39</t>
  </si>
  <si>
    <t>Posibilidad de pérdida Reputacional por oficializar información de terceros que no cumplan con la normatividad o las especificaciones técnicas definidas en el IGAC para beneficio propio o de un tercero. debido a :
1. Falta control de calidad de los productos finales
2. Ausencia de información o insumo suficientes para la validación.
3. Omitir el control de calidad de los insumos con los cuales se generaron los  productos cartográficos.
4. Falta de apropiación de valores éticos 
5. Tráfico de influencias y/o amiguismos</t>
  </si>
  <si>
    <t>1. Falta control de calidad de los productos finales
2. Ausencia de información o insumo suficientes para la validación.
3. Omitir el control de calidad de los insumos con los cuales se generaron los  productos cartográficos.
4. Falta de apropiación de valores éticos 
5. Tráfico de influencias y/o amiguismos</t>
  </si>
  <si>
    <t>El  funcionario designado de la Subdirección Cartográfica y Geodésica, realiza el control de calidad de los productos cartográficos para verificar el cumplimiento de las especificaciones técnicas establecidas para cartografía básica. En caso contrario, se devuelve al profesional responsable de la etapa que le antecede para que realice los ajustes correspondientes.
Periodicidad: Variable
Evidencia: Reporte de control de calidad de la generación de productos cartográficos.</t>
  </si>
  <si>
    <t>Reporte de control de calidad de la generación de productos cartográficos.</t>
  </si>
  <si>
    <t>Se realizaron 3 reportes de control de calidad de la generación de productos cartográficos</t>
  </si>
  <si>
    <t>El  funcionario designado de la Subdirección Cartográfica y Geodésica, realiza la verificación de la totalidad de los productos e insumos cartográficos recibidos y sus características generales con el propósito de realizar el proceso de validación. En caso de encontrar algún faltante, se devuelve al tercero con el respectivo informe por medio  de oficio y/o mensaje de correo electrónico.
Periodicidad: Variable
Evidencia: Lista de verificación de productos e insumos.</t>
  </si>
  <si>
    <t>Lista de verificación de productos e insumos.</t>
  </si>
  <si>
    <t>Se realizaron 3 listas de verificación de insumos</t>
  </si>
  <si>
    <t>El  funcionario designado de la Subdirección Cartográfica y Geodésica, realiza el control de calidad a los puntos de control terrestre y los de chequeo, con el fin de contar con insumos óptimos en la generación y validación de productos cartográficos.
Periodicidad: Variable
Evidencia: Reportes de control de calidad de la información obtenida en campo.</t>
  </si>
  <si>
    <t>Reportes de control de calidad de la información obtenida en campo.</t>
  </si>
  <si>
    <t>En el primer trimestre no se realizó operación en campo, por ende, no se generaron reportes de control de calidad de la información obtenida en campo</t>
  </si>
  <si>
    <t xml:space="preserve">Para el primer trimestre de 2023, no se realizaron actividades de operación de campo, por lo anterior, no se generaron reportes.   </t>
  </si>
  <si>
    <t>R40</t>
  </si>
  <si>
    <t>Posibilidad de pérdida Reputacional por incumplimiento en la elaboración de los productos programados en el proceso de Gestión Agrológica debido a:
1. Insuficiencia y reducción en el presupuesto asignado.
2. Entrega de productos supeditados al suministro de insumos por parte de terceros lo que dificulta la entrega de los mismos.
3. Problemas de orden público a nivel nacional que pueden afectar las actividades de campo.
4. Planeación inadecuada de las actividades de los estudios agrológicos y del procesamiento analítico de las muestras.
5. Inadecuada ejecución de las actividades documentadas en los procedimientos e instructivos del SGI.</t>
  </si>
  <si>
    <t>Gestión Agrológica</t>
  </si>
  <si>
    <t xml:space="preserve">
1. Insuficiencia y reducción en el presupuesto asignado.
2. Entrega de productos supeditados al suministro de insumos por parte de terceros lo que dificulta la entrega de los mismos.
3. Problemas de orden público a nivel nacional que pueden afectar las actividades de campo.
4. Planeación inadecuada de las actividades de los estudios agrológicos y del procesamiento analítico de las muestras.
5. Inadecuada ejecución de las actividades documentadas en los procedimientos e instructivos del SGI.</t>
  </si>
  <si>
    <t>Los responsables de los diferentes temas y proyectos de la Subdirección de  Agrología, mensualmente realizan el seguimiento a las actividades programadas con el fin de verificar el cumplimiento en la generación de los productos del subproceso de Gestión Agrológica. En caso de que se detecten desviaciones se analizan las causas y se determinan las acciones que deben adelantar los responsables. 
Periodicidad: Mensual
Evidencia: Acta de seguimiento de los diferentes temas y proyectos del subproceso de Gestión Agrologica y registro de asistencia.</t>
  </si>
  <si>
    <t>Acta de seguimiento de los diferentes temas y proyectos del subproceso de Gestión Agrologica y registro de asistencia.</t>
  </si>
  <si>
    <t>Durante el primer trimestre del año se realizaron 32 actas de seguimiento de los diferentes tematicas cobertura y uso, levantamientos de suelos y Areas homogeneas de Tierras</t>
  </si>
  <si>
    <t xml:space="preserve">Para el primer trimestre del año 2023, el proceso realizó (32) reuniones así: una el 20 de enero, 13 en el mes de febrero los días (13, 20 (2 reuniones), 21, 23 (3 reuniones), 24, 27 (2 reuniones) y el 28 (3 reuniones) y en marzo 18 reuniones los días 6, 7 (2 reuniones), 8, 10, 13 (2 reuniones), 14, 15 (5 reuniones), 16 (3 reuniones), 17 y el 21, correspondiente a los seguimientos de las diferentes temáticas cobertura y uso, levantamientos de suelos y Áreas homogéneas de Tierras – AHT.  </t>
  </si>
  <si>
    <t>El jefe del Laboratorio Nacional de Suelos junto con los responsables de tema revisan permanentemente el estado de las solicitudes de análisis de muestras próximas a vencerse en los diferentes temas por medio del aplicativo SIGA. En caso de detectar retrasos se implementaran las acciones necesarias para cumplir dichas fechas. 
Periodicidad: Mensual
Evidencia: Acta de seguimiento de las solicitudes de análisis muestras y de las acciones implementadas (si aplica).</t>
  </si>
  <si>
    <t>Acta de seguimiento de las solicitudes de análisis muestras y de las acciones implementadas (si aplica).</t>
  </si>
  <si>
    <t xml:space="preserve">Durante el primer trimestre se realizaron actas de seguimiento mensuales correspondiente a las solicitudes de análisis muestras y de las acciones implementadas </t>
  </si>
  <si>
    <t xml:space="preserve">Se suministran por parte del proceso tres (3) registros de asistencia, sobre el seguimiento realizado a las solicitudes de análisis de las muestras y las acciones implementadas, realizadas los días 20 de enero, 15 de febrero y 22 de marzo de 2023.  Dado lo anterior, se avala el cumplimiento del control para el primer trimestre.  </t>
  </si>
  <si>
    <t>R41</t>
  </si>
  <si>
    <t xml:space="preserve">Posibilidad de pérdida Reputacional por calidad deficiente de los productos generados por la Gestión Agrológica debido a:
1. Incumplimiento de los estándares de producción de información geográfica
2. Ausencia o deficiencia de controles de calidad en las diferentes etapas del proceso.
3. Deficiencia en la información básica para realizar estudios agrológicos.
4. Inadecuada ejecución de las actividades documentadas en los procedimientos e instructivos del SGI.
5. Problemas de orden público a nivel nacional que pueden afectar las actividades de campo.
6. Baja calidad de los insumos utilizados para el procesamiento analítico de las muestras.
7. Incorrecta operación o manipulación de los equipos e instrumentos para el procesamiento analítico de las muestras.
</t>
  </si>
  <si>
    <t xml:space="preserve">
1. Incumplimiento de los estándares de producción de información geográfica
2. Ausencia o deficiencia de controles de calidad en las diferentes etapas del proceso.
3. Deficiencia en la información básica para realizar estudios agrológicos.
4. Inadecuada ejecución de las actividades documentadas en los procedimientos e instructivos del SGI.
5. Problemas de orden público a nivel nacional que pueden afectar las actividades de campo.
6. Baja calidad de los insumos utilizados para el procesamiento analítico de las muestras.
7. Incorrecta operación o manipulación de los equipos e instrumentos para el procesamiento analítico de las muestras.
</t>
  </si>
  <si>
    <t>El responsable del Sistema de Gestión Integrado (SGI) del subproceso de Gestión Agrológica o el profesional de apoyo del SGI en el Laboratorio Nacional de Suelos (LNS) realiza el seguimiento al cumplimiento de la documentación del SGI, formatos y sus controles, como mínimo una vez al mes, lo cual se hace a través de la aplicación de listas de chequeo que permitan evaluar el cumplimiento del paso a paso para generar los productos agrológicos y verificar el cumplimiento de los requisitos especificados para el análisis de las muestras. En caso que se encuentre una desviación o desconocimiento en el procedimiento para generar los productos por alguno de los servidores públicos, se procederá a hacer una reinducción del proceso, se realiza un análisis de causas y se determinan las acciones correctivas o de mejora a ejecutar por parte de los responsables (si aplica).
Periodicidad: Mensual
Evidencia: Listas de chequeo diligenciadas, Registro de la implementación y seguimiento a las acciones implementadas (si aplica) y soportes de la reinducción (si aplica).</t>
  </si>
  <si>
    <t>Listas de chequeo diligenciadas, Registro de la implementación y seguimiento a las acciones implementadas (si aplica) y soportes de la reinducción (si aplica).</t>
  </si>
  <si>
    <t>Durante el primer trimestre se realizaron 10 listas de chequeo diligenciadas por el LNS</t>
  </si>
  <si>
    <t xml:space="preserve">Se soportan como insumo para el cumplimiento del control diez (10) listas de chequeo de instalación y/o determinación analítica, debidamente diligenciadas y firmadas, elaboradas los días (10 de enero, 3, 23, 24 y 27 (2 listas) de febrero y el 6 (3 listas) y 15 de marzo de 2023), evidenciando el seguimiento para el primer trimestre del año 2023.  </t>
  </si>
  <si>
    <t>Los funcionarios designados a las diferentes temáticas aplican los controles de calidad establecidos por el subproceso de Gestión Agrológica y reportan mensualmente el estado de los mismos, con el propósito de verificar que se cumplen todos los parámetros establecidos en cada etapa del subproceso. En caso de encontrar desviaciones se regresa a la etapa anterior para su respectivo ajuste.
Periodicidad: Mensual
Evidencia: Reporte mensual del estado de las temáticas o registros de los controles de calidad realizados.</t>
  </si>
  <si>
    <t>Reporte mensual del estado de las temáticas o registros de los controles de calidad realizados.</t>
  </si>
  <si>
    <t>Durante el primer trimestre se realizaron informes mensuales con el reporte del estado de las temáticas.</t>
  </si>
  <si>
    <t xml:space="preserve">Se evidencian (3) informes correspondientes a los meses de enero, febrero y marzo, donde se describe el avance y los resultados obtenidos durante cada mes, para cada proyecto desarrollado por el proceso, dando cumplimiento al control planteado para el primer trimestre del año 2023.  </t>
  </si>
  <si>
    <t>R42</t>
  </si>
  <si>
    <t>Posibilidad de afectación Económica  por extravío de las muestras a ser analizadas en el LNS debido a:
1.  Inadecuada ejecución de las actividades documentadas en los procedimientos e instructivos del SGI.
2. Inadecuada manipulación, almacenamiento y transporte de la muestra.
3. Inadecuada rotulación de la muestra
4. Incumplimiento por parte de la empresa de mensajería en el transporte de las muestras.</t>
  </si>
  <si>
    <t xml:space="preserve">
1.  Inadecuada ejecución de las actividades documentadas en los procedimientos e instructivos del SGI.
2. Inadecuada manipulación, almacenamiento y transporte de la muestra.
3. Inadecuada rotulación de la muestra
4. Incumplimiento por parte de la empresa de mensajería en el transporte de las muestras.</t>
  </si>
  <si>
    <t>Los edafólogos en campo envían las muestras a la Oficina del Laboratorio Nacional de Suelos (LNS); el profesional enlace realiza el control y seguimiento al comparar el formato de solicitud de muestras cliente interno con las muestras que se recibieron en el laboratorio. En caso de encontrar inconsistencias lleva a cabo el seguimiento respectivo hasta encontrar la razón de la pérdida de las muestras, y  se solicita el envío de una nueva muestra. Este control se aplica siempre y cuando haya comisión para la realización del trabajo en campo.
Periodicidad: Variable
Evidencias: Formato Control de envío y recepción de muestras y soportes del seguimiento o solicitud de una nueva muestra (si aplica).</t>
  </si>
  <si>
    <t>Formato Control de envío y recepción de muestras y soportes del seguimiento o solicitud de una nueva muestra (si aplica).</t>
  </si>
  <si>
    <t>Durante el primer trimestre no se generaron formatos de control debido a que los edafólogos no fueron a comisión de campo para toma de muestras</t>
  </si>
  <si>
    <t xml:space="preserve">Para el primer trimestre del año 2023, no se generaron formatos de control debido a que los edafólogos no fueron a comisión de campo para toma de muestras.  </t>
  </si>
  <si>
    <t>El funcionario de apoyo al Sistema de Gestión Integrado (SGI) en el  Laboratorio Nacional de Suelos (LNS) mensualmente realiza el seguimiento a la aplicación de los procedimientos asociados a la manipulación, almacenamiento, preparación, transporte y codificación de las muestras en el LNS, a través de la aplicación de una lista de chequeo donde se especifican todos los requisitos que se deben cumplir en esta etapa del proceso. En caso de encontrar desviaciones realiza una reinducción o se analizan las causas de la situación presentada y se implementan las acciones correctivas o de mejora necesarias (si aplica).
Periodicidad: Mensual
Evidencia: Listas de chequeo aplicadas o soportes de la reinducción, Registro de la implementación y seguimiento a las acciones (si aplica).</t>
  </si>
  <si>
    <t>Listas de chequeo aplicadas o soportes de la reinducción, Registro de la implementación y seguimiento a las acciones (si aplica).</t>
  </si>
  <si>
    <t>Durante el primer trimestre se realizaron 2 listas de chequeo aplicadas asociados a la manipulación, almacenamiento, preparación, transporte y codificación de las muestras en el LNS, durante los meses de enero y febrero no se realizaron estas listas de chequeo ya que no se contaban con contratistas quienes son los encargados de realizar la preparación de las muestras</t>
  </si>
  <si>
    <t xml:space="preserve">Se suministran (2) documentos correspondientes a listas de chequeo para Instalación y/o determinaciones Analíticas, debidamente diligenciadas y firmadas, elaboradas el 18 de marzo de 2023.  De acuerdo a lo anterior, se da cumplimiento al seguimiento de este control para el primer trimestre del año 2023.  </t>
  </si>
  <si>
    <t>R43</t>
  </si>
  <si>
    <t>Posibilidad de afectación Económica y pérdida Reputacional por manipulación de la información, en el manejo de las muestras del LNS y alteración de los resultados de los productos agrológicos para beneficio propio o de un tercero debido a :
1. Presencia de intereses particulares o conflicto de intereses por la destinación del uso del suelo.
2. Debilidades en los procesos de apropiación de valores institucionales
3.Presiones generadas por las relaciones del personal del LNS entre ellos o con sus partes interesadas.
4. Presiones financieras
5. Presiones por proveedores o clientes.
6. Clientelismo y amiguismo</t>
  </si>
  <si>
    <t>Responsables del proceso</t>
  </si>
  <si>
    <t>1. Presencia de intereses particulares o conflicto de intereses por la destinación del uso del suelo.
2. Debilidades en los procesos de apropiación de valores institucionales
3.Presiones generadas por las relaciones del personal del LNS entre ellos o con sus partes interesadas.
4. Presiones financieras
5. Presiones por proveedores o clientes.
6. Clientelismo y amiguismo</t>
  </si>
  <si>
    <t>El responsable del Sistema de Gestión Integrado (SGI) del subproceso de Gestión Agrologica o el profesional de apoyo del SGI en el Laboratorio Nacional de Suelos (LNS) realiza el seguimiento al cumplimiento de la documentación del SGI, formatos y sus controles, como mínimo una vez al mes, lo cual se debe hacer a través de la aplicación de listas de chequeo que permitan evaluar el cumplimiento del paso a paso para generar los productos agrológicos. En caso de que se encuentre una desviación o desconocimiento en el procedimiento para generar los productos por alguno de los servidores públicos, se procederá a hacer una reinducción del proceso y de ser necesario se implementan las acciones correctivas o de mejora de acuerdo a la situación presentada (si aplica). 
Periodicidad: Mensual
Evidencia: Listas de chequeo diligenciadas, Registro de la implementación y seguimiento a las acciones y soportes de la reinducción o cambio de actividad (si aplica).</t>
  </si>
  <si>
    <t>Listas de chequeo diligenciadas, Registro de la implementación y seguimiento a las acciones y soportes de la reinducción o cambio de actividad (si aplica).</t>
  </si>
  <si>
    <t>Durante el primer trimestre se realizaron 13 listas de chequeo diligenciadas sobre el seguimiento al cumplimiento de la documentación del SGI, formatos y sus controles</t>
  </si>
  <si>
    <t xml:space="preserve">Se soportan como insumo para el cumplimiento del control trece (13) formatos sobre las listas de chequeo de instalación y determinación analítica, debidamente diligenciadas y firmadas, elaboradas en los meses de enero (3 listas), febrero (4 listas) y en el mes de marzo (6 listas), evidenciando el seguimiento para el primer trimestre del año 2023.  </t>
  </si>
  <si>
    <t xml:space="preserve">El funcionario de calidad en el Laboratorio Nacional de Suelos (LNS) realiza seguimiento mensual a los datos registrados en las cartas control de los procesos en curso y las evalúa trimestralmente, con el fin de garantizar el control de los procedimientos analíticos. En caso de encontrar comportamientos anormales o atípicos, se realiza el análisis de causas y se determinan las acciones que se deben llevar a cabo para identificar la falla y corregirla posteriormente. 
Periodicidad: Mensual
Evidencia: Cartas control diligenciadas y Formato de evaluación de las cartas control  </t>
  </si>
  <si>
    <t xml:space="preserve">Cartas control diligenciadas y Formato de evaluación de las cartas control  </t>
  </si>
  <si>
    <t>Durante el primer trimestre del año se realizaron 24 cartas control diligenciadas, 1 informe consolidado y 1 registro de evaluación de las cartas control.</t>
  </si>
  <si>
    <t xml:space="preserve">Se evidencia el informe de seguimiento de evaluación trimestral de duplicados y veinticuatro (24) formatos sobre las carta de control debidamente diligenciadas, correspondiente a los meses de enero, febrero y marzo de 2023.  Lo anterior, da cumplimiento al control planteado para el primer trimestre del año 2023.  </t>
  </si>
  <si>
    <t>El (los) responsable(s) de ejercer funciones de atención al usuario en la recepción del Laboratorio Nacional de Suelos (LNS) cada vez que se realice una solicitud de muestra para análisis químico, físico, mineralógico y biológico, debe(n) entregar únicamente la orden de consignación al usuario y por ningún motivo entregar datos como el número de solicitud, número de laboratorio, ni los datos de quienes serán los encargados de realizar el análisis, con el fin de que el personal del LNS desconozca la identidad del usuario quien realizó la solicitud y así mismo que el cliente no conozca los datos relacionados con la identificación de sus muestras ni quienes serán los encargados de analizarlas. De esta manera se garantiza la confidencialidad e imparcialidad en las actividades y en el  manejo de las muestras en el laboratorio. En caso de que el usuario requiera  tener mayor información se debe aplicar lo establecido en el procedimiento "Análisis de muestras en el LNS". 
Periodicidad: Variable
Evidencia: Compromisos firmados de confidencialidad, imparcialidad e independencia por parte de los responsables de la recepción en el LNS.</t>
  </si>
  <si>
    <t>Compromisos firmados de confidencialidad, imparcialidad e independencia por parte de los responsables de la recepción en el LNS.</t>
  </si>
  <si>
    <t>Durante el primer trimestre se firmaron 2 compromisos de confidencialidad, imparcialidad e independencia por parte de los responsables de la recepción en el LNS</t>
  </si>
  <si>
    <t xml:space="preserve">Para el primer trimestre del año 2023, se evidencian como insumo dos (2) compromiso de confidencialidad, imparcialidad e independencia, debidamente diligenciados y firmados los días 6 de enero y 16 de febrero de 2023.  Lo anterior, da cumplimiento a lo programado.  </t>
  </si>
  <si>
    <t>El responsable del Sistema de Gestión Integrado (SGI) o el funcionario de apoyo en el Laboratorio Nacional del Suelos (LNS), cada vez que ingrese un funcionario o contratista a desarrollar actividades en el LNS, debe verificar que se firme el compromiso de confidencialidad, imparcialidad e independencia, con el fin de garantizar que todas las personas se comprometan a implementar y mantener los lineamientos de imparcialidad establecidos en el LNS. El responsable del Sistema de Gestión Integrado (SGI) realiza seguimiento periódico a los compromisos de confidencialidad, imparcialidad e independencia para garantizar su cumplimiento.
Periodicidad: Variable
Evidencia: Compromisos firmados de confidencialidad, imparcialidad e independencia por parte del personal del LNS.</t>
  </si>
  <si>
    <t>Compromisos firmados de confidencialidad, imparcialidad e independencia por parte del personal del LNS.</t>
  </si>
  <si>
    <t>Durante el primer trimestre se firmaron 30 compromisos de confidencialidad, imparcialidad e independencia por parte del personal del LNS.</t>
  </si>
  <si>
    <t xml:space="preserve">Se evidencian tres (3) compromisos de confidencialidad, imparcialidad e independencia, debidamente diligenciados y firmados de fechas 3 de enero, 8 de febrero y 3 de marzo de 2023.  Se recomienda cargar la información completa, de acuerdo a lo descrito en el autoseguimiento por parte del proceso, ya que se informa que se firmaron 30 formatos, pero solo se evidencian 3 cargados.  </t>
  </si>
  <si>
    <t>R44</t>
  </si>
  <si>
    <t>Posibilidad de pérdida Reputacional por validar e integrar los vértices a la Red Geodésica Nacional que se encuentren fuera de las especificaciones técnicas debido a:
1. Falta control de calidad a cada una de las características definidas a vértices geodésicos de acuerdo con la resolución vigente
2. Ausencia o insuficiencia de información para la validación</t>
  </si>
  <si>
    <t xml:space="preserve">
1. Falta control de calidad a cada una de las características definidas a vértices geodésicos de acuerdo con la resolución vigente
2. Ausencia o insuficiencia de información para la validación</t>
  </si>
  <si>
    <t xml:space="preserve">Posibilidad de pérdida Reputacional </t>
  </si>
  <si>
    <t>Reducir (compartir)</t>
  </si>
  <si>
    <t>El  funcionario designado de la Subdirección Cartográfica y Geodésica, realiza la verificación de la totalidad de los productos e insumos entregados y sus características generales, con el propósito de contar con vértices acorde con los parámetros definidos. En caso de encontrar desviaciones, el dato no será publicado en la plataforma institucional y quedará registrado en el formato de control de calidad.
Periodicidad: Variable
Evidencia: Lista de chequeo</t>
  </si>
  <si>
    <t xml:space="preserve">Lista de chequeo </t>
  </si>
  <si>
    <t>Se realizó listado de chequeo de 1 vértice geodésico</t>
  </si>
  <si>
    <t xml:space="preserve">Se evidencia formato de Control de calidad procesamiento GNSS, debidamente diligenciado correspondiente al proyecto “GNSS_REDETERMINACION_VÉRTICE_5 –CE-7”, lo anterior da cumplimiento al control para el primer trimestre del año 2023.  </t>
  </si>
  <si>
    <t>El  funcionario designado de la Subdirección Cartográfica y Geodésica, realiza el control de calidad de los datos de los vértices geodésicos, con el propósito de identificar que se encuentren de acuerdo con las especificaciones establecidas. En caso de encontrar desviaciones, se le informará al tercero sobre la inconsistencia de los datos para que realicen los  ajustes correspondientes.
Periodicidad: Variable
Evidencia: Formatos de control de calidad</t>
  </si>
  <si>
    <t>Formatos de control de calidad</t>
  </si>
  <si>
    <t xml:space="preserve">Como no han salido a campo no hay Formatos de control de calidad para los vértices geodésicos </t>
  </si>
  <si>
    <t xml:space="preserve">: Se informa por parte del proceso que, para el primer trimestre de 2023, no se ha salido a campo, por lo tanto, no existen formatos de control de calidad para vértices geodésicos.  </t>
  </si>
  <si>
    <t>R23</t>
  </si>
  <si>
    <t>Gestión de Regulación y Habilitación Catastral</t>
  </si>
  <si>
    <t>Posibilidad de pérdida Reputacional por la habilitación de un gestor catastral no idóneo para la prestación del servicio publico catastral, debido a:
1. Al no cumplimiento de la normatividad legal vigente
2. Falta de conocimiento y experticia de los actores que intervienen.</t>
  </si>
  <si>
    <t>Gestión de Habilitación</t>
  </si>
  <si>
    <t xml:space="preserve">
1. Al no cumplimiento de la normatividad legal vigente
2. Falta de conocimiento y experticia de los actores que intervienen.</t>
  </si>
  <si>
    <t>El Funcionario público o contratista designado revisa el cumplimiento de las condiciones en los aspectos jurídicos, técnicos, económicos y financieros cada vez que se presente una solicitud de habilitación. En caso de encontrar algún incumplimiento de la normatividad legal vigente se realiza un requerimiento de ajuste a la propuesta de habilitación.
Periodicidad: Variable
Evidencia: Acto administrativo (rechazo, desistimiento, inicio o habilitación) u oficio de requerimiento.</t>
  </si>
  <si>
    <t>Acto administrativo (rechazo, desistimiento, inicio o habilitación) u oficio de requerimiento.</t>
  </si>
  <si>
    <t>Durante el primer trimestre se realizarón las siguientes actuaciones: El municipo de paipa y municipio Villas del Rosario presentaron desistimiento y Esquema Asociativo Territorial Asociación de Municipios de la Provincia de Velez y Territorio Nacionales-ASPROVEL fue rechazado. Dando cumplimiento al control establecido</t>
  </si>
  <si>
    <t>Se observa resolución 208 de 10 de febrero 2023 donde se acepta el desistimiento del municipio de Paipa, resolución 332 de 08 de marzo 2023 donde se acepta el desistimiento del municipio de municipio Villas del Rosario y resolución 229 de 15 de febrero 2023 donde se acepta el desistimiento Esquema Asociativo Territorial Asociación de Municipios de la Provincia de Vélez y Territorio Nacionales-ASPROVEL.</t>
  </si>
  <si>
    <t>R24</t>
  </si>
  <si>
    <t>Posibilidad de pérdida Reputacional por la habilitación de un gestor catastral no idóneo para la prestación del servicio publico catastral con el fin de obtener un beneficio propio o de un tercero debido a:
1. Intereses particulares
2. Falta de apropiación e interiorización del código de integridad.
3. Conflictos de interés presentados durante el proceso de evaluación.
4. Presión de niveles jerárquicos superiores para influenciar el resultado de la evaluación.</t>
  </si>
  <si>
    <t xml:space="preserve">
1. Intereses particulares
2. Falta de apropiación e interiorización del código de integridad.
3. Conflictos de interés presentados durante el proceso de evaluación.
4. Presión de niveles jerárquicos superiores para influenciar el resultado de la evaluación.</t>
  </si>
  <si>
    <t>El Responsable del subproceso gestiona que en el contrato de vinculación de contratistas se establezcan obligaciones de confidencialidad,  transparencia y exclusividad en los temas del subproceso. En caso de no encontrar las clausulas de  confidencialidad,  transparencia y exclusividad solicitará la inclusión correspondiente al proceso de gestión contractual.
Periodicidad: Variable.
Evidencia: Contrato legalizado o Correo electrónico solicitando la inclusión</t>
  </si>
  <si>
    <t>Contrato legalizado o Correo electrónico solicitando la inclusión</t>
  </si>
  <si>
    <t>Durante el primer trimestre se realizaron 11 contratos en los cuales se identifican sus obligaciones del contratista</t>
  </si>
  <si>
    <t>Se observa las minutas de los contratos 26699, 26700, 26703, 26711, 26716, 26717, 26722, 26804, 26811 y 27540.</t>
  </si>
  <si>
    <t>R25</t>
  </si>
  <si>
    <t>Posibilidad de pérdida Reputacional por inobservancia de las actividades tendientes a expedir regulación por parte de la entidad lo que puede conllevar a inseguridad jurídica en el acto administrativo. debido a: 
1. Falta de generación de espacios internos y externos de participación previo a la expedición del acto administrativo teniendo en cuenta los requerimientos de ley.
2. Asignación de responsabilidades para la expedición de actos administrativos a personal sin las competencias de ley requeridas.
3. Falta de control en los cambios normativos del acto administrativo al interior de la entidad antes de su expedición.
4. Presión de niveles jerárquicos superiores para influenciar la expedición del acto.</t>
  </si>
  <si>
    <t>Gestión de Regulación</t>
  </si>
  <si>
    <t xml:space="preserve"> 
1. Falta de generación de espacios internos y externos de participación previo a la expedición del acto administrativo teniendo en cuenta los requerimientos de ley.
2. Asignación de responsabilidades para la expedición de actos administrativos a personal sin las competencias de ley requeridas.
3. Falta de control en los cambios normativos del acto administrativo al interior de la entidad antes de su expedición.
4. Presión de niveles jerárquicos superiores para influenciar la expedición del acto.</t>
  </si>
  <si>
    <t>El Director de Regulación y Habilitación verifica el contenido del proyecto de Acto administrativo previo a su publicación en la página web para participación ciudadana (en caso de que sea necesario por ley), cada vez que se requiera, con el fin de recibir las observaciones a lugar, previo a la expedición de la regulación. En caso de recibir comentarios u observaciones, se deben responder las observaciones y comentarios, y ajustar el contenido si tiene mérito antes de remitirlo a la Oficina Asesora Jurídica para su expedición.
Periodicidad: Variable
Evidencia: Correo de envío del proyecto de Acto Administrativo a la Oficina Asesora de Planeación para publicación en la página web; y/o link de publicación del Acto Administrativo.</t>
  </si>
  <si>
    <t>Correo de envío del proyecto de Acto Administrativo a la Oficina Asesora de Planeación para publicación en la página web; y/o link de publicación del Acto Administrativo.</t>
  </si>
  <si>
    <t>Durante el primer trimestre se remitió a la OAP la proyección de la resolución “Por la cual se adoptan decisiones de manera transitoria para la política pública de catastro multipropósito en los territorios y territorialidades indígenas, se deroga parcialmente la circular externa del 8 de noviembre de 2021 y se emiten directrices a los gestores y operadores catastrales" del 23 de febrero de 2023</t>
  </si>
  <si>
    <t>Se observa correo electrónico de 23 de febrero 2023 donde se solicita la publicación de la proyección de la resolución “Por la cual se adoptan decisiones de manera transitoria para la política pública de catastro multipropósito en los territorios y territorialidades indígenas, se deroga parcialmente la circular externa del 8 de noviembre de 2021 y se emiten directrices a los gestores y operadores catastrales" del 23 de febrero de 2023</t>
  </si>
  <si>
    <t>El Director de Regulación y Habilitación realiza conjuntamente con la Oficina Asesora Jurídica un control de legalidad de los proyectos de acto administrativo, cada vez que sea requerido, con el fin de determinar si se deben realizar ajustes previos a la expedición por parte de la Oficina o Área responsable. En caso de presentar inconsistencias u observaciones se regresa al responsable para aplicar los correctivos necesarios. 
Periodicidad: Variable
Evidencia:  Correo remisorio y/o memorando con las observaciones al proceso técnico que proyectó el acto.</t>
  </si>
  <si>
    <t>Correo remisorio y/o memorando con las observaciones al proceso técnico que proyectó el acto.</t>
  </si>
  <si>
    <t>Durante el primer trimestre se desarrollo mesas de trabajo donde se analizo con las observaciones del Documentos Resolución adopción Guía Plan de Calidad. Evidenciando la implementaciòn del control con correo electronico y registro de asistencia a mesa de trabajo</t>
  </si>
  <si>
    <t>Se evidencio registro de asistencia de 03 de enero 2023 mesas de trabajo donde se analizó con las observaciones del Documentos Resolución adopción Guía Plan de Calidad, se remite por medio de correo 03 de enero 2023 las observaciones.</t>
  </si>
  <si>
    <t>El Director de Regulación y Habilitación verifica el contenido del proyecto de Acto administrativo del subproceso de regulación, posteriormente envía para revisión de la Oficina Asesora Jurídica previa aprobación de esta y firma por parte de la Dirección General. Esta actividad se hace en cada evento.
Periodicidad: Variable
Evidencia: Correo de envío del proyecto de Acto Administrativo al proceso a la Oficina Asesora Jurídica y Acto administrativo firmado por la Dirección General</t>
  </si>
  <si>
    <t>Correo de envío del proyecto de Acto Administrativo al proceso a la Oficina Asesora Jurídica y Acto administrativo firmado por la Dirección General</t>
  </si>
  <si>
    <t>La Dirección General realizó la firma del acto administrativo, resolución 338 del 9 de marzo de 2023, como lo establece el control</t>
  </si>
  <si>
    <t>Se observa correo electrónico de 10 de marzo 2023 donde se remite la resolución 338 de 9 de marzo 2023.</t>
  </si>
  <si>
    <t>R26</t>
  </si>
  <si>
    <t>Posibilidad de pérdida Reputacional por declaratoria de inaplicación de la regulación expedida por la entidad debido a: 
1. Identificación de la ilegalidad del acto por parte de un ente judicial.
2. Inaplicabilidad de la norma por vacíos técnicos y conceptuales.</t>
  </si>
  <si>
    <t xml:space="preserve"> 
1. Identificación de la ilegalidad del acto por parte de un ente judicial.
2. Inaplicabilidad de la norma por vacíos técnicos y conceptuales.</t>
  </si>
  <si>
    <t>El Responsable de la Dirección de Regulación y Habilitación  realiza un control de legalidad de los proyectos de acto administrativo, cada vez que sea requerido, con el fin de determinar si se deben realizar ajustes previo a la expedición por parte de la Oficina o Área responsable. En caso de presentar inconsistencias u observaciones se regresa al responsable para aplicar los correctivos necesarios. 
Periodicidad: Variable
Evidencia: Correo remisorio y/o memorando con las observaciones al proceso técnico que proyectó el acto.</t>
  </si>
  <si>
    <t>Durante este trimestre, se realizo control de legalidad delproyecto de acto administrativo de la Rezoluciòn Adopcion- Guia plan de calidad.</t>
  </si>
  <si>
    <t xml:space="preserve">El Responsable de la Dirección de Regulación y Habilitación  en caso de que la regulación se declare inaplicable, recibe el fallo por parte del ente judicial y verifica cuál fue el contenido declarado como inaplicable, para proceder con las acciones pertinentes y corregir la inconformidad legal presentada mediante la expedición de un nuevo acto administrativo. 
Periodicidad: Variable
Evidencia: Fallo del ente judicial recibido por la entidad y/o nuevo acto administrativo generado (en caso de presentarse la inaplicabilidad). </t>
  </si>
  <si>
    <t xml:space="preserve">Fallo del ente judicial recibido por la entidad y/o nuevo acto administrativo generado (en caso de presentarse la inaplicabilidad). </t>
  </si>
  <si>
    <t>Durante el primer trimestre no se ha recibido fallo por parte del ente judicia que declare inaplicable la expedición de un nuevo acto administrativo</t>
  </si>
  <si>
    <t>No se ha recibido fallo por parte del ente judicial que declare inaplicable la expedición de un nuevo acto administrativo.</t>
  </si>
  <si>
    <t>El Responsable de la Oficina de Relación con el Ciudadano - ORC de la Sede Central y los responsables designados en  las Direcciones Territoriales ,  realizan seguimiento mensual al estado de PQRSDF registradas en el sistema de gestión documental a cargo de la Sede Central y de las Direcciones Territoriales, identificando las que presentan retrasos, con el fin de que sean atendidas y se dé respuesta por parte de la entidad. 
En caso de encontrar PQRSDF con atrasos se generan las respectivas alertas y las acciones encaminadas a solventar la situación (cuando aplique)
Periodicidad: Mensual
Evidencia Sede Central: Informe PQRSDF y Correo electrónico de seguimiento desde la Oficina de Relación con el Ciudadano.
Evidencia Direcciones Territoriales: Informe de gestión frente al seguimiento del informe remitido por la ORC de la Sede Central.</t>
  </si>
  <si>
    <t>Sede Central: Informe PQRSDF y Correo electrónico de seguimiento desde la Oficina de Relación con el Ciudadano.
Evidencia Direcciones Territoriales: Informe de gestión frente al seguimiento del informe remitido por la ORC de la Sede Central.</t>
  </si>
  <si>
    <t>Durante los meses de enero, febrero y marzo se realizó el seguimiento mensual al estado de respuesta a las PQRSDF radicadas en el sistema de gestión documental - SIGAC, y se elaboraron y enviaron por correo electrónico a las dependencias de la Sede Central y Direcciones Territoriales los informes correspondientes, con el fin de que se realicen las gestiones en los casos que se encuentren PQRSDF sin respuesta.</t>
  </si>
  <si>
    <t>Se evidencia el seguimiento mensual al estado de respuesta a las PQRSDF y el envío por correo electrónico a las dependencias de la Sede Central y Direcciones Territoriales los informes correspondientes (Informe enero enviado el 10 feb, Informe febrero enviado el 14 de marzo y el informe de marzo enviado el 13 de abril)</t>
  </si>
  <si>
    <t>R9</t>
  </si>
  <si>
    <t>Posibilidad de pérdida Reputacional por posibilidad de recibir o solicitar cualquier dádiva o beneficio a nombre propio o de un tercero, durante la prestación del servicio o en la atención al ciudadano, debido a:
1. Falta de apropiación de los valores institucionales.
2. Falta de controles en el proceso
3. Incumplimiento de los puntos de control establecidos dentro de los procedimientos
4. Falta de sensibilización a los funcionarios
5. Actos intencionales de personal al interior de la entidad para saltar los controles de los procedimientos.
6. Tráfico de influencias y/o amiguismo
7. Ofrecimiento de dadivas por parte de los ciudadanos a los funcionarios con ocasión de la prestación del servicio o generación de productos</t>
  </si>
  <si>
    <t xml:space="preserve">
1. Falta de apropiación de los valores institucionales.
2. Falta de controles en el proceso
3. Incumplimiento de los puntos de control establecidos dentro de los procedimientos
4. Falta de sensibilización a los funcionarios
5. Actos intencionales de personal al interior de la entidad para saltar los controles de los procedimientos.
6. Tráfico de influencias y/o amiguismo
7. Ofrecimiento de dadivas por parte de los ciudadanos a los funcionarios con ocasión de la prestación del servicio o generación de productos</t>
  </si>
  <si>
    <t>El Responsable de la Oficina  de Relación con el Ciudadano realiza verificación trimestral de las encuestas contestadas por los usuarios posterior a la prestación del servicio en los diferentes canales de atención, con el fin de identificar posibles prácticas en las cuales se vea involucrada la entrega de dádivas o beneficios a nombre propio de funcionarios o para terceros. En caso de encontrar que se presentó esta situación, se remite al órgano competente en el IGAC para la investigación disciplinaria o las medidas correspondientes de acuerdo con el tipo de vinculación.
Periodicidad: Trimestral
Evidencia: Reporte de las encuestas contestadas por los usuarios y/o informe consolidado de las encuestas.</t>
  </si>
  <si>
    <t>Reporte de las encuestas contestadas por los usuarios y/o informe consolidado de las encuestas.</t>
  </si>
  <si>
    <t>Se realizó la verificación trimestral de las encuestas contestadas por los usuarios posterior a la prestación del servicio en los diferentes canales de atención, y no se identificaron posibles prácticas en las cuales se viera involucrada la entrega de dádivas o beneficios a nombre propio de funcionarios o para terceros.</t>
  </si>
  <si>
    <t>Se evidencia reporte donde se analizaron las respuestas de las 95 encuestas de satisfacción y percepción de los ciudadanos diligenciadas durante el primer trimestre de 2023, con el fin de identificar si existieron posibles prácticas que involucraran la entrega de dádivas o beneficios a nombre propio de funcionarios o para terceros; como resultado se encontró que en ninguna de las respuestas se evidencia esta situación.</t>
  </si>
  <si>
    <t>El Responsable de la Oficina  de relación con el Ciudadano hace revisión aleatoria del 60% de las quejas y denuncias con el fin de identificar posibles prácticas en las cuales se vea involucrada la entrega de dádivas o beneficios a nombre propio de funcionarios o para terceros. En caso de encontrar que se presentó esta situación, se remite al órgano competente en el IGAC para la investigación disciplinaria o las medidas correspondientes de acuerdo con el tipo de vinculación.
Periodicidad: Mensual
Evidencia: Reporte mensual de  la revisión de quejas y denuncias</t>
  </si>
  <si>
    <t>Reporte mensual de  la revisión de quejas y denuncias</t>
  </si>
  <si>
    <t>Se realizó la revisión de las quejas y denuncias de los meses de enero, febrero y marzo, y no se identificaron posibles prácticas en las cuales se viera involucrada la entrega de dádivas o beneficios a nombre propio de funcionarios o para terceros.</t>
  </si>
  <si>
    <t>Evidencias ok y coherencia reporte avance, como recomendación especificar que esta verificación se llevo a cabo de manera aleatoria.</t>
  </si>
  <si>
    <t>Se evidencia reporte con la revisión de las quejas y denuncias de los meses de enero, febrero y marzo, y no se identificaron posibles prácticas en las cuales se viera involucrada la entrega de dádivas o beneficios a nombre propio de funcionarios o para terceros.</t>
  </si>
  <si>
    <t>R61</t>
  </si>
  <si>
    <t>Gestión de Servicios Tecnologicos</t>
  </si>
  <si>
    <t>Posibilidad de pérdida Reputacional por incumplimiento de los acuerdos de niveles de servicio del proceso, debido a:
1. Casos no registrados en la mesa de servicios del Instituto
2. Demoras en la contratación
3. Insuficiente personal (funcionarios y contratistas) para atender las solicitudes de soporte de usuario final
4. Niveles bajos o ausencia de seguimientos a las solicitudes de atención
5. Errores en la tipificación de las solicitudes en cuanto a urgencia y prioridad
6. Registro de solicitudes con alta complejidad que requieren esfuerzo de desarrollo o implementaciones de infraestructura no disponible
7. Ataques a la infraestructura tecnológica por agentes externos o internos</t>
  </si>
  <si>
    <t>No Aplica</t>
  </si>
  <si>
    <t xml:space="preserve">
1. Casos no registrados en la mesa de servicios del Instituto
2. Demoras en la contratación
3. Insuficiente personal (funcionarios y contratistas) para atender las solicitudes de soporte de usuario final
4. Niveles bajos o ausencia de seguimientos a las solicitudes de atención
5. Errores en la tipificación de las solicitudes en cuanto a urgencia y prioridad
6. Registro de solicitudes con alta complejidad que requieren esfuerzo de desarrollo o implementaciones de infraestructura no disponible
7. Ataques a la infraestructura tecnológica por agentes externos o internos</t>
  </si>
  <si>
    <t>El gestor de la mesa de servicios mensualmente verifica el estado de las solicitudes de atención y los seguimientos asociados a las 'No solucionadas' (en curso y en espera) y las solucionadas fuera de los tiempos establecidos en los Acuerdos de Niveles de Servicio (ANS), con el objetivo de identificar los motivos por los cuales no se ha dado solución o se dio solución fuera del tiempo de los ANS. En caso de encontrar solicitudes  resueltas fuera de los tiempos establecidos en los Acuerdos de Niveles de Servicio (ANS), o no resueltas se realiza un informe para la dirección de tecnología para la generación de acciones.
Periodicidad: Mensual
Evidencia: Reporte de la herramienta de gestión de soporte técnico - GLPI con la información que incluye las solicitudes no solucionadas y solucionadas fuera del tiempo establecido en los ANS.</t>
  </si>
  <si>
    <t>Reporte de la herramienta de gestión de soporte técnico - GLPI con la información que incluye las solicitudes no solucionadas y solucionadas fuera del tiempo establecido en los ANS.</t>
  </si>
  <si>
    <t xml:space="preserve">A través de la herramienta GLPI el gestor de mesa de servicio generó reportes mensuales de las solicitudes de atención allegadas a la mesa de servicios, con el objetivo de identificar las no solucionadas, y las solucionadas fuera de los tiempos establecidos en los acuerdos de nivel de servicio, realizando el informe respectivo para la DTIC. </t>
  </si>
  <si>
    <t>Se valida que mediante la herramienta GLPI mesa de ayuda y servicios tecnológicos, se generó reportes entres archivo Excel correspondientes al mes de enero, febrero y marzo 2023 con las solicitudes de atención donde se identifican las nos solucionadas y solucionadas fuera de los tiempos establecidos según los ANS.</t>
  </si>
  <si>
    <t>Ok evidencias, ampliar la información respecto al número de casos encontrados</t>
  </si>
  <si>
    <t>R62</t>
  </si>
  <si>
    <t xml:space="preserve">Posibilidad de pérdida Reputacional por inoportunidad en la ejecución de mantenimientos preventivos de la infraestructura tecnológica de la entidad debido a:
1. Una inadecuada programación de mantenimientos o inexistencia de la misma.
2. Falta de recursos para la adquisición de insumos para la realización de mantenimientos.
3. Falta de recursos para la contratación de servicios de mantenimiento.
4. Deficiente gestión de recursos para la adquisición de insumos o contratación de los mantenimientos requeridos
5. Ausencia o inasistencia del personal crítico de DTIC,  cuyo conocimiento especializado es requerido para el desarrollo de la jornada normal de trabajo </t>
  </si>
  <si>
    <t xml:space="preserve">
1. Una inadecuada programación de mantenimientos o inexistencia de la misma.
2. Falta de recursos para la adquisición de insumos para la realización de mantenimientos.
3. Falta de recursos para la contratación de servicios de mantenimiento.
4. Deficiente gestión de recursos para la adquisición de insumos o contratación de los mantenimientos requeridos
5. Ausencia o inasistencia del personal crítico de DTIC,  cuyo conocimiento especializado es requerido para el desarrollo de la jornada normal de trabajo </t>
  </si>
  <si>
    <t>El Profesional designado de la subdirección de Infraestructura Tecnológica,  semestralmente  realiza seguimiento al cronograma de mantenimientos preventivos de la infraestructura tecnológica programados en la vigencia, con el fin de asegurar la disponibilidad de los servicios de TI. En caso de identificar retrasos se informa a la jefatura de la DTIC  para que se realicen las gestiones pertinentes para efectuar las actividades.
Periodicidad: Semestral
Evidencia: Cronograma de mantenimiento con seguimiento y control registro de mantenimientos</t>
  </si>
  <si>
    <t>Cronograma de mantenimiento con seguimiento y control registro de mantenimientos</t>
  </si>
  <si>
    <t>Sin meta asignada para el periodo</t>
  </si>
  <si>
    <t>El Profesional designado de la subdirección de Infraestructura Tecnológica,  permanentemente  monitorea de manera aleatoria los recursos de TIC, con el fin de identificar la ocurrencia de un evento que pueda representar la no disponibilidad del servicio de TIC. En caso de encontrar novedades o fallas en la infraestructura tecnológica, se informa a jefatura de la DTIC para priorizar su mantenimiento. 
Periodicidad: Variable
Evidencia: Correo electrónico con el reporte de la novedad o falla y/o reporte de la verificación aleatoria de la infraestructura tecnológica realizada.</t>
  </si>
  <si>
    <t>Correo electrónico con el reporte de la novedad o falla y/o reporte de la verificación aleatoria de la infraestructura tecnológica realizada.</t>
  </si>
  <si>
    <t>Durante el primer trimestre de la presente vigencia se llevó a cabo de manera aleatoria el monitoreo a la plataforma TIC compuesta por varias capas tecnológicas. Se adjunta evidencia de monitoreo de la capa tecnológica correspondiente a los sistemas de energía y sistemas de Hierconvergencia. </t>
  </si>
  <si>
    <t xml:space="preserve">Para este control el concepto indica, que no hay meta programada, sin embargo verificando la información se gestionó la solicitud de mantenimientos preventivos de la infraestructura tecnológica de algunos dispositivos generando control al riesgo mencionado </t>
  </si>
  <si>
    <t>R63</t>
  </si>
  <si>
    <t xml:space="preserve">Posibilidad de pérdida Económica y Reputacional por posibilidad de otorgar accesos a la infraestructura tecnológica sin seguir procedimientos  formales para favorecer a un tercero  debido a:
1. Deficiencias en el control de perfiles y roles de acceso a las bases de datos
2. Auditoria insuficiente en las bases de datos
3. Falta de manifestación de conflictos de interés </t>
  </si>
  <si>
    <t xml:space="preserve">
1. Deficiencias en el control de perfiles y roles de acceso a las bases de datos
2. Auditoria insuficiente en las bases de datos
3. Falta de manifestación de conflictos de interés </t>
  </si>
  <si>
    <t>Los Directores, Subdirectores, Jefes de Oficina, Coordinadores, Supervisores de usuarios generan y/o autorizan las solicitudes de acceso a los recursos tecnológicos de la entidad, las cuales se gestionan a través de requerimientos de la herramienta tecnológica de la mesa de servicios. En caso de que la solicitud no cuente con la debida autorización no se asignan los permisos solicitados. 
Periodicidad: Variable
Evidencia: Reporte de  solicitudes de permiso de acceso a los recursos tecnológicos.</t>
  </si>
  <si>
    <t>Reporte de  solicitudes de permiso de acceso a los recursos tecnológicos.</t>
  </si>
  <si>
    <t xml:space="preserve">Durante el trimestre se presentaron 541 casos de solicitudes de acceso a los recursos tecnologicos, de los cuales se atendieron 540, en todos los casos se verifico que los mismos fueran solicitados por los directores, subdirectores, jefes de oficina o supervisores. </t>
  </si>
  <si>
    <t>se valida que durante el trimestre se solicitaron 541 casos de de acceso a los recursos tecnológicos, de los cuales se atendieron 540.</t>
  </si>
  <si>
    <t>El Administrador de bases de datos atiende cada solicitud de permisos de acceso a las bases de datos institucionales las cuales se gestionan a través de requerimientos en la herramienta tecnológica de la mesa de servicios, a solicitud del responsable de la dependencia, analizando los documentos pertinentes anexos a la solicitud. En caso de que los privilegios no sean autorizados por ellos se rechaza la solicitud y  no se asignan los permisos en las bases de datos.
Periodicidad: Variable
Evidencia: Reportes de solicitudes de permisos de acceso a las bases de datos institucionales.</t>
  </si>
  <si>
    <t>Reportes de solicitudes de permisos de acceso a las bases de datos institucionales.</t>
  </si>
  <si>
    <t xml:space="preserve">Para este control el concepto indica, que no hay meta programada para el primer trimestre </t>
  </si>
  <si>
    <t>R64</t>
  </si>
  <si>
    <t>Posibilidad de pérdida Reputacional por el uso de infraestructura tecnológica para fines personales o comerciales  debido a:
1. Ausencia de herramientas de monitoreo automatizadas que cuenten con soporte y garantía 
2. Ausencia de controles en disposición de infraestructura tecnológica
3. Descentralización del gobierno de infraestructura
4. Deficiencias en la documentación del catálogo de servicios tecnológicos
5. Mala manipulación de los recursos asignados por el Instituto a los usuarios</t>
  </si>
  <si>
    <t xml:space="preserve">
1. Ausencia de herramientas de monitoreo automatizadas que cuenten con soporte y garantía 
2. Ausencia de controles en disposición de infraestructura tecnológica
3. Descentralización del gobierno de infraestructura
4. Deficiencias en la documentación del catálogo de servicios tecnológicos
5. Mala manipulación de los recursos asignados por el Instituto a los usuarios</t>
  </si>
  <si>
    <t>Los Directores, Subdirectores, Jefes de Oficina, Coordinadores, Supervisores de usuarios generan y/o autorizan las solicitudes de acceso a los recursos tecnológicos de la entidad, las cuales se gestionan a través de requerimientos de la herramienta tecnológica de la mesa de servicios. En caso de que la solicitud no cuente con la debida autorización no se asignan los permisos solicitados. 
Periodicidad: Variable.
Evidencia: Reporte de  solicitudes de permiso de acceso a los recursos tecnológicos.</t>
  </si>
  <si>
    <t>se valida que durante el trimestre se solicitaron 541 casos de de acceso a los recursos tecnológicos, de los cuales se atendieron 540</t>
  </si>
  <si>
    <t>R20</t>
  </si>
  <si>
    <t>Gestión del Conocimiento Aplicado</t>
  </si>
  <si>
    <t>Posibilidad de afectación Económica y pérdida Reputacional por inoportunidad en la prestación de servicios o en la entrega de productos debido a:
1. Inadecuada gestión de la infraestructura física y tecnológica.
2. Demoras en los procesos contractuales 
3. Baja capacidad institucional, por la alta rotación de personal, se pierde continuidad y conocimientos de funcionarios y contratistas.
4. Deficiencia en la comunicación y coordinación dentro de los procesos del IGAC para la entrega de productos internos a tiempo.
5. Insuficiente asignación de recursos frente a los compromisos del proceso.
6. Contingencias que dificulten los desplazamientos de personal para realizar trabajos en campo.
7. Bajas capacidades en el recurso humano a cargo del desarrollo de los proyectos de prospectiva. 
8. No tener las suficientes  licencias de software o licencias de uso o desactualización de las mismas para los sistemas de información requeridos.</t>
  </si>
  <si>
    <t>Prospectiva 
Investigación e innovacion aplicada 
Formación de socios estratégicos</t>
  </si>
  <si>
    <t xml:space="preserve">
1. Inadecuada gestión de la infraestructura física y tecnológica.
2. Demoras en los procesos contractuales 
3. Baja capacidad institucional, por la alta rotación de personal, se pierde continuidad y conocimientos de funcionarios y contratistas.
4. Deficiencia en la comunicación y coordinación dentro de los procesos del IGAC para la entrega de productos internos a tiempo.
5. Insuficiente asignación de recursos frente a los compromisos del proceso.
6. Contingencias que dificulten los desplazamientos de personal para realizar trabajos en campo.
7. Bajas capacidades en el recurso humano a cargo del desarrollo de los proyectos de prospectiva. 
8. No tener las suficientes  licencias de software o licencias de uso o desactualización de las mismas para los sistemas de información requeridos.</t>
  </si>
  <si>
    <t>El Director de Investigación y Prospectiva, verifica mensualmente el cumplimiento de las actividades propuestas en el Plan de Acción Anual (PAA) y los cronogramas de los proyectos, analizando los informes entregados a través de correo electrónico por cada responsable de Proyecto. En caso de encontrar algún retraso, o posible retraso, se toman las decisiones y reprogramaciones necesarias para cumplir las metas anuales. 
Periodicidad: mensual
Evidencia: Informe mensual consolidado de seguimiento al Plan de Acción Anual (PAA) y/o correos electrónicos de entrega de informes</t>
  </si>
  <si>
    <t>Informe mensual consolidado de seguimiento al Plan de Acción Anual (PAA) y/o correos electrónicos de entrega de informes</t>
  </si>
  <si>
    <t>Durante el primer trimestre se realizó revisión de las actividades programadas en el Plan de Acción solicitando ajustes a las actividades, adicionalmente en el mes de marzo se solicitó el seguimiento a los lideres de subprocesos y responsables designados por el Director de Investigación y Prospectiva</t>
  </si>
  <si>
    <t>A través de correos electrónicos de fecha 30 de marzo de 2023 se solicitó el seguimiento de las actividades programas a los líderes de Subprocesos y responsables designados por el Director de Investigación y Prospectiva e igualmente solicitud de ajustes al Plan de acción a través de correos electrónicos con fecha 15 de febrero de 2023.</t>
  </si>
  <si>
    <t>El Funcionario y/o contratista delegado por el Director de Investigación y Prospectiva,  realiza quincenalmente el seguimiento al estado de las peticiones descargando el reporte de SIGAC. En caso de encontrar peticiones que no se han respondido, informa al responsable antes de vencer el plazo de respuesta y comunica al Director de Investigación y Prospectiva, sobre las peticiones pendientes por responder. 
Evidencia:  Reporte de pendientes del aplicativo de correspondencia y/o correos electrónicos informando las peticiones pendientes (según sea el caso).</t>
  </si>
  <si>
    <t>Reporte de pendientes del aplicativo de correspondencia y/o correos electrónicos informando las peticiones pendientes (según sea el caso).</t>
  </si>
  <si>
    <t>Durante el primer trimestre del año se realizaron 6 reportes de pendientes del aplicativo de correspondencia</t>
  </si>
  <si>
    <t>Respecto a las evidencias se verifican los reportes generados, sin embargo, no se encuentran los correos electrónicos para los casos en los que se encuentran comunicaciones pendientes por respuesta ( de acuerdo a la desviación del control)</t>
  </si>
  <si>
    <t xml:space="preserve">Se observan 2 reportes quincenales en los meses de enero, febrero y marzo, para un total de 6 reportes en el trimestre. </t>
  </si>
  <si>
    <t xml:space="preserve">El Director de Investigación y Prospectiva anualmente  revisa las necesidades de formación en prospectiva requeridas para su operación. 
En caso de encontrar necesidades de formación se comunican al proceso de Gestión de Talento Humano a través del instrumento dispuesto.
Evidencia: Correo electrónico del envío de la ficha de necesidades de formación y capacitación diligenciada. </t>
  </si>
  <si>
    <t xml:space="preserve">Correo electrónico del envío de la ficha de necesidades de formación y capacitación diligenciada. </t>
  </si>
  <si>
    <t>Este control está programado para el cuarto trimestre</t>
  </si>
  <si>
    <t>Este control no tiene meta asignada para este trimestre.</t>
  </si>
  <si>
    <t>El Director de Investigación y Prospectiva anualmente  revisa junto con los líderes de proceso las necesidades de personal experto requerido para su operación programando las mismas en el plan anual de adquisiciones.
Periodicidad: Anual
Evidencia: Plan anual de adquisiciones con la programación del personal experto.</t>
  </si>
  <si>
    <t xml:space="preserve">Plan anual de adquisiciones con la programación del personal experto </t>
  </si>
  <si>
    <t>R21</t>
  </si>
  <si>
    <t>Posibilidad de pérdida Reputacional por recibir o solicitar cualquier dádiva o beneficio a nombre propio o de terceros con el fin de obtener información reservada o clasificada, o conseguir un resultado de un proyecto de investigación antes de ser publicado, debido a:
1. Falta de información integrada, completa y oportuna.
2. Deficiencias en la comunicación y desconocimiento de los usuarios sobre los trámites de la entidad.
3. Falta de integración de los sistemas de información institucional
4. Inadecuado control del repositorio de la información de los proyectos.
5. Tráfico de influencias
6. Falta de apropiación de valores institucionales.
7. Falta de control sobre los procedimientos administrativos
8. Procesos con bajo nivel de automatización</t>
  </si>
  <si>
    <t xml:space="preserve">
1. Falta de información integrada, completa y oportuna.
2. Deficiencias en la comunicación y desconocimiento de los usuarios sobre los trámites de la entidad.
3. Falta de integración de los sistemas de información institucional
4. Inadecuado control del repositorio de la información de los proyectos.
5. Tráfico de influencias
6. Falta de apropiación de valores institucionales.
7. Falta de control sobre los procedimientos administrativos
8. Procesos con bajo nivel de automatización</t>
  </si>
  <si>
    <t>El funcionario de planta designado (líder de proceso, supervisor de contratista, supervisor de convenio/contrato interadministrativo),  trimestralmente verifica los perfiles, permisos o accesos de los funcionarios o contratistas, al repositorio único de información de la Dirección, con el fin de asegurar el uso adecuado de la misma y evitar su sustracción o perdida. En caso de encontrar alguna novedad o asignación no permitida, se solicita la eliminación de permisos al funcionario o contratista identificado a través del GLPI.
Periodicidad: trimestral  
Evidencia: Reporte de GLPI de permisos designados al repositorio único de información de la Dirección.</t>
  </si>
  <si>
    <t>Reporte de GLPI de permisos designados al repositorio único de información de la Dirección.</t>
  </si>
  <si>
    <t>El 13-03-2023 se radicó en GLPI el caso 243486 en el que se solicitó el reporte de permisos asignados al repositorio único de información de la Dirección de Investigación y Prospectiva, que es \\172.26.0.20\Direccion_Investigacion_Prospectiva (Netapp), este fue resuelto el mismo día adjuntamos respuesta.</t>
  </si>
  <si>
    <t xml:space="preserve">Se observa un historial de acciones del 19 de abril del 2023 y un radicado el 13 de marzo de 2023 en GLPI con el caso 243486 en el que se solicitó el reporte de permisos asignados al repositorio único de información de la Dirección de Investigación y Prospectiva. </t>
  </si>
  <si>
    <t>R22</t>
  </si>
  <si>
    <t>Posibilidad de pérdida Reputacional por la posibilidad de entregar un  producto o prestar un  servicio que no cumpla con las especificaciones técnicas establecidas o con las necesidades y expectativas de los usuarios debido a:
1. Insuficiente personal especializado para responder a las demandas del proceso.
2. Pérdida de personal cualificado por la alta rotación en funcionarios y contratistas.
3. Fallas en los equipos tecnológicos, obsolescencia o no calibración de los mismos.
4. No tener las suficientes  licencias de software o licencia de uso o desactualización de las mismas para los sistemas de información requeridos.
5. Deficiencias en la verificación de las especificaciones técnicas del producto durante su producción o en la prestación del servicio.
6. Desactualización de los documentos, productos o servicios frente a las especificaciones técnicas internacionales o nacionales.
7. Deficiencias en la identificación de los requerimientos y expectativas de los clientes</t>
  </si>
  <si>
    <t xml:space="preserve">
1. Insuficiente personal especializado para responder a las demandas del proceso.
2. Pérdida de personal cualificado por la alta rotación en funcionarios y contratistas.
3. Fallas en los equipos tecnológicos, obsolescencia o no calibración de los mismos.
4. No tener las suficientes  licencias de software o licencia de uso o desactualización de las mismas para los sistemas de información requeridos.
5. Deficiencias en la verificación de las especificaciones técnicas del producto durante su producción o en la prestación del servicio.
6. Desactualización de los documentos, productos o servicios frente a las especificaciones técnicas internacionales o nacionales.
7. Deficiencias en la identificación de los requerimientos y expectativas de los clientes</t>
  </si>
  <si>
    <t>Los responsables de los proyectos verifican periódicamente el cumplimiento de las especificaciones del producto o servicio mediante reuniones de seguimiento. En caso de encontrar un producto o servicio que tenga algún inconveniente se realiza la corrección respectiva.
Periodicidad: Variable
Evidencia: Acta de reunión de seguimiento.</t>
  </si>
  <si>
    <t>Acta de reunión de seguimiento.</t>
  </si>
  <si>
    <t>Durante el primer trimestre del año se han realizado 5 actas de reuniones de seguimiento con la SAE del Contrato Interadministrativo celebrado entre la Sociedad de Activos Especiales SAE – S.A.S y el Instituto Geográfico Agustín Codazzi – IGAC No. 051 de 2022</t>
  </si>
  <si>
    <t>Se verifican 5 actas de reuniones con fecha: 10-02-2023, 17-02-2023, 03-03-2023 y el 08-03-2023 a las 9:30 y a las 3:30, cuyo desarrollo es el seguimiento con la SAE del Contrato Interadministrativo celebrado entre la Sociedad de Activos Especiales SAE – S.A.S y el Instituto Geográfico Agustín Codazzi – IGAC No. 051 de 2022</t>
  </si>
  <si>
    <t xml:space="preserve">El responsable designado por I+D+I, antes del uso del espectroradiómetro, valida que el equipo está funcionando dentro de los rangos apropiados en sus puntos mínimo y máximo, tomando la muestra en una tabla denominada spectralon. En caso de encontrar inconsistencias se manda a calibrar el equipo. Adicionalmente, cada año el Coordinador del proceso de I+D+I solicita la contratación de la calibración y mantenimiento de todos los espectroradiómetros para asegurar la precisión de los datos. 
Periodicidad: Variable
Evidencias: Hoja de vida de equipos espectroradiómetros donde se relacionan calibraciones y mantenimientos, registro de captura de campo de las firmas espectrales y/o certificado de calibraciones de los equipos conforme a la fecha programada. </t>
  </si>
  <si>
    <t xml:space="preserve">Hoja de vida de equipos espectroradiómetros donde se relacionan calibraciones y mantenimientos, registro de captura de campo de las firmas espectrales y/o certificado de calibraciones de los equipos conforme a la fecha programada. </t>
  </si>
  <si>
    <t>Se hizo uso de tres (3) espectroradiómetros en la Expedición Científica Pacífico 2023, organizada por la Comisión Colombiana del Océano entre los días 6 al 30 de marzo 2023. Se anexan las hojas de vida con el registro respectivo de calibración y toma de firmas espectrales</t>
  </si>
  <si>
    <t xml:space="preserve">Se observa que fueron realizadas 3 hojas de vida de equipos e instrumentos Dirección de investigación prospectiva DIP, en la Expedición Científica Pacífico 2023, organizada por la Comisión Colombiana del Océano entre los días 6 al 30 de marzo 2023. </t>
  </si>
  <si>
    <t>El responsable designado de los proyectos anualmente  revisa la necesidad de actualizar la infraestructura tecnológica y software requerido para su operación. En caso de encontrar un requerimiento de infraestructura tecnológica y/o software, cada responsable solicita al líder del proceso la destinación de los recursos y la presentación del requerimiento a la Dirección de Tecnología de la Información y comunicaciones -DTIC, para que realicen la adquisición y/o actualización de la infraestructura tecnológica y las licencias.
Periodicidad: anual
Evidencia:  Plan anual de adquisiciones con la programación de las licencias y/o la infraestructura tecnológica requerida.</t>
  </si>
  <si>
    <t>Plan anual de adquisiciones con la programación de las licencias y/o la infraestructura tecnológica requerida.</t>
  </si>
  <si>
    <t>No hay meta programada para este trimestre.</t>
  </si>
  <si>
    <t>R65</t>
  </si>
  <si>
    <t>Gestión Disciplinaria</t>
  </si>
  <si>
    <t>Posibilidad de pérdida Reputacional Por incumplimiento de términos en los procesos disciplinarios, que conlleve a la declaratoria de prescripción y, en consecuencia, a la imposibilidad de continuar ejerciendo al acción disciplinaria. Debido a:
1. Exceso de procesos
2. Falta de recursos tecnológicos
3. Carencia de personal 
4. Falta de apoyo técnico estable y/o continuo.
5. Falta de respuesta por parte de las dependencias  requeridas en curso del proceso disciplinario.</t>
  </si>
  <si>
    <t xml:space="preserve">
1. Exceso de procesos
2. Falta de recursos tecnológicos
3. Carencia de personal 
4. Falta de apoyo técnico estable y/o continuo.
5. Falta de respuesta por parte de las dependencias  requeridas en curso del proceso disciplinario.</t>
  </si>
  <si>
    <t>El jefe de la Oficina de Control  Interno Disciplinario y Directivo a cargo de la función de juzgamiento disciplinario, desde la Sede Central, hacen seguimiento mensual a los procesos disciplinarios, con el propósito de verificar el cumplimiento de los parámetros normativos establecidos para el adelantamiento de la acción disciplinaria, en las etapas de instrucción y juzgamiento, respectivamente. En caso de determinar  posibles incumplimientos de términos, debe priorizarse el trámite del respectivo proceso disciplinario.
Periodicidad: Mensual
Evidencia:  
1. Registro de asistencia presenciales y/o convocatorias y registros de asistencia virtuales con los abogados sustanciadores, con el fin de verificar el cumplimiento de los parámetros normativos establecidos para el adelantamiento de la acción disciplinaria.
2. Relación del estado de los procesos disciplinarios activos.</t>
  </si>
  <si>
    <t>1. Registro de asistencia presenciales y/o convocatorias y registros de asistencia virtuales con los abogados sustanciadores, con el fin de verificar el cumplimiento de los parámetros normativos establecidos para el adelantamiento de la acción disciplinaria.
2. Relación del estado de los procesos disciplinarios activos.</t>
  </si>
  <si>
    <t>1. Conforme al producto esperado, se evidencia el cumplimiento teniendo en cuenta que, se registró la asistencia a las mesas de trabajo con los abogados sustanciadores y el equipo de apoyo, con el fin de realizar un seguimiento periódico y verificar la aplicación de los parámetros normativos establecidos para el adelantamiento de la acción disciplinaria, competencia de la Oficina de Control Interno Disciplinario._x000D_
2. Conforme al producto esperado, se evidencia el cumplimiento teniendo en cuenta que, fueron relacionados de manera periódica, el estado de los procesos disciplinarios activos y el desempeño de los abogados sustanciadores._x000D_
En cuanto a a la etapa de juzgamiento, la Entidad no ha designado aún al servidor público que suscriba los actos administrativos correspondientes.</t>
  </si>
  <si>
    <t xml:space="preserve">Se evidencian los informes de ejecución producción de autos del mes de febrero y marzo de 2023, el registro de asistencia corresponde a la capacitación técnica y jurídica realizada el 06-02-2023 y de acuerdo con la evidencia del control es el Registro de asistencia presenciales y/o convocatorias y registros de asistencia virtuales con los abogados sustanciadores, con el fin de verificar el cumplimiento de los parámetros normativos establecidos para el adelantamiento de la acción disciplinaria._x000D_
</t>
  </si>
  <si>
    <t xml:space="preserve">El jefe de la Oficina de Control  Interno Disciplinario y  Directivo a cargo de la función de juzgamiento disciplinario, desde la Sede Central, hacen seguimiento semestral  a los procesos disciplinarios, con el propósito de determinar la existencia o no de conductas indebidas, por acción u omisión, para favorecer a servidores o exservidores públicos en el adelantamiento de la acción disciplinaria.
Periodicidad: Semestral
Evidencia:  Documento registro de revisión de procesos de expedientes disciplinarios, de acuerdo al criterio del jefe de área, con el fin de determinar la existencia o no de conductas indebidas, por acción u omisión, para favorecer a servidores o exservidores públicos en el adelantamiento de la acción disciplinaria... </t>
  </si>
  <si>
    <t>Documento registro de revisión de procesos de expedientes disciplinarios, de acuerdo al criterio del jefe de área, con el fin de determinar la existencia o no de conductas indebidas, por acción u omisión, para favorecer a servidores o exservidores públicos en el adelantamiento de la acción disciplinaria.</t>
  </si>
  <si>
    <t>No se reporta avance, debido a que el seguimiento está programado semestralmente.</t>
  </si>
  <si>
    <t>R66</t>
  </si>
  <si>
    <t>Posibilidad de pérdida Reputacional Por conductas indebidas, por acción u omisión, para favorecer a servidores o exservidores públicos en el desarrollo del proceso disciplinario. Debido a:
1. Deficiente o inadecuado control y seguimiento de las actuaciones llevadas a cabo en curso de los procesos disciplinarios, en las diferentes etapas.
2. Incumplimiento de la funciones y obligaciones por parte de los servidores  públicos y contratistas comisionados por el jefe de la Oficina de Control Interno Disciplinario y Directivo a cargo de la función de juzgamiento disciplinario, para las etapas de instrucción y juzgamiento, respectivamente.</t>
  </si>
  <si>
    <t xml:space="preserve">
1. Deficiente o inadecuado control y seguimiento de las actuaciones llevadas a cabo en curso de los procesos disciplinarios, en las diferentes etapas.
2. Incumplimiento de la funciones y obligaciones por parte de los servidores  públicos y contratistas comisionados por el jefe de la Oficina de Control Interno Disciplinario y Directivo a cargo de la función de juzgamiento disciplinario, para las etapas de instrucción y juzgamiento, respectivamente.</t>
  </si>
  <si>
    <t/>
  </si>
  <si>
    <t xml:space="preserve">RIESGO </t>
  </si>
  <si>
    <t>El jefe de la Oficina de Control  Interno Disciplinario y  Directivo a cargo de la función de juzgamiento disciplinario, desde la Sede Central, hacen seguimiento semestral  a los procesos disciplinarios, con el propósito de determinar la existencia o no de conductas indebidas, por acción u omisión, para favorecer a servidores o exservidores públicos en el adelantamiento de la acción disciplinaria.
Periodicidad: Semestral
Evidencia:  Documento registro de revisión de procesos de expedientes disciplinarios, de acuerdo al criterio del jefe de área, con el fin de determinar la existencia o no de conductas indebidas, por acción u omisión, para favorecer a servidores o exservidores públicos en el adelantamiento de la acción disciplinaria.</t>
  </si>
  <si>
    <t>No se reporta avance, debido a que se programó el seguimiento semestralmente.</t>
  </si>
  <si>
    <t>R58</t>
  </si>
  <si>
    <t>Gestión Documental</t>
  </si>
  <si>
    <t>Posibilidad de pérdida Reputacional por inoportunidad en la actualización e implementación de los instrumentos archivísticos debido a:
1. El espacio físico para el almacenamiento de los archivos es insuficiente y en algunos casos inadecuado.
2. Cambio de la normatividad en relación a la gestión documental
3. Desconocimiento de los lineamientos y normas aplicables a la gestión documental.
4. Falta de recurso humano para la implementación del proceso de gestión documental</t>
  </si>
  <si>
    <t xml:space="preserve">
1. El espacio físico para el almacenamiento de los archivos es insuficiente y en algunos casos inadecuado.
2. Cambio de la normatividad en relación a la gestión documental
3. Desconocimiento de los lineamientos y normas aplicables a la gestión documental.
4. Falta de recurso humano para la implementación del proceso de gestión documental</t>
  </si>
  <si>
    <t>Los responsables designados por el proceso Gestión Documental realizan seguimiento semestral a la implementación de  instrumentos archivísticos asociados al Programa de Gestión Documental - PGD. En el caso de identificar incumplimiento en la aplicación de los lineamientos archivísticos por parte de las Oficinas Productoras, el proceso de Gestión Documental solicitará se realicen las correcciones necesarias e informe de su cumplimiento.
Periodicidad: Semestral
Evidencias: Reporte de seguimiento al PGD y/o Registros de asistencia y actas de reunión. Para el caso de incumplimiento envío correos electrónicos.</t>
  </si>
  <si>
    <t>Reporte de seguimiento al PGD y/o Registros de asistencia y actas de reunión. Para el caso de incumplimiento envío correos electrónicos.</t>
  </si>
  <si>
    <t xml:space="preserve">El seguimiento a la actividad se realiza de manera semestral, por lo tanto, no aplica el cargue de evidencias. </t>
  </si>
  <si>
    <t>Para este primer trimestre no se programaron  meta</t>
  </si>
  <si>
    <t>R59</t>
  </si>
  <si>
    <t>Posibilidad de pérdida Reputacional por pérdida de la memoria institucional debido a:
1. Desconocimiento de la normativa aplicable en la administración del archivo
2. Falta de sensibilización a los funcionarios y contratistas en materia de gestión documental
3. Falta de una herramienta tecnológica (SGDEA) que permita la adecuada ejecución de la gestión documental.
4. No aplicación de los lineamientos del proceso de gestión documental.
5. Desconocimiento del manejo de las tablas de retención documental en la entidad.
6. Alta rotación del personal, lo cual genera pérdida en la trazabilidad de la información y conservación del conocimiento en la entidad.
7. Condiciones físicas y ambientales que afectan la conservación de la documentación.</t>
  </si>
  <si>
    <t xml:space="preserve">
1. Desconocimiento de la normativa aplicable en la administración del archivo
2. Falta de sensibilización a los funcionarios y contratistas en materia de gestión documental
3. Falta de una herramienta tecnológica (SGDEA) que permita la adecuada ejecución de la gestión documental.
4. No aplicación de los lineamientos del proceso de gestión documental.
5. Desconocimiento del manejo de las tablas de retención documental en la entidad.
6. Alta rotación del personal, lo cual genera pérdida en la trazabilidad de la información y conservación del conocimiento en la entidad.
7. Condiciones físicas y ambientales que afectan la conservación de la documentación.</t>
  </si>
  <si>
    <t>Los responsables designados por el proceso Gestión Documental realizan seguimiento y socializaciones semestral a través de visitas técnicas programadas a las Oficinas Productoras Sede Central, en la implementación de los lineamientos, Tabla de Retención Documental  TRD y normatividad vigente. En el caso de identificar incumplimiento en la aplicación de los lineamientos archivísticos por parte de las Oficinas Productoras, el proceso de Gestión Documental solicitará se realicen las correcciones necesarias e informe de su cumplimiento.
Periodicidad: Semestral
Evidencias: Registros de asistencia y actas de reunión. Para el caso de incumplimiento envío correos electrónicos.</t>
  </si>
  <si>
    <t>Registros de asistencia y actas de reunión. Para el caso de incumplimiento envío correos electrónicos.</t>
  </si>
  <si>
    <t>Contra el seguimiento de socializaciones de TRD, actualmente se estan desarrollando actividad, de conformidad con Plan Institucional de Capacitaciones, no obstante, como la meta se reporta de manera semestral, para este primer trimestre no aplica reporte.</t>
  </si>
  <si>
    <t>R60</t>
  </si>
  <si>
    <t>Posibilidad de pérdida Reputacional por sustracción, eliminación o manipulación indebida de la documentación en el Archivo Central para beneficio particular o de terceros debido a:
1. Falta de condiciones de seguridad física a los depósitos de archivo de la entidad.
2. Falta de control de préstamos documentales al interior de la entidad.
3. Falta de sensibilización a los funcionarios en la administración y uso de la documentación.
4. Desactualización del inventario documental.</t>
  </si>
  <si>
    <t xml:space="preserve">
1. Falta de condiciones de seguridad física a los depósitos de archivo de la entidad.
2. Falta de control de préstamos documentales al interior de la entidad.
3. Falta de sensibilización a los funcionarios en la administración y uso de la documentación.
4. Desactualización del inventario documental.</t>
  </si>
  <si>
    <t>Los responsables designados por el proceso Gestión Documental  realizan el control de la documentación entregada a modo de préstamo a los funcionarios de la entidad, a través del formato o formatos establecidos en el procedimiento de préstamo de archivo central.
Periodicidad: Mensual. 
Evidencias: Registro vigente firmado por el solicitante de los documentos en Archivo Central</t>
  </si>
  <si>
    <t>Registro vigente firmado por el solicitante de los documentos en Archivo Central</t>
  </si>
  <si>
    <t>Contra evidencia solicitada, se remite Formato de Préstamos diligenciado del primer trimestre del año de Historias Laborales que equivale a Enero:     15
Febrero:  23  
Marzo:    12 .                                                                                                                                                                                                                                                                                                          De igual manera se remiten  6  formatos debidamente dilligenciados de PRESTAMO DE EXPEDIENTES DEL ARCHIVO PARA RETIRO, CONSULTA Y 
REINTEGRO y  6 formatos  diligenciados de  SOLICITUD CONSULTA EN SALA DE EXPEDIENTES EN EL ARCHIVO CENTRAL 
GESTION DOCUMENTAL</t>
  </si>
  <si>
    <t xml:space="preserve">Se verifico mediante archivo en PDF la solicitud consulta en sala de expediente en el archivo central de los meses de febrero y marzo,se verifico mediante archivo en PDF la solicitud de préstamos del archivo para retiro, consulta y reintegro de los meses de febrero y marzo  </t>
  </si>
  <si>
    <t xml:space="preserve">Los responsables designados por el proceso Gestión Documental  realizan seguimiento semestral a la actualización y verificación del inventario documental del Archivo Central, con el fin de controlar la documentación que reposa en el Archivo Central. En caso de evidenciar que no se ha llevado a cabo la actualización del inventario documental, el proceso de Gestión Documental tomará las acciones pertinentes para efectuar dicha actualización.
Periodicidad: Semestral
Evidencias: Registro Inventario documental actualizado. Para el caso de incumplimiento, plan de trabajo correspondiente. </t>
  </si>
  <si>
    <t xml:space="preserve">Registro Inventario documental actualizado, . Para el caso de incumplimiento, plan de trabajo correspondiente. </t>
  </si>
  <si>
    <t xml:space="preserve">Teniendo en cuenta la periodicidad del reporte, aunque dentro del proceso se viene realizando el seguimiento, el mismo se registrarà con corte a mes de junio </t>
  </si>
  <si>
    <t>R10</t>
  </si>
  <si>
    <t>Gestión Estratégica de Personas</t>
  </si>
  <si>
    <t>Posibilidad de afectación Económica y pérdida Reputacional por demandas o sanciones de entes competentes derivados de la presentación de accidentes de trabajo o enfermedades laborales de servidores públicos y contratistas,  debido a:
1. Ausencia o errores en la afiliación a la ARL de servidores públicos y contratistas afectados
2. Falta de identificación del peligro en la matriz de identificación de peligros, valoración de riesgos y determinación de controles.
3. Incumplimiento de normatividad y lineamientos en seguridad y salud en el trabajo
4. No asignación o no cumplimiento de responsabilidades de alguno de los roles designados en seguridad y salud en el trabajo.
5. No establecimiento o errores en el diseño de los controles ante los peligros detectados.</t>
  </si>
  <si>
    <t xml:space="preserve">
1. Ausencia o errores en la afiliación a la ARL de servidores públicos y contratistas afectados
2. Falta de identificación del peligro en la matriz de identificación de peligros, valoración de riesgos y determinación de controles.
3. Incumplimiento de normatividad y lineamientos en seguridad y salud en el trabajo
4. No asignación o no cumplimiento de responsabilidades de alguno de los roles designados en seguridad y salud en el trabajo.
5. No establecimiento o errores en el diseño de los controles ante los peligros detectados.</t>
  </si>
  <si>
    <t>El profesional responsable del SG-SST, verifica trimestralmente la afiliación y clasificación del riesgo frente a los listados de servidores públicos y contratistas vinculados al IGAC. En caso de encontrar inconsistencias en la afiliación de los contratistas, informa al proceso de Gestión Contractual mediante correo electrónico para la validación y ajustes pertinentes. Si las inconsistencias son de servidores públicos, realiza los ajustes correspondientes en la plataforma de la ARL a la que se encuentre vinculada la Entidad.
Periodicidad: Trimestral
Evidencias: Informe trimestral y/o correo electrónico de las inconsistencias y/o soporte de la modificación en la plataforma de la ARL.</t>
  </si>
  <si>
    <t>Informe trimestral y/o correo electrónico de las inconsistencias y/o soporte de la modificación en la plataforma de la ARL</t>
  </si>
  <si>
    <t>Una vez validada la información de los cambios de riesgos que se han tenido para el primer trimestre del año 2023, se adjunta el estado actual de afiliación de ARL de servidores públicos y contratistas dependientes e independientes de la entidad, asi mismo se adjunta los certificados con los cambios que se realizaron por el proceso de encargos que se desarrollaron para el trimestre.</t>
  </si>
  <si>
    <t>Se validó aplicación de este control mediante las certificaciones (9) de funcionarios y contratistas sobre estado actual de afiliación ARL y certificados con cambios realizados por el proceso de encargos adelantados en el trimestre, archivo Excel “Estructura Cambio de Fecha de Cobertura Trabajadores-Seguimiento”, Excel “Trabajadores Dependientes 899999004-09 13-04-2023” y archivo Excel “Trabajadores Independientes 899999004-09 13-04-2023”.</t>
  </si>
  <si>
    <t>El profesional responsable del SG-SST, revisa anualmente la matriz de identificación de peligros, valoración de riesgos y determinación de controles, de acuerdo con los diagnósticos de las condiciones de salud de los trabajadores y físicas de la entidad o del puesto de trabajo, o en el momento que sea requerido por las condiciones que demanda la normatividad.
En caso de presentarse la materialización del riesgo, se debe revisar y ajustar la matriz de ser necesario.
Periodicidad: Anual
Evidencia: Matriz de identificación de peligros, valoración de riesgos y determinación de controles, con la ultima fecha de actualización y la firma del profesional que elaboró (con licencia de SST).</t>
  </si>
  <si>
    <t>Matriz de identificación de peligros, valoración de riesgos y determinación de controles, con la ultima fecha de actualización y la firma del profesional que elaboró (con licencia de SST).</t>
  </si>
  <si>
    <t>Control no programado para el primer trimestre de 2023</t>
  </si>
  <si>
    <t>No se asignò meta para el primer trimestre, esta se fijò para el cuarto trimestre de 2023.</t>
  </si>
  <si>
    <t xml:space="preserve">El profesional responsable del SG-SST de manera anual revisa, ajusta y define los roles y responsabilidades y la matriz legal del SG-SST, y remite a la OAP para la actualización del manual operativo MIPG.
Periodicidad: anual
Evidencia: Correo electrónico con la información a actualizar en el Manual operativo de MIPG. </t>
  </si>
  <si>
    <t>Correo electrónico con la información a actualizar en el Manual operativo de MIPG.</t>
  </si>
  <si>
    <t>No se asignó meta para el primer trimestre, esta se fijò para el cuarto trimestre de 2023.</t>
  </si>
  <si>
    <t>R11</t>
  </si>
  <si>
    <t xml:space="preserve">Posibilidad de pérdida Reputacional por  el incumplimiento de los requisitos mínimos para la provisión de empleos vacantes de la planta de personal del IGAC,  debido a:
1. No tener en cuenta los requisitos establecidos en el Manual de funciones para los empleos objeto de provisión.               
2. Desconocimiento o no atender lo dispuesto en la normatividad vigente relacionada con la provisión de empleo.                                  
3. Incumplimiento al cronograma para la provisión de empleos a través de encargos.   
4. Documentación incompleta, desactualizada o falsa respecto a la acreditación de cumplimiento de requisitos </t>
  </si>
  <si>
    <t xml:space="preserve">
1. No tener en cuenta los requisitos establecidos en el Manual de funciones para los empleos objeto de provisión.               
2. Desconocimiento o no atender lo dispuesto en la normatividad vigente relacionada con la provisión de empleo.                                  
3. Incumplimiento al cronograma para la provisión de empleos a través de encargos.   
4. Documentación incompleta, desactualizada o falsa respecto a la acreditación de cumplimiento de requisitos </t>
  </si>
  <si>
    <t>Los servidores públicos y/o contratistas designados  por la Subdirección de Talento Humano verifican el cumplimiento de los requisitos del empleo frente a la documentación aportada por el candidato y a la información disponible en los diferentes sistemas de información. En caso de que se generen inconsistencias o falta de documentación se requerirán al candidato y si no subsana se da por finalizado el proceso.
Periodicidad: Variable
Evidencias:  Muestra de los estudios de verificación de requisitos EVR de los servidores vinculados y/o Matriz de consolidación de EVR para encargos.</t>
  </si>
  <si>
    <t>Muestra de los estudios de verificación de requisitos EVR de los servidores vinculados y/o Matriz de consolidación de EVR para encargos.</t>
  </si>
  <si>
    <t>Los servidores públicos y/o contratistas designados  por la Subdirección de Talento Humano verifican el cumplimiento de los requisitos del empleo frente a la documentación aportada por el candidato y a la información disponible en los diferentes sistemas. Se adjunta EVR definitivos del proceso de encargos y una muestra de EVR´s de los provisionales que han ingresado al IGAC durante el primer trimestre.</t>
  </si>
  <si>
    <t>Se verifica la aplicación de este control mediante archivo Excel EVR Definitivo 12-2022, Excel Nombramientos provisionales y documentos (7) de verificación requisitos del empleo frente a documentación aportada por candidato e información disponible en diversos sistemas.</t>
  </si>
  <si>
    <t>Los servidores públicos y los contratistas designados  por la Subdirección de Talento Humano verifican de acuerdo con el plan de trabajo, la autenticidad de los diplomas, actas de grado, tarjetas profesionales y certificaciones laborales, con las instituciones o empresas que emitieron el respectivo documento. Si se encuentra un documento falso, la Subdirección de Talento Humano remite a la oficina de Control Interno Disciplinario y a la Oficina Asesora Jurídica para lo pertinente. 
Periodicidad: Trimestral
Evidencias. Requerimiento al Ministerio de Educación  o Instituciones de educación superior y respuesta o base de datos con los resultados del seguimiento</t>
  </si>
  <si>
    <t>Requerimiento al Ministerio de Educación  o Instituciones de educación superior y respuesta o base de datos con los resultados del seguimiento</t>
  </si>
  <si>
    <t>Sin Registro</t>
  </si>
  <si>
    <t>En el proceso provisión de empleo se verifican los documentos entregados por el candidato. Cuando falta algún documento o no está legible, por agilizar el proceso se contacta telefónicamente al candidato(a) para que complemente la documentación, pero este trimestre no se ha validado con instituciones la veracidad de la documentación; se presentó un caso en que el diploma de estudios que se adjuntó inicialmente no era legible y se solicitó a la candidata telefónicamente, allegar los originales para cotejar, los cuales se escanearon y se adjuntan en este control.</t>
  </si>
  <si>
    <t>No se pudo verificar la aplicación del control ya que el proceso no aportó como evidencia el entregable definido para constatar la aplicación del control, el cual es el requerimiento al Ministerio de Educación o Instituciones de educación superior y respuesta o base de datos con los resultados del seguimiento.</t>
  </si>
  <si>
    <t>R12</t>
  </si>
  <si>
    <t>Posibilidad de pérdida Reputacional por perdida de conocimiento adquirido por los servidores públicos que se retiran de la entidad, debido a:
1. Incumplimiento del  procedimiento de transferencia de conocimiento entre servidores del instituto.
2. Inexistencia de un, registro de transferencia de conocimiento al momento del retiro del servidor público.
3. Situaciones de retiro que se producen sin preparación o aviso, las cuales no son controlables por el servidor publico ni por la Subdirección de Talento Humano (insubsistencia y suspensión por orden judicial, muerte, licencia por causa fortuita, entre otras)
4. Falta de voluntad por parte de los servidores para realizar la transferencia de conocimiento
5. Incumplimiento de los lineamientos y estándares establecidos en la política de gestión del conocimiento e innovación</t>
  </si>
  <si>
    <t xml:space="preserve">
1. Incumplimiento del  procedimiento de transferencia de conocimiento entre servidores del instituto.
2. Inexistencia de un, registro de transferencia de conocimiento al momento del retiro del servidor público.
3. Situaciones de retiro que se producen sin preparación o aviso, las cuales no son controlables por el servidor publico ni por la Subdirección de Talento Humano (insubsistencia y suspensión por orden judicial, muerte, licencia por causa fortuita, entre otras)
4. Falta de voluntad por parte de los servidores para realizar la transferencia de conocimiento
5. Incumplimiento de los lineamientos y estándares establecidos en la política de gestión del conocimiento e innovación</t>
  </si>
  <si>
    <t xml:space="preserve">El profesional de la Subdirección de Talento Humano que tiene a cargo la transferencia de conocimiento, realiza actualización, socialización e implementación del  procedimiento de transferencia de conocimiento entre servidores del instituto a nivel nacional. En caso de no realizarse se bebe realizar un informe con los motivos del incumplimiento. 
Periodicidad: Trimestral
Evidencias: Procedimiento de transferencia de conocimiento entre servidores del instituto actualizado, registros de socialización (primer trimestre) y de implementación (en los demás trimestres). </t>
  </si>
  <si>
    <t xml:space="preserve">Procedimiento de transferencia de conocimiento entre servidores del instituto actualizado, registros de socialización (primer trimestre) y de implementación (en los demás trimestres). </t>
  </si>
  <si>
    <t xml:space="preserve">Durante el primer trimestre no se tienen evidencias de la actualización, socialización ni implementación del  procedimiento de transferencia de conocimiento. </t>
  </si>
  <si>
    <t>No se aportó evidencia sobre ejecución del control.</t>
  </si>
  <si>
    <t>El profesional de la Subdirección de Talento Humano, verifica semestralmente  el cumplimiento del procedimiento de transferencia de conocimiento entre servidores del instituto. En caso de encontrar inconsistencias en la realización de las actividades de transferencia, se generaran correos electrónicos, reuniones de retroalimentación e informes semestrales sobre las situaciones presentadas y las acciones correctivas pertinentes.
Periodicidad: Semestral
Evidencias: Informe con el resultado de la verificación del cumplimiento y correos electrónicos o registros de reuniones (si aplica)</t>
  </si>
  <si>
    <t>Informe con el resultado de la verificación del cumplimiento y correos electrónicos o registros de reuniones (si aplica)</t>
  </si>
  <si>
    <t>No se asignó meta para el primer trimestre, esta se fijò para el segundo trimestre de 2023.</t>
  </si>
  <si>
    <t>R13</t>
  </si>
  <si>
    <t>Posibilidad de afectación Económica y pérdida Reputacionalpor una posible sanción a la entidad, por incumplimiento de la normatividad vigente sobre  evaluaciones de desempeño y/o acuerdos de gestión.debido a:
1. Ausencia de un procedimiento que dé lineamientos para la realización de las evaluaciones de desempeño.
2. Desconocimiento de las implicaciones por la no realización o una inadecuada definición de compromisos y evidencias para las evaluaciones de desempeño y acuerdos de gestión 
3. Ineficacia en el seguimiento a la realización de las evaluaciones de desempeño y acuerdos de gestión</t>
  </si>
  <si>
    <t xml:space="preserve">
1. Ausencia de un procedimiento que dé lineamientos para la realización de las evaluaciones de desempeño.
2. Desconocimiento de las implicaciones por la no realización o una inadecuada definición de compromisos y evidencias para las evaluaciones de desempeño y acuerdos de gestión 
3. Ineficacia en el seguimiento a la realización de las evaluaciones de desempeño y acuerdos de gestión</t>
  </si>
  <si>
    <t>El profesional encargado de evaluaciones de desempeño de la Subdirección de Talento Humano realiza seguimiento semestral a la elaboración de las evaluaciones de desempeño y acuerdos de gestión acorde al procedimiento. Este seguimiento se realiza con base en el reporte de evaluaciones de desempeño de servidores de carrera administrativa realizadas a través del aplicativo EDL de la CNSC y de las evaluaciones en físico allegadas por los servidores provisionales y acuerdos de gestión de los gerentes públicos.
En caso de evidenciar la no realización de las evaluaciones de desempeño o acuerdos de gestión o inconsistencias en las mismas, se envía comunicación informando el incumplimiento de la normatividad vigente a los evaluadores y evaluados. En caso de persistir el incumplimiento se reportan los casos particulares a la Secretaría General.
Periodicidad: Semestral
Evidencia: Base de datos con el seguimiento de los evaluados, correos electrónicos informando resultados del seguimiento y de los incumplimientos si aplica.</t>
  </si>
  <si>
    <t>Base de datos con el seguimiento de los evaluados, correos electrónicos informando resultados del seguimiento y de los incumplimientos si aplica.</t>
  </si>
  <si>
    <t>Se adjunta: - Cuadro en Excel de los evaluados periodo 2022-2023_x000D_
- Correo donde la Subdirección de Talento Humano Requiere a los gerentes públicos enviar el consolidado_x000D_
de las evaluaciones de desempeño debidamente firmadas._x000D_
- Otros correos solicitando se proceda a realizar la evaluación de desempeño de los servidores públicos a_x000D_
cargo</t>
  </si>
  <si>
    <t xml:space="preserve">Se verifica la aplicación de este control mediante correo sobre resultados Evaluación de Desempeño Laboral del 11/04/2023, correo del 10/04/2023 solicitando envio de evaluaciones pendientes de entrega correspondientes al periodo 2022-2023 de los servidores públicos de carrera administrativa y provisionales y el archivo Excel Evaluaciones de Desempeño Laboral 2022-2023. </t>
  </si>
  <si>
    <t>R14</t>
  </si>
  <si>
    <t>Posibilidad de afectación Económica y pérdida Reputacional por inconsistencias en los actos administrativos y sus soportes relacionados con las diferentes actuaciones del subproceso de administración de personal ocasionando un posible daño antijurídico, debido a:
1. Carencia de sistemas tecnológicos para la administración de la información general en el proceso de Gestión de Talento Humano.
2. Falta de alertas para controlar las fechas de las situaciones administrativas.
3. Desconocimiento de la normatividad vigente y lineamientos institucionales.</t>
  </si>
  <si>
    <t xml:space="preserve">
1. Carencia de sistemas tecnológicos para la administración de la información general en el proceso de Gestión de Talento Humano.
2. Falta de alertas para controlar las fechas de las situaciones administrativas.
3. Desconocimiento de la normatividad vigente y lineamientos institucionales.</t>
  </si>
  <si>
    <t xml:space="preserve">Posibilidad de afectación Económica y pérdida Reputacional </t>
  </si>
  <si>
    <t xml:space="preserve">El profesional responsable verifica los fundamentos de hecho y de derecho de cada acto administrativo a expedir, teniendo en cuenta la solicitud, soportes, información y bases de datos disponibles. El Subdirector de Talento Humano verifica que el acto administrativo se encuentre acorde con lo solicitado. 
Si se detectan inconsistencias estas se verificaran con el profesional encargado del proceso a través de la historia laboral del servidor, SIGAC, base de datos de planta, aplicativo PERNO y/o cualquier medio disponible, y se corrige el acto administrativo antes de su aprobación.
Periodicidad: Trimestral
Evidencia: Una muestra del 5% de los actos administrativos con sus respectivos soportes emitidos en el trimestre.  Una muestra del 5% de actos administrativos que tuvieron modificación o aclaración durante el periodo.  </t>
  </si>
  <si>
    <t>Una muestra del 5% de los actos administrativos con sus respectivos soportes emitidos en el trimestre.  Una muestra del 5% de actos administrativos que tuvieron modificación o aclaración durante el periodo.</t>
  </si>
  <si>
    <t>Se adjunta archivo con la relación de las 340 resoluciones emitidas durante el primer trimestre por parte de STH, cuya muestra del 5% corresponde a 17. Adicionalmente, se generaron 32 actos administrativos de modifiçación o aclaración, cuya muestra del 5% corresponde a 2 resoluciones. Las 19 resoluciones de muestra fueron seleccionadas de manera aleatoria. Se adjuntan resoluciones y sus correspondientes soportes. se encuentran archivados en las historias laboraless correspondientes.</t>
  </si>
  <si>
    <t xml:space="preserve">Se observa aplicación del control mediante Excel muestra 5% de resoluciones emitidas en el primer trimestre de 2023 y de actos administrativos de modificación o aclaración generados en el periodo con sus respectivos soportes, y el archivo Excel Control de Resoluciones. </t>
  </si>
  <si>
    <t>R15</t>
  </si>
  <si>
    <t>Posibilidad de afectación económica y pérdida reputacional por demandas de exservidores o servidores o sanciones de entes competentes por inconsistencias o generación fuera de términos del certificado electrónico de tiempos laborados (CETIL) debido a:
1.  Digitación errada o incompleta de la información referente al tiempo laborado en el IGAC
2. Falta de soportes en la historia laboral que acrediten la estadía y/o la interrupción del tiempo laborado en la Entidad 
3. No registro oportuno de la información por parte de la STH y de factores salariales por parte de las direcciones territoriales y la Subdirección Administrativa y Financiera, según corresponda
4. Ausencia de pagadores en las direcciones territoriales, quienes son los responsables de registrar la información en CETIL
5. Falta de revisión del registro de la información por parte de otra persona diferente a quien la digitó
6. Demora por parte de Certicamara y Min-hacienda en la habilitación de los usuarios para los diferentes roles relacionados con la expedición del CETIL</t>
  </si>
  <si>
    <t xml:space="preserve">
1.  Digitación errada o incompleta de la información referente al tiempo laborado en el IGAC
2. Falta de soportes en la historia laboral que acrediten la estadía y/o la interrupción del tiempo laborado en la Entidad 
3. No registro oportuno de la información por parte de la STH y de factores salariales por parte de las direcciones territoriales y la Subdirección Administrativa y Financiera, según corresponda
4. Ausencia de pagadores en las direcciones territoriales, quienes son los responsables de registrar la información en CETIL
5. Falta de revisión del registro de la información por parte de otra persona diferente a quien la digitó
6. Demora por parte de Certicamara y Min-hacienda en la habilitación de los usuarios para los diferentes roles relacionados con la expedición del CETIL</t>
  </si>
  <si>
    <t>Permanentemente el servidor público designado por la Subdirección de Talento Humano para la expedición del certificado electrónico de tiempos laborados, hace seguimiento de los casos que ha registrado en la plataforma dispuesta por el Ministerio de Hacienda a través de una base de datos de Excel. En caso de encontrar fechas próximas a vencer reitera a la subdirección administrativa y financiera o los pagadores de las Direcciones Territoriales, con copia al respectivo director territorial, para que agilicen el registro de la información correspondiente.
Periodicidad: Mensual
Evidencias: Base de datos en Excel del seguimiento, oficios o correos electrónicos dando respuesta a las solicitudes, o correos electrónicos reiterando la información a quien corresponda</t>
  </si>
  <si>
    <t>Base de datos en Excel del seguimiento, oficios o correos electrónicos dando respuesta a las solicitudes, o correos electrónicos reiterando la información a quien corresponda</t>
  </si>
  <si>
    <t>Permanentemente el servidor público designado por la Subdirección de Talento Humano para la expedición del certificado electrónico de tiempos laborados, hace seguimiento de los casos que ha registrado en la plataforma dispuesta por el Ministerio de Hacienda. Se adjunta archivo en excel con el seguimiento a las solicitudes presentadas entre enero y marzo, así como una muestra de los correos de respuesta a las solicitudes del CETIL</t>
  </si>
  <si>
    <t>Se verifica aplicación del control mediante los correos sobre CETIL de fechas 14/03/2023, 31/03/2023, 15/03/2023 y el archivo Excel Seguimiento certificaciones CETIL.</t>
  </si>
  <si>
    <t>Ok evidencias  y coherencia con el control</t>
  </si>
  <si>
    <t>R16</t>
  </si>
  <si>
    <t>Posibilidad de  pérdida reputacionalpor la pérdida de documentos que hacen parte de la historia laboral de servidores o exservidores de la Entidad que se encuentran en el archivo de gestión de la Subdirección de Talento Humano debido a:
1. Acceso a las llaves del archivo de gestión de la Subdirección de talento humano por parte de servidores o contratistas diferentes a los auxiliares administrativos encargados de custodiar esta documentación.
2. Falta de reglas claras divulgadas a los servidores y contratistas de la STH acerca de la entrega y custodia de la documentación en el archivo de gestión.
3. Errores en el archivo al incluir documentos que no pertenecen al servidor o exservidor publico.
4. Documentos en archivo digital sin incorporar a las historias laborales.</t>
  </si>
  <si>
    <t xml:space="preserve">
1. Acceso a las llaves del archivo de gestión de la Subdirección de talento humano por parte de servidores o contratistas diferentes a los auxiliares administrativos encargados de custodiar esta documentación.
2. Falta de reglas claras divulgadas a los servidores y contratistas de la STH acerca de la entrega y custodia de la documentación en el archivo de gestión.
3. Errores en el archivo al incluir documentos que no pertenecen al servidor o exservidor publico.
4. Documentos en archivo digital sin incorporar a las historias laborales.</t>
  </si>
  <si>
    <t>Posibilidad de  pérdida reputacional</t>
  </si>
  <si>
    <t>Los auxiliares administrativos de archivo verifican el cumplimiento de los lineamientos fijados para la entrega, custodia y préstamo de documentos que se encuentran en las historias laborales de los servidores y exservidores del IGAC, dentro de los cuales se encuentra el manejo de las llaves, el horario para solicitar préstamos, la prohibición de ingresar al archivo en ausencia de los servidores responsables de las mismas, diligenciamiento de formato para préstamo de documentos, documentos en archivo digital incorporados a las historias laborales, entre otras.
En caso de encontrar incumplimiento a los lineamientos fijados, informa al técnico encargado para que tome los correctivos necesarios.
Periodicidad: Trimestral
Evidencias. Registro para préstamo de documentos y informe de cumplimiento de los lineamientos</t>
  </si>
  <si>
    <t>Registro para préstamo de documentos y informe de cumplimiento de los lineamientos</t>
  </si>
  <si>
    <t>Los auxiliares administrativos de archivo verifican el cumplimiento de los lineamientos fijados para la entrega, custodia y préstamo de documentos que se encuentran en las historias laborales de los servidores y exservidores del IGAC. Se adjunta informe de cumplimiento de esos lineamientos y una muesgtra del registro para préstamo de documentos</t>
  </si>
  <si>
    <t xml:space="preserve">Se verifica aplicación del control mediante el archivo en Word sobre los lineamientos archivo de gestión. </t>
  </si>
  <si>
    <t>El profesional de la STH encargado de la generación de la nómina y los pagadores en las D.T, revisan que los cálculos realizados por el sistema de información PERNO sean correctos, al compararlos con los resultados de los cálculos manuales realizados en el archivo Excel para cada situación administrativa reportada. En caso de encontrar inconsistencias, se solicita a través de GLPI para que realice la corrección respectiva. 
Periodicidad:  Mensual
Evidencias Sede Central y Direcciones Territoriales: Archivo de Excel con los cálculos manuales, GLPI generados y/o correos electrónicos enviados al ingeniero de sistemas</t>
  </si>
  <si>
    <t>El profesional de la STH encargado de la generación de la nómina realizó la revisión de los cálculos realizados por el sistema de información PERNO y los comparó con los resultados de los cálculos manuales realizados en archivo Excel para las situaciones administrativa reportadas; así mismo, en caso de encontrar inconsistencias, solicitó por GLPI el apoyo del Técnico que presta soporte para la corrección respectiva. Se adjuntan archivos con los cálculos realizados en excel y consolidado de los GLPI´s solicitados al área de tecnología</t>
  </si>
  <si>
    <t>Se observa aplicación del control definido a través del Archivo Excel Cálculos Primer Trimestre de 2023 y archivo GLPI primer trimestre 2023 aportados como evidencia por el proceso.</t>
  </si>
  <si>
    <t>El profesional designado por la Subdirección de Talento Humano y el profesional con funciones de pagador en las Direcciones Territoriales debe constatar que la novedad administrativa que afecta a la nómina remitida esté debidamente diligenciada, contenga los soportes correspondientes y se encuentre firmada o radicada cuando así se requiera.
En caso de que el trámite solicitado no sea viable, se debe comunicar a quien
remite la novedad para su aclaración, corrección y/o ajuste según corresponda.
Periodicidad: Mensual
Evidencias Sede Central y Direcciones Territoriales: Soportes de las novedades registradas, comunicaciones cuando se requiere aclaración, corrección y/o ajuste de las novedades</t>
  </si>
  <si>
    <t>El profesional designado por la STH constató que la novedad administrativa que afecta a la nómina estuviera debidamente diligenciada, contara con los soportes correspondientes y firmada o radicada cuando así se requiera. En caso de inconsistencia reportó a quien correspondia. Se adjuntan archivos con soportes de novedades por cada mes, así como una muestra de siete correos enviados solicitando aclaración, corrección o ajuste</t>
  </si>
  <si>
    <t xml:space="preserve">Se constata aplicación del control mediante correos del 27/03/2023 sobre aclaración de novedad, novedad de retiro, plan complementario Compensar, correo del 24/03/2023 deducible retención, correo sobre programación de vacaciones nueva autorización correo del 23/03/2023, correo sobre reducción renta del 23/03/2023, correo del 22/02/2023 de programación de vacaciones, asì como el archivo Excel Registro de Novedades Primer Trimestre y el documento en Word Soporte de Novedades de enero, febrero y marzo de 2023. </t>
  </si>
  <si>
    <t>R18</t>
  </si>
  <si>
    <t>Gestión Estratégica de Tecnología</t>
  </si>
  <si>
    <t>Posibilidad de Afectación Económica y pérdida Reputacionalpor no cumplir con los requerimientos acordados con los usuarios funcionales en el desarrollo e implementación de sistemas de información y aplicaciones,debido a:
1. No participación activa de los usuarios en la definición de los requerimientos.
2. Ausencia de aprobación de las HU por parte de los líderes funcionales o su delegado.
3. No tener configurados los ambientes de desarrollo, pruebas, preproducción (si aplica) y producción. 
4. No tener definida la arquitectura tecnológica. 
5. No tener implementado un procedimiento o una metodología de desarrollo de sistemas. 
6. No contar con una estructura organizacional que pueda atender los desarrollos internos y externos.
7. La carga laboral no permite un adecuado ejercicio de la supervisión de convenios y contratos.
8. La asignación de supervisión que se realiza sin alineación entre las obligaciones del contratista y las actividades del supervisor. 
9. La ausencia de planes de mantenimiento que hacen obsoletos los sistemas de información.
10. Dificultad en la consecucion del personal idóneo para las actividades del ciclo de vida del desarrollo del software</t>
  </si>
  <si>
    <t xml:space="preserve">
1. No participación activa de los usuarios en la definición de los requerimientos.
2. Ausencia de aprobación de las HU por parte de los líderes funcionales o su delegado.
3. No tener configurados los ambientes de desarrollo, pruebas, preproducción (si aplica) y producción. 
4. No tener definida la arquitectura tecnológica. 
5. No tener implementado un procedimiento o una metodología de desarrollo de sistemas. 
6. No contar con una estructura organizacional que pueda atender los desarrollos internos y externos.
7. La carga laboral no permite un adecuado ejercicio de la supervisión de convenios y contratos.
8. La asignación de supervisión que se realiza sin alineación entre las obligaciones del contratista y las actividades del supervisor. 
9. La ausencia de planes de mantenimiento que hacen obsoletos los sistemas de información.</t>
  </si>
  <si>
    <t>Posibilidad de Afectación Económica y pérdida Reputacional</t>
  </si>
  <si>
    <t>El profesional responsable de cada fase del proyecto debe realizar solicitud de asignación del personal idóneo de las áreas funcionales y registrar la asistencia en el formato correspondiente, con el fin de garantizar la participación activa para definir los requerimientos en las sesiones de trabajo y aprobar dentro de las mismas los documentos generados. En caso de no cumplirse se solicita cambio de personal al responsable del área funcional.
Periodicidad: Variable
Evidencia: Registro de asistencia y documentos de requerimientos aprobados, correo  electrónico solicitando la asignación de personal idóneo o cambio del mismo. (si aplica)</t>
  </si>
  <si>
    <t>Registro de asistencia y documentos de requerimientos aprobados, correo  electrónico solicitando la asignación de personal idóneo o cambio del mismo. (si aplica)</t>
  </si>
  <si>
    <t>El profesional responsable de cada fase del proyecto debe realizar solicitud de asignación del personal idóneo de las subdirecciones de la DTIC  y registrar la asistencia en el formato correspondiente, con el fin de garantizar la participación activa para atender los requerimientos y lograr la aprobación de los desarrollos. En caso de no cumplirse se solicita cambio de personal al responsable de la DTIC.
Periodicidad: Variable
Evidencia: Registro de asistencia y documentos de técnicos asociados, correo  electrónico solicitando la asignación de personal idóneo o cambio del mismo. (si aplica)</t>
  </si>
  <si>
    <t>Registro de asistencia y documentos de técnicos asociados, correo  electrónico solicitando la asignación de personal idóneo o cambio del mismo. (si aplica)</t>
  </si>
  <si>
    <t>El grupo de arquitectos de la Dirección de tecnologías de la información y las comunicaciones DTIC debe incluir en el documento de arquitectura tecnológica  los ajustes necesarios asociados al mantenimiento o nuevo sistema de información que se vaya a desarrollar a través de reuniones y solicitar mediante caso en la mesa de servicios tecnológico el aprovisionamiento de los ambientes de desarrollo, pruebas, preproducción o producción según aplique.
Periodicidad: Variable
Evidencia: Registro de asistencia y documentos de arquitectura tecnológica ajustados o actualizados y caso en la mesa de servicios tecnológicos solicitando los ambientes.</t>
  </si>
  <si>
    <t>Registro de asistencia y documentos de  arquitectura tecnológica ajustados o actualizados y caso en la mesa de servicios tecnológicos solicitando los ambientes.</t>
  </si>
  <si>
    <t>El profesional responsable de cada aplicativo en producción debe gestionar  el plan de mantenimiento correctivo y actualizacion tecnológica de la aplicación  en cada vigencia, con el propósito de mantener los sistemas de información actualizados y no caer en obsolescencias.
Periodicidad: Anual
Evidencia: Plan de mantenimiento con seguimientos, Memorandos, correos electrónicos y/o registros de asistencia de reuniones.</t>
  </si>
  <si>
    <t>Plan de mantenimiento con seguimientos, Memorandos, correos electrónicos y/o registros de asistencia de reuniones.</t>
  </si>
  <si>
    <t>R19</t>
  </si>
  <si>
    <t>Posibilidad de pérdida Reputacional por el incumplimiento en los estandartes calidad de la información  publicada en la Infraestructura de Datos Espaciales - IDE  debido a:
1. Ausencia de procedimientos internos  para evaluar la calidad de datos geoespaciales que se van a publicar.
2. Falta de validación de la información misional de acuerdo con los lineamientos de la ICDE.
3. Falta de gestión del dato por parte del custodio del mismo.</t>
  </si>
  <si>
    <t xml:space="preserve">
1. Ausencia de procedimientos internos  para evaluar la calidad de datos geoespaciales que se van a publicar.
2. Falta de validación de la información misional de acuerdo con los lineamientos de la ICDE.
3. Falta de gestión del dato por parte del custodio del mismo.</t>
  </si>
  <si>
    <t>El responsable designado por la Subdirección de Información realiza cada vez que se solicita la publicación de un nuevo geoservicio en la IDE, valida que se cumplan los estándares de calidad de la ICDE. en caso de que se presenten inconsistencias no se publica la información y se devuelve al área productora para su corrección.
Periodicidad: Variable
Evidencia: Reporte de validación de geoservicios y/o correo electrónico de la devolución (si aplica)</t>
  </si>
  <si>
    <t>Reporte de validación de geoservicios y/o correo electrónico de la devolución (si aplica)</t>
  </si>
  <si>
    <t>Posibilidad de pérdida Económica y Reputacional por inoportunidad  en la respuesta a los requerimientos en procesos judiciales o por condenas en litigios que deberían haber sido favorables a la entidad 
debido a :
1. falta de seguimiento y o seguimiento inoportuno a los procesos
2.Inadecuada defensa de los intereses de la entidad
3. Falta de coordinación entre las dependencias encargadas de la defensa y las áreas misionales
4.Falta de coordinación interinstitucional cuando son involucradas más de una entidad en el mismo proceso.</t>
  </si>
  <si>
    <t>El Responsable designado de la Oficina Asesora Jurídica en Sede Central y el Abogado en las Direcciones Territoriales, reportan al funcionario designado por la Oficina Asesora Jurídica el estado de los procesos a su cargo, quien consolidará en un archivo Excel dichos reportes.
Periodicidad: Trimestral
Evidencia: 
Sede Central: Matriz consolidada de estado de procesos judiciales
Direcciones Territoriales: 1.) Correo electrónico mensual con el envío de los registros de los formatos del estado de los procesos judiciales; Y 2.) Matriz consolidada trimestralmente, con los registros de los formatos del estado de los procesos judiciales</t>
  </si>
  <si>
    <t>Sede Central: Matriz consolidada de estado de procesos judiciales
Direcciones Territoriales: 1.) Correo electrónico mensual con el envío de los registros de los formatos del estado de los procesos judiciales; Y 2.) Matriz consolidada trimestralmente, con los registros de los formatos del estado de los procesos judiciales</t>
  </si>
  <si>
    <t>La Oficina Asesora jurídiica consolidó en matriz el estado de los procesos judiciales para el primer trimestre de 2023, teniendo en cuenta la remisión efectuada por los apoderados de las Direcciones Territoriales y de Sede Central.</t>
  </si>
  <si>
    <t xml:space="preserve">Se verifica aplicación del control con el Excel Informe Procesos Judiciales Financiera Primer Trimestre 2023. Esta matriz registra la información reportada por los apoderados de los procesos a favor y en contra del IGAC. </t>
  </si>
  <si>
    <t xml:space="preserve">El Responsable asignado de la Oficina Asesora Jurídica en Sede Central , remite mediante correo electrónico a los apoderados de sede central y de las Direcciones Territoriales   lineamientos en materia judicial a fin de que sean tenidos en cuenta por estos en la defensa de los intereses de la entidad.
Periodicidad Trimestral
Evidencia: Correo electrónico remitido a los apoderados de sede central y de las Direcciones Territoriales. </t>
  </si>
  <si>
    <t xml:space="preserve">Correo electrónico remitido a los apoderados de sede central y de las Direcciones Territoriales. </t>
  </si>
  <si>
    <t>La Oficina Asesora Jurídica para el primer trimestre emitió linemientos en defensa judical a los apoderados tanto de sede central como de las direcciones territoriales a través de correos electrónicos de fechas 18-01-2023, 14-02-2023 y 08-03-2023</t>
  </si>
  <si>
    <t>Se verifica aplicación del control con los correos sobre lineamientos en defensa judicial del 18/01/2023, del 14/02/2023 y del 08/03/2023.</t>
  </si>
  <si>
    <t>Sin meta programada para este trimestre.</t>
  </si>
  <si>
    <t>Sin meta programada para el primer trimestre de 2023, esta se programó para ejecutarse en el segundo y cuarto trimestre.</t>
  </si>
  <si>
    <t>R56</t>
  </si>
  <si>
    <t>Posibilidad de pérdida Reputacional por respuesta indebida o fuera de los términos legales a los  procesos judiciales, para beneficiar los intereses de un tercero debido a:
1. No manifestación de conflictos de interés, inhabilidad o incompatibilidad por parte de los abogados en procesos que les sean asignados.</t>
  </si>
  <si>
    <t xml:space="preserve">
1. No manifestación de conflictos de interés, inhabilidad o incompatibilidad por parte de los abogados en procesos que les sean asignados.</t>
  </si>
  <si>
    <t>El Responsable designado de la Oficina Asesora Jurídica en Sede Central, realiza junto con el reparto del proceso judicial o extrajudicial al abogado, la solicitud mediante correo electrónico de manifestación de conflicto de interés, inhabilidad o incompatibilidad para actuar en el proceso judicial. En caso de no recibir la manifestación procede a reafirmar el correo electrónico de solicitud.
Periodicidad: Variable
Evidencia: Correo electrónico remitido al abogado y recibido con la manifestación de conflicto de interés y/o reafirmación del correo de la solicitud (si aplica)</t>
  </si>
  <si>
    <t xml:space="preserve"> Correo electrónico remitido al abogado y recibido con la manifestación de conflicto de interés y/o reafirmación del correo de la solicitud (si aplica)</t>
  </si>
  <si>
    <t>El responsablee de la Oficina Asesora Jurídica, requirio a los apoderados junto con el reparto del proceso o conciliación prejudicial la manifestación de conflicto de interés, inhabilidad o incompatibilidad para actuar dentro del proceso judical asignado, se presentó 18 repartos judiciales mediante corresos electrónicos de fechas 03-01-2023, 18-01-2023, 15-02-2023, 21-02-2023, 23-02-2023, 27-02-2023, 28-02-2023, 1-03-2023, 07-03-2023, 09-03-2023, 27-03-2023,  30-03-2023 y 31-03-2023.</t>
  </si>
  <si>
    <t xml:space="preserve">Se verifica aplicación del control con los correos del 03/01/2023, 18/01/2023, 15/02/2023, 21/02/2023, 23/02/2023, 27/02/2023, 28/02/2023, 01/03/2023, 07/03/2023, 09/03/2023, 27/03/2023, 30/03/2023 y 31/03/2023 en los que se solicita a los apoderados la manifestación de conflicto de interés, inhabilidad o incompatibilidad para actuar en un proceso judicial. </t>
  </si>
  <si>
    <t>R57</t>
  </si>
  <si>
    <t>Posibilidad de afectación Económica y perdida Reputacionalpor aumento en el volumen de demandas y condenas a la entidad por las causas que tiene  la Política de prevención del daño antijurídico - PPDA,debido a la falta de seguimiento y evaluación a la PPDA</t>
  </si>
  <si>
    <t>Falta de seguimiento y evaluación a la PPDA</t>
  </si>
  <si>
    <t>El Responsable designado de la Oficina Asesora Jurídica en Sede Central, realiza semestralmente seguimiento a las actividades contempladas en la PPDA política de prevención del daño antijurídico, a las dependencias que tienen a cargo actividades. En caso de no recibir respuesta procede a reafirmar el correo electrónico de solicitud.
Periodicidad: Semestral
Evidencia: Correo electrónico remitido las dependencias con las actividades a cargo de la política y/o reafirmación de la solicitud (si aplica).</t>
  </si>
  <si>
    <t>Correo electrónico remitido las dependencias con las actividades a cargo de la política y/o reafirmación de la solicitud (si aplica).</t>
  </si>
  <si>
    <t>Para este trinestre no se tiene actividades programadas</t>
  </si>
  <si>
    <t>Sin meta asignada para el primer trimestre, esta se programó para ejecutarse en el segundo y cuarto trimestre de 2023.</t>
  </si>
  <si>
    <t>Gestión Presupuestal, Contable y Financiera</t>
  </si>
  <si>
    <t xml:space="preserve">Se realiza el cargue de la muestra por cada mes del trimestre de las solicitudes de compromisos presupuestales. </t>
  </si>
  <si>
    <t>se visualiza muestra de las solicitudes de compromisos presupuestales para el primer trimestre de 2023 cargado en el Drive, evidenciando carpetas denominadas así: CPR CTO 26742, Nomina Sede Central Enero, Registro compromiso contrato 26745, Registro compromiso contrato 26761, Solicitud de registro presupuestal contrato 26709, Solicitud de registro presupuestal contrato 26752-26755-26764, solicitud RP 26757, junto con cinco PDFS de memorandos de servicios públicos,  dando cumplimiento de este control, para el primer trimestre del año 2023.</t>
  </si>
  <si>
    <t>Sede Central: 
1.) Informe de conciliación de cartera
2.) Informe de cartera por edades 
3.) Correos electrónicos en caso de inconsistencias (si aplica).
Direcciones Territoriales:  
1.) Informe de conciliación de cartera
2.) Informe de cartera por edades y 
3.) Correos electrónicos en caso de inconsistencias (si aplica)</t>
  </si>
  <si>
    <t>Se carga soporte cartera por edades de diciembre de 2022 y enero y febrero de 2023</t>
  </si>
  <si>
    <t>Se evidencian reportes de cartera por edades con cortes en archivos Excel con fecha 31/12/2022, 31/01/2023 y 28/02/2023 respectivamente" realizando los controles pertinentes para el primer trimestre de 2023.</t>
  </si>
  <si>
    <t>R47</t>
  </si>
  <si>
    <t>Posibilidad de afectación Económica y pérdida Reputacional por registros presupuestales, contables y de tesorería que no coincidan con la realidad debido a: 
1. Utilización inadecuada de conceptos parametrizados por la entidad para el registro de hechos económicos en el SIIF Nación
2. No contar con una solución tecnológica que gestione de manera integral todos los procesos de gestión financiera.</t>
  </si>
  <si>
    <t xml:space="preserve"> 
1. Utilización inadecuada de conceptos parametrizados por la entidad para el registro de hechos económicos en el SIIF Nación
2. No contar con una solución tecnológica que gestione de manera integral todos los procesos de gestión financiera.</t>
  </si>
  <si>
    <t>El líder de Gestión Contable valida y aprueba los reportes con la información financiera suministrados por los responsables encargados al interior del subproceso, quienes comparan que la información coincida con los documentos soporte y normatividad vigente. En caso contrario, se devuelve la información a las áreas o Direcciones Territoriales solicitando los ajustes correspondientes mediante correos electrónicos
Periodicidad: Trimestral
Evidencia: Una muestra de la información financiera (reporte de edades de cartera y/o conciliaciones bancarias y/o declaraciones de impuestos y/o correos electrónicos cuando aplique).</t>
  </si>
  <si>
    <t>Una muestra de la información financiera (reporte de edades de cartera y/o conciliaciones bancarias y/o declaraciones de impuestos y/o correos electrónicos cuando aplique).</t>
  </si>
  <si>
    <t>Se carga en evidencias: cartera por edades de diciembre de 2022. enero y febrero de 2023; conciliaciones bancarias de diciembre de 2022. enero y febrero de 2023; declaraciones tributarias de RETEICA bimestre 6 de 2022, bimestre 1 de 2023, RETEFUENTE diciembre de 2022, enero y febrero de 2023, IVA bimestre 1 de 2023 y ICA bimestre 6 de 2022 y bimestre 1 de 2023.</t>
  </si>
  <si>
    <t>Se evidencian reportes de cartera por edades con cortes en archivos Excel con fecha 31/12/2022, 31/01/2023 y 28/02/2023 respectivamente, dando cumplimiento con el producto entregable para el primer trimestre de 2023.</t>
  </si>
  <si>
    <t>Se realizó la cancelación por medio de la plataforma bancaria, por PSE de las órdenes de pago tanto presupuestales como no presupuestales, con traspaso a pagaduría.</t>
  </si>
  <si>
    <t xml:space="preserve">Se observa base Excel denominada “Listado OP traspaso a pagaduría” evidenciando 18 PDFS como soportes adicionales correspondientes a imágenes de SIIF-Nación de órdenes de pago presupuestal de gastos y comprobantes, dando cumplimiento al control establecido para este riesgo. </t>
  </si>
  <si>
    <t>Sede Central: 
Reporte quincenal en la herramienta de seguimiento de los avalúos comerciales.
Direcciones Territoriales: 
1.) Correo electrónico quincenal con el envío del reporte en la herramienta de seguimiento de los avalúos comerciales.
2.) Reporte en la herramienta de seguimiento de los avalúos comerciales.</t>
  </si>
  <si>
    <t>En el I trimestre, la Subdirección de Avalúos realiza seguimiento a través de la herramienta de seguimiento y control enviadas por las Direcciones Territoriales, teniendo como resultado retroalimentación a la información registrada durante el trimestre.</t>
  </si>
  <si>
    <t>Se evidencia consolidado de reporte herramienta de seguimiento y control de avalúos.</t>
  </si>
  <si>
    <t>R6</t>
  </si>
  <si>
    <t>Relacionamiento Estratégico</t>
  </si>
  <si>
    <t>Posibilidad de afectación Económica y pérdida Reputacional por la inoportunidad o imprecisión en la  difusión de la información de la gestión institucional  debido a:
1. Desconocimiento de los procedimientos
2. Incumplimiento de  los lineamientos dados por la oficina asesora de comunicaciones
3. Planeación inadecuada de las actividades.
4. Falta de divulgación oportuna en la invitación para participación en eventos.
5. Ausencia del consentimiento informado para uso de derecho de imagen sobre fotografías y videos</t>
  </si>
  <si>
    <t xml:space="preserve">Gestión de Comunicaciones </t>
  </si>
  <si>
    <t xml:space="preserve">
1. Desconocimiento de los procedimientos
2. Incumplimiento de  los lineamientos dados por la oficina asesora de comunicaciones
3. Planeación inadecuada de las actividades.
4. Falta de divulgación oportuna en la invitación para participación en eventos.
5. Ausencia del consentimiento informado para uso de derecho de imagen sobre fotografías y videos</t>
  </si>
  <si>
    <t>Los responsables  del subproceso de Gestión de Comunicaciones  monitorean la difusión de información institucional a través del proceso de Gestión de Comunicaciones,  quienes consolidan las necesidades enviadas por las dependencias y Direcciones Territoriales, las valida y viabiliza acorde con la estrategia de comunicaciones del instituto. En casos excepcionales, el proceso establece acciones de contingencia para cumplir con el requerimiento.
Periodicidad: Trimestral
Evidencia: Base de datos en Excel con información consolidada.</t>
  </si>
  <si>
    <t>Base de datos en Excel con información consolidada.</t>
  </si>
  <si>
    <t xml:space="preserve">Durante el primer trimestre se consolidó la matriz que recopila las necesidades enviadas por las dependencias y las direcciones territoriales sin novedades que afecte el riesgo. </t>
  </si>
  <si>
    <t xml:space="preserve">Se evidencia archivos en Excel relacionando  piezas de comunicación, comunicaciones Internas, Externas, audiovisuales y redes sociales </t>
  </si>
  <si>
    <t>Los responsables  del subproceso de Gestión de Comunicaciones, semestralmente, realizan una encuesta de percepción sobre los mensajes publicados a través de los canales de comunicación internos y externo (según aplique).
Periodicidad: Semestral
Evidencia: Informe con los resultados de las encuestas.(Interna y Externa)</t>
  </si>
  <si>
    <t>Informe con los resultados de las encuestas.(Interna y Externa)</t>
  </si>
  <si>
    <t xml:space="preserve">Durante el primer trimestre no se tiene programación de encuesta de percepción a través de los canales de comunicación.  </t>
  </si>
  <si>
    <t xml:space="preserve">Para el primer trimestre no programo metas </t>
  </si>
  <si>
    <t>R7</t>
  </si>
  <si>
    <t>Posibilidad de afectación económica y pérdida Reputacional por inoportunidad y/o ineficacia en la promoción y comercialización de los productos y servicios de la entidad. debido a: 
1. Desconocimiento de los procedimientos.
2. Incumplimiento de los lineamientos dados por la Oficina Comercial. 
3. Planeación inadecuada de las actividades.
4. Factores externos al proceso que interactúan en la gestión de la Oficina Comercial</t>
  </si>
  <si>
    <t xml:space="preserve">Mercadeo estratégico </t>
  </si>
  <si>
    <t xml:space="preserve"> 
1. Desconocimiento de los procedimientos.
2. Incumplimiento de los lineamientos dados por la Oficina Comercial. 
3. Planeación inadecuada de las actividades.
4. Factores externos al proceso que interactúan en la gestión de la Oficina Comercial</t>
  </si>
  <si>
    <t>Posibilidad de afectación económica y pérdida Reputacional</t>
  </si>
  <si>
    <t>El jefe de la Oficina Comercial y los responsables designados monitorean las oportunidades de negocio a través del proceso de Gestión Comercial quien las consolida, las valida y viabiliza acorde con la estrategia del plan de mercadeo del instituto. En casos excepcionales, el proceso establece acciones de contingencia para cumplir con el requerimiento.
Periodicidad: Trimestral
Evidencia: 
1. Base de datos con la gestión de la Oficina Comercial desde el momento en que se detecta la oportunidad del negocio identificando la trazabilidad de este hasta su cierre.
2. Análisis del flujo de información de la gestión comercial frente a los convenios y contratos, teniendo en cuenta factores como: tiempo, capacidad instalada, viabilidad técnica, entre otros.</t>
  </si>
  <si>
    <t>1. Base de datos con la gestión de la Oficina Comercial desde el momento en que se detecta la oportunidad del negocio identificando la trazabilidad de este hasta su cierre.
2. Análisis del flujo de información de la gestión comercial frente a los convenios y contratos, teniendo en cuenta factores como: tiempo, capacidad instalada, viabilidad técnica, entre otros.</t>
  </si>
  <si>
    <t>Durante el trimestre se consolidó la 1. base de datos desde el momento en que se detecta la oportunidad del negocio identificando la trazabilidad de este hasta su cierre, asi como el 2. flujo de información de la gestión comercial frente a los convenios y contratos.</t>
  </si>
  <si>
    <t>Se evidencia una base de datos comercial y un análisis de  flujo de información comercial frente a los convenios y contratos.</t>
  </si>
  <si>
    <t>Meta primer t</t>
  </si>
  <si>
    <t>Análisis y recomendaciones seguimiento en Direcciones Territoriales</t>
  </si>
  <si>
    <t>1. Es importante que los archivos  que deben presentarse como evidencias se encuentren alineados entre todas las Direcciones Territoriales, es decir que contengan la misma información y sean identificados de acuerdo a los entregables relacionados en el control</t>
  </si>
  <si>
    <t>2. El registro de lo gestionado frente a cada control debe ser coherente  con la descripción del mismo, incluyendo, por ejemplo, cifras, articulación con las evidencias presentadas , si se presento desviación u otra información relevante para determinar si el control esta siendo efectivo</t>
  </si>
  <si>
    <t>3. Es importante tomar las medidas necesarias cuando el control no este siendo efectivo, no es suficiente presentar las evidencias</t>
  </si>
  <si>
    <t>Análisis y recomendaciones seguimiento en proceso Sede Central</t>
  </si>
  <si>
    <t>1. El registro de lo gestionado frente a cada control debe ser coherente  con la descripción del mismo, incluyendo, por ejemplo, cifras, articulación con las evidencias presentadas , si se presento desviación u otra información relevante para determinar si el control esta siendo efectivo</t>
  </si>
  <si>
    <t>2. Para su válidez, todo registro de avance debe soportarse con las respectivas evidencias</t>
  </si>
  <si>
    <t>4. Aspectos a tener en cuenta respecto a la meta programada: 1.) Si la meta es variable, el campo de programacion se modifica al igual que el de ejecución y la cifra incluida debe ser coherente con la descripción del avance; 2.)  Si no se programó meta en el período evaluado, el ejecutado sera 0 y en la descripción sera sin meta programada</t>
  </si>
  <si>
    <t>Evidencias  correspondientes al control, y coherencia en el registro, sin embargo, se recomienda describir con mayor detalle la variación, especificando el número de modificaciones a que hubo lugar.</t>
  </si>
  <si>
    <t>No se encontraron el soporte de las evidencias, no es posible corroborar</t>
  </si>
  <si>
    <t>Se evidencian los soportes para cada mes, sin embargo, el registro de avance respecto al control debe indicar cuantos RP se generaron durante el periodo, a cuanto corresponde la muestra, y si todo se encontro dentro de los términos, etc</t>
  </si>
  <si>
    <r>
      <t xml:space="preserve">Número de Riesgos: </t>
    </r>
    <r>
      <rPr>
        <sz val="12"/>
        <color theme="1"/>
        <rFont val="Calibri"/>
        <family val="2"/>
        <scheme val="minor"/>
      </rPr>
      <t>70</t>
    </r>
  </si>
  <si>
    <r>
      <t>Total Controles:</t>
    </r>
    <r>
      <rPr>
        <sz val="12"/>
        <color theme="1"/>
        <rFont val="Calibri"/>
        <family val="2"/>
        <scheme val="minor"/>
      </rPr>
      <t xml:space="preserve"> 130</t>
    </r>
  </si>
  <si>
    <r>
      <t>Muestra aleatoria DT:</t>
    </r>
    <r>
      <rPr>
        <sz val="12"/>
        <color theme="1"/>
        <rFont val="Calibri"/>
        <family val="2"/>
        <scheme val="minor"/>
      </rPr>
      <t xml:space="preserve"> 29</t>
    </r>
  </si>
  <si>
    <r>
      <t>Muestra aleatoria SC:</t>
    </r>
    <r>
      <rPr>
        <sz val="12"/>
        <color theme="1"/>
        <rFont val="Calibri"/>
        <family val="2"/>
        <scheme val="minor"/>
      </rPr>
      <t xml:space="preserve"> 19</t>
    </r>
  </si>
  <si>
    <r>
      <t>Riesgos Materializados:</t>
    </r>
    <r>
      <rPr>
        <sz val="12"/>
        <color theme="1"/>
        <rFont val="Calibri"/>
        <family val="2"/>
        <scheme val="minor"/>
      </rPr>
      <t xml:space="preserve"> 0</t>
    </r>
  </si>
  <si>
    <r>
      <rPr>
        <b/>
        <sz val="12"/>
        <color theme="1"/>
        <rFont val="Calibri"/>
        <family val="2"/>
        <scheme val="minor"/>
      </rPr>
      <t xml:space="preserve">Objetivo:  </t>
    </r>
    <r>
      <rPr>
        <sz val="12"/>
        <color theme="1"/>
        <rFont val="Calibri"/>
        <family val="2"/>
        <scheme val="minor"/>
      </rPr>
      <t>Presentar los resultados definitivos del seguimiento a los controles de riesgos acumulado al 31 de marzo de 2023, desde los procesos a nivel central y las Direcciones Territoriales, de acuerdo con la verificación aleatoria realizada por la Oficina Asesora de Planeación.</t>
    </r>
  </si>
  <si>
    <r>
      <rPr>
        <b/>
        <sz val="17"/>
        <color theme="1"/>
        <rFont val="Calibri"/>
        <family val="2"/>
        <scheme val="minor"/>
      </rPr>
      <t xml:space="preserve">Reporte de resultados del seguimiento en la aplicación de controles en riesgos </t>
    </r>
    <r>
      <rPr>
        <b/>
        <sz val="15"/>
        <color theme="1"/>
        <rFont val="Calibri"/>
        <family val="2"/>
        <scheme val="minor"/>
      </rPr>
      <t xml:space="preserve">
</t>
    </r>
    <r>
      <rPr>
        <b/>
        <sz val="16"/>
        <color theme="1"/>
        <rFont val="Calibri"/>
        <family val="2"/>
        <scheme val="minor"/>
      </rPr>
      <t xml:space="preserve">
</t>
    </r>
    <r>
      <rPr>
        <b/>
        <sz val="15"/>
        <color theme="1"/>
        <rFont val="Calibri"/>
        <family val="2"/>
        <scheme val="minor"/>
      </rPr>
      <t>Primer Trimestre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</si>
</sst>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rgb="FF000000"/>
      <name val="Calibri"/>
      <family val="2"/>
      <scheme val="minor"/>
    </font>
    <font>
      <sz val="11"/>
      <name val="Calibri"/>
      <family val="2"/>
    </font>
    <font>
      <sz val="11"/>
      <color rgb="FF000000"/>
      <name val="Calibri"/>
      <family val="2"/>
    </font>
    <font>
      <i/>
      <sz val="11"/>
      <color rgb="FF000000"/>
      <name val="Calibri"/>
      <family val="2"/>
    </font>
    <font>
      <b/>
      <sz val="11"/>
      <color theme="0"/>
      <name val="Calibri"/>
      <family val="2"/>
      <scheme val="minor"/>
    </font>
    <font>
      <b/>
      <sz val="11"/>
      <name val="Calibri"/>
      <family val="2"/>
      <scheme val="minor"/>
    </font>
    <font>
      <b/>
      <sz val="14"/>
      <color theme="1"/>
      <name val="Calibri"/>
      <family val="2"/>
      <scheme val="minor"/>
    </font>
    <font>
      <b/>
      <sz val="15"/>
      <color theme="1"/>
      <name val="Calibri"/>
      <family val="2"/>
      <scheme val="minor"/>
    </font>
    <font>
      <sz val="12"/>
      <color theme="1"/>
      <name val="Calibri"/>
      <family val="2"/>
      <scheme val="minor"/>
    </font>
    <font>
      <b/>
      <sz val="12"/>
      <color theme="1"/>
      <name val="Calibri"/>
      <family val="2"/>
      <scheme val="minor"/>
    </font>
    <font>
      <b/>
      <sz val="17"/>
      <color theme="1"/>
      <name val="Calibri"/>
      <family val="2"/>
      <scheme val="minor"/>
    </font>
    <font>
      <b/>
      <sz val="16"/>
      <color theme="1"/>
      <name val="Calibri"/>
      <family val="2"/>
      <scheme val="minor"/>
    </font>
  </fonts>
  <fills count="23">
    <fill>
      <patternFill patternType="none"/>
    </fill>
    <fill>
      <patternFill patternType="gray125"/>
    </fill>
    <fill>
      <patternFill patternType="solid">
        <fgColor theme="4" tint="-0.499984740745262"/>
        <bgColor indexed="64"/>
      </patternFill>
    </fill>
    <fill>
      <patternFill patternType="solid">
        <fgColor theme="7"/>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FF00"/>
        <bgColor indexed="64"/>
      </patternFill>
    </fill>
    <fill>
      <patternFill patternType="solid">
        <fgColor rgb="FF00B0F0"/>
        <bgColor indexed="64"/>
      </patternFill>
    </fill>
    <fill>
      <patternFill patternType="solid">
        <fgColor theme="7" tint="0.39997558519241921"/>
        <bgColor indexed="64"/>
      </patternFill>
    </fill>
    <fill>
      <patternFill patternType="solid">
        <fgColor theme="9" tint="-0.499984740745262"/>
        <bgColor indexed="64"/>
      </patternFill>
    </fill>
    <fill>
      <patternFill patternType="solid">
        <fgColor theme="8" tint="0.39997558519241921"/>
        <bgColor indexed="64"/>
      </patternFill>
    </fill>
    <fill>
      <patternFill patternType="solid">
        <fgColor rgb="FF7030A0"/>
        <bgColor indexed="64"/>
      </patternFill>
    </fill>
    <fill>
      <patternFill patternType="solid">
        <fgColor rgb="FFFF0000"/>
        <bgColor indexed="64"/>
      </patternFill>
    </fill>
    <fill>
      <patternFill patternType="solid">
        <fgColor theme="0"/>
        <bgColor indexed="64"/>
      </patternFill>
    </fill>
    <fill>
      <patternFill patternType="solid">
        <fgColor theme="0" tint="-0.49998474074526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9" fontId="1" fillId="0" borderId="0" applyFont="0" applyFill="0" applyBorder="0" applyAlignment="0" applyProtection="0"/>
  </cellStyleXfs>
  <cellXfs count="125">
    <xf numFmtId="0" fontId="0" fillId="0" borderId="0" xfId="0"/>
    <xf numFmtId="0" fontId="3" fillId="2"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0" fontId="0" fillId="6" borderId="1" xfId="0" applyFill="1" applyBorder="1" applyAlignment="1">
      <alignment horizontal="center" vertical="center" wrapText="1"/>
    </xf>
    <xf numFmtId="0" fontId="0" fillId="7" borderId="1" xfId="0" applyFill="1" applyBorder="1" applyAlignment="1">
      <alignment horizontal="center" vertical="center" wrapText="1"/>
    </xf>
    <xf numFmtId="0" fontId="0" fillId="8" borderId="1" xfId="0" applyFill="1" applyBorder="1" applyAlignment="1">
      <alignment horizontal="center" vertical="center" wrapText="1"/>
    </xf>
    <xf numFmtId="3" fontId="0" fillId="5" borderId="1" xfId="0" applyNumberFormat="1" applyFill="1" applyBorder="1" applyAlignment="1">
      <alignment horizontal="center" vertical="center" wrapText="1"/>
    </xf>
    <xf numFmtId="3" fontId="0" fillId="6" borderId="1" xfId="0" applyNumberFormat="1" applyFill="1" applyBorder="1" applyAlignment="1">
      <alignment horizontal="center" vertical="center" wrapText="1"/>
    </xf>
    <xf numFmtId="3" fontId="0" fillId="7" borderId="1" xfId="0" applyNumberFormat="1" applyFill="1" applyBorder="1" applyAlignment="1">
      <alignment horizontal="center" vertical="center" wrapText="1"/>
    </xf>
    <xf numFmtId="3" fontId="0" fillId="8" borderId="1" xfId="0" applyNumberFormat="1" applyFill="1" applyBorder="1" applyAlignment="1">
      <alignment horizontal="center" vertical="center" wrapText="1"/>
    </xf>
    <xf numFmtId="10" fontId="3" fillId="2" borderId="1" xfId="0" applyNumberFormat="1" applyFont="1" applyFill="1" applyBorder="1" applyAlignment="1">
      <alignment horizontal="center" vertical="center" wrapText="1"/>
    </xf>
    <xf numFmtId="0" fontId="0" fillId="9" borderId="1" xfId="0" applyFill="1" applyBorder="1" applyAlignment="1">
      <alignment horizontal="center" vertical="center" wrapText="1"/>
    </xf>
    <xf numFmtId="0" fontId="0" fillId="10" borderId="1" xfId="0" applyFill="1" applyBorder="1" applyAlignment="1">
      <alignment horizontal="center" vertical="center" wrapText="1"/>
    </xf>
    <xf numFmtId="0" fontId="0" fillId="11" borderId="1" xfId="0" applyFill="1" applyBorder="1" applyAlignment="1">
      <alignment horizontal="center" vertical="center" wrapText="1"/>
    </xf>
    <xf numFmtId="0" fontId="0" fillId="12" borderId="1" xfId="0"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4" fillId="0" borderId="1" xfId="0" applyFont="1" applyBorder="1" applyAlignment="1">
      <alignment horizontal="left" vertical="center" wrapText="1"/>
    </xf>
    <xf numFmtId="14" fontId="0" fillId="0" borderId="1" xfId="0" applyNumberFormat="1" applyBorder="1" applyAlignment="1">
      <alignment horizontal="center" vertical="center" wrapText="1"/>
    </xf>
    <xf numFmtId="3" fontId="0" fillId="0" borderId="1" xfId="0" applyNumberFormat="1" applyBorder="1" applyAlignment="1">
      <alignment horizontal="center" vertical="center" wrapText="1"/>
    </xf>
    <xf numFmtId="14" fontId="0" fillId="0" borderId="1" xfId="0" applyNumberFormat="1" applyBorder="1" applyAlignment="1">
      <alignment wrapText="1"/>
    </xf>
    <xf numFmtId="10" fontId="0" fillId="0" borderId="1" xfId="0" applyNumberFormat="1" applyBorder="1" applyAlignment="1">
      <alignment wrapText="1"/>
    </xf>
    <xf numFmtId="0" fontId="0" fillId="0" borderId="1" xfId="0" applyBorder="1" applyAlignment="1">
      <alignment wrapText="1"/>
    </xf>
    <xf numFmtId="3" fontId="5"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0" fontId="6" fillId="13" borderId="0" xfId="0" applyFont="1" applyFill="1" applyAlignment="1">
      <alignment horizontal="left" vertical="center" wrapText="1"/>
    </xf>
    <xf numFmtId="0" fontId="5" fillId="13" borderId="1" xfId="0" applyFont="1" applyFill="1" applyBorder="1" applyAlignment="1">
      <alignment vertical="center" wrapText="1"/>
    </xf>
    <xf numFmtId="0" fontId="0" fillId="13" borderId="1" xfId="0" applyFill="1" applyBorder="1" applyAlignment="1">
      <alignment horizontal="left" vertical="center" wrapText="1"/>
    </xf>
    <xf numFmtId="0" fontId="3" fillId="19" borderId="0" xfId="0" applyFont="1" applyFill="1" applyAlignment="1">
      <alignment horizontal="center" vertical="center" wrapText="1"/>
    </xf>
    <xf numFmtId="0" fontId="4" fillId="0" borderId="0" xfId="0" applyFont="1"/>
    <xf numFmtId="0" fontId="0" fillId="0" borderId="0" xfId="0" applyAlignment="1">
      <alignment wrapText="1"/>
    </xf>
    <xf numFmtId="0" fontId="0" fillId="0" borderId="0" xfId="0" applyAlignment="1">
      <alignment horizontal="center"/>
    </xf>
    <xf numFmtId="0" fontId="0" fillId="21" borderId="0" xfId="0" applyFill="1"/>
    <xf numFmtId="0" fontId="4" fillId="21" borderId="0" xfId="0" applyFont="1" applyFill="1"/>
    <xf numFmtId="0" fontId="4" fillId="21" borderId="0" xfId="0" applyFont="1" applyFill="1" applyAlignment="1">
      <alignment wrapText="1"/>
    </xf>
    <xf numFmtId="0" fontId="0" fillId="21" borderId="0" xfId="0" applyFill="1" applyAlignment="1">
      <alignment horizontal="left" vertical="top"/>
    </xf>
    <xf numFmtId="0" fontId="4" fillId="21" borderId="0" xfId="0" applyFont="1" applyFill="1" applyAlignment="1">
      <alignment horizontal="left" vertical="top" wrapText="1"/>
    </xf>
    <xf numFmtId="0" fontId="4" fillId="21" borderId="0" xfId="0" applyFont="1" applyFill="1" applyAlignment="1">
      <alignment horizontal="center"/>
    </xf>
    <xf numFmtId="0" fontId="4" fillId="16" borderId="1" xfId="0" applyFont="1" applyFill="1" applyBorder="1" applyAlignment="1">
      <alignment horizontal="center" vertical="center" wrapText="1"/>
    </xf>
    <xf numFmtId="0" fontId="0" fillId="21" borderId="1" xfId="0" applyFill="1" applyBorder="1"/>
    <xf numFmtId="0" fontId="0" fillId="21" borderId="1" xfId="0" applyFill="1" applyBorder="1" applyAlignment="1">
      <alignment horizontal="center"/>
    </xf>
    <xf numFmtId="0" fontId="4" fillId="21" borderId="1" xfId="0" applyFont="1" applyFill="1" applyBorder="1"/>
    <xf numFmtId="0" fontId="4" fillId="21" borderId="1" xfId="0" applyFont="1" applyFill="1" applyBorder="1" applyAlignment="1">
      <alignment wrapText="1"/>
    </xf>
    <xf numFmtId="0" fontId="0" fillId="21" borderId="1" xfId="0" applyFill="1" applyBorder="1" applyAlignment="1">
      <alignment horizontal="left" vertical="top"/>
    </xf>
    <xf numFmtId="0" fontId="4" fillId="21" borderId="1" xfId="0" applyFont="1" applyFill="1" applyBorder="1" applyAlignment="1">
      <alignment vertical="top" wrapText="1"/>
    </xf>
    <xf numFmtId="0" fontId="4" fillId="21" borderId="1" xfId="0" applyFont="1" applyFill="1" applyBorder="1" applyAlignment="1">
      <alignment horizontal="left" vertical="top" wrapText="1"/>
    </xf>
    <xf numFmtId="0" fontId="4" fillId="21" borderId="1" xfId="0" applyFont="1" applyFill="1" applyBorder="1" applyAlignment="1">
      <alignment horizontal="center"/>
    </xf>
    <xf numFmtId="0" fontId="0" fillId="21" borderId="1" xfId="0" applyFill="1" applyBorder="1" applyAlignment="1">
      <alignment wrapText="1"/>
    </xf>
    <xf numFmtId="0" fontId="0" fillId="21" borderId="1" xfId="0" applyFill="1" applyBorder="1" applyAlignment="1">
      <alignment horizontal="left" vertical="top" wrapText="1"/>
    </xf>
    <xf numFmtId="0" fontId="2" fillId="21"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2" fillId="0" borderId="0" xfId="0" applyFont="1"/>
    <xf numFmtId="0" fontId="10" fillId="21" borderId="1" xfId="0" applyFont="1" applyFill="1" applyBorder="1" applyAlignment="1">
      <alignment horizontal="center" vertical="center" wrapText="1"/>
    </xf>
    <xf numFmtId="0" fontId="4" fillId="0" borderId="1" xfId="0" applyFont="1" applyBorder="1" applyAlignment="1">
      <alignment horizontal="center"/>
    </xf>
    <xf numFmtId="0" fontId="4" fillId="0" borderId="1" xfId="0" applyFont="1" applyBorder="1"/>
    <xf numFmtId="0" fontId="4" fillId="0" borderId="1" xfId="0" applyFont="1" applyBorder="1" applyAlignment="1">
      <alignment vertical="top" wrapText="1"/>
    </xf>
    <xf numFmtId="0" fontId="0" fillId="0" borderId="0" xfId="0" applyAlignment="1">
      <alignment vertical="center" wrapText="1"/>
    </xf>
    <xf numFmtId="0" fontId="4" fillId="0" borderId="0" xfId="0" applyFont="1" applyAlignment="1">
      <alignment horizontal="left" vertical="center" wrapText="1"/>
    </xf>
    <xf numFmtId="0" fontId="4" fillId="14" borderId="1"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3" fillId="17" borderId="1" xfId="0" applyFont="1" applyFill="1" applyBorder="1" applyAlignment="1">
      <alignment horizontal="center" vertical="center" wrapText="1"/>
    </xf>
    <xf numFmtId="10" fontId="4" fillId="16" borderId="1" xfId="0" applyNumberFormat="1" applyFont="1" applyFill="1" applyBorder="1" applyAlignment="1">
      <alignment horizontal="center" vertical="center" wrapText="1"/>
    </xf>
    <xf numFmtId="0" fontId="4" fillId="1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0" fillId="0" borderId="1" xfId="0" applyBorder="1"/>
    <xf numFmtId="0" fontId="0" fillId="0" borderId="1" xfId="0" applyBorder="1" applyAlignment="1">
      <alignment horizontal="left" vertical="top"/>
    </xf>
    <xf numFmtId="9" fontId="4" fillId="0" borderId="1" xfId="1" applyFont="1" applyBorder="1" applyAlignment="1">
      <alignment horizontal="center"/>
    </xf>
    <xf numFmtId="0" fontId="4" fillId="0" borderId="1" xfId="0" applyFont="1" applyBorder="1" applyAlignment="1">
      <alignment horizontal="left" vertical="top" wrapText="1"/>
    </xf>
    <xf numFmtId="0" fontId="4" fillId="0" borderId="1" xfId="0" applyFont="1" applyBorder="1" applyAlignment="1">
      <alignment wrapText="1"/>
    </xf>
    <xf numFmtId="14" fontId="4" fillId="0" borderId="1" xfId="0" applyNumberFormat="1" applyFont="1" applyBorder="1"/>
    <xf numFmtId="10" fontId="4" fillId="0" borderId="1" xfId="0" applyNumberFormat="1" applyFont="1" applyBorder="1"/>
    <xf numFmtId="0" fontId="4" fillId="0" borderId="1" xfId="0" applyFont="1" applyBorder="1" applyAlignment="1">
      <alignment horizontal="left" vertical="top"/>
    </xf>
    <xf numFmtId="14" fontId="0" fillId="0" borderId="1" xfId="0" applyNumberFormat="1" applyBorder="1"/>
    <xf numFmtId="0" fontId="0" fillId="0" borderId="1" xfId="0" applyBorder="1" applyAlignment="1">
      <alignment horizontal="center"/>
    </xf>
    <xf numFmtId="0" fontId="4" fillId="0" borderId="1" xfId="0" applyFont="1" applyBorder="1" applyAlignment="1">
      <alignment vertical="center" wrapText="1"/>
    </xf>
    <xf numFmtId="0" fontId="2" fillId="0" borderId="0" xfId="0" applyFont="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4" fillId="0" borderId="1" xfId="0" applyFont="1" applyBorder="1" applyAlignment="1">
      <alignment vertical="center"/>
    </xf>
    <xf numFmtId="0" fontId="0" fillId="0" borderId="1" xfId="0" applyBorder="1" applyAlignment="1">
      <alignment horizontal="left" vertical="center"/>
    </xf>
    <xf numFmtId="0" fontId="4" fillId="0" borderId="1"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21" borderId="1" xfId="0" applyFill="1" applyBorder="1" applyAlignment="1">
      <alignment vertical="center"/>
    </xf>
    <xf numFmtId="0" fontId="0" fillId="21" borderId="1" xfId="0" applyFill="1" applyBorder="1" applyAlignment="1">
      <alignment horizontal="center" vertical="center"/>
    </xf>
    <xf numFmtId="0" fontId="4" fillId="21" borderId="1" xfId="0" applyFont="1" applyFill="1" applyBorder="1" applyAlignment="1">
      <alignment vertical="center"/>
    </xf>
    <xf numFmtId="0" fontId="4" fillId="21" borderId="1" xfId="0" applyFont="1" applyFill="1" applyBorder="1" applyAlignment="1">
      <alignment vertical="center" wrapText="1"/>
    </xf>
    <xf numFmtId="0" fontId="0" fillId="21" borderId="1" xfId="0" applyFill="1" applyBorder="1" applyAlignment="1">
      <alignment horizontal="left" vertical="center"/>
    </xf>
    <xf numFmtId="0" fontId="4" fillId="21" borderId="1" xfId="0" applyFont="1" applyFill="1" applyBorder="1" applyAlignment="1">
      <alignment horizontal="left" vertical="center" wrapText="1"/>
    </xf>
    <xf numFmtId="0" fontId="4" fillId="21" borderId="1" xfId="0" applyFont="1" applyFill="1" applyBorder="1" applyAlignment="1">
      <alignment horizontal="center" vertical="center"/>
    </xf>
    <xf numFmtId="0" fontId="0" fillId="21" borderId="0" xfId="0" applyFill="1" applyAlignment="1">
      <alignment vertical="center"/>
    </xf>
    <xf numFmtId="0" fontId="0" fillId="21" borderId="1" xfId="0" applyFill="1" applyBorder="1" applyAlignment="1">
      <alignment vertical="center" wrapText="1"/>
    </xf>
    <xf numFmtId="0" fontId="4" fillId="0" borderId="0" xfId="0" applyFont="1" applyAlignment="1">
      <alignment vertical="center"/>
    </xf>
    <xf numFmtId="0" fontId="0" fillId="21" borderId="1" xfId="0" applyFill="1" applyBorder="1" applyAlignment="1">
      <alignment horizontal="left" vertical="center" wrapText="1"/>
    </xf>
    <xf numFmtId="0" fontId="7" fillId="21" borderId="1" xfId="0" applyFont="1" applyFill="1" applyBorder="1" applyAlignment="1">
      <alignment vertical="center" wrapText="1"/>
    </xf>
    <xf numFmtId="0" fontId="7" fillId="0" borderId="1" xfId="0" applyFont="1" applyBorder="1" applyAlignment="1">
      <alignment vertical="center" wrapText="1"/>
    </xf>
    <xf numFmtId="0" fontId="11" fillId="0" borderId="0" xfId="0" applyFont="1"/>
    <xf numFmtId="9" fontId="4" fillId="21" borderId="0" xfId="1" applyFont="1" applyFill="1" applyAlignment="1">
      <alignment horizontal="center"/>
    </xf>
    <xf numFmtId="0" fontId="4" fillId="21" borderId="0" xfId="0" applyFont="1" applyFill="1" applyAlignment="1">
      <alignment vertical="center" wrapText="1"/>
    </xf>
    <xf numFmtId="0" fontId="3" fillId="19" borderId="1" xfId="0" applyFont="1" applyFill="1" applyBorder="1" applyAlignment="1">
      <alignment horizontal="center" vertical="center" wrapText="1"/>
    </xf>
    <xf numFmtId="0" fontId="3" fillId="20" borderId="1" xfId="0" applyFont="1" applyFill="1" applyBorder="1" applyAlignment="1">
      <alignment horizontal="center" vertical="center" wrapText="1"/>
    </xf>
    <xf numFmtId="9" fontId="4" fillId="21" borderId="1" xfId="1" applyFont="1" applyFill="1" applyBorder="1" applyAlignment="1">
      <alignment horizontal="center"/>
    </xf>
    <xf numFmtId="14" fontId="4" fillId="21" borderId="1" xfId="0" applyNumberFormat="1" applyFont="1" applyFill="1" applyBorder="1"/>
    <xf numFmtId="10" fontId="4" fillId="21" borderId="1" xfId="0" applyNumberFormat="1" applyFont="1" applyFill="1" applyBorder="1"/>
    <xf numFmtId="0" fontId="4" fillId="21" borderId="1" xfId="0" applyFont="1" applyFill="1" applyBorder="1" applyAlignment="1">
      <alignment horizontal="left" vertical="top"/>
    </xf>
    <xf numFmtId="14" fontId="4" fillId="21" borderId="1" xfId="0" applyNumberFormat="1" applyFont="1" applyFill="1" applyBorder="1" applyAlignment="1">
      <alignment wrapText="1"/>
    </xf>
    <xf numFmtId="14" fontId="0" fillId="21" borderId="1" xfId="0" applyNumberFormat="1" applyFill="1" applyBorder="1"/>
    <xf numFmtId="0" fontId="10" fillId="21" borderId="1" xfId="0" applyFont="1" applyFill="1" applyBorder="1"/>
    <xf numFmtId="0" fontId="10" fillId="21" borderId="1" xfId="0" applyFont="1" applyFill="1" applyBorder="1" applyAlignment="1">
      <alignment horizontal="center"/>
    </xf>
    <xf numFmtId="10" fontId="10" fillId="21" borderId="1" xfId="0" applyNumberFormat="1" applyFont="1" applyFill="1" applyBorder="1"/>
    <xf numFmtId="9" fontId="10" fillId="21" borderId="1" xfId="1" applyFont="1" applyFill="1" applyBorder="1" applyAlignment="1">
      <alignment horizontal="center"/>
    </xf>
    <xf numFmtId="0" fontId="4" fillId="21" borderId="1" xfId="0" applyFont="1" applyFill="1" applyBorder="1" applyAlignment="1">
      <alignment vertical="top"/>
    </xf>
    <xf numFmtId="0" fontId="4" fillId="21" borderId="2" xfId="0" applyFont="1" applyFill="1" applyBorder="1"/>
    <xf numFmtId="9" fontId="4" fillId="0" borderId="1" xfId="1" applyFont="1" applyFill="1" applyBorder="1" applyAlignment="1">
      <alignment horizontal="center"/>
    </xf>
    <xf numFmtId="9" fontId="4" fillId="21" borderId="1" xfId="1" applyFont="1" applyFill="1" applyBorder="1" applyAlignment="1">
      <alignment horizontal="left" wrapText="1"/>
    </xf>
    <xf numFmtId="0" fontId="9" fillId="8" borderId="1" xfId="0" applyFont="1" applyFill="1" applyBorder="1" applyAlignment="1">
      <alignment horizontal="center" vertical="center" wrapText="1"/>
    </xf>
    <xf numFmtId="0" fontId="0" fillId="0" borderId="0" xfId="0" applyAlignment="1">
      <alignment horizontal="left" vertical="top" wrapText="1"/>
    </xf>
    <xf numFmtId="0" fontId="14" fillId="0" borderId="0" xfId="0" applyFont="1" applyAlignment="1">
      <alignment horizontal="left" vertical="top" wrapText="1"/>
    </xf>
    <xf numFmtId="0" fontId="12" fillId="0" borderId="0" xfId="0" applyFont="1" applyAlignment="1">
      <alignment horizontal="left" vertical="center" wrapText="1"/>
    </xf>
    <xf numFmtId="0" fontId="13" fillId="0" borderId="0" xfId="0" applyFont="1" applyAlignment="1">
      <alignment horizontal="left" vertical="top" wrapText="1"/>
    </xf>
    <xf numFmtId="0" fontId="0" fillId="22" borderId="0" xfId="0" applyFill="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133350</xdr:rowOff>
    </xdr:from>
    <xdr:to>
      <xdr:col>5</xdr:col>
      <xdr:colOff>57149</xdr:colOff>
      <xdr:row>2</xdr:row>
      <xdr:rowOff>554198</xdr:rowOff>
    </xdr:to>
    <xdr:pic>
      <xdr:nvPicPr>
        <xdr:cNvPr id="2" name="Imagen 1">
          <a:extLst>
            <a:ext uri="{FF2B5EF4-FFF2-40B4-BE49-F238E27FC236}">
              <a16:creationId xmlns:a16="http://schemas.microsoft.com/office/drawing/2014/main" id="{3EDFB26D-96D7-4B09-A9C2-12EA22A21484}"/>
            </a:ext>
          </a:extLst>
        </xdr:cNvPr>
        <xdr:cNvPicPr>
          <a:picLocks noChangeAspect="1"/>
        </xdr:cNvPicPr>
      </xdr:nvPicPr>
      <xdr:blipFill>
        <a:blip xmlns:r="http://schemas.openxmlformats.org/officeDocument/2006/relationships" r:embed="rId1"/>
        <a:stretch>
          <a:fillRect/>
        </a:stretch>
      </xdr:blipFill>
      <xdr:spPr>
        <a:xfrm>
          <a:off x="0" y="133350"/>
          <a:ext cx="847724" cy="801848"/>
        </a:xfrm>
        <a:prstGeom prst="rect">
          <a:avLst/>
        </a:prstGeom>
      </xdr:spPr>
    </xdr:pic>
    <xdr:clientData/>
  </xdr:twoCellAnchor>
  <xdr:twoCellAnchor editAs="oneCell">
    <xdr:from>
      <xdr:col>15</xdr:col>
      <xdr:colOff>146591</xdr:colOff>
      <xdr:row>0</xdr:row>
      <xdr:rowOff>190499</xdr:rowOff>
    </xdr:from>
    <xdr:to>
      <xdr:col>16</xdr:col>
      <xdr:colOff>562448</xdr:colOff>
      <xdr:row>2</xdr:row>
      <xdr:rowOff>438150</xdr:rowOff>
    </xdr:to>
    <xdr:pic>
      <xdr:nvPicPr>
        <xdr:cNvPr id="3" name="1 Imagen">
          <a:extLst>
            <a:ext uri="{FF2B5EF4-FFF2-40B4-BE49-F238E27FC236}">
              <a16:creationId xmlns:a16="http://schemas.microsoft.com/office/drawing/2014/main" id="{539AD329-D51F-4051-A9A6-CA1C63072A3B}"/>
            </a:ext>
            <a:ext uri="{147F2762-F138-4A5C-976F-8EAC2B608ADB}">
              <a16:predDERef xmlns:a16="http://schemas.microsoft.com/office/drawing/2014/main" pred="{4FCC9411-B1CB-44B7-8B20-C70635631DDD}"/>
            </a:ext>
          </a:extLst>
        </xdr:cNvPr>
        <xdr:cNvPicPr>
          <a:picLocks noChangeAspect="1"/>
        </xdr:cNvPicPr>
      </xdr:nvPicPr>
      <xdr:blipFill>
        <a:blip xmlns:r="http://schemas.openxmlformats.org/officeDocument/2006/relationships" r:embed="rId2"/>
        <a:stretch>
          <a:fillRect/>
        </a:stretch>
      </xdr:blipFill>
      <xdr:spPr>
        <a:xfrm>
          <a:off x="8823866" y="190499"/>
          <a:ext cx="1177857" cy="6286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gallego\Downloads\planigac%20final%20primer%20trimestre\TERRITORIAL\PLANIGAC%202023%20-%20Territorial%20Atl&#225;ntico.xlsm" TargetMode="External"/><Relationship Id="rId1" Type="http://schemas.openxmlformats.org/officeDocument/2006/relationships/externalLinkPath" Target="/Users/dgallego/Downloads/planigac%20final%20primer%20trimestre/TERRITORIAL/PLANIGAC%202023%20-%20Territorial%20Atl&#225;ntico.xlsm" TargetMode="External"/></Relationships>
</file>

<file path=xl/externalLinks/_rels/externalLink10.xml.rels><?xml version="1.0" encoding="UTF-8" standalone="yes"?>
<Relationships xmlns="http://schemas.openxmlformats.org/package/2006/relationships"><Relationship Id="rId2" Type="http://schemas.openxmlformats.org/officeDocument/2006/relationships/externalLinkPath" Target="file:///C:\Users\dgallego\Downloads\planigac%20final%20primer%20trimestre\TERRITORIAL\PLANIGAC%202023%20-%20Territorial%20Cundinamarca.xlsm" TargetMode="External"/><Relationship Id="rId1" Type="http://schemas.openxmlformats.org/officeDocument/2006/relationships/externalLinkPath" Target="/Users/dgallego/Downloads/planigac%20final%20primer%20trimestre/TERRITORIAL/PLANIGAC%202023%20-%20Territorial%20Cundinamarca.xlsm" TargetMode="External"/></Relationships>
</file>

<file path=xl/externalLinks/_rels/externalLink11.xml.rels><?xml version="1.0" encoding="UTF-8" standalone="yes"?>
<Relationships xmlns="http://schemas.openxmlformats.org/package/2006/relationships"><Relationship Id="rId2" Type="http://schemas.openxmlformats.org/officeDocument/2006/relationships/externalLinkPath" Target="file:///C:\Users\dgallego\Downloads\planigac%20final%20primer%20trimestre\TERRITORIAL\PLANIGAC%202023%20-%20Territorial%20Guajira.xlsm" TargetMode="External"/><Relationship Id="rId1" Type="http://schemas.openxmlformats.org/officeDocument/2006/relationships/externalLinkPath" Target="/Users/dgallego/Downloads/planigac%20final%20primer%20trimestre/TERRITORIAL/PLANIGAC%202023%20-%20Territorial%20Guajira.xlsm" TargetMode="External"/></Relationships>
</file>

<file path=xl/externalLinks/_rels/externalLink12.xml.rels><?xml version="1.0" encoding="UTF-8" standalone="yes"?>
<Relationships xmlns="http://schemas.openxmlformats.org/package/2006/relationships"><Relationship Id="rId2" Type="http://schemas.openxmlformats.org/officeDocument/2006/relationships/externalLinkPath" Target="file:///C:\Users\dgallego\Downloads\planigac%20final%20primer%20trimestre\TERRITORIAL\PLANIGAC%202023%20-%20Territorial%20Huila.xlsm" TargetMode="External"/><Relationship Id="rId1" Type="http://schemas.openxmlformats.org/officeDocument/2006/relationships/externalLinkPath" Target="/Users/dgallego/Downloads/planigac%20final%20primer%20trimestre/TERRITORIAL/PLANIGAC%202023%20-%20Territorial%20Huila.xlsm" TargetMode="External"/></Relationships>
</file>

<file path=xl/externalLinks/_rels/externalLink13.xml.rels><?xml version="1.0" encoding="UTF-8" standalone="yes"?>
<Relationships xmlns="http://schemas.openxmlformats.org/package/2006/relationships"><Relationship Id="rId2" Type="http://schemas.openxmlformats.org/officeDocument/2006/relationships/externalLinkPath" Target="file:///C:\Users\dgallego\Downloads\planigac%20final%20primer%20trimestre\TERRITORIAL\PLANIGAC%202023%20-%20Territorial%20Magdalena.xlsm" TargetMode="External"/><Relationship Id="rId1" Type="http://schemas.openxmlformats.org/officeDocument/2006/relationships/externalLinkPath" Target="/Users/dgallego/Downloads/planigac%20final%20primer%20trimestre/TERRITORIAL/PLANIGAC%202023%20-%20Territorial%20Magdalena.xlsm" TargetMode="External"/></Relationships>
</file>

<file path=xl/externalLinks/_rels/externalLink14.xml.rels><?xml version="1.0" encoding="UTF-8" standalone="yes"?>
<Relationships xmlns="http://schemas.openxmlformats.org/package/2006/relationships"><Relationship Id="rId2" Type="http://schemas.openxmlformats.org/officeDocument/2006/relationships/externalLinkPath" Target="file:///C:\Users\dgallego\Downloads\planigac%20final%20primer%20trimestre\TERRITORIAL\PLANIGAC%202023%20-%20Territorial%20Meta.xlsm" TargetMode="External"/><Relationship Id="rId1" Type="http://schemas.openxmlformats.org/officeDocument/2006/relationships/externalLinkPath" Target="/Users/dgallego/Downloads/planigac%20final%20primer%20trimestre/TERRITORIAL/PLANIGAC%202023%20-%20Territorial%20Meta.xlsm" TargetMode="External"/></Relationships>
</file>

<file path=xl/externalLinks/_rels/externalLink15.xml.rels><?xml version="1.0" encoding="UTF-8" standalone="yes"?>
<Relationships xmlns="http://schemas.openxmlformats.org/package/2006/relationships"><Relationship Id="rId2" Type="http://schemas.openxmlformats.org/officeDocument/2006/relationships/externalLinkPath" Target="file:///C:\Users\dgallego\Downloads\planigac%20final%20primer%20trimestre\TERRITORIAL\PLANIGAC%202023%20-%20Territorial%20Nari&#241;o.xlsm" TargetMode="External"/><Relationship Id="rId1" Type="http://schemas.openxmlformats.org/officeDocument/2006/relationships/externalLinkPath" Target="/Users/dgallego/Downloads/planigac%20final%20primer%20trimestre/TERRITORIAL/PLANIGAC%202023%20-%20Territorial%20Nari&#241;o.xlsm" TargetMode="External"/></Relationships>
</file>

<file path=xl/externalLinks/_rels/externalLink16.xml.rels><?xml version="1.0" encoding="UTF-8" standalone="yes"?>
<Relationships xmlns="http://schemas.openxmlformats.org/package/2006/relationships"><Relationship Id="rId2" Type="http://schemas.openxmlformats.org/officeDocument/2006/relationships/externalLinkPath" Target="file:///C:\Users\dgallego\Downloads\planigac%20final%20primer%20trimestre\TERRITORIAL\PLANIGAC%202023%20-%20Territorial%20Norte%20de%20Santander.xlsm" TargetMode="External"/><Relationship Id="rId1" Type="http://schemas.openxmlformats.org/officeDocument/2006/relationships/externalLinkPath" Target="/Users/dgallego/Downloads/planigac%20final%20primer%20trimestre/TERRITORIAL/PLANIGAC%202023%20-%20Territorial%20Norte%20de%20Santander.xlsm" TargetMode="External"/></Relationships>
</file>

<file path=xl/externalLinks/_rels/externalLink17.xml.rels><?xml version="1.0" encoding="UTF-8" standalone="yes"?>
<Relationships xmlns="http://schemas.openxmlformats.org/package/2006/relationships"><Relationship Id="rId2" Type="http://schemas.openxmlformats.org/officeDocument/2006/relationships/externalLinkPath" Target="file:///C:\Users\dgallego\Downloads\planigac%20final%20primer%20trimestre\TERRITORIAL\PLANIGAC%202023%20-%20Territorial%20Quind&#237;o.xlsm" TargetMode="External"/><Relationship Id="rId1" Type="http://schemas.openxmlformats.org/officeDocument/2006/relationships/externalLinkPath" Target="/Users/dgallego/Downloads/planigac%20final%20primer%20trimestre/TERRITORIAL/PLANIGAC%202023%20-%20Territorial%20Quind&#237;o.xlsm" TargetMode="External"/></Relationships>
</file>

<file path=xl/externalLinks/_rels/externalLink18.xml.rels><?xml version="1.0" encoding="UTF-8" standalone="yes"?>
<Relationships xmlns="http://schemas.openxmlformats.org/package/2006/relationships"><Relationship Id="rId2" Type="http://schemas.openxmlformats.org/officeDocument/2006/relationships/externalLinkPath" Target="file:///C:\Users\dgallego\Downloads\planigac%20final%20primer%20trimestre\TERRITORIAL\PLANIGAC%202023%20-%20Territorial%20Risaralda.xlsm" TargetMode="External"/><Relationship Id="rId1" Type="http://schemas.openxmlformats.org/officeDocument/2006/relationships/externalLinkPath" Target="/Users/dgallego/Downloads/planigac%20final%20primer%20trimestre/TERRITORIAL/PLANIGAC%202023%20-%20Territorial%20Risaralda.xlsm" TargetMode="External"/></Relationships>
</file>

<file path=xl/externalLinks/_rels/externalLink19.xml.rels><?xml version="1.0" encoding="UTF-8" standalone="yes"?>
<Relationships xmlns="http://schemas.openxmlformats.org/package/2006/relationships"><Relationship Id="rId2" Type="http://schemas.openxmlformats.org/officeDocument/2006/relationships/externalLinkPath" Target="file:///C:\Users\dgallego\Downloads\planigac%20final%20primer%20trimestre\TERRITORIAL\PLANIGAC%202023%20-%20Territorial%20Santander.xlsm" TargetMode="External"/><Relationship Id="rId1" Type="http://schemas.openxmlformats.org/officeDocument/2006/relationships/externalLinkPath" Target="/Users/dgallego/Downloads/planigac%20final%20primer%20trimestre/TERRITORIAL/PLANIGAC%202023%20-%20Territorial%20Santander.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dgallego\Downloads\planigac%20final%20primer%20trimestre\TERRITORIAL\PLANIGAC%202023%20-%20Territorial%20Bol&#237;var.xlsm" TargetMode="External"/><Relationship Id="rId1" Type="http://schemas.openxmlformats.org/officeDocument/2006/relationships/externalLinkPath" Target="/Users/dgallego/Downloads/planigac%20final%20primer%20trimestre/TERRITORIAL/PLANIGAC%202023%20-%20Territorial%20Bol&#237;var.xlsm" TargetMode="External"/></Relationships>
</file>

<file path=xl/externalLinks/_rels/externalLink20.xml.rels><?xml version="1.0" encoding="UTF-8" standalone="yes"?>
<Relationships xmlns="http://schemas.openxmlformats.org/package/2006/relationships"><Relationship Id="rId2" Type="http://schemas.openxmlformats.org/officeDocument/2006/relationships/externalLinkPath" Target="file:///C:\Users\dgallego\Downloads\planigac%20final%20primer%20trimestre\TERRITORIAL\PLANIGAC%202023%20-%20Territorial%20Sucre.xlsm" TargetMode="External"/><Relationship Id="rId1" Type="http://schemas.openxmlformats.org/officeDocument/2006/relationships/externalLinkPath" Target="/Users/dgallego/Downloads/planigac%20final%20primer%20trimestre/TERRITORIAL/PLANIGAC%202023%20-%20Territorial%20Sucre.xlsm" TargetMode="External"/></Relationships>
</file>

<file path=xl/externalLinks/_rels/externalLink21.xml.rels><?xml version="1.0" encoding="UTF-8" standalone="yes"?>
<Relationships xmlns="http://schemas.openxmlformats.org/package/2006/relationships"><Relationship Id="rId2" Type="http://schemas.openxmlformats.org/officeDocument/2006/relationships/externalLinkPath" Target="file:///C:\Users\dgallego\Downloads\planigac%20final%20primer%20trimestre\TERRITORIAL\PLANIGAC%202023%20-%20Territorial%20Tolima.xlsm" TargetMode="External"/><Relationship Id="rId1" Type="http://schemas.openxmlformats.org/officeDocument/2006/relationships/externalLinkPath" Target="/Users/dgallego/Downloads/planigac%20final%20primer%20trimestre/TERRITORIAL/PLANIGAC%202023%20-%20Territorial%20Tolima.xlsm" TargetMode="External"/></Relationships>
</file>

<file path=xl/externalLinks/_rels/externalLink22.xml.rels><?xml version="1.0" encoding="UTF-8" standalone="yes"?>
<Relationships xmlns="http://schemas.openxmlformats.org/package/2006/relationships"><Relationship Id="rId2" Type="http://schemas.openxmlformats.org/officeDocument/2006/relationships/externalLinkPath" Target="file:///C:\Users\dgallego\Downloads\planigac%20final%20primer%20trimestre\TERRITORIAL\PLANIGAC%202023%20-%20Territorial%20Valle%20del%20Cauca.xlsm" TargetMode="External"/><Relationship Id="rId1" Type="http://schemas.openxmlformats.org/officeDocument/2006/relationships/externalLinkPath" Target="/Users/dgallego/Downloads/planigac%20final%20primer%20trimestre/TERRITORIAL/PLANIGAC%202023%20-%20Territorial%20Valle%20del%20Cauca.xlsm"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dgallego\Downloads\planigac%20final%20primer%20trimestre\TERRITORIAL\PLANIGAC%202023%20-%20Territorial%20Boyac&#225;.xlsm" TargetMode="External"/><Relationship Id="rId1" Type="http://schemas.openxmlformats.org/officeDocument/2006/relationships/externalLinkPath" Target="/Users/dgallego/Downloads/planigac%20final%20primer%20trimestre/TERRITORIAL/PLANIGAC%202023%20-%20Territorial%20Boyac&#225;.xlsm"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dgallego\Downloads\planigac%20final%20primer%20trimestre\TERRITORIAL\PLANIGAC%202023%20-%20Territorial%20Caldas.xlsm" TargetMode="External"/><Relationship Id="rId1" Type="http://schemas.openxmlformats.org/officeDocument/2006/relationships/externalLinkPath" Target="/Users/dgallego/Downloads/planigac%20final%20primer%20trimestre/TERRITORIAL/PLANIGAC%202023%20-%20Territorial%20Caldas.xlsm"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C:\Users\dgallego\Downloads\planigac%20final%20primer%20trimestre\TERRITORIAL\PLANIGAC%202023%20-%20Territorial%20Caquet&#225;.xlsm" TargetMode="External"/><Relationship Id="rId1" Type="http://schemas.openxmlformats.org/officeDocument/2006/relationships/externalLinkPath" Target="/Users/dgallego/Downloads/planigac%20final%20primer%20trimestre/TERRITORIAL/PLANIGAC%202023%20-%20Territorial%20Caquet&#225;.xlsm"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Users\dgallego\Downloads\planigac%20final%20primer%20trimestre\TERRITORIAL\PLANIGAC%202023%20-%20Territorial%20Casanare.xlsm" TargetMode="External"/><Relationship Id="rId1" Type="http://schemas.openxmlformats.org/officeDocument/2006/relationships/externalLinkPath" Target="/Users/dgallego/Downloads/planigac%20final%20primer%20trimestre/TERRITORIAL/PLANIGAC%202023%20-%20Territorial%20Casanare.xlsm"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C:\Users\dgallego\Downloads\planigac%20final%20primer%20trimestre\TERRITORIAL\PLANIGAC%202023%20-%20Territorial%20Cauca.xlsm" TargetMode="External"/><Relationship Id="rId1" Type="http://schemas.openxmlformats.org/officeDocument/2006/relationships/externalLinkPath" Target="/Users/dgallego/Downloads/planigac%20final%20primer%20trimestre/TERRITORIAL/PLANIGAC%202023%20-%20Territorial%20Cauca.xlsm"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C:\Users\dgallego\Downloads\planigac%20final%20primer%20trimestre\TERRITORIAL\PLANIGAC%202023%20-%20Territorial%20Cesar.xlsm" TargetMode="External"/><Relationship Id="rId1" Type="http://schemas.openxmlformats.org/officeDocument/2006/relationships/externalLinkPath" Target="/Users/dgallego/Downloads/planigac%20final%20primer%20trimestre/TERRITORIAL/PLANIGAC%202023%20-%20Territorial%20Cesar.xlsm"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C:\Users\dgallego\Downloads\planigac%20final%20primer%20trimestre\TERRITORIAL\PLANIGAC%202023%20-%20Territorial%20C&#243;rdoba.xlsm" TargetMode="External"/><Relationship Id="rId1" Type="http://schemas.openxmlformats.org/officeDocument/2006/relationships/externalLinkPath" Target="/Users/dgallego/Downloads/planigac%20final%20primer%20trimestre/TERRITORIAL/PLANIGAC%202023%20-%20Territorial%20C&#243;rdob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Q3" t="str">
            <v>Territorial Atlántico</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Q3" t="str">
            <v>Territorial Cundinamarca</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Q3" t="str">
            <v>Territorial Guajira</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Q3" t="str">
            <v>Territorial Huila</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Q3" t="str">
            <v>Territorial Magdalena</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Q3" t="str">
            <v>Territorial Meta</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Q3" t="str">
            <v>Territorial Nariño</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Q3" t="str">
            <v>Territorial Norte de Santander</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Q3" t="str">
            <v>Territorial Quindío</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Q3" t="str">
            <v>Territorial Risaralda</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Q3" t="str">
            <v>Territorial Santander</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Q3" t="str">
            <v>Territorial Bolívar</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Q3" t="str">
            <v>Territorial Sucre</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Q3" t="str">
            <v>Territorial Tolima</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lan de acción "/>
      <sheetName val="Base Resultados Planigac SC"/>
      <sheetName val="Base Resultados Planigac DT"/>
      <sheetName val="Verificación aleatoria SC"/>
      <sheetName val="Verificación aleatoria DT"/>
      <sheetName val="Informe consolidado"/>
      <sheetName val="Inicio"/>
      <sheetName val="BD Plan"/>
      <sheetName val="Reporte"/>
    </sheetNames>
    <sheetDataSet>
      <sheetData sheetId="0">
        <row r="3">
          <cell r="Q3" t="str">
            <v>Territorial Atlántico</v>
          </cell>
        </row>
      </sheetData>
      <sheetData sheetId="1"/>
      <sheetData sheetId="2"/>
      <sheetData sheetId="3"/>
      <sheetData sheetId="4"/>
      <sheetData sheetId="5"/>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Q3" t="str">
            <v>Territorial Boyacá</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Q3" t="str">
            <v>Territorial Caldas</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Q3" t="str">
            <v>Territorial Caquetá</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Q3" t="str">
            <v>Territorial Casanare</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Q3" t="str">
            <v>Territorial Cauca</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Q3" t="str">
            <v>Territorial Cesar</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Q3" t="str">
            <v>Territorial Córdoba</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75"/>
  <sheetViews>
    <sheetView topLeftCell="A164" workbookViewId="0">
      <selection activeCell="A179" sqref="A179"/>
    </sheetView>
  </sheetViews>
  <sheetFormatPr baseColWidth="10" defaultColWidth="11.42578125" defaultRowHeight="15" customHeight="1" x14ac:dyDescent="0.25"/>
  <sheetData>
    <row r="1" spans="1:58" ht="15" customHeight="1" x14ac:dyDescent="0.25">
      <c r="A1" s="1" t="s">
        <v>0</v>
      </c>
      <c r="B1" s="2" t="s">
        <v>1</v>
      </c>
      <c r="C1" s="2" t="s">
        <v>2</v>
      </c>
      <c r="D1" s="2" t="s">
        <v>3</v>
      </c>
      <c r="E1" s="2" t="s">
        <v>4</v>
      </c>
      <c r="F1" s="2" t="s">
        <v>5</v>
      </c>
      <c r="G1" s="2" t="s">
        <v>6</v>
      </c>
      <c r="H1" s="2" t="s">
        <v>7</v>
      </c>
      <c r="I1" s="3" t="s">
        <v>8</v>
      </c>
      <c r="J1" s="3" t="s">
        <v>9</v>
      </c>
      <c r="K1" s="3" t="s">
        <v>10</v>
      </c>
      <c r="L1" s="3" t="s">
        <v>11</v>
      </c>
      <c r="M1" s="3" t="s">
        <v>12</v>
      </c>
      <c r="N1" s="3" t="s">
        <v>13</v>
      </c>
      <c r="O1" s="3" t="s">
        <v>14</v>
      </c>
      <c r="P1" s="3" t="s">
        <v>15</v>
      </c>
      <c r="Q1" s="2" t="s">
        <v>1</v>
      </c>
      <c r="R1" s="1" t="s">
        <v>16</v>
      </c>
      <c r="S1" s="4" t="s">
        <v>17</v>
      </c>
      <c r="T1" s="5" t="s">
        <v>18</v>
      </c>
      <c r="U1" s="6" t="s">
        <v>19</v>
      </c>
      <c r="V1" s="7" t="s">
        <v>20</v>
      </c>
      <c r="W1" s="8" t="s">
        <v>21</v>
      </c>
      <c r="X1" s="8" t="s">
        <v>22</v>
      </c>
      <c r="Y1" s="9" t="s">
        <v>23</v>
      </c>
      <c r="Z1" s="9" t="s">
        <v>24</v>
      </c>
      <c r="AA1" s="10" t="s">
        <v>25</v>
      </c>
      <c r="AB1" s="10" t="s">
        <v>26</v>
      </c>
      <c r="AC1" s="11" t="s">
        <v>27</v>
      </c>
      <c r="AD1" s="11" t="s">
        <v>28</v>
      </c>
      <c r="AE1" s="11" t="s">
        <v>29</v>
      </c>
      <c r="AF1" s="8" t="s">
        <v>30</v>
      </c>
      <c r="AG1" s="9" t="s">
        <v>31</v>
      </c>
      <c r="AH1" s="10" t="s">
        <v>32</v>
      </c>
      <c r="AI1" s="11" t="s">
        <v>33</v>
      </c>
      <c r="AJ1" s="12" t="s">
        <v>34</v>
      </c>
      <c r="AK1" s="8" t="s">
        <v>35</v>
      </c>
      <c r="AL1" s="8" t="s">
        <v>36</v>
      </c>
      <c r="AM1" s="8" t="s">
        <v>37</v>
      </c>
      <c r="AN1" s="8" t="s">
        <v>38</v>
      </c>
      <c r="AO1" s="13" t="s">
        <v>39</v>
      </c>
      <c r="AP1" s="13" t="s">
        <v>40</v>
      </c>
      <c r="AQ1" s="13" t="s">
        <v>41</v>
      </c>
      <c r="AR1" s="13" t="s">
        <v>42</v>
      </c>
      <c r="AS1" s="14" t="s">
        <v>43</v>
      </c>
      <c r="AT1" s="14" t="s">
        <v>44</v>
      </c>
      <c r="AU1" s="14" t="s">
        <v>45</v>
      </c>
      <c r="AV1" s="14" t="s">
        <v>46</v>
      </c>
      <c r="AW1" s="15" t="s">
        <v>47</v>
      </c>
      <c r="AX1" s="15" t="s">
        <v>48</v>
      </c>
      <c r="AY1" s="15" t="s">
        <v>49</v>
      </c>
      <c r="AZ1" s="15" t="s">
        <v>50</v>
      </c>
      <c r="BA1" s="16" t="s">
        <v>51</v>
      </c>
      <c r="BB1" s="16" t="s">
        <v>52</v>
      </c>
      <c r="BC1" s="16" t="s">
        <v>53</v>
      </c>
      <c r="BD1" s="16" t="s">
        <v>54</v>
      </c>
      <c r="BE1" s="17" t="s">
        <v>55</v>
      </c>
      <c r="BF1" s="17" t="s">
        <v>56</v>
      </c>
    </row>
    <row r="2" spans="1:58" ht="15" customHeight="1" x14ac:dyDescent="0.25">
      <c r="A2" s="18">
        <v>1</v>
      </c>
      <c r="B2" s="19" t="s">
        <v>57</v>
      </c>
      <c r="C2" s="20"/>
      <c r="D2" s="19" t="s">
        <v>58</v>
      </c>
      <c r="E2" s="20" t="s">
        <v>59</v>
      </c>
      <c r="F2" s="20"/>
      <c r="G2" s="20"/>
      <c r="H2" s="20"/>
      <c r="I2" s="21" t="s">
        <v>60</v>
      </c>
      <c r="J2" s="22">
        <v>44927</v>
      </c>
      <c r="K2" s="22">
        <v>45291</v>
      </c>
      <c r="L2" s="19" t="s">
        <v>61</v>
      </c>
      <c r="M2" s="20" t="str">
        <f>B2</f>
        <v>Territorial Atlántico</v>
      </c>
      <c r="N2" s="19" t="s">
        <v>62</v>
      </c>
      <c r="O2" s="19" t="str">
        <f>D2</f>
        <v>Tramites de conservación Catastral realizados (Oficina)</v>
      </c>
      <c r="P2" s="20"/>
      <c r="Q2" s="19" t="str">
        <f>B2</f>
        <v>Territorial Atlántico</v>
      </c>
      <c r="R2" s="23">
        <f>SUM(S2:V2)</f>
        <v>3095</v>
      </c>
      <c r="S2" s="23">
        <v>0</v>
      </c>
      <c r="T2" s="23">
        <v>1910.0747756729809</v>
      </c>
      <c r="U2" s="23">
        <v>0</v>
      </c>
      <c r="V2" s="23">
        <v>1184.9252243270189</v>
      </c>
      <c r="W2" s="23">
        <v>1584</v>
      </c>
      <c r="X2" s="23" t="s">
        <v>63</v>
      </c>
      <c r="Y2" s="23"/>
      <c r="Z2" s="23"/>
      <c r="AA2" s="23"/>
      <c r="AB2" s="23"/>
      <c r="AC2" s="23"/>
      <c r="AD2" s="23"/>
      <c r="AE2" s="23">
        <f>AC2+AA2+Y2+W2</f>
        <v>1584</v>
      </c>
      <c r="AF2" s="24">
        <v>45036</v>
      </c>
      <c r="AG2" s="24"/>
      <c r="AH2" s="24"/>
      <c r="AI2" s="24"/>
      <c r="AJ2" s="25">
        <f>IFERROR(IF((W2+Y2+AA2+AC2)/R2&gt;1,1,(W2+Y2+AA2+AC2)/R2),0)</f>
        <v>0.5117932148626817</v>
      </c>
      <c r="AK2" s="25" t="str">
        <f>IFERROR(IF(S2=0,"",IF((W2/S2)&gt;1,1,(W2/S2))),"")</f>
        <v/>
      </c>
      <c r="AL2" s="25">
        <f>IFERROR(IF(T2=0,"",IF((Y2/T2)&gt;1,1,(Y2/T2))),"")</f>
        <v>0</v>
      </c>
      <c r="AM2" s="25" t="str">
        <f>IFERROR(IF(U2=0,"",IF((AA2/U2)&gt;1,1,(AA2/U2))),"")</f>
        <v/>
      </c>
      <c r="AN2" s="25">
        <f>IFERROR(IF(V2=0,"",IF((AC2/V2)&gt;1,1,(AC2/V2))),"")</f>
        <v>0</v>
      </c>
      <c r="AO2" s="26"/>
      <c r="AP2" s="26"/>
      <c r="AQ2" s="26"/>
      <c r="AR2" s="26"/>
      <c r="AS2" s="26"/>
      <c r="AT2" s="26"/>
      <c r="AU2" s="26"/>
      <c r="AV2" s="26"/>
      <c r="AW2" s="26" t="s">
        <v>64</v>
      </c>
      <c r="AX2" s="26"/>
      <c r="AY2" s="26"/>
      <c r="AZ2" s="26"/>
      <c r="BA2" s="26" t="s">
        <v>65</v>
      </c>
      <c r="BB2" s="26"/>
      <c r="BC2" s="26"/>
      <c r="BD2" s="26"/>
      <c r="BE2" s="20"/>
      <c r="BF2" s="20"/>
    </row>
    <row r="3" spans="1:58" ht="15" customHeight="1" x14ac:dyDescent="0.25">
      <c r="A3" s="18">
        <v>2</v>
      </c>
      <c r="B3" s="19" t="s">
        <v>57</v>
      </c>
      <c r="C3" s="20"/>
      <c r="D3" s="19" t="s">
        <v>66</v>
      </c>
      <c r="E3" s="20" t="s">
        <v>59</v>
      </c>
      <c r="F3" s="20"/>
      <c r="G3" s="20"/>
      <c r="H3" s="20"/>
      <c r="I3" s="21" t="s">
        <v>67</v>
      </c>
      <c r="J3" s="22">
        <v>44927</v>
      </c>
      <c r="K3" s="22">
        <v>45291</v>
      </c>
      <c r="L3" s="19" t="s">
        <v>61</v>
      </c>
      <c r="M3" s="20" t="str">
        <f t="shared" ref="M3:M9" si="0">B3</f>
        <v>Territorial Atlántico</v>
      </c>
      <c r="N3" s="19" t="s">
        <v>62</v>
      </c>
      <c r="O3" s="19" t="str">
        <f t="shared" ref="O3:O9" si="1">D3</f>
        <v>Tramites de conservación Catastral realizados  (Terreno)</v>
      </c>
      <c r="P3" s="20"/>
      <c r="Q3" s="19" t="str">
        <f t="shared" ref="Q3:Q9" si="2">B3</f>
        <v>Territorial Atlántico</v>
      </c>
      <c r="R3" s="27">
        <f t="shared" ref="R3:R9" si="3">SUM(S3:V3)</f>
        <v>1920.0000000000002</v>
      </c>
      <c r="S3" s="27">
        <v>0</v>
      </c>
      <c r="T3" s="27">
        <v>1184.9252243270191</v>
      </c>
      <c r="U3" s="27">
        <v>0</v>
      </c>
      <c r="V3" s="27">
        <v>735.0747756729811</v>
      </c>
      <c r="W3" s="27">
        <v>270</v>
      </c>
      <c r="X3" s="27" t="s">
        <v>68</v>
      </c>
      <c r="Y3" s="27"/>
      <c r="Z3" s="27"/>
      <c r="AA3" s="27"/>
      <c r="AB3" s="27"/>
      <c r="AC3" s="27"/>
      <c r="AD3" s="27"/>
      <c r="AE3" s="27">
        <f t="shared" ref="AE3:AE9" si="4">AC3+AA3+Y3+W3</f>
        <v>270</v>
      </c>
      <c r="AF3" s="24">
        <v>45040</v>
      </c>
      <c r="AG3" s="24"/>
      <c r="AH3" s="24"/>
      <c r="AI3" s="24"/>
      <c r="AJ3" s="25">
        <f t="shared" ref="AJ3:AJ9" si="5">IFERROR(IF((W3+Y3+AA3+AC3)/R3&gt;1,1,(W3+Y3+AA3+AC3)/R3),0)</f>
        <v>0.14062499999999997</v>
      </c>
      <c r="AK3" s="25" t="str">
        <f t="shared" ref="AK3:AK9" si="6">IFERROR(IF(S3=0,"",IF((W3/S3)&gt;1,1,(W3/S3))),"")</f>
        <v/>
      </c>
      <c r="AL3" s="25">
        <f t="shared" ref="AL3:AL9" si="7">IFERROR(IF(T3=0,"",IF((Y3/T3)&gt;1,1,(Y3/T3))),"")</f>
        <v>0</v>
      </c>
      <c r="AM3" s="25" t="str">
        <f t="shared" ref="AM3:AM9" si="8">IFERROR(IF(U3=0,"",IF((AA3/U3)&gt;1,1,(AA3/U3))),"")</f>
        <v/>
      </c>
      <c r="AN3" s="25">
        <f t="shared" ref="AN3:AN9" si="9">IFERROR(IF(V3=0,"",IF((AC3/V3)&gt;1,1,(AC3/V3))),"")</f>
        <v>0</v>
      </c>
      <c r="AO3" s="26"/>
      <c r="AP3" s="26"/>
      <c r="AQ3" s="26"/>
      <c r="AR3" s="26"/>
      <c r="AS3" s="26"/>
      <c r="AT3" s="26"/>
      <c r="AU3" s="26"/>
      <c r="AV3" s="26"/>
      <c r="AW3" s="26" t="s">
        <v>64</v>
      </c>
      <c r="AX3" s="26"/>
      <c r="AY3" s="26"/>
      <c r="AZ3" s="26"/>
      <c r="BA3" s="26" t="s">
        <v>69</v>
      </c>
      <c r="BB3" s="26"/>
      <c r="BC3" s="26"/>
      <c r="BD3" s="26"/>
      <c r="BE3" s="20"/>
      <c r="BF3" s="20"/>
    </row>
    <row r="4" spans="1:58" ht="15" customHeight="1" x14ac:dyDescent="0.25">
      <c r="A4" s="18">
        <v>3</v>
      </c>
      <c r="B4" s="19" t="s">
        <v>57</v>
      </c>
      <c r="C4" s="20"/>
      <c r="D4" s="20" t="s">
        <v>70</v>
      </c>
      <c r="E4" s="20" t="s">
        <v>59</v>
      </c>
      <c r="F4" s="20"/>
      <c r="G4" s="20"/>
      <c r="H4" s="20"/>
      <c r="I4" s="19" t="s">
        <v>71</v>
      </c>
      <c r="J4" s="22">
        <v>44927</v>
      </c>
      <c r="K4" s="22">
        <v>45291</v>
      </c>
      <c r="L4" s="19" t="s">
        <v>72</v>
      </c>
      <c r="M4" s="20" t="str">
        <f t="shared" si="0"/>
        <v>Territorial Atlántico</v>
      </c>
      <c r="N4" s="19" t="s">
        <v>62</v>
      </c>
      <c r="O4" s="19" t="str">
        <f t="shared" si="1"/>
        <v>Número de avalúos elaborados en el periodo</v>
      </c>
      <c r="P4" s="20"/>
      <c r="Q4" s="19" t="str">
        <f t="shared" si="2"/>
        <v>Territorial Atlántico</v>
      </c>
      <c r="R4" s="27">
        <f t="shared" si="3"/>
        <v>5</v>
      </c>
      <c r="S4" s="27">
        <v>0</v>
      </c>
      <c r="T4" s="27">
        <v>2</v>
      </c>
      <c r="U4" s="27">
        <v>0</v>
      </c>
      <c r="V4" s="27">
        <v>3</v>
      </c>
      <c r="W4" s="27">
        <v>0</v>
      </c>
      <c r="X4" s="27" t="s">
        <v>73</v>
      </c>
      <c r="Y4" s="27"/>
      <c r="Z4" s="27"/>
      <c r="AA4" s="27"/>
      <c r="AB4" s="27"/>
      <c r="AC4" s="27"/>
      <c r="AD4" s="27"/>
      <c r="AE4" s="27">
        <f t="shared" si="4"/>
        <v>0</v>
      </c>
      <c r="AF4" s="24">
        <v>45040</v>
      </c>
      <c r="AG4" s="24"/>
      <c r="AH4" s="24"/>
      <c r="AI4" s="24"/>
      <c r="AJ4" s="25">
        <f t="shared" si="5"/>
        <v>0</v>
      </c>
      <c r="AK4" s="25" t="str">
        <f t="shared" si="6"/>
        <v/>
      </c>
      <c r="AL4" s="25">
        <f t="shared" si="7"/>
        <v>0</v>
      </c>
      <c r="AM4" s="25" t="str">
        <f t="shared" si="8"/>
        <v/>
      </c>
      <c r="AN4" s="25">
        <f t="shared" si="9"/>
        <v>0</v>
      </c>
      <c r="AO4" s="26"/>
      <c r="AP4" s="26"/>
      <c r="AQ4" s="26"/>
      <c r="AR4" s="26"/>
      <c r="AS4" s="26"/>
      <c r="AT4" s="26"/>
      <c r="AU4" s="26"/>
      <c r="AV4" s="26"/>
      <c r="AW4" s="26" t="s">
        <v>64</v>
      </c>
      <c r="AX4" s="26"/>
      <c r="AY4" s="26"/>
      <c r="AZ4" s="26"/>
      <c r="BA4" s="26" t="s">
        <v>74</v>
      </c>
      <c r="BB4" s="26"/>
      <c r="BC4" s="26"/>
      <c r="BD4" s="26"/>
      <c r="BE4" s="20"/>
      <c r="BF4" s="20"/>
    </row>
    <row r="5" spans="1:58" ht="15" customHeight="1" x14ac:dyDescent="0.25">
      <c r="A5" s="18">
        <v>4</v>
      </c>
      <c r="B5" s="19" t="s">
        <v>57</v>
      </c>
      <c r="C5" s="20"/>
      <c r="D5" s="19" t="s">
        <v>75</v>
      </c>
      <c r="E5" s="19" t="s">
        <v>59</v>
      </c>
      <c r="F5" s="19"/>
      <c r="G5" s="19"/>
      <c r="H5" s="19"/>
      <c r="I5" s="19" t="s">
        <v>76</v>
      </c>
      <c r="J5" s="22">
        <v>44927</v>
      </c>
      <c r="K5" s="22">
        <v>45291</v>
      </c>
      <c r="L5" s="19" t="s">
        <v>77</v>
      </c>
      <c r="M5" s="20" t="str">
        <f t="shared" si="0"/>
        <v>Territorial Atlántico</v>
      </c>
      <c r="N5" s="19" t="s">
        <v>78</v>
      </c>
      <c r="O5" s="19" t="str">
        <f t="shared" si="1"/>
        <v>Solicitudes atendidas en tiempo legal en el periodo</v>
      </c>
      <c r="P5" s="20"/>
      <c r="Q5" s="19" t="str">
        <f t="shared" si="2"/>
        <v>Territorial Atlántico</v>
      </c>
      <c r="R5" s="28">
        <f t="shared" si="3"/>
        <v>1</v>
      </c>
      <c r="S5" s="28">
        <v>0</v>
      </c>
      <c r="T5" s="28">
        <v>0.3</v>
      </c>
      <c r="U5" s="28">
        <v>0</v>
      </c>
      <c r="V5" s="28">
        <v>0.7</v>
      </c>
      <c r="W5" s="28">
        <v>0</v>
      </c>
      <c r="X5" s="28" t="s">
        <v>79</v>
      </c>
      <c r="Y5" s="28"/>
      <c r="Z5" s="28"/>
      <c r="AA5" s="28"/>
      <c r="AB5" s="28"/>
      <c r="AC5" s="28"/>
      <c r="AD5" s="28"/>
      <c r="AE5" s="28">
        <f t="shared" si="4"/>
        <v>0</v>
      </c>
      <c r="AF5" s="24">
        <v>45040</v>
      </c>
      <c r="AG5" s="24"/>
      <c r="AH5" s="24"/>
      <c r="AI5" s="24"/>
      <c r="AJ5" s="25">
        <f t="shared" si="5"/>
        <v>0</v>
      </c>
      <c r="AK5" s="25" t="str">
        <f t="shared" si="6"/>
        <v/>
      </c>
      <c r="AL5" s="25">
        <f t="shared" si="7"/>
        <v>0</v>
      </c>
      <c r="AM5" s="25" t="str">
        <f t="shared" si="8"/>
        <v/>
      </c>
      <c r="AN5" s="25">
        <f t="shared" si="9"/>
        <v>0</v>
      </c>
      <c r="AO5" s="26"/>
      <c r="AP5" s="26"/>
      <c r="AQ5" s="26"/>
      <c r="AR5" s="26"/>
      <c r="AS5" s="26"/>
      <c r="AT5" s="26"/>
      <c r="AU5" s="26"/>
      <c r="AV5" s="26"/>
      <c r="AW5" s="26" t="s">
        <v>64</v>
      </c>
      <c r="AX5" s="26"/>
      <c r="AY5" s="26"/>
      <c r="AZ5" s="26"/>
      <c r="BA5" s="26" t="s">
        <v>80</v>
      </c>
      <c r="BB5" s="26"/>
      <c r="BC5" s="26"/>
      <c r="BD5" s="26"/>
      <c r="BE5" s="20"/>
      <c r="BF5" s="20"/>
    </row>
    <row r="6" spans="1:58" ht="15" customHeight="1" x14ac:dyDescent="0.25">
      <c r="A6" s="18">
        <v>5</v>
      </c>
      <c r="B6" s="19" t="s">
        <v>57</v>
      </c>
      <c r="C6" s="20"/>
      <c r="D6" s="19" t="s">
        <v>75</v>
      </c>
      <c r="E6" s="19" t="s">
        <v>59</v>
      </c>
      <c r="F6" s="19"/>
      <c r="G6" s="19"/>
      <c r="H6" s="19"/>
      <c r="I6" s="19" t="s">
        <v>81</v>
      </c>
      <c r="J6" s="22">
        <v>44927</v>
      </c>
      <c r="K6" s="22">
        <v>45291</v>
      </c>
      <c r="L6" s="19" t="s">
        <v>82</v>
      </c>
      <c r="M6" s="20" t="str">
        <f t="shared" si="0"/>
        <v>Territorial Atlántico</v>
      </c>
      <c r="N6" s="19" t="s">
        <v>78</v>
      </c>
      <c r="O6" s="19" t="str">
        <f t="shared" si="1"/>
        <v>Solicitudes atendidas en tiempo legal en el periodo</v>
      </c>
      <c r="P6" s="20"/>
      <c r="Q6" s="19" t="str">
        <f t="shared" si="2"/>
        <v>Territorial Atlántico</v>
      </c>
      <c r="R6" s="28">
        <f t="shared" si="3"/>
        <v>1</v>
      </c>
      <c r="S6" s="28">
        <v>0</v>
      </c>
      <c r="T6" s="28">
        <v>0.3</v>
      </c>
      <c r="U6" s="28">
        <v>0</v>
      </c>
      <c r="V6" s="28">
        <v>0.7</v>
      </c>
      <c r="W6" s="28">
        <v>0</v>
      </c>
      <c r="X6" s="28" t="s">
        <v>83</v>
      </c>
      <c r="Y6" s="28"/>
      <c r="Z6" s="28"/>
      <c r="AA6" s="28"/>
      <c r="AB6" s="28"/>
      <c r="AC6" s="28"/>
      <c r="AD6" s="28"/>
      <c r="AE6" s="28">
        <f t="shared" si="4"/>
        <v>0</v>
      </c>
      <c r="AF6" s="24">
        <v>45040</v>
      </c>
      <c r="AG6" s="24"/>
      <c r="AH6" s="24"/>
      <c r="AI6" s="24"/>
      <c r="AJ6" s="25">
        <f t="shared" si="5"/>
        <v>0</v>
      </c>
      <c r="AK6" s="25" t="str">
        <f t="shared" si="6"/>
        <v/>
      </c>
      <c r="AL6" s="25">
        <f t="shared" si="7"/>
        <v>0</v>
      </c>
      <c r="AM6" s="25" t="str">
        <f t="shared" si="8"/>
        <v/>
      </c>
      <c r="AN6" s="25">
        <f t="shared" si="9"/>
        <v>0</v>
      </c>
      <c r="AO6" s="26"/>
      <c r="AP6" s="26"/>
      <c r="AQ6" s="26"/>
      <c r="AR6" s="26"/>
      <c r="AS6" s="26"/>
      <c r="AT6" s="26"/>
      <c r="AU6" s="26"/>
      <c r="AV6" s="26"/>
      <c r="AW6" s="26" t="s">
        <v>64</v>
      </c>
      <c r="AX6" s="26"/>
      <c r="AY6" s="26"/>
      <c r="AZ6" s="26"/>
      <c r="BA6" s="26" t="s">
        <v>84</v>
      </c>
      <c r="BB6" s="26"/>
      <c r="BC6" s="26"/>
      <c r="BD6" s="26"/>
      <c r="BE6" s="20"/>
      <c r="BF6" s="20"/>
    </row>
    <row r="7" spans="1:58" ht="15" customHeight="1" x14ac:dyDescent="0.25">
      <c r="A7" s="18">
        <v>6</v>
      </c>
      <c r="B7" s="19" t="s">
        <v>57</v>
      </c>
      <c r="C7" s="20"/>
      <c r="D7" s="19" t="s">
        <v>85</v>
      </c>
      <c r="E7" s="19" t="s">
        <v>59</v>
      </c>
      <c r="F7" s="19"/>
      <c r="G7" s="19"/>
      <c r="H7" s="19"/>
      <c r="I7" s="19" t="s">
        <v>86</v>
      </c>
      <c r="J7" s="22">
        <v>44927</v>
      </c>
      <c r="K7" s="22">
        <v>45291</v>
      </c>
      <c r="L7" s="19" t="s">
        <v>87</v>
      </c>
      <c r="M7" s="20" t="str">
        <f t="shared" si="0"/>
        <v>Territorial Atlántico</v>
      </c>
      <c r="N7" s="19" t="s">
        <v>62</v>
      </c>
      <c r="O7" s="19" t="str">
        <f t="shared" si="1"/>
        <v>Actividades de gestiòn realizadas</v>
      </c>
      <c r="P7" s="20"/>
      <c r="Q7" s="19" t="str">
        <f t="shared" si="2"/>
        <v>Territorial Atlántico</v>
      </c>
      <c r="R7" s="27">
        <f t="shared" si="3"/>
        <v>12</v>
      </c>
      <c r="S7" s="27">
        <v>0</v>
      </c>
      <c r="T7" s="27">
        <v>4</v>
      </c>
      <c r="U7" s="27">
        <v>0</v>
      </c>
      <c r="V7" s="27">
        <v>8</v>
      </c>
      <c r="W7" s="27">
        <v>1</v>
      </c>
      <c r="X7" s="27" t="s">
        <v>88</v>
      </c>
      <c r="Y7" s="27"/>
      <c r="Z7" s="27"/>
      <c r="AA7" s="27"/>
      <c r="AB7" s="27"/>
      <c r="AC7" s="27"/>
      <c r="AD7" s="27"/>
      <c r="AE7" s="27">
        <f t="shared" si="4"/>
        <v>1</v>
      </c>
      <c r="AF7" s="24">
        <v>45040</v>
      </c>
      <c r="AG7" s="24"/>
      <c r="AH7" s="24"/>
      <c r="AI7" s="24"/>
      <c r="AJ7" s="25">
        <f t="shared" si="5"/>
        <v>8.3333333333333329E-2</v>
      </c>
      <c r="AK7" s="25" t="str">
        <f t="shared" si="6"/>
        <v/>
      </c>
      <c r="AL7" s="25">
        <f t="shared" si="7"/>
        <v>0</v>
      </c>
      <c r="AM7" s="25" t="str">
        <f t="shared" si="8"/>
        <v/>
      </c>
      <c r="AN7" s="25">
        <f t="shared" si="9"/>
        <v>0</v>
      </c>
      <c r="AO7" s="26"/>
      <c r="AP7" s="26"/>
      <c r="AQ7" s="26"/>
      <c r="AR7" s="26"/>
      <c r="AS7" s="26"/>
      <c r="AT7" s="26"/>
      <c r="AU7" s="26"/>
      <c r="AV7" s="26"/>
      <c r="AW7" s="26" t="s">
        <v>64</v>
      </c>
      <c r="AX7" s="26"/>
      <c r="AY7" s="26"/>
      <c r="AZ7" s="26"/>
      <c r="BA7" s="26" t="s">
        <v>89</v>
      </c>
      <c r="BB7" s="26"/>
      <c r="BC7" s="26"/>
      <c r="BD7" s="26"/>
      <c r="BE7" s="20"/>
      <c r="BF7" s="20"/>
    </row>
    <row r="8" spans="1:58" ht="15" customHeight="1" x14ac:dyDescent="0.25">
      <c r="A8" s="18">
        <v>7</v>
      </c>
      <c r="B8" s="19" t="s">
        <v>57</v>
      </c>
      <c r="C8" s="20"/>
      <c r="D8" s="29" t="s">
        <v>90</v>
      </c>
      <c r="E8" s="19" t="s">
        <v>91</v>
      </c>
      <c r="F8" s="19"/>
      <c r="G8" s="19"/>
      <c r="H8" s="19"/>
      <c r="I8" s="30" t="s">
        <v>92</v>
      </c>
      <c r="J8" s="22">
        <v>44927</v>
      </c>
      <c r="K8" s="22">
        <v>45291</v>
      </c>
      <c r="L8" s="19" t="s">
        <v>93</v>
      </c>
      <c r="M8" s="20" t="str">
        <f t="shared" si="0"/>
        <v>Territorial Atlántico</v>
      </c>
      <c r="N8" s="31" t="s">
        <v>62</v>
      </c>
      <c r="O8" s="19" t="str">
        <f t="shared" si="1"/>
        <v xml:space="preserve">Recursos obtenidos por ventas </v>
      </c>
      <c r="P8" s="20"/>
      <c r="Q8" s="19" t="str">
        <f t="shared" si="2"/>
        <v>Territorial Atlántico</v>
      </c>
      <c r="R8" s="27">
        <f t="shared" si="3"/>
        <v>69268755</v>
      </c>
      <c r="S8" s="27">
        <v>0</v>
      </c>
      <c r="T8" s="27">
        <v>20780626</v>
      </c>
      <c r="U8" s="27">
        <v>0</v>
      </c>
      <c r="V8" s="27">
        <v>48488129</v>
      </c>
      <c r="W8" s="27">
        <v>7486107</v>
      </c>
      <c r="X8" s="27" t="s">
        <v>94</v>
      </c>
      <c r="Y8" s="27"/>
      <c r="Z8" s="27"/>
      <c r="AA8" s="27"/>
      <c r="AB8" s="27"/>
      <c r="AC8" s="27"/>
      <c r="AD8" s="27"/>
      <c r="AE8" s="27">
        <f t="shared" si="4"/>
        <v>7486107</v>
      </c>
      <c r="AF8" s="24">
        <v>45040</v>
      </c>
      <c r="AG8" s="24"/>
      <c r="AH8" s="24"/>
      <c r="AI8" s="24"/>
      <c r="AJ8" s="25">
        <f t="shared" si="5"/>
        <v>0.1080733586160167</v>
      </c>
      <c r="AK8" s="25" t="str">
        <f t="shared" si="6"/>
        <v/>
      </c>
      <c r="AL8" s="25">
        <f t="shared" si="7"/>
        <v>0</v>
      </c>
      <c r="AM8" s="25" t="str">
        <f t="shared" si="8"/>
        <v/>
      </c>
      <c r="AN8" s="25">
        <f t="shared" si="9"/>
        <v>0</v>
      </c>
      <c r="AO8" s="26"/>
      <c r="AP8" s="26"/>
      <c r="AQ8" s="26"/>
      <c r="AR8" s="26"/>
      <c r="AS8" s="26"/>
      <c r="AT8" s="26"/>
      <c r="AU8" s="26"/>
      <c r="AV8" s="26"/>
      <c r="AW8" s="26" t="s">
        <v>64</v>
      </c>
      <c r="AX8" s="26"/>
      <c r="AY8" s="26"/>
      <c r="AZ8" s="26"/>
      <c r="BA8" s="26" t="s">
        <v>95</v>
      </c>
      <c r="BB8" s="26"/>
      <c r="BC8" s="26"/>
      <c r="BD8" s="26"/>
      <c r="BE8" s="20"/>
      <c r="BF8" s="20"/>
    </row>
    <row r="9" spans="1:58" ht="15" customHeight="1" x14ac:dyDescent="0.25">
      <c r="A9" s="18">
        <v>8</v>
      </c>
      <c r="B9" s="19" t="s">
        <v>57</v>
      </c>
      <c r="C9" s="20"/>
      <c r="D9" s="20" t="s">
        <v>96</v>
      </c>
      <c r="E9" s="20" t="s">
        <v>91</v>
      </c>
      <c r="F9" s="20"/>
      <c r="G9" s="20"/>
      <c r="H9" s="20"/>
      <c r="I9" s="20" t="s">
        <v>97</v>
      </c>
      <c r="J9" s="22">
        <v>44927</v>
      </c>
      <c r="K9" s="22">
        <v>45291</v>
      </c>
      <c r="L9" s="19" t="s">
        <v>98</v>
      </c>
      <c r="M9" s="20" t="str">
        <f t="shared" si="0"/>
        <v>Territorial Atlántico</v>
      </c>
      <c r="N9" s="19" t="s">
        <v>62</v>
      </c>
      <c r="O9" s="19" t="str">
        <f t="shared" si="1"/>
        <v>Eventos de participación en territorio</v>
      </c>
      <c r="P9" s="20"/>
      <c r="Q9" s="19" t="str">
        <f t="shared" si="2"/>
        <v>Territorial Atlántico</v>
      </c>
      <c r="R9" s="23">
        <f t="shared" si="3"/>
        <v>4</v>
      </c>
      <c r="S9" s="23">
        <v>0</v>
      </c>
      <c r="T9" s="23">
        <v>1</v>
      </c>
      <c r="U9" s="23">
        <v>0</v>
      </c>
      <c r="V9" s="23">
        <v>3</v>
      </c>
      <c r="W9" s="23">
        <v>0</v>
      </c>
      <c r="X9" s="23" t="s">
        <v>99</v>
      </c>
      <c r="Y9" s="23"/>
      <c r="Z9" s="23"/>
      <c r="AA9" s="23"/>
      <c r="AB9" s="23"/>
      <c r="AC9" s="23"/>
      <c r="AD9" s="23"/>
      <c r="AE9" s="23">
        <f t="shared" si="4"/>
        <v>0</v>
      </c>
      <c r="AF9" s="24">
        <v>45040</v>
      </c>
      <c r="AG9" s="24"/>
      <c r="AH9" s="24"/>
      <c r="AI9" s="24"/>
      <c r="AJ9" s="25">
        <f t="shared" si="5"/>
        <v>0</v>
      </c>
      <c r="AK9" s="25" t="str">
        <f t="shared" si="6"/>
        <v/>
      </c>
      <c r="AL9" s="25">
        <f t="shared" si="7"/>
        <v>0</v>
      </c>
      <c r="AM9" s="25" t="str">
        <f t="shared" si="8"/>
        <v/>
      </c>
      <c r="AN9" s="25">
        <f t="shared" si="9"/>
        <v>0</v>
      </c>
      <c r="AO9" s="26"/>
      <c r="AP9" s="26"/>
      <c r="AQ9" s="26"/>
      <c r="AR9" s="26"/>
      <c r="AS9" s="26"/>
      <c r="AT9" s="26"/>
      <c r="AU9" s="26"/>
      <c r="AV9" s="26"/>
      <c r="AW9" s="26" t="s">
        <v>64</v>
      </c>
      <c r="AX9" s="26"/>
      <c r="AY9" s="26"/>
      <c r="AZ9" s="26"/>
      <c r="BA9" s="26" t="s">
        <v>100</v>
      </c>
      <c r="BB9" s="26"/>
      <c r="BC9" s="26"/>
      <c r="BD9" s="26"/>
      <c r="BE9" s="20"/>
      <c r="BF9" s="20"/>
    </row>
    <row r="10" spans="1:58" ht="15" customHeight="1" x14ac:dyDescent="0.25">
      <c r="A10" s="18">
        <v>1</v>
      </c>
      <c r="B10" s="19" t="s">
        <v>101</v>
      </c>
      <c r="C10" s="20"/>
      <c r="D10" s="19" t="s">
        <v>58</v>
      </c>
      <c r="E10" s="20" t="s">
        <v>59</v>
      </c>
      <c r="F10" s="20"/>
      <c r="G10" s="20"/>
      <c r="H10" s="20"/>
      <c r="I10" s="21" t="s">
        <v>102</v>
      </c>
      <c r="J10" s="22">
        <v>44927</v>
      </c>
      <c r="K10" s="22">
        <v>45291</v>
      </c>
      <c r="L10" s="19" t="s">
        <v>61</v>
      </c>
      <c r="M10" s="20" t="str">
        <f>B10</f>
        <v>Territorial Bolívar</v>
      </c>
      <c r="N10" s="19" t="s">
        <v>62</v>
      </c>
      <c r="O10" s="19" t="str">
        <f>D10</f>
        <v>Tramites de conservación Catastral realizados (Oficina)</v>
      </c>
      <c r="P10" s="20"/>
      <c r="Q10" s="19" t="str">
        <f>B10</f>
        <v>Territorial Bolívar</v>
      </c>
      <c r="R10" s="23">
        <f>SUM(S10:V10)</f>
        <v>7634</v>
      </c>
      <c r="S10" s="23">
        <v>0</v>
      </c>
      <c r="T10" s="23">
        <v>2290</v>
      </c>
      <c r="U10" s="23">
        <v>0</v>
      </c>
      <c r="V10" s="23">
        <v>5344</v>
      </c>
      <c r="W10" s="23">
        <v>1008</v>
      </c>
      <c r="X10" s="23" t="s">
        <v>103</v>
      </c>
      <c r="Y10" s="23"/>
      <c r="Z10" s="23"/>
      <c r="AA10" s="23"/>
      <c r="AB10" s="23"/>
      <c r="AC10" s="23"/>
      <c r="AD10" s="23"/>
      <c r="AE10" s="23">
        <f>AC10+AA10+Y10+W10</f>
        <v>1008</v>
      </c>
      <c r="AF10" s="24">
        <v>45037</v>
      </c>
      <c r="AG10" s="24"/>
      <c r="AH10" s="24"/>
      <c r="AI10" s="24"/>
      <c r="AJ10" s="25">
        <f>IFERROR(IF((W10+Y10+AA10+AC10)/R10&gt;1,1,(W10+Y10+AA10+AC10)/R10),0)</f>
        <v>0.13204086979303117</v>
      </c>
      <c r="AK10" s="25" t="str">
        <f>IFERROR(IF(S10=0,"",IF((W10/S10)&gt;1,1,(W10/S10))),"")</f>
        <v/>
      </c>
      <c r="AL10" s="25">
        <f>IFERROR(IF(T10=0,"",IF((Y10/T10)&gt;1,1,(Y10/T10))),"")</f>
        <v>0</v>
      </c>
      <c r="AM10" s="25" t="str">
        <f>IFERROR(IF(U10=0,"",IF((AA10/U10)&gt;1,1,(AA10/U10))),"")</f>
        <v/>
      </c>
      <c r="AN10" s="25">
        <f>IFERROR(IF(V10=0,"",IF((AC10/V10)&gt;1,1,(AC10/V10))),"")</f>
        <v>0</v>
      </c>
      <c r="AO10" s="26"/>
      <c r="AP10" s="26"/>
      <c r="AQ10" s="26"/>
      <c r="AR10" s="26"/>
      <c r="AS10" s="26"/>
      <c r="AT10" s="26"/>
      <c r="AU10" s="26"/>
      <c r="AV10" s="26"/>
      <c r="AW10" s="26" t="s">
        <v>64</v>
      </c>
      <c r="AX10" s="26"/>
      <c r="AY10" s="26"/>
      <c r="AZ10" s="26"/>
      <c r="BA10" s="26" t="s">
        <v>104</v>
      </c>
    </row>
    <row r="11" spans="1:58" ht="15" customHeight="1" x14ac:dyDescent="0.25">
      <c r="A11" s="18">
        <v>2</v>
      </c>
      <c r="B11" s="19" t="s">
        <v>101</v>
      </c>
      <c r="C11" s="20"/>
      <c r="D11" s="19" t="s">
        <v>66</v>
      </c>
      <c r="E11" s="20" t="s">
        <v>59</v>
      </c>
      <c r="F11" s="20"/>
      <c r="G11" s="20"/>
      <c r="H11" s="20"/>
      <c r="I11" s="21" t="s">
        <v>105</v>
      </c>
      <c r="J11" s="22">
        <v>44927</v>
      </c>
      <c r="K11" s="22">
        <v>45291</v>
      </c>
      <c r="L11" s="19" t="s">
        <v>61</v>
      </c>
      <c r="M11" s="20" t="str">
        <f t="shared" ref="M11:M17" si="10">B11</f>
        <v>Territorial Bolívar</v>
      </c>
      <c r="N11" s="19" t="s">
        <v>62</v>
      </c>
      <c r="O11" s="19" t="str">
        <f t="shared" ref="O11:O17" si="11">D11</f>
        <v>Tramites de conservación Catastral realizados  (Terreno)</v>
      </c>
      <c r="P11" s="20"/>
      <c r="Q11" s="19" t="str">
        <f t="shared" ref="Q11:Q17" si="12">B11</f>
        <v>Territorial Bolívar</v>
      </c>
      <c r="R11" s="27">
        <f t="shared" ref="R11:R17" si="13">SUM(S11:V11)</f>
        <v>4367</v>
      </c>
      <c r="S11" s="27">
        <v>0</v>
      </c>
      <c r="T11" s="27">
        <v>1310</v>
      </c>
      <c r="U11" s="27">
        <v>0</v>
      </c>
      <c r="V11" s="27">
        <v>3057</v>
      </c>
      <c r="W11" s="27">
        <v>221</v>
      </c>
      <c r="X11" s="27" t="s">
        <v>106</v>
      </c>
      <c r="Y11" s="27"/>
      <c r="Z11" s="27"/>
      <c r="AA11" s="27"/>
      <c r="AB11" s="27"/>
      <c r="AC11" s="27"/>
      <c r="AD11" s="27"/>
      <c r="AE11" s="27">
        <f t="shared" ref="AE11:AE17" si="14">AC11+AA11+Y11+W11</f>
        <v>221</v>
      </c>
      <c r="AF11" s="24">
        <v>45037</v>
      </c>
      <c r="AG11" s="24"/>
      <c r="AH11" s="24"/>
      <c r="AI11" s="24"/>
      <c r="AJ11" s="25">
        <f t="shared" ref="AJ11:AJ17" si="15">IFERROR(IF((W11+Y11+AA11+AC11)/R11&gt;1,1,(W11+Y11+AA11+AC11)/R11),0)</f>
        <v>5.0606823906572014E-2</v>
      </c>
      <c r="AK11" s="25" t="str">
        <f t="shared" ref="AK11:AK17" si="16">IFERROR(IF(S11=0,"",IF((W11/S11)&gt;1,1,(W11/S11))),"")</f>
        <v/>
      </c>
      <c r="AL11" s="25">
        <f t="shared" ref="AL11:AL17" si="17">IFERROR(IF(T11=0,"",IF((Y11/T11)&gt;1,1,(Y11/T11))),"")</f>
        <v>0</v>
      </c>
      <c r="AM11" s="25" t="str">
        <f t="shared" ref="AM11:AM17" si="18">IFERROR(IF(U11=0,"",IF((AA11/U11)&gt;1,1,(AA11/U11))),"")</f>
        <v/>
      </c>
      <c r="AN11" s="25">
        <f t="shared" ref="AN11:AN17" si="19">IFERROR(IF(V11=0,"",IF((AC11/V11)&gt;1,1,(AC11/V11))),"")</f>
        <v>0</v>
      </c>
      <c r="AO11" s="26"/>
      <c r="AP11" s="26"/>
      <c r="AQ11" s="26"/>
      <c r="AR11" s="26"/>
      <c r="AS11" s="26"/>
      <c r="AT11" s="26"/>
      <c r="AU11" s="26"/>
      <c r="AV11" s="26"/>
      <c r="AW11" s="26" t="s">
        <v>64</v>
      </c>
      <c r="AX11" s="26"/>
      <c r="AY11" s="26"/>
      <c r="AZ11" s="26"/>
      <c r="BA11" s="26" t="s">
        <v>107</v>
      </c>
    </row>
    <row r="12" spans="1:58" ht="15" customHeight="1" x14ac:dyDescent="0.25">
      <c r="A12" s="18">
        <v>3</v>
      </c>
      <c r="B12" s="19" t="s">
        <v>101</v>
      </c>
      <c r="C12" s="20"/>
      <c r="D12" s="20" t="s">
        <v>70</v>
      </c>
      <c r="E12" s="20" t="s">
        <v>59</v>
      </c>
      <c r="F12" s="20"/>
      <c r="G12" s="20"/>
      <c r="H12" s="20"/>
      <c r="I12" s="19" t="s">
        <v>71</v>
      </c>
      <c r="J12" s="22">
        <v>44927</v>
      </c>
      <c r="K12" s="22">
        <v>45291</v>
      </c>
      <c r="L12" s="19" t="s">
        <v>72</v>
      </c>
      <c r="M12" s="20" t="str">
        <f t="shared" si="10"/>
        <v>Territorial Bolívar</v>
      </c>
      <c r="N12" s="19" t="s">
        <v>62</v>
      </c>
      <c r="O12" s="19" t="str">
        <f t="shared" si="11"/>
        <v>Número de avalúos elaborados en el periodo</v>
      </c>
      <c r="P12" s="20"/>
      <c r="Q12" s="19" t="str">
        <f t="shared" si="12"/>
        <v>Territorial Bolívar</v>
      </c>
      <c r="R12" s="27">
        <f t="shared" si="13"/>
        <v>5</v>
      </c>
      <c r="S12" s="27">
        <v>0</v>
      </c>
      <c r="T12" s="27">
        <v>2</v>
      </c>
      <c r="U12" s="27">
        <v>0</v>
      </c>
      <c r="V12" s="27">
        <v>3</v>
      </c>
      <c r="W12" s="27">
        <v>0</v>
      </c>
      <c r="X12" s="27" t="s">
        <v>108</v>
      </c>
      <c r="Y12" s="27"/>
      <c r="Z12" s="27"/>
      <c r="AA12" s="27"/>
      <c r="AB12" s="27"/>
      <c r="AC12" s="27"/>
      <c r="AD12" s="27"/>
      <c r="AE12" s="27">
        <f t="shared" si="14"/>
        <v>0</v>
      </c>
      <c r="AF12" s="24">
        <v>45037</v>
      </c>
      <c r="AG12" s="24"/>
      <c r="AH12" s="24"/>
      <c r="AI12" s="24"/>
      <c r="AJ12" s="25">
        <f t="shared" si="15"/>
        <v>0</v>
      </c>
      <c r="AK12" s="25" t="str">
        <f t="shared" si="16"/>
        <v/>
      </c>
      <c r="AL12" s="25">
        <f t="shared" si="17"/>
        <v>0</v>
      </c>
      <c r="AM12" s="25" t="str">
        <f t="shared" si="18"/>
        <v/>
      </c>
      <c r="AN12" s="25">
        <f t="shared" si="19"/>
        <v>0</v>
      </c>
      <c r="AO12" s="26"/>
      <c r="AP12" s="26"/>
      <c r="AQ12" s="26"/>
      <c r="AR12" s="26"/>
      <c r="AS12" s="26"/>
      <c r="AT12" s="26"/>
      <c r="AU12" s="26"/>
      <c r="AV12" s="26"/>
      <c r="AW12" s="26" t="s">
        <v>64</v>
      </c>
      <c r="AX12" s="26"/>
      <c r="AY12" s="26"/>
      <c r="AZ12" s="26"/>
      <c r="BA12" s="26" t="s">
        <v>109</v>
      </c>
    </row>
    <row r="13" spans="1:58" ht="15" customHeight="1" x14ac:dyDescent="0.25">
      <c r="A13" s="18">
        <v>4</v>
      </c>
      <c r="B13" s="19" t="s">
        <v>101</v>
      </c>
      <c r="C13" s="20"/>
      <c r="D13" s="19" t="s">
        <v>75</v>
      </c>
      <c r="E13" s="19" t="s">
        <v>59</v>
      </c>
      <c r="F13" s="19"/>
      <c r="G13" s="19"/>
      <c r="H13" s="19"/>
      <c r="I13" s="19" t="s">
        <v>76</v>
      </c>
      <c r="J13" s="22">
        <v>44927</v>
      </c>
      <c r="K13" s="22">
        <v>45291</v>
      </c>
      <c r="L13" s="19" t="s">
        <v>77</v>
      </c>
      <c r="M13" s="20" t="str">
        <f t="shared" si="10"/>
        <v>Territorial Bolívar</v>
      </c>
      <c r="N13" s="19" t="s">
        <v>78</v>
      </c>
      <c r="O13" s="19" t="str">
        <f t="shared" si="11"/>
        <v>Solicitudes atendidas en tiempo legal en el periodo</v>
      </c>
      <c r="P13" s="20"/>
      <c r="Q13" s="19" t="str">
        <f t="shared" si="12"/>
        <v>Territorial Bolívar</v>
      </c>
      <c r="R13" s="28">
        <f t="shared" si="13"/>
        <v>1</v>
      </c>
      <c r="S13" s="28">
        <v>0</v>
      </c>
      <c r="T13" s="28">
        <v>0.3</v>
      </c>
      <c r="U13" s="28">
        <v>0</v>
      </c>
      <c r="V13" s="28">
        <v>0.7</v>
      </c>
      <c r="W13" s="28"/>
      <c r="X13" s="28"/>
      <c r="Y13" s="28"/>
      <c r="Z13" s="28"/>
      <c r="AA13" s="28"/>
      <c r="AB13" s="28"/>
      <c r="AC13" s="28"/>
      <c r="AD13" s="28"/>
      <c r="AE13" s="28">
        <f t="shared" si="14"/>
        <v>0</v>
      </c>
      <c r="AF13" s="24"/>
      <c r="AG13" s="24"/>
      <c r="AH13" s="24"/>
      <c r="AI13" s="24"/>
      <c r="AJ13" s="25">
        <f t="shared" si="15"/>
        <v>0</v>
      </c>
      <c r="AK13" s="25" t="str">
        <f t="shared" si="16"/>
        <v/>
      </c>
      <c r="AL13" s="25">
        <f t="shared" si="17"/>
        <v>0</v>
      </c>
      <c r="AM13" s="25" t="str">
        <f t="shared" si="18"/>
        <v/>
      </c>
      <c r="AN13" s="25">
        <f t="shared" si="19"/>
        <v>0</v>
      </c>
      <c r="AO13" s="26"/>
      <c r="AP13" s="26"/>
      <c r="AQ13" s="26"/>
      <c r="AR13" s="26"/>
      <c r="AS13" s="26"/>
      <c r="AT13" s="26"/>
      <c r="AU13" s="26"/>
      <c r="AV13" s="26"/>
      <c r="AW13" s="26" t="s">
        <v>64</v>
      </c>
      <c r="AX13" s="26"/>
      <c r="AY13" s="26"/>
      <c r="AZ13" s="26"/>
      <c r="BA13" s="26" t="s">
        <v>110</v>
      </c>
    </row>
    <row r="14" spans="1:58" ht="15" customHeight="1" x14ac:dyDescent="0.25">
      <c r="A14" s="18">
        <v>5</v>
      </c>
      <c r="B14" s="19" t="s">
        <v>101</v>
      </c>
      <c r="C14" s="20"/>
      <c r="D14" s="19" t="s">
        <v>75</v>
      </c>
      <c r="E14" s="19" t="s">
        <v>59</v>
      </c>
      <c r="F14" s="19"/>
      <c r="G14" s="19"/>
      <c r="H14" s="19"/>
      <c r="I14" s="19" t="s">
        <v>81</v>
      </c>
      <c r="J14" s="22">
        <v>44927</v>
      </c>
      <c r="K14" s="22">
        <v>45291</v>
      </c>
      <c r="L14" s="19" t="s">
        <v>82</v>
      </c>
      <c r="M14" s="20" t="str">
        <f t="shared" si="10"/>
        <v>Territorial Bolívar</v>
      </c>
      <c r="N14" s="19" t="s">
        <v>78</v>
      </c>
      <c r="O14" s="19" t="str">
        <f t="shared" si="11"/>
        <v>Solicitudes atendidas en tiempo legal en el periodo</v>
      </c>
      <c r="P14" s="20"/>
      <c r="Q14" s="19" t="str">
        <f t="shared" si="12"/>
        <v>Territorial Bolívar</v>
      </c>
      <c r="R14" s="28">
        <f t="shared" si="13"/>
        <v>1</v>
      </c>
      <c r="S14" s="28">
        <v>0</v>
      </c>
      <c r="T14" s="28">
        <v>0.3</v>
      </c>
      <c r="U14" s="28">
        <v>0</v>
      </c>
      <c r="V14" s="28">
        <v>0.7</v>
      </c>
      <c r="W14" s="28">
        <v>0.18</v>
      </c>
      <c r="X14" s="28" t="s">
        <v>111</v>
      </c>
      <c r="Y14" s="28"/>
      <c r="Z14" s="28"/>
      <c r="AA14" s="28"/>
      <c r="AB14" s="28"/>
      <c r="AC14" s="28"/>
      <c r="AD14" s="28"/>
      <c r="AE14" s="28">
        <f t="shared" si="14"/>
        <v>0.18</v>
      </c>
      <c r="AF14" s="24">
        <v>45040</v>
      </c>
      <c r="AG14" s="24"/>
      <c r="AH14" s="24"/>
      <c r="AI14" s="24"/>
      <c r="AJ14" s="25">
        <f t="shared" si="15"/>
        <v>0.18</v>
      </c>
      <c r="AK14" s="25" t="str">
        <f t="shared" si="16"/>
        <v/>
      </c>
      <c r="AL14" s="25">
        <f t="shared" si="17"/>
        <v>0</v>
      </c>
      <c r="AM14" s="25" t="str">
        <f t="shared" si="18"/>
        <v/>
      </c>
      <c r="AN14" s="25">
        <f t="shared" si="19"/>
        <v>0</v>
      </c>
      <c r="AO14" s="26"/>
      <c r="AP14" s="26"/>
      <c r="AQ14" s="26"/>
      <c r="AR14" s="26"/>
      <c r="AS14" s="26"/>
      <c r="AT14" s="26"/>
      <c r="AU14" s="26"/>
      <c r="AV14" s="26"/>
      <c r="AW14" s="26" t="s">
        <v>112</v>
      </c>
      <c r="AX14" s="26"/>
      <c r="AY14" s="26"/>
      <c r="AZ14" s="26"/>
      <c r="BA14" s="26" t="s">
        <v>113</v>
      </c>
    </row>
    <row r="15" spans="1:58" ht="15" customHeight="1" x14ac:dyDescent="0.25">
      <c r="A15" s="18">
        <v>6</v>
      </c>
      <c r="B15" s="19" t="s">
        <v>101</v>
      </c>
      <c r="C15" s="20"/>
      <c r="D15" s="19" t="s">
        <v>85</v>
      </c>
      <c r="E15" s="19" t="s">
        <v>59</v>
      </c>
      <c r="F15" s="19"/>
      <c r="G15" s="19"/>
      <c r="H15" s="19"/>
      <c r="I15" s="19" t="s">
        <v>86</v>
      </c>
      <c r="J15" s="22">
        <v>44927</v>
      </c>
      <c r="K15" s="22">
        <v>45291</v>
      </c>
      <c r="L15" s="19" t="s">
        <v>87</v>
      </c>
      <c r="M15" s="20" t="str">
        <f t="shared" si="10"/>
        <v>Territorial Bolívar</v>
      </c>
      <c r="N15" s="19" t="s">
        <v>62</v>
      </c>
      <c r="O15" s="19" t="str">
        <f t="shared" si="11"/>
        <v>Actividades de gestiòn realizadas</v>
      </c>
      <c r="P15" s="20"/>
      <c r="Q15" s="19" t="str">
        <f t="shared" si="12"/>
        <v>Territorial Bolívar</v>
      </c>
      <c r="R15" s="27">
        <f t="shared" si="13"/>
        <v>12</v>
      </c>
      <c r="S15" s="27">
        <v>0</v>
      </c>
      <c r="T15" s="27">
        <v>4</v>
      </c>
      <c r="U15" s="27">
        <v>0</v>
      </c>
      <c r="V15" s="27">
        <v>8</v>
      </c>
      <c r="W15" s="27">
        <v>2</v>
      </c>
      <c r="X15" s="27" t="s">
        <v>114</v>
      </c>
      <c r="Y15" s="27"/>
      <c r="Z15" s="27"/>
      <c r="AA15" s="27"/>
      <c r="AB15" s="27"/>
      <c r="AC15" s="27"/>
      <c r="AD15" s="27"/>
      <c r="AE15" s="27">
        <f t="shared" si="14"/>
        <v>2</v>
      </c>
      <c r="AF15" s="24">
        <v>45040</v>
      </c>
      <c r="AG15" s="24"/>
      <c r="AH15" s="24"/>
      <c r="AI15" s="24"/>
      <c r="AJ15" s="25">
        <f t="shared" si="15"/>
        <v>0.16666666666666666</v>
      </c>
      <c r="AK15" s="25" t="str">
        <f t="shared" si="16"/>
        <v/>
      </c>
      <c r="AL15" s="25">
        <f t="shared" si="17"/>
        <v>0</v>
      </c>
      <c r="AM15" s="25" t="str">
        <f t="shared" si="18"/>
        <v/>
      </c>
      <c r="AN15" s="25">
        <f t="shared" si="19"/>
        <v>0</v>
      </c>
      <c r="AO15" s="26"/>
      <c r="AP15" s="26"/>
      <c r="AQ15" s="26"/>
      <c r="AR15" s="26"/>
      <c r="AS15" s="26"/>
      <c r="AT15" s="26"/>
      <c r="AU15" s="26"/>
      <c r="AV15" s="26"/>
      <c r="AW15" s="26" t="s">
        <v>64</v>
      </c>
      <c r="AX15" s="26"/>
      <c r="AY15" s="26"/>
      <c r="AZ15" s="26"/>
      <c r="BA15" s="26" t="s">
        <v>115</v>
      </c>
    </row>
    <row r="16" spans="1:58" ht="15" customHeight="1" x14ac:dyDescent="0.25">
      <c r="A16" s="18">
        <v>7</v>
      </c>
      <c r="B16" s="19" t="s">
        <v>101</v>
      </c>
      <c r="C16" s="20"/>
      <c r="D16" s="29" t="s">
        <v>90</v>
      </c>
      <c r="E16" s="19" t="s">
        <v>91</v>
      </c>
      <c r="F16" s="19"/>
      <c r="G16" s="19"/>
      <c r="H16" s="19"/>
      <c r="I16" s="30" t="s">
        <v>116</v>
      </c>
      <c r="J16" s="22">
        <v>44927</v>
      </c>
      <c r="K16" s="22">
        <v>45291</v>
      </c>
      <c r="L16" s="19" t="s">
        <v>93</v>
      </c>
      <c r="M16" s="20" t="str">
        <f t="shared" si="10"/>
        <v>Territorial Bolívar</v>
      </c>
      <c r="N16" s="31" t="s">
        <v>62</v>
      </c>
      <c r="O16" s="19" t="str">
        <f t="shared" si="11"/>
        <v xml:space="preserve">Recursos obtenidos por ventas </v>
      </c>
      <c r="P16" s="20"/>
      <c r="Q16" s="19" t="str">
        <f t="shared" si="12"/>
        <v>Territorial Bolívar</v>
      </c>
      <c r="R16" s="27">
        <f t="shared" si="13"/>
        <v>151332528</v>
      </c>
      <c r="S16" s="27">
        <v>0</v>
      </c>
      <c r="T16" s="27">
        <v>45399758</v>
      </c>
      <c r="U16" s="27">
        <v>0</v>
      </c>
      <c r="V16" s="27">
        <v>105932770</v>
      </c>
      <c r="W16" s="27">
        <v>21301922</v>
      </c>
      <c r="X16" s="27" t="s">
        <v>117</v>
      </c>
      <c r="Y16" s="27"/>
      <c r="Z16" s="27"/>
      <c r="AA16" s="27"/>
      <c r="AB16" s="27"/>
      <c r="AC16" s="27"/>
      <c r="AD16" s="27"/>
      <c r="AE16" s="27">
        <f t="shared" si="14"/>
        <v>21301922</v>
      </c>
      <c r="AF16" s="24">
        <v>45040</v>
      </c>
      <c r="AG16" s="24"/>
      <c r="AH16" s="24"/>
      <c r="AI16" s="24"/>
      <c r="AJ16" s="25">
        <f t="shared" si="15"/>
        <v>0.14076234819787059</v>
      </c>
      <c r="AK16" s="25" t="str">
        <f t="shared" si="16"/>
        <v/>
      </c>
      <c r="AL16" s="25">
        <f t="shared" si="17"/>
        <v>0</v>
      </c>
      <c r="AM16" s="25" t="str">
        <f t="shared" si="18"/>
        <v/>
      </c>
      <c r="AN16" s="25">
        <f t="shared" si="19"/>
        <v>0</v>
      </c>
      <c r="AO16" s="26"/>
      <c r="AP16" s="26"/>
      <c r="AQ16" s="26"/>
      <c r="AR16" s="26"/>
      <c r="AS16" s="26"/>
      <c r="AT16" s="26"/>
      <c r="AU16" s="26"/>
      <c r="AV16" s="26"/>
      <c r="AW16" s="26" t="s">
        <v>64</v>
      </c>
      <c r="AX16" s="26"/>
      <c r="AY16" s="26"/>
      <c r="AZ16" s="26"/>
      <c r="BA16" s="26" t="s">
        <v>118</v>
      </c>
    </row>
    <row r="17" spans="1:53" ht="15" customHeight="1" x14ac:dyDescent="0.25">
      <c r="A17" s="18">
        <v>8</v>
      </c>
      <c r="B17" s="19" t="s">
        <v>101</v>
      </c>
      <c r="C17" s="20"/>
      <c r="D17" s="20" t="s">
        <v>96</v>
      </c>
      <c r="E17" s="20" t="s">
        <v>91</v>
      </c>
      <c r="F17" s="20"/>
      <c r="G17" s="20"/>
      <c r="H17" s="20"/>
      <c r="I17" s="20" t="s">
        <v>97</v>
      </c>
      <c r="J17" s="22">
        <v>44927</v>
      </c>
      <c r="K17" s="22">
        <v>45291</v>
      </c>
      <c r="L17" s="19" t="s">
        <v>98</v>
      </c>
      <c r="M17" s="20" t="str">
        <f t="shared" si="10"/>
        <v>Territorial Bolívar</v>
      </c>
      <c r="N17" s="19" t="s">
        <v>62</v>
      </c>
      <c r="O17" s="19" t="str">
        <f t="shared" si="11"/>
        <v>Eventos de participación en territorio</v>
      </c>
      <c r="P17" s="20"/>
      <c r="Q17" s="19" t="str">
        <f t="shared" si="12"/>
        <v>Territorial Bolívar</v>
      </c>
      <c r="R17" s="23">
        <f t="shared" si="13"/>
        <v>4</v>
      </c>
      <c r="S17" s="23">
        <v>0</v>
      </c>
      <c r="T17" s="23">
        <v>1</v>
      </c>
      <c r="U17" s="23">
        <v>0</v>
      </c>
      <c r="V17" s="23">
        <v>3</v>
      </c>
      <c r="W17" s="23">
        <v>0</v>
      </c>
      <c r="X17" s="23" t="s">
        <v>119</v>
      </c>
      <c r="Y17" s="23"/>
      <c r="Z17" s="23"/>
      <c r="AA17" s="23"/>
      <c r="AB17" s="23"/>
      <c r="AC17" s="23"/>
      <c r="AD17" s="23"/>
      <c r="AE17" s="23">
        <f t="shared" si="14"/>
        <v>0</v>
      </c>
      <c r="AF17" s="24">
        <v>45040</v>
      </c>
      <c r="AG17" s="24"/>
      <c r="AH17" s="24"/>
      <c r="AI17" s="24"/>
      <c r="AJ17" s="25">
        <f t="shared" si="15"/>
        <v>0</v>
      </c>
      <c r="AK17" s="25" t="str">
        <f t="shared" si="16"/>
        <v/>
      </c>
      <c r="AL17" s="25">
        <f t="shared" si="17"/>
        <v>0</v>
      </c>
      <c r="AM17" s="25" t="str">
        <f t="shared" si="18"/>
        <v/>
      </c>
      <c r="AN17" s="25">
        <f t="shared" si="19"/>
        <v>0</v>
      </c>
      <c r="AO17" s="26"/>
      <c r="AP17" s="26"/>
      <c r="AQ17" s="26"/>
      <c r="AR17" s="26"/>
      <c r="AS17" s="26"/>
      <c r="AT17" s="26"/>
      <c r="AU17" s="26"/>
      <c r="AV17" s="26"/>
      <c r="AW17" s="26" t="s">
        <v>64</v>
      </c>
      <c r="AX17" s="26"/>
      <c r="AY17" s="26"/>
      <c r="AZ17" s="26"/>
      <c r="BA17" s="26" t="s">
        <v>120</v>
      </c>
    </row>
    <row r="18" spans="1:53" ht="15" customHeight="1" x14ac:dyDescent="0.25">
      <c r="A18" s="18">
        <v>1</v>
      </c>
      <c r="B18" s="19" t="s">
        <v>121</v>
      </c>
      <c r="C18" s="20"/>
      <c r="D18" s="19" t="s">
        <v>58</v>
      </c>
      <c r="E18" s="20" t="s">
        <v>59</v>
      </c>
      <c r="F18" s="20"/>
      <c r="G18" s="20"/>
      <c r="H18" s="20"/>
      <c r="I18" s="21" t="s">
        <v>122</v>
      </c>
      <c r="J18" s="22">
        <v>44927</v>
      </c>
      <c r="K18" s="22">
        <v>45291</v>
      </c>
      <c r="L18" s="19" t="s">
        <v>61</v>
      </c>
      <c r="M18" s="20" t="str">
        <f>B18</f>
        <v>Territorial Boyacá</v>
      </c>
      <c r="N18" s="19" t="s">
        <v>62</v>
      </c>
      <c r="O18" s="19" t="str">
        <f>D18</f>
        <v>Tramites de conservación Catastral realizados (Oficina)</v>
      </c>
      <c r="P18" s="20"/>
      <c r="Q18" s="19" t="str">
        <f>B18</f>
        <v>Territorial Boyacá</v>
      </c>
      <c r="R18" s="23">
        <f>SUM(S18:V18)</f>
        <v>16849</v>
      </c>
      <c r="S18" s="23">
        <v>0</v>
      </c>
      <c r="T18" s="23">
        <v>5055</v>
      </c>
      <c r="U18" s="23">
        <v>0</v>
      </c>
      <c r="V18" s="23">
        <v>11794</v>
      </c>
      <c r="W18" s="23">
        <v>3650</v>
      </c>
      <c r="X18" s="23" t="s">
        <v>123</v>
      </c>
      <c r="Y18" s="23"/>
      <c r="Z18" s="23"/>
      <c r="AA18" s="23"/>
      <c r="AB18" s="23"/>
      <c r="AC18" s="23"/>
      <c r="AD18" s="23"/>
      <c r="AE18" s="23">
        <f>AC18+AA18+Y18+W18</f>
        <v>3650</v>
      </c>
      <c r="AF18" s="24">
        <v>45040</v>
      </c>
      <c r="AG18" s="24"/>
      <c r="AH18" s="24"/>
      <c r="AI18" s="24"/>
      <c r="AJ18" s="25">
        <f>IFERROR(IF((W18+Y18+AA18+AC18)/R18&gt;1,1,(W18+Y18+AA18+AC18)/R18),0)</f>
        <v>0.21663006706629473</v>
      </c>
      <c r="AK18" s="25" t="str">
        <f>IFERROR(IF(S18=0,"",IF((W18/S18)&gt;1,1,(W18/S18))),"")</f>
        <v/>
      </c>
      <c r="AL18" s="25">
        <f>IFERROR(IF(T18=0,"",IF((Y18/T18)&gt;1,1,(Y18/T18))),"")</f>
        <v>0</v>
      </c>
      <c r="AM18" s="25" t="str">
        <f>IFERROR(IF(U18=0,"",IF((AA18/U18)&gt;1,1,(AA18/U18))),"")</f>
        <v/>
      </c>
      <c r="AN18" s="25">
        <f>IFERROR(IF(V18=0,"",IF((AC18/V18)&gt;1,1,(AC18/V18))),"")</f>
        <v>0</v>
      </c>
      <c r="AO18" s="26"/>
      <c r="AP18" s="26"/>
      <c r="AQ18" s="26"/>
      <c r="AR18" s="26"/>
      <c r="AS18" s="26"/>
      <c r="AT18" s="26"/>
      <c r="AU18" s="26"/>
      <c r="AV18" s="26"/>
      <c r="AW18" s="26" t="s">
        <v>64</v>
      </c>
      <c r="AX18" s="26"/>
      <c r="AY18" s="26"/>
      <c r="AZ18" s="26"/>
      <c r="BA18" s="26" t="s">
        <v>124</v>
      </c>
    </row>
    <row r="19" spans="1:53" ht="15" customHeight="1" x14ac:dyDescent="0.25">
      <c r="A19" s="18">
        <v>2</v>
      </c>
      <c r="B19" s="19" t="s">
        <v>121</v>
      </c>
      <c r="C19" s="20"/>
      <c r="D19" s="19" t="s">
        <v>66</v>
      </c>
      <c r="E19" s="20" t="s">
        <v>59</v>
      </c>
      <c r="F19" s="20"/>
      <c r="G19" s="20"/>
      <c r="H19" s="20"/>
      <c r="I19" s="21" t="s">
        <v>125</v>
      </c>
      <c r="J19" s="22">
        <v>44927</v>
      </c>
      <c r="K19" s="22">
        <v>45291</v>
      </c>
      <c r="L19" s="19" t="s">
        <v>61</v>
      </c>
      <c r="M19" s="20" t="str">
        <f t="shared" ref="M19:M25" si="20">B19</f>
        <v>Territorial Boyacá</v>
      </c>
      <c r="N19" s="19" t="s">
        <v>62</v>
      </c>
      <c r="O19" s="19" t="str">
        <f t="shared" ref="O19:O25" si="21">D19</f>
        <v>Tramites de conservación Catastral realizados  (Terreno)</v>
      </c>
      <c r="P19" s="20"/>
      <c r="Q19" s="19" t="str">
        <f t="shared" ref="Q19:Q25" si="22">B19</f>
        <v>Territorial Boyacá</v>
      </c>
      <c r="R19" s="27">
        <f t="shared" ref="R19:R25" si="23">SUM(S19:V19)</f>
        <v>8487</v>
      </c>
      <c r="S19" s="27">
        <v>0</v>
      </c>
      <c r="T19" s="27">
        <v>2546</v>
      </c>
      <c r="U19" s="27">
        <v>0</v>
      </c>
      <c r="V19" s="27">
        <v>5941</v>
      </c>
      <c r="W19" s="27">
        <v>540</v>
      </c>
      <c r="X19" s="27" t="s">
        <v>126</v>
      </c>
      <c r="Y19" s="27"/>
      <c r="Z19" s="27"/>
      <c r="AA19" s="27"/>
      <c r="AB19" s="27"/>
      <c r="AC19" s="27"/>
      <c r="AD19" s="27"/>
      <c r="AE19" s="27">
        <f t="shared" ref="AE19:AE25" si="24">AC19+AA19+Y19+W19</f>
        <v>540</v>
      </c>
      <c r="AF19" s="24">
        <v>45040</v>
      </c>
      <c r="AG19" s="24"/>
      <c r="AH19" s="24"/>
      <c r="AI19" s="24"/>
      <c r="AJ19" s="25">
        <f t="shared" ref="AJ19:AJ25" si="25">IFERROR(IF((W19+Y19+AA19+AC19)/R19&gt;1,1,(W19+Y19+AA19+AC19)/R19),0)</f>
        <v>6.362672322375397E-2</v>
      </c>
      <c r="AK19" s="25" t="str">
        <f t="shared" ref="AK19:AK25" si="26">IFERROR(IF(S19=0,"",IF((W19/S19)&gt;1,1,(W19/S19))),"")</f>
        <v/>
      </c>
      <c r="AL19" s="25">
        <f t="shared" ref="AL19:AL25" si="27">IFERROR(IF(T19=0,"",IF((Y19/T19)&gt;1,1,(Y19/T19))),"")</f>
        <v>0</v>
      </c>
      <c r="AM19" s="25" t="str">
        <f t="shared" ref="AM19:AM25" si="28">IFERROR(IF(U19=0,"",IF((AA19/U19)&gt;1,1,(AA19/U19))),"")</f>
        <v/>
      </c>
      <c r="AN19" s="25">
        <f t="shared" ref="AN19:AN25" si="29">IFERROR(IF(V19=0,"",IF((AC19/V19)&gt;1,1,(AC19/V19))),"")</f>
        <v>0</v>
      </c>
      <c r="AO19" s="26"/>
      <c r="AP19" s="26"/>
      <c r="AQ19" s="26"/>
      <c r="AR19" s="26"/>
      <c r="AS19" s="26"/>
      <c r="AT19" s="26"/>
      <c r="AU19" s="26"/>
      <c r="AV19" s="26"/>
      <c r="AW19" s="26" t="s">
        <v>64</v>
      </c>
      <c r="AX19" s="26"/>
      <c r="AY19" s="26"/>
      <c r="AZ19" s="26"/>
      <c r="BA19" s="26" t="s">
        <v>127</v>
      </c>
    </row>
    <row r="20" spans="1:53" ht="15" customHeight="1" x14ac:dyDescent="0.25">
      <c r="A20" s="18">
        <v>3</v>
      </c>
      <c r="B20" s="19" t="s">
        <v>121</v>
      </c>
      <c r="C20" s="20"/>
      <c r="D20" s="20" t="s">
        <v>70</v>
      </c>
      <c r="E20" s="20" t="s">
        <v>59</v>
      </c>
      <c r="F20" s="20"/>
      <c r="G20" s="20"/>
      <c r="H20" s="20"/>
      <c r="I20" s="19" t="s">
        <v>71</v>
      </c>
      <c r="J20" s="22">
        <v>44927</v>
      </c>
      <c r="K20" s="22">
        <v>45291</v>
      </c>
      <c r="L20" s="19" t="s">
        <v>72</v>
      </c>
      <c r="M20" s="20" t="str">
        <f t="shared" si="20"/>
        <v>Territorial Boyacá</v>
      </c>
      <c r="N20" s="19" t="s">
        <v>62</v>
      </c>
      <c r="O20" s="19" t="str">
        <f t="shared" si="21"/>
        <v>Número de avalúos elaborados en el periodo</v>
      </c>
      <c r="P20" s="20"/>
      <c r="Q20" s="19" t="str">
        <f t="shared" si="22"/>
        <v>Territorial Boyacá</v>
      </c>
      <c r="R20" s="27">
        <f t="shared" si="23"/>
        <v>5</v>
      </c>
      <c r="S20" s="27">
        <v>0</v>
      </c>
      <c r="T20" s="27">
        <v>2</v>
      </c>
      <c r="U20" s="27">
        <v>0</v>
      </c>
      <c r="V20" s="27">
        <v>3</v>
      </c>
      <c r="W20" s="27">
        <v>0</v>
      </c>
      <c r="X20" s="27" t="s">
        <v>128</v>
      </c>
      <c r="Y20" s="27"/>
      <c r="Z20" s="27"/>
      <c r="AA20" s="27"/>
      <c r="AB20" s="27"/>
      <c r="AC20" s="27"/>
      <c r="AD20" s="27"/>
      <c r="AE20" s="27">
        <f t="shared" si="24"/>
        <v>0</v>
      </c>
      <c r="AF20" s="24">
        <v>45040</v>
      </c>
      <c r="AG20" s="24"/>
      <c r="AH20" s="24"/>
      <c r="AI20" s="24"/>
      <c r="AJ20" s="25">
        <f t="shared" si="25"/>
        <v>0</v>
      </c>
      <c r="AK20" s="25" t="str">
        <f t="shared" si="26"/>
        <v/>
      </c>
      <c r="AL20" s="25">
        <f t="shared" si="27"/>
        <v>0</v>
      </c>
      <c r="AM20" s="25" t="str">
        <f t="shared" si="28"/>
        <v/>
      </c>
      <c r="AN20" s="25">
        <f t="shared" si="29"/>
        <v>0</v>
      </c>
      <c r="AO20" s="26"/>
      <c r="AP20" s="26"/>
      <c r="AQ20" s="26"/>
      <c r="AR20" s="26"/>
      <c r="AS20" s="26"/>
      <c r="AT20" s="26"/>
      <c r="AU20" s="26"/>
      <c r="AV20" s="26"/>
      <c r="AW20" s="26" t="s">
        <v>64</v>
      </c>
      <c r="AX20" s="26"/>
      <c r="AY20" s="26"/>
      <c r="AZ20" s="26"/>
      <c r="BA20" s="26" t="s">
        <v>129</v>
      </c>
    </row>
    <row r="21" spans="1:53" ht="15" customHeight="1" x14ac:dyDescent="0.25">
      <c r="A21" s="18">
        <v>4</v>
      </c>
      <c r="B21" s="19" t="s">
        <v>121</v>
      </c>
      <c r="C21" s="20"/>
      <c r="D21" s="19" t="s">
        <v>75</v>
      </c>
      <c r="E21" s="19" t="s">
        <v>59</v>
      </c>
      <c r="F21" s="19"/>
      <c r="G21" s="19"/>
      <c r="H21" s="19"/>
      <c r="I21" s="19" t="s">
        <v>76</v>
      </c>
      <c r="J21" s="22">
        <v>44927</v>
      </c>
      <c r="K21" s="22">
        <v>45291</v>
      </c>
      <c r="L21" s="19" t="s">
        <v>77</v>
      </c>
      <c r="M21" s="20" t="str">
        <f t="shared" si="20"/>
        <v>Territorial Boyacá</v>
      </c>
      <c r="N21" s="19" t="s">
        <v>78</v>
      </c>
      <c r="O21" s="19" t="str">
        <f t="shared" si="21"/>
        <v>Solicitudes atendidas en tiempo legal en el periodo</v>
      </c>
      <c r="P21" s="20"/>
      <c r="Q21" s="19" t="str">
        <f t="shared" si="22"/>
        <v>Territorial Boyacá</v>
      </c>
      <c r="R21" s="28">
        <f t="shared" si="23"/>
        <v>1</v>
      </c>
      <c r="S21" s="28">
        <v>0</v>
      </c>
      <c r="T21" s="28">
        <v>0.3</v>
      </c>
      <c r="U21" s="28">
        <v>0</v>
      </c>
      <c r="V21" s="28">
        <v>0.7</v>
      </c>
      <c r="W21" s="28">
        <v>0.2</v>
      </c>
      <c r="X21" s="28" t="s">
        <v>130</v>
      </c>
      <c r="Y21" s="28"/>
      <c r="Z21" s="28"/>
      <c r="AA21" s="28"/>
      <c r="AB21" s="28"/>
      <c r="AC21" s="28"/>
      <c r="AD21" s="28"/>
      <c r="AE21" s="28">
        <f t="shared" si="24"/>
        <v>0.2</v>
      </c>
      <c r="AF21" s="24">
        <v>45040</v>
      </c>
      <c r="AG21" s="24"/>
      <c r="AH21" s="24"/>
      <c r="AI21" s="24"/>
      <c r="AJ21" s="25">
        <f t="shared" si="25"/>
        <v>0.2</v>
      </c>
      <c r="AK21" s="25" t="str">
        <f t="shared" si="26"/>
        <v/>
      </c>
      <c r="AL21" s="25">
        <f t="shared" si="27"/>
        <v>0</v>
      </c>
      <c r="AM21" s="25" t="str">
        <f t="shared" si="28"/>
        <v/>
      </c>
      <c r="AN21" s="25">
        <f t="shared" si="29"/>
        <v>0</v>
      </c>
      <c r="AO21" s="26"/>
      <c r="AP21" s="26"/>
      <c r="AQ21" s="26"/>
      <c r="AR21" s="26"/>
      <c r="AS21" s="26"/>
      <c r="AT21" s="26"/>
      <c r="AU21" s="26"/>
      <c r="AV21" s="26"/>
      <c r="AW21" s="26" t="s">
        <v>64</v>
      </c>
      <c r="AX21" s="26"/>
      <c r="AY21" s="26"/>
      <c r="AZ21" s="26"/>
      <c r="BA21" s="26" t="s">
        <v>131</v>
      </c>
    </row>
    <row r="22" spans="1:53" ht="15" customHeight="1" x14ac:dyDescent="0.25">
      <c r="A22" s="18">
        <v>5</v>
      </c>
      <c r="B22" s="19" t="s">
        <v>121</v>
      </c>
      <c r="C22" s="20"/>
      <c r="D22" s="19" t="s">
        <v>75</v>
      </c>
      <c r="E22" s="20" t="s">
        <v>59</v>
      </c>
      <c r="F22" s="19"/>
      <c r="G22" s="19"/>
      <c r="H22" s="19"/>
      <c r="I22" s="19" t="s">
        <v>81</v>
      </c>
      <c r="J22" s="22">
        <v>44927</v>
      </c>
      <c r="K22" s="22">
        <v>45291</v>
      </c>
      <c r="L22" s="19" t="s">
        <v>82</v>
      </c>
      <c r="M22" s="20" t="str">
        <f t="shared" si="20"/>
        <v>Territorial Boyacá</v>
      </c>
      <c r="N22" s="19" t="s">
        <v>78</v>
      </c>
      <c r="O22" s="19" t="str">
        <f t="shared" si="21"/>
        <v>Solicitudes atendidas en tiempo legal en el periodo</v>
      </c>
      <c r="P22" s="20"/>
      <c r="Q22" s="19" t="str">
        <f t="shared" si="22"/>
        <v>Territorial Boyacá</v>
      </c>
      <c r="R22" s="28">
        <f t="shared" si="23"/>
        <v>1</v>
      </c>
      <c r="S22" s="28">
        <v>0</v>
      </c>
      <c r="T22" s="28">
        <v>0.3</v>
      </c>
      <c r="U22" s="28">
        <v>0</v>
      </c>
      <c r="V22" s="28">
        <v>0.7</v>
      </c>
      <c r="W22" s="28">
        <v>0.2</v>
      </c>
      <c r="X22" s="28" t="s">
        <v>132</v>
      </c>
      <c r="Y22" s="28"/>
      <c r="Z22" s="28"/>
      <c r="AA22" s="28"/>
      <c r="AB22" s="28"/>
      <c r="AC22" s="28"/>
      <c r="AD22" s="28"/>
      <c r="AE22" s="28">
        <f t="shared" si="24"/>
        <v>0.2</v>
      </c>
      <c r="AF22" s="24">
        <v>45040</v>
      </c>
      <c r="AG22" s="24"/>
      <c r="AH22" s="24"/>
      <c r="AI22" s="24"/>
      <c r="AJ22" s="25">
        <f t="shared" si="25"/>
        <v>0.2</v>
      </c>
      <c r="AK22" s="25" t="str">
        <f t="shared" si="26"/>
        <v/>
      </c>
      <c r="AL22" s="25">
        <f t="shared" si="27"/>
        <v>0</v>
      </c>
      <c r="AM22" s="25" t="str">
        <f t="shared" si="28"/>
        <v/>
      </c>
      <c r="AN22" s="25">
        <f t="shared" si="29"/>
        <v>0</v>
      </c>
      <c r="AO22" s="26"/>
      <c r="AP22" s="26"/>
      <c r="AQ22" s="26"/>
      <c r="AR22" s="26"/>
      <c r="AS22" s="26"/>
      <c r="AT22" s="26"/>
      <c r="AU22" s="26"/>
      <c r="AV22" s="26"/>
      <c r="AW22" s="26" t="s">
        <v>64</v>
      </c>
      <c r="AX22" s="26"/>
      <c r="AY22" s="26"/>
      <c r="AZ22" s="26"/>
      <c r="BA22" s="26" t="s">
        <v>131</v>
      </c>
    </row>
    <row r="23" spans="1:53" ht="15" customHeight="1" x14ac:dyDescent="0.25">
      <c r="A23" s="18">
        <v>6</v>
      </c>
      <c r="B23" s="19" t="s">
        <v>121</v>
      </c>
      <c r="C23" s="20"/>
      <c r="D23" s="19" t="s">
        <v>85</v>
      </c>
      <c r="E23" s="19" t="s">
        <v>59</v>
      </c>
      <c r="F23" s="19"/>
      <c r="G23" s="19"/>
      <c r="H23" s="19"/>
      <c r="I23" s="19" t="s">
        <v>86</v>
      </c>
      <c r="J23" s="22">
        <v>44927</v>
      </c>
      <c r="K23" s="22">
        <v>45291</v>
      </c>
      <c r="L23" s="19" t="s">
        <v>87</v>
      </c>
      <c r="M23" s="20" t="str">
        <f t="shared" si="20"/>
        <v>Territorial Boyacá</v>
      </c>
      <c r="N23" s="19" t="s">
        <v>62</v>
      </c>
      <c r="O23" s="19" t="str">
        <f t="shared" si="21"/>
        <v>Actividades de gestiòn realizadas</v>
      </c>
      <c r="P23" s="20"/>
      <c r="Q23" s="19" t="str">
        <f t="shared" si="22"/>
        <v>Territorial Boyacá</v>
      </c>
      <c r="R23" s="27">
        <f t="shared" si="23"/>
        <v>12</v>
      </c>
      <c r="S23" s="27">
        <v>0</v>
      </c>
      <c r="T23" s="27">
        <v>4</v>
      </c>
      <c r="U23" s="27">
        <v>0</v>
      </c>
      <c r="V23" s="27">
        <v>8</v>
      </c>
      <c r="W23" s="27">
        <v>1</v>
      </c>
      <c r="X23" s="27" t="s">
        <v>133</v>
      </c>
      <c r="Y23" s="27"/>
      <c r="Z23" s="27"/>
      <c r="AA23" s="27"/>
      <c r="AB23" s="27"/>
      <c r="AC23" s="27"/>
      <c r="AD23" s="27"/>
      <c r="AE23" s="27">
        <f t="shared" si="24"/>
        <v>1</v>
      </c>
      <c r="AF23" s="24">
        <v>45040</v>
      </c>
      <c r="AG23" s="24"/>
      <c r="AH23" s="24"/>
      <c r="AI23" s="24"/>
      <c r="AJ23" s="25">
        <f t="shared" si="25"/>
        <v>8.3333333333333329E-2</v>
      </c>
      <c r="AK23" s="25" t="str">
        <f t="shared" si="26"/>
        <v/>
      </c>
      <c r="AL23" s="25">
        <f t="shared" si="27"/>
        <v>0</v>
      </c>
      <c r="AM23" s="25" t="str">
        <f t="shared" si="28"/>
        <v/>
      </c>
      <c r="AN23" s="25">
        <f t="shared" si="29"/>
        <v>0</v>
      </c>
      <c r="AO23" s="26"/>
      <c r="AP23" s="26"/>
      <c r="AQ23" s="26"/>
      <c r="AR23" s="26"/>
      <c r="AS23" s="26"/>
      <c r="AT23" s="26"/>
      <c r="AU23" s="26"/>
      <c r="AV23" s="26"/>
      <c r="AW23" s="26" t="s">
        <v>64</v>
      </c>
      <c r="AX23" s="26"/>
      <c r="AY23" s="26"/>
      <c r="AZ23" s="26"/>
      <c r="BA23" s="26" t="s">
        <v>134</v>
      </c>
    </row>
    <row r="24" spans="1:53" ht="15" customHeight="1" x14ac:dyDescent="0.25">
      <c r="A24" s="18">
        <v>7</v>
      </c>
      <c r="B24" s="19" t="s">
        <v>121</v>
      </c>
      <c r="C24" s="20"/>
      <c r="D24" s="29" t="s">
        <v>90</v>
      </c>
      <c r="E24" s="19" t="s">
        <v>91</v>
      </c>
      <c r="F24" s="19"/>
      <c r="G24" s="19"/>
      <c r="H24" s="19"/>
      <c r="I24" s="30" t="s">
        <v>135</v>
      </c>
      <c r="J24" s="22">
        <v>44927</v>
      </c>
      <c r="K24" s="22">
        <v>45291</v>
      </c>
      <c r="L24" s="19" t="s">
        <v>93</v>
      </c>
      <c r="M24" s="20" t="str">
        <f t="shared" si="20"/>
        <v>Territorial Boyacá</v>
      </c>
      <c r="N24" s="31" t="s">
        <v>62</v>
      </c>
      <c r="O24" s="19" t="str">
        <f t="shared" si="21"/>
        <v xml:space="preserve">Recursos obtenidos por ventas </v>
      </c>
      <c r="P24" s="20"/>
      <c r="Q24" s="19" t="str">
        <f t="shared" si="22"/>
        <v>Territorial Boyacá</v>
      </c>
      <c r="R24" s="27">
        <f t="shared" si="23"/>
        <v>476424960</v>
      </c>
      <c r="S24" s="27">
        <v>0</v>
      </c>
      <c r="T24" s="27">
        <v>142927488</v>
      </c>
      <c r="U24" s="27">
        <v>0</v>
      </c>
      <c r="V24" s="27">
        <v>333497472</v>
      </c>
      <c r="W24" s="27">
        <v>130322136</v>
      </c>
      <c r="X24" s="27" t="s">
        <v>136</v>
      </c>
      <c r="Y24" s="27"/>
      <c r="Z24" s="27"/>
      <c r="AA24" s="27"/>
      <c r="AB24" s="27"/>
      <c r="AC24" s="27"/>
      <c r="AD24" s="27"/>
      <c r="AE24" s="27">
        <f t="shared" si="24"/>
        <v>130322136</v>
      </c>
      <c r="AF24" s="24">
        <v>45040</v>
      </c>
      <c r="AG24" s="24"/>
      <c r="AH24" s="24"/>
      <c r="AI24" s="24"/>
      <c r="AJ24" s="25">
        <f t="shared" si="25"/>
        <v>0.27354178924630651</v>
      </c>
      <c r="AK24" s="25" t="str">
        <f t="shared" si="26"/>
        <v/>
      </c>
      <c r="AL24" s="25">
        <f t="shared" si="27"/>
        <v>0</v>
      </c>
      <c r="AM24" s="25" t="str">
        <f t="shared" si="28"/>
        <v/>
      </c>
      <c r="AN24" s="25">
        <f t="shared" si="29"/>
        <v>0</v>
      </c>
      <c r="AO24" s="26"/>
      <c r="AP24" s="26"/>
      <c r="AQ24" s="26"/>
      <c r="AR24" s="26"/>
      <c r="AS24" s="26"/>
      <c r="AT24" s="26"/>
      <c r="AU24" s="26"/>
      <c r="AV24" s="26"/>
      <c r="AW24" s="26" t="s">
        <v>64</v>
      </c>
      <c r="AX24" s="26"/>
      <c r="AY24" s="26"/>
      <c r="AZ24" s="26"/>
      <c r="BA24" s="26" t="s">
        <v>137</v>
      </c>
    </row>
    <row r="25" spans="1:53" ht="15" customHeight="1" x14ac:dyDescent="0.25">
      <c r="A25" s="18">
        <v>8</v>
      </c>
      <c r="B25" s="19" t="s">
        <v>121</v>
      </c>
      <c r="C25" s="20"/>
      <c r="D25" s="20" t="s">
        <v>96</v>
      </c>
      <c r="E25" s="20" t="s">
        <v>91</v>
      </c>
      <c r="F25" s="20"/>
      <c r="G25" s="20"/>
      <c r="H25" s="20"/>
      <c r="I25" s="20" t="s">
        <v>97</v>
      </c>
      <c r="J25" s="22">
        <v>44927</v>
      </c>
      <c r="K25" s="22">
        <v>45291</v>
      </c>
      <c r="L25" s="19" t="s">
        <v>98</v>
      </c>
      <c r="M25" s="20" t="str">
        <f t="shared" si="20"/>
        <v>Territorial Boyacá</v>
      </c>
      <c r="N25" s="19" t="s">
        <v>62</v>
      </c>
      <c r="O25" s="19" t="str">
        <f t="shared" si="21"/>
        <v>Eventos de participación en territorio</v>
      </c>
      <c r="P25" s="20"/>
      <c r="Q25" s="19" t="str">
        <f t="shared" si="22"/>
        <v>Territorial Boyacá</v>
      </c>
      <c r="R25" s="23">
        <f t="shared" si="23"/>
        <v>4</v>
      </c>
      <c r="S25" s="23">
        <v>0</v>
      </c>
      <c r="T25" s="23">
        <v>1</v>
      </c>
      <c r="U25" s="23">
        <v>0</v>
      </c>
      <c r="V25" s="23">
        <v>3</v>
      </c>
      <c r="W25" s="23">
        <v>1</v>
      </c>
      <c r="X25" s="23" t="s">
        <v>138</v>
      </c>
      <c r="Y25" s="23"/>
      <c r="Z25" s="23"/>
      <c r="AA25" s="23"/>
      <c r="AB25" s="23"/>
      <c r="AC25" s="23"/>
      <c r="AD25" s="23"/>
      <c r="AE25" s="23">
        <f t="shared" si="24"/>
        <v>1</v>
      </c>
      <c r="AF25" s="24">
        <v>45040</v>
      </c>
      <c r="AG25" s="24"/>
      <c r="AH25" s="24"/>
      <c r="AI25" s="24"/>
      <c r="AJ25" s="25">
        <f t="shared" si="25"/>
        <v>0.25</v>
      </c>
      <c r="AK25" s="25" t="str">
        <f t="shared" si="26"/>
        <v/>
      </c>
      <c r="AL25" s="25">
        <f t="shared" si="27"/>
        <v>0</v>
      </c>
      <c r="AM25" s="25" t="str">
        <f t="shared" si="28"/>
        <v/>
      </c>
      <c r="AN25" s="25">
        <f t="shared" si="29"/>
        <v>0</v>
      </c>
      <c r="AO25" s="26"/>
      <c r="AP25" s="26"/>
      <c r="AQ25" s="26"/>
      <c r="AR25" s="26"/>
      <c r="AS25" s="26"/>
      <c r="AT25" s="26"/>
      <c r="AU25" s="26"/>
      <c r="AV25" s="26"/>
      <c r="AW25" s="26" t="s">
        <v>64</v>
      </c>
      <c r="AX25" s="26"/>
      <c r="AY25" s="26"/>
      <c r="AZ25" s="26"/>
      <c r="BA25" s="26" t="s">
        <v>139</v>
      </c>
    </row>
    <row r="26" spans="1:53" ht="15" customHeight="1" x14ac:dyDescent="0.25">
      <c r="A26" s="18">
        <v>1</v>
      </c>
      <c r="B26" s="19" t="s">
        <v>140</v>
      </c>
      <c r="C26" s="20"/>
      <c r="D26" s="19" t="s">
        <v>58</v>
      </c>
      <c r="E26" s="20" t="s">
        <v>141</v>
      </c>
      <c r="F26" s="20"/>
      <c r="G26" s="20"/>
      <c r="H26" s="20"/>
      <c r="I26" s="21" t="s">
        <v>142</v>
      </c>
      <c r="J26" s="22">
        <v>44927</v>
      </c>
      <c r="K26" s="22">
        <v>45291</v>
      </c>
      <c r="L26" s="19" t="s">
        <v>61</v>
      </c>
      <c r="M26" s="20" t="str">
        <f>B26</f>
        <v>Territorial Caldas</v>
      </c>
      <c r="N26" s="19" t="s">
        <v>62</v>
      </c>
      <c r="O26" s="19" t="str">
        <f>D26</f>
        <v>Tramites de conservación Catastral realizados (Oficina)</v>
      </c>
      <c r="P26" s="20"/>
      <c r="Q26" s="19" t="str">
        <f>B26</f>
        <v>Territorial Caldas</v>
      </c>
      <c r="R26" s="23">
        <f>SUM(S26:V26)</f>
        <v>13622</v>
      </c>
      <c r="S26" s="23">
        <v>0</v>
      </c>
      <c r="T26" s="23">
        <v>4087</v>
      </c>
      <c r="U26" s="23">
        <v>0</v>
      </c>
      <c r="V26" s="23">
        <v>9535</v>
      </c>
      <c r="W26" s="23">
        <v>653</v>
      </c>
      <c r="X26" s="23" t="s">
        <v>143</v>
      </c>
      <c r="Y26" s="23"/>
      <c r="Z26" s="23"/>
      <c r="AA26" s="23"/>
      <c r="AB26" s="23"/>
      <c r="AC26" s="23"/>
      <c r="AD26" s="23"/>
      <c r="AE26" s="23">
        <f>AC26+AA26+Y26+W26</f>
        <v>653</v>
      </c>
      <c r="AF26" s="24">
        <v>45040</v>
      </c>
      <c r="AG26" s="24"/>
      <c r="AH26" s="24"/>
      <c r="AI26" s="24"/>
      <c r="AJ26" s="25">
        <f>IFERROR(IF((W26+Y26+AA26+AC26)/R26&gt;1,1,(W26+Y26+AA26+AC26)/R26),0)</f>
        <v>4.7937160475701075E-2</v>
      </c>
      <c r="AK26" s="25" t="str">
        <f>IFERROR(IF(S26=0,"",IF((W26/S26)&gt;1,1,(W26/S26))),"")</f>
        <v/>
      </c>
      <c r="AL26" s="25">
        <f>IFERROR(IF(T26=0,"",IF((Y26/T26)&gt;1,1,(Y26/T26))),"")</f>
        <v>0</v>
      </c>
      <c r="AM26" s="25" t="str">
        <f>IFERROR(IF(U26=0,"",IF((AA26/U26)&gt;1,1,(AA26/U26))),"")</f>
        <v/>
      </c>
      <c r="AN26" s="25">
        <f>IFERROR(IF(V26=0,"",IF((AC26/V26)&gt;1,1,(AC26/V26))),"")</f>
        <v>0</v>
      </c>
      <c r="AO26" s="26"/>
      <c r="AP26" s="26"/>
      <c r="AQ26" s="26"/>
      <c r="AR26" s="26"/>
      <c r="AS26" s="26"/>
      <c r="AT26" s="26"/>
      <c r="AU26" s="26"/>
      <c r="AV26" s="26"/>
      <c r="AW26" s="26" t="s">
        <v>64</v>
      </c>
      <c r="AX26" s="26"/>
      <c r="AY26" s="26"/>
      <c r="AZ26" s="26"/>
      <c r="BA26" s="26" t="s">
        <v>144</v>
      </c>
    </row>
    <row r="27" spans="1:53" ht="15" customHeight="1" x14ac:dyDescent="0.25">
      <c r="A27" s="18">
        <v>2</v>
      </c>
      <c r="B27" s="19" t="s">
        <v>140</v>
      </c>
      <c r="C27" s="20"/>
      <c r="D27" s="19" t="s">
        <v>66</v>
      </c>
      <c r="E27" s="20" t="s">
        <v>141</v>
      </c>
      <c r="F27" s="20"/>
      <c r="G27" s="20"/>
      <c r="H27" s="20"/>
      <c r="I27" s="21" t="s">
        <v>145</v>
      </c>
      <c r="J27" s="22">
        <v>44927</v>
      </c>
      <c r="K27" s="22">
        <v>45291</v>
      </c>
      <c r="L27" s="19" t="s">
        <v>61</v>
      </c>
      <c r="M27" s="20" t="str">
        <f t="shared" ref="M27:M33" si="30">B27</f>
        <v>Territorial Caldas</v>
      </c>
      <c r="N27" s="19" t="s">
        <v>62</v>
      </c>
      <c r="O27" s="19" t="str">
        <f t="shared" ref="O27:O33" si="31">D27</f>
        <v>Tramites de conservación Catastral realizados  (Terreno)</v>
      </c>
      <c r="P27" s="20"/>
      <c r="Q27" s="19" t="str">
        <f t="shared" ref="Q27:Q33" si="32">B27</f>
        <v>Territorial Caldas</v>
      </c>
      <c r="R27" s="27">
        <f t="shared" ref="R27:R33" si="33">SUM(S27:V27)</f>
        <v>4530</v>
      </c>
      <c r="S27" s="27">
        <v>0</v>
      </c>
      <c r="T27" s="27">
        <v>1358.9499281529788</v>
      </c>
      <c r="U27" s="27">
        <v>0</v>
      </c>
      <c r="V27" s="27">
        <v>3171.0500718470212</v>
      </c>
      <c r="W27" s="27">
        <v>175</v>
      </c>
      <c r="X27" s="27" t="s">
        <v>146</v>
      </c>
      <c r="Y27" s="27"/>
      <c r="Z27" s="27"/>
      <c r="AA27" s="27"/>
      <c r="AB27" s="27"/>
      <c r="AC27" s="27"/>
      <c r="AD27" s="27"/>
      <c r="AE27" s="27">
        <f t="shared" ref="AE27:AE33" si="34">AC27+AA27+Y27+W27</f>
        <v>175</v>
      </c>
      <c r="AF27" s="24">
        <v>45040</v>
      </c>
      <c r="AG27" s="24"/>
      <c r="AH27" s="24"/>
      <c r="AI27" s="24"/>
      <c r="AJ27" s="25">
        <f t="shared" ref="AJ27:AJ33" si="35">IFERROR(IF((W27+Y27+AA27+AC27)/R27&gt;1,1,(W27+Y27+AA27+AC27)/R27),0)</f>
        <v>3.8631346578366449E-2</v>
      </c>
      <c r="AK27" s="25" t="str">
        <f t="shared" ref="AK27:AK33" si="36">IFERROR(IF(S27=0,"",IF((W27/S27)&gt;1,1,(W27/S27))),"")</f>
        <v/>
      </c>
      <c r="AL27" s="25">
        <f t="shared" ref="AL27:AL33" si="37">IFERROR(IF(T27=0,"",IF((Y27/T27)&gt;1,1,(Y27/T27))),"")</f>
        <v>0</v>
      </c>
      <c r="AM27" s="25" t="str">
        <f t="shared" ref="AM27:AM33" si="38">IFERROR(IF(U27=0,"",IF((AA27/U27)&gt;1,1,(AA27/U27))),"")</f>
        <v/>
      </c>
      <c r="AN27" s="25">
        <f t="shared" ref="AN27:AN33" si="39">IFERROR(IF(V27=0,"",IF((AC27/V27)&gt;1,1,(AC27/V27))),"")</f>
        <v>0</v>
      </c>
      <c r="AO27" s="26"/>
      <c r="AP27" s="26"/>
      <c r="AQ27" s="26"/>
      <c r="AR27" s="26"/>
      <c r="AS27" s="26"/>
      <c r="AT27" s="26"/>
      <c r="AU27" s="26"/>
      <c r="AV27" s="26"/>
      <c r="AW27" s="26" t="s">
        <v>64</v>
      </c>
      <c r="AX27" s="26"/>
      <c r="AY27" s="26"/>
      <c r="AZ27" s="26"/>
      <c r="BA27" s="26" t="s">
        <v>147</v>
      </c>
    </row>
    <row r="28" spans="1:53" ht="15" customHeight="1" x14ac:dyDescent="0.25">
      <c r="A28" s="18">
        <v>3</v>
      </c>
      <c r="B28" s="19" t="s">
        <v>140</v>
      </c>
      <c r="C28" s="20"/>
      <c r="D28" s="20" t="s">
        <v>70</v>
      </c>
      <c r="E28" s="20" t="s">
        <v>141</v>
      </c>
      <c r="F28" s="20"/>
      <c r="G28" s="20"/>
      <c r="H28" s="20"/>
      <c r="I28" s="19" t="s">
        <v>148</v>
      </c>
      <c r="J28" s="22">
        <v>44927</v>
      </c>
      <c r="K28" s="22">
        <v>45291</v>
      </c>
      <c r="L28" s="19" t="s">
        <v>72</v>
      </c>
      <c r="M28" s="20" t="str">
        <f t="shared" si="30"/>
        <v>Territorial Caldas</v>
      </c>
      <c r="N28" s="19" t="s">
        <v>62</v>
      </c>
      <c r="O28" s="19" t="str">
        <f t="shared" si="31"/>
        <v>Número de avalúos elaborados en el periodo</v>
      </c>
      <c r="P28" s="20"/>
      <c r="Q28" s="19" t="str">
        <f t="shared" si="32"/>
        <v>Territorial Caldas</v>
      </c>
      <c r="R28" s="27">
        <f t="shared" si="33"/>
        <v>11.3</v>
      </c>
      <c r="S28" s="27">
        <v>0</v>
      </c>
      <c r="T28" s="27">
        <v>3.3</v>
      </c>
      <c r="U28" s="27">
        <v>0</v>
      </c>
      <c r="V28" s="27">
        <v>8</v>
      </c>
      <c r="W28" s="27">
        <v>1</v>
      </c>
      <c r="X28" s="27" t="s">
        <v>149</v>
      </c>
      <c r="Y28" s="27"/>
      <c r="Z28" s="27"/>
      <c r="AA28" s="27"/>
      <c r="AB28" s="27"/>
      <c r="AC28" s="27"/>
      <c r="AD28" s="27"/>
      <c r="AE28" s="27">
        <f t="shared" si="34"/>
        <v>1</v>
      </c>
      <c r="AF28" s="24">
        <v>45040</v>
      </c>
      <c r="AG28" s="24"/>
      <c r="AH28" s="24"/>
      <c r="AI28" s="24"/>
      <c r="AJ28" s="25">
        <f t="shared" si="35"/>
        <v>8.8495575221238937E-2</v>
      </c>
      <c r="AK28" s="25" t="str">
        <f t="shared" si="36"/>
        <v/>
      </c>
      <c r="AL28" s="25">
        <f t="shared" si="37"/>
        <v>0</v>
      </c>
      <c r="AM28" s="25" t="str">
        <f t="shared" si="38"/>
        <v/>
      </c>
      <c r="AN28" s="25">
        <f t="shared" si="39"/>
        <v>0</v>
      </c>
      <c r="AO28" s="26"/>
      <c r="AP28" s="26"/>
      <c r="AQ28" s="26"/>
      <c r="AR28" s="26"/>
      <c r="AS28" s="26"/>
      <c r="AT28" s="26"/>
      <c r="AU28" s="26"/>
      <c r="AV28" s="26"/>
      <c r="AW28" s="26" t="s">
        <v>64</v>
      </c>
      <c r="AX28" s="26"/>
      <c r="AY28" s="26"/>
      <c r="AZ28" s="26"/>
      <c r="BA28" s="26" t="s">
        <v>150</v>
      </c>
    </row>
    <row r="29" spans="1:53" ht="15" customHeight="1" x14ac:dyDescent="0.25">
      <c r="A29" s="18">
        <v>4</v>
      </c>
      <c r="B29" s="19" t="s">
        <v>140</v>
      </c>
      <c r="C29" s="20"/>
      <c r="D29" s="19" t="s">
        <v>75</v>
      </c>
      <c r="E29" s="19" t="s">
        <v>141</v>
      </c>
      <c r="F29" s="19"/>
      <c r="G29" s="19"/>
      <c r="H29" s="19"/>
      <c r="I29" s="19" t="s">
        <v>76</v>
      </c>
      <c r="J29" s="22">
        <v>44927</v>
      </c>
      <c r="K29" s="22">
        <v>45291</v>
      </c>
      <c r="L29" s="19" t="s">
        <v>77</v>
      </c>
      <c r="M29" s="20" t="str">
        <f t="shared" si="30"/>
        <v>Territorial Caldas</v>
      </c>
      <c r="N29" s="19" t="s">
        <v>78</v>
      </c>
      <c r="O29" s="19" t="str">
        <f t="shared" si="31"/>
        <v>Solicitudes atendidas en tiempo legal en el periodo</v>
      </c>
      <c r="P29" s="20"/>
      <c r="Q29" s="19" t="str">
        <f t="shared" si="32"/>
        <v>Territorial Caldas</v>
      </c>
      <c r="R29" s="28">
        <f t="shared" si="33"/>
        <v>1</v>
      </c>
      <c r="S29" s="28">
        <v>0</v>
      </c>
      <c r="T29" s="28">
        <v>0.3</v>
      </c>
      <c r="U29" s="28">
        <v>0</v>
      </c>
      <c r="V29" s="28">
        <v>0.7</v>
      </c>
      <c r="W29" s="28">
        <v>0.25</v>
      </c>
      <c r="X29" s="28" t="s">
        <v>151</v>
      </c>
      <c r="Y29" s="28"/>
      <c r="Z29" s="28"/>
      <c r="AA29" s="28"/>
      <c r="AB29" s="28"/>
      <c r="AC29" s="28"/>
      <c r="AD29" s="28"/>
      <c r="AE29" s="28">
        <f t="shared" si="34"/>
        <v>0.25</v>
      </c>
      <c r="AF29" s="24">
        <v>45040</v>
      </c>
      <c r="AG29" s="24"/>
      <c r="AH29" s="24"/>
      <c r="AI29" s="24"/>
      <c r="AJ29" s="25">
        <f t="shared" si="35"/>
        <v>0.25</v>
      </c>
      <c r="AK29" s="25" t="str">
        <f t="shared" si="36"/>
        <v/>
      </c>
      <c r="AL29" s="25">
        <f t="shared" si="37"/>
        <v>0</v>
      </c>
      <c r="AM29" s="25" t="str">
        <f t="shared" si="38"/>
        <v/>
      </c>
      <c r="AN29" s="25">
        <f t="shared" si="39"/>
        <v>0</v>
      </c>
      <c r="AO29" s="26"/>
      <c r="AP29" s="26"/>
      <c r="AQ29" s="26"/>
      <c r="AR29" s="26"/>
      <c r="AS29" s="26"/>
      <c r="AT29" s="26"/>
      <c r="AU29" s="26"/>
      <c r="AV29" s="26"/>
      <c r="AW29" s="26" t="s">
        <v>64</v>
      </c>
      <c r="AX29" s="26"/>
      <c r="AY29" s="26"/>
      <c r="AZ29" s="26"/>
      <c r="BA29" s="26" t="s">
        <v>152</v>
      </c>
    </row>
    <row r="30" spans="1:53" ht="15" customHeight="1" x14ac:dyDescent="0.25">
      <c r="A30" s="18">
        <v>5</v>
      </c>
      <c r="B30" s="19" t="s">
        <v>140</v>
      </c>
      <c r="C30" s="20"/>
      <c r="D30" s="19" t="s">
        <v>75</v>
      </c>
      <c r="E30" s="19" t="s">
        <v>141</v>
      </c>
      <c r="F30" s="19"/>
      <c r="G30" s="19"/>
      <c r="H30" s="19"/>
      <c r="I30" s="19" t="s">
        <v>81</v>
      </c>
      <c r="J30" s="22">
        <v>44927</v>
      </c>
      <c r="K30" s="22">
        <v>45291</v>
      </c>
      <c r="L30" s="19" t="s">
        <v>82</v>
      </c>
      <c r="M30" s="20" t="str">
        <f t="shared" si="30"/>
        <v>Territorial Caldas</v>
      </c>
      <c r="N30" s="19" t="s">
        <v>78</v>
      </c>
      <c r="O30" s="19" t="str">
        <f t="shared" si="31"/>
        <v>Solicitudes atendidas en tiempo legal en el periodo</v>
      </c>
      <c r="P30" s="20"/>
      <c r="Q30" s="19" t="str">
        <f t="shared" si="32"/>
        <v>Territorial Caldas</v>
      </c>
      <c r="R30" s="28">
        <f t="shared" si="33"/>
        <v>1</v>
      </c>
      <c r="S30" s="28">
        <v>0</v>
      </c>
      <c r="T30" s="28">
        <v>0.3</v>
      </c>
      <c r="U30" s="28">
        <v>0</v>
      </c>
      <c r="V30" s="28">
        <v>0.7</v>
      </c>
      <c r="W30" s="28">
        <v>0.25</v>
      </c>
      <c r="X30" s="28" t="s">
        <v>153</v>
      </c>
      <c r="Y30" s="28"/>
      <c r="Z30" s="28"/>
      <c r="AA30" s="28"/>
      <c r="AB30" s="28"/>
      <c r="AC30" s="28"/>
      <c r="AD30" s="28"/>
      <c r="AE30" s="28">
        <f t="shared" si="34"/>
        <v>0.25</v>
      </c>
      <c r="AF30" s="24">
        <v>45040</v>
      </c>
      <c r="AG30" s="24"/>
      <c r="AH30" s="24"/>
      <c r="AI30" s="24"/>
      <c r="AJ30" s="25">
        <f t="shared" si="35"/>
        <v>0.25</v>
      </c>
      <c r="AK30" s="25" t="str">
        <f t="shared" si="36"/>
        <v/>
      </c>
      <c r="AL30" s="25">
        <f t="shared" si="37"/>
        <v>0</v>
      </c>
      <c r="AM30" s="25" t="str">
        <f t="shared" si="38"/>
        <v/>
      </c>
      <c r="AN30" s="25">
        <f t="shared" si="39"/>
        <v>0</v>
      </c>
      <c r="AO30" s="26"/>
      <c r="AP30" s="26"/>
      <c r="AQ30" s="26"/>
      <c r="AR30" s="26"/>
      <c r="AS30" s="26"/>
      <c r="AT30" s="26"/>
      <c r="AU30" s="26"/>
      <c r="AV30" s="26"/>
      <c r="AW30" s="26" t="s">
        <v>64</v>
      </c>
      <c r="AX30" s="26"/>
      <c r="AY30" s="26"/>
      <c r="AZ30" s="26"/>
      <c r="BA30" s="26" t="s">
        <v>154</v>
      </c>
    </row>
    <row r="31" spans="1:53" ht="15" customHeight="1" x14ac:dyDescent="0.25">
      <c r="A31" s="18">
        <v>6</v>
      </c>
      <c r="B31" s="19" t="s">
        <v>140</v>
      </c>
      <c r="C31" s="20"/>
      <c r="D31" s="19" t="s">
        <v>85</v>
      </c>
      <c r="E31" s="19" t="s">
        <v>141</v>
      </c>
      <c r="F31" s="19"/>
      <c r="G31" s="19"/>
      <c r="H31" s="19"/>
      <c r="I31" s="19" t="s">
        <v>86</v>
      </c>
      <c r="J31" s="22">
        <v>44927</v>
      </c>
      <c r="K31" s="22">
        <v>45291</v>
      </c>
      <c r="L31" s="19" t="s">
        <v>87</v>
      </c>
      <c r="M31" s="20" t="str">
        <f t="shared" si="30"/>
        <v>Territorial Caldas</v>
      </c>
      <c r="N31" s="19" t="s">
        <v>62</v>
      </c>
      <c r="O31" s="19" t="str">
        <f t="shared" si="31"/>
        <v>Actividades de gestiòn realizadas</v>
      </c>
      <c r="P31" s="20"/>
      <c r="Q31" s="19" t="str">
        <f t="shared" si="32"/>
        <v>Territorial Caldas</v>
      </c>
      <c r="R31" s="27">
        <f t="shared" si="33"/>
        <v>12</v>
      </c>
      <c r="S31" s="27">
        <v>0</v>
      </c>
      <c r="T31" s="27">
        <v>4</v>
      </c>
      <c r="U31" s="27">
        <v>0</v>
      </c>
      <c r="V31" s="27">
        <v>8</v>
      </c>
      <c r="W31" s="27">
        <v>5</v>
      </c>
      <c r="X31" s="27" t="s">
        <v>155</v>
      </c>
      <c r="Y31" s="27"/>
      <c r="Z31" s="27"/>
      <c r="AA31" s="27"/>
      <c r="AB31" s="27"/>
      <c r="AC31" s="27"/>
      <c r="AD31" s="27"/>
      <c r="AE31" s="27">
        <f t="shared" si="34"/>
        <v>5</v>
      </c>
      <c r="AF31" s="24">
        <v>45040</v>
      </c>
      <c r="AG31" s="24"/>
      <c r="AH31" s="24"/>
      <c r="AI31" s="24"/>
      <c r="AJ31" s="25">
        <f t="shared" si="35"/>
        <v>0.41666666666666669</v>
      </c>
      <c r="AK31" s="25" t="str">
        <f t="shared" si="36"/>
        <v/>
      </c>
      <c r="AL31" s="25">
        <f t="shared" si="37"/>
        <v>0</v>
      </c>
      <c r="AM31" s="25" t="str">
        <f t="shared" si="38"/>
        <v/>
      </c>
      <c r="AN31" s="25">
        <f t="shared" si="39"/>
        <v>0</v>
      </c>
      <c r="AO31" s="26"/>
      <c r="AP31" s="26"/>
      <c r="AQ31" s="26"/>
      <c r="AR31" s="26"/>
      <c r="AS31" s="26"/>
      <c r="AT31" s="26"/>
      <c r="AU31" s="26"/>
      <c r="AV31" s="26"/>
      <c r="AW31" s="26" t="s">
        <v>64</v>
      </c>
      <c r="AX31" s="26"/>
      <c r="AY31" s="26"/>
      <c r="AZ31" s="26"/>
      <c r="BA31" s="26" t="s">
        <v>156</v>
      </c>
    </row>
    <row r="32" spans="1:53" ht="15" customHeight="1" x14ac:dyDescent="0.25">
      <c r="A32" s="18">
        <v>7</v>
      </c>
      <c r="B32" s="19" t="s">
        <v>140</v>
      </c>
      <c r="C32" s="20"/>
      <c r="D32" s="29" t="s">
        <v>90</v>
      </c>
      <c r="E32" s="19" t="s">
        <v>141</v>
      </c>
      <c r="F32" s="19"/>
      <c r="G32" s="19"/>
      <c r="H32" s="19"/>
      <c r="I32" s="30" t="s">
        <v>157</v>
      </c>
      <c r="J32" s="22">
        <v>44927</v>
      </c>
      <c r="K32" s="22">
        <v>45291</v>
      </c>
      <c r="L32" s="19" t="s">
        <v>93</v>
      </c>
      <c r="M32" s="20" t="str">
        <f t="shared" si="30"/>
        <v>Territorial Caldas</v>
      </c>
      <c r="N32" s="31" t="s">
        <v>62</v>
      </c>
      <c r="O32" s="19" t="str">
        <f t="shared" si="31"/>
        <v xml:space="preserve">Recursos obtenidos por ventas </v>
      </c>
      <c r="P32" s="20"/>
      <c r="Q32" s="19" t="str">
        <f t="shared" si="32"/>
        <v>Territorial Caldas</v>
      </c>
      <c r="R32" s="27">
        <f t="shared" si="33"/>
        <v>113339308</v>
      </c>
      <c r="S32" s="27">
        <v>0</v>
      </c>
      <c r="T32" s="27">
        <v>34001792</v>
      </c>
      <c r="U32" s="27">
        <v>0</v>
      </c>
      <c r="V32" s="27">
        <v>79337516</v>
      </c>
      <c r="W32" s="27">
        <v>58915539</v>
      </c>
      <c r="X32" s="27" t="s">
        <v>158</v>
      </c>
      <c r="Y32" s="27"/>
      <c r="Z32" s="27"/>
      <c r="AA32" s="27"/>
      <c r="AB32" s="27"/>
      <c r="AC32" s="27"/>
      <c r="AD32" s="27"/>
      <c r="AE32" s="27">
        <f t="shared" si="34"/>
        <v>58915539</v>
      </c>
      <c r="AF32" s="24">
        <v>45040</v>
      </c>
      <c r="AG32" s="24"/>
      <c r="AH32" s="24"/>
      <c r="AI32" s="24"/>
      <c r="AJ32" s="25">
        <f t="shared" si="35"/>
        <v>0.51981558772178138</v>
      </c>
      <c r="AK32" s="25" t="str">
        <f t="shared" si="36"/>
        <v/>
      </c>
      <c r="AL32" s="25">
        <f t="shared" si="37"/>
        <v>0</v>
      </c>
      <c r="AM32" s="25" t="str">
        <f t="shared" si="38"/>
        <v/>
      </c>
      <c r="AN32" s="25">
        <f t="shared" si="39"/>
        <v>0</v>
      </c>
      <c r="AO32" s="26"/>
      <c r="AP32" s="26"/>
      <c r="AQ32" s="26"/>
      <c r="AR32" s="26"/>
      <c r="AS32" s="26"/>
      <c r="AT32" s="26"/>
      <c r="AU32" s="26"/>
      <c r="AV32" s="26"/>
      <c r="AW32" s="26" t="s">
        <v>64</v>
      </c>
      <c r="AX32" s="26"/>
      <c r="AY32" s="26"/>
      <c r="AZ32" s="26"/>
      <c r="BA32" s="26" t="s">
        <v>159</v>
      </c>
    </row>
    <row r="33" spans="1:53" ht="15" customHeight="1" x14ac:dyDescent="0.25">
      <c r="A33" s="18">
        <v>8</v>
      </c>
      <c r="B33" s="19" t="s">
        <v>140</v>
      </c>
      <c r="C33" s="20"/>
      <c r="D33" s="20" t="s">
        <v>96</v>
      </c>
      <c r="E33" s="20" t="s">
        <v>141</v>
      </c>
      <c r="F33" s="20"/>
      <c r="G33" s="20"/>
      <c r="H33" s="20"/>
      <c r="I33" s="20" t="s">
        <v>97</v>
      </c>
      <c r="J33" s="22">
        <v>44927</v>
      </c>
      <c r="K33" s="22">
        <v>45291</v>
      </c>
      <c r="L33" s="19" t="s">
        <v>98</v>
      </c>
      <c r="M33" s="20" t="str">
        <f t="shared" si="30"/>
        <v>Territorial Caldas</v>
      </c>
      <c r="N33" s="19" t="s">
        <v>62</v>
      </c>
      <c r="O33" s="19" t="str">
        <f t="shared" si="31"/>
        <v>Eventos de participación en territorio</v>
      </c>
      <c r="P33" s="20"/>
      <c r="Q33" s="19" t="str">
        <f t="shared" si="32"/>
        <v>Territorial Caldas</v>
      </c>
      <c r="R33" s="23">
        <f t="shared" si="33"/>
        <v>4</v>
      </c>
      <c r="S33" s="23">
        <v>0</v>
      </c>
      <c r="T33" s="23">
        <v>1</v>
      </c>
      <c r="U33" s="23">
        <v>0</v>
      </c>
      <c r="V33" s="23">
        <v>3</v>
      </c>
      <c r="W33" s="23">
        <v>0</v>
      </c>
      <c r="X33" s="23" t="s">
        <v>160</v>
      </c>
      <c r="Y33" s="23"/>
      <c r="Z33" s="23"/>
      <c r="AA33" s="23"/>
      <c r="AB33" s="23"/>
      <c r="AC33" s="23"/>
      <c r="AD33" s="23"/>
      <c r="AE33" s="23">
        <f t="shared" si="34"/>
        <v>0</v>
      </c>
      <c r="AF33" s="24">
        <v>45040</v>
      </c>
      <c r="AG33" s="24"/>
      <c r="AH33" s="24"/>
      <c r="AI33" s="24"/>
      <c r="AJ33" s="25">
        <f t="shared" si="35"/>
        <v>0</v>
      </c>
      <c r="AK33" s="25" t="str">
        <f t="shared" si="36"/>
        <v/>
      </c>
      <c r="AL33" s="25">
        <f t="shared" si="37"/>
        <v>0</v>
      </c>
      <c r="AM33" s="25" t="str">
        <f t="shared" si="38"/>
        <v/>
      </c>
      <c r="AN33" s="25">
        <f t="shared" si="39"/>
        <v>0</v>
      </c>
      <c r="AO33" s="26"/>
      <c r="AP33" s="26"/>
      <c r="AQ33" s="26"/>
      <c r="AR33" s="26"/>
      <c r="AS33" s="26"/>
      <c r="AT33" s="26"/>
      <c r="AU33" s="26"/>
      <c r="AV33" s="26"/>
      <c r="AW33" s="26" t="s">
        <v>64</v>
      </c>
      <c r="AX33" s="26"/>
      <c r="AY33" s="26"/>
      <c r="AZ33" s="26"/>
      <c r="BA33" s="26" t="s">
        <v>64</v>
      </c>
    </row>
    <row r="34" spans="1:53" ht="15" customHeight="1" x14ac:dyDescent="0.25">
      <c r="A34" s="18">
        <v>1</v>
      </c>
      <c r="B34" s="19" t="s">
        <v>161</v>
      </c>
      <c r="C34" s="20"/>
      <c r="D34" s="19" t="s">
        <v>58</v>
      </c>
      <c r="E34" s="20" t="s">
        <v>59</v>
      </c>
      <c r="F34" s="20"/>
      <c r="G34" s="20"/>
      <c r="H34" s="20"/>
      <c r="I34" s="21" t="s">
        <v>162</v>
      </c>
      <c r="J34" s="22">
        <v>44927</v>
      </c>
      <c r="K34" s="22">
        <v>45291</v>
      </c>
      <c r="L34" s="19" t="s">
        <v>61</v>
      </c>
      <c r="M34" s="20" t="str">
        <f>B34</f>
        <v>Territorial Caquetá</v>
      </c>
      <c r="N34" s="19" t="s">
        <v>62</v>
      </c>
      <c r="O34" s="19" t="str">
        <f>D34</f>
        <v>Tramites de conservación Catastral realizados (Oficina)</v>
      </c>
      <c r="P34" s="20"/>
      <c r="Q34" s="19" t="str">
        <f>B34</f>
        <v>Territorial Caquetá</v>
      </c>
      <c r="R34" s="23">
        <f>SUM(S34:V34)</f>
        <v>6000</v>
      </c>
      <c r="S34" s="23">
        <v>0</v>
      </c>
      <c r="T34" s="23">
        <v>1800</v>
      </c>
      <c r="U34" s="23">
        <v>0</v>
      </c>
      <c r="V34" s="23">
        <v>4200</v>
      </c>
      <c r="W34" s="23">
        <v>1557</v>
      </c>
      <c r="X34" s="23" t="s">
        <v>163</v>
      </c>
      <c r="Y34" s="23"/>
      <c r="Z34" s="23"/>
      <c r="AA34" s="23"/>
      <c r="AB34" s="23"/>
      <c r="AC34" s="23"/>
      <c r="AD34" s="23"/>
      <c r="AE34" s="23">
        <f>AC34+AA34+Y34+W34</f>
        <v>1557</v>
      </c>
      <c r="AF34" s="24">
        <v>45035</v>
      </c>
      <c r="AG34" s="24"/>
      <c r="AH34" s="24"/>
      <c r="AI34" s="24"/>
      <c r="AJ34" s="25">
        <f>IFERROR(IF((W34+Y34+AA34+AC34)/R34&gt;1,1,(W34+Y34+AA34+AC34)/R34),0)</f>
        <v>0.25950000000000001</v>
      </c>
      <c r="AK34" s="25" t="str">
        <f>IFERROR(IF(S34=0,"",IF((W34/S34)&gt;1,1,(W34/S34))),"")</f>
        <v/>
      </c>
      <c r="AL34" s="25">
        <f>IFERROR(IF(T34=0,"",IF((Y34/T34)&gt;1,1,(Y34/T34))),"")</f>
        <v>0</v>
      </c>
      <c r="AM34" s="25" t="str">
        <f>IFERROR(IF(U34=0,"",IF((AA34/U34)&gt;1,1,(AA34/U34))),"")</f>
        <v/>
      </c>
      <c r="AN34" s="25">
        <f>IFERROR(IF(V34=0,"",IF((AC34/V34)&gt;1,1,(AC34/V34))),"")</f>
        <v>0</v>
      </c>
      <c r="AO34" s="26"/>
      <c r="AP34" s="26"/>
      <c r="AQ34" s="26"/>
      <c r="AR34" s="26"/>
      <c r="AS34" s="26"/>
      <c r="AT34" s="26"/>
      <c r="AU34" s="26"/>
      <c r="AV34" s="26"/>
      <c r="AW34" s="26" t="s">
        <v>64</v>
      </c>
      <c r="AX34" s="26"/>
      <c r="AY34" s="26"/>
      <c r="AZ34" s="26"/>
      <c r="BA34" s="26" t="s">
        <v>164</v>
      </c>
    </row>
    <row r="35" spans="1:53" ht="15" customHeight="1" x14ac:dyDescent="0.25">
      <c r="A35" s="18">
        <v>2</v>
      </c>
      <c r="B35" s="19" t="s">
        <v>161</v>
      </c>
      <c r="C35" s="20"/>
      <c r="D35" s="19" t="s">
        <v>66</v>
      </c>
      <c r="E35" s="20" t="s">
        <v>59</v>
      </c>
      <c r="F35" s="20"/>
      <c r="G35" s="20"/>
      <c r="H35" s="20"/>
      <c r="I35" s="21" t="s">
        <v>165</v>
      </c>
      <c r="J35" s="22">
        <v>44927</v>
      </c>
      <c r="K35" s="22">
        <v>45291</v>
      </c>
      <c r="L35" s="19" t="s">
        <v>61</v>
      </c>
      <c r="M35" s="20" t="str">
        <f t="shared" ref="M35:M41" si="40">B35</f>
        <v>Territorial Caquetá</v>
      </c>
      <c r="N35" s="19" t="s">
        <v>62</v>
      </c>
      <c r="O35" s="19" t="str">
        <f t="shared" ref="O35:O41" si="41">D35</f>
        <v>Tramites de conservación Catastral realizados  (Terreno)</v>
      </c>
      <c r="P35" s="20"/>
      <c r="Q35" s="19" t="str">
        <f t="shared" ref="Q35:Q41" si="42">B35</f>
        <v>Territorial Caquetá</v>
      </c>
      <c r="R35" s="27">
        <f t="shared" ref="R35:R41" si="43">SUM(S35:V35)</f>
        <v>1040</v>
      </c>
      <c r="S35" s="27">
        <v>0</v>
      </c>
      <c r="T35" s="27">
        <v>312</v>
      </c>
      <c r="U35" s="27">
        <v>0</v>
      </c>
      <c r="V35" s="27">
        <v>728</v>
      </c>
      <c r="W35" s="27">
        <v>336</v>
      </c>
      <c r="X35" s="27" t="s">
        <v>166</v>
      </c>
      <c r="Y35" s="27"/>
      <c r="Z35" s="27"/>
      <c r="AA35" s="27"/>
      <c r="AB35" s="27"/>
      <c r="AC35" s="27"/>
      <c r="AD35" s="27"/>
      <c r="AE35" s="27">
        <f t="shared" ref="AE35:AE41" si="44">AC35+AA35+Y35+W35</f>
        <v>336</v>
      </c>
      <c r="AF35" s="24">
        <v>45035</v>
      </c>
      <c r="AG35" s="24"/>
      <c r="AH35" s="24"/>
      <c r="AI35" s="24"/>
      <c r="AJ35" s="25">
        <f t="shared" ref="AJ35:AJ41" si="45">IFERROR(IF((W35+Y35+AA35+AC35)/R35&gt;1,1,(W35+Y35+AA35+AC35)/R35),0)</f>
        <v>0.32307692307692309</v>
      </c>
      <c r="AK35" s="25" t="str">
        <f t="shared" ref="AK35:AK41" si="46">IFERROR(IF(S35=0,"",IF((W35/S35)&gt;1,1,(W35/S35))),"")</f>
        <v/>
      </c>
      <c r="AL35" s="25">
        <f t="shared" ref="AL35:AL41" si="47">IFERROR(IF(T35=0,"",IF((Y35/T35)&gt;1,1,(Y35/T35))),"")</f>
        <v>0</v>
      </c>
      <c r="AM35" s="25" t="str">
        <f t="shared" ref="AM35:AM41" si="48">IFERROR(IF(U35=0,"",IF((AA35/U35)&gt;1,1,(AA35/U35))),"")</f>
        <v/>
      </c>
      <c r="AN35" s="25">
        <f t="shared" ref="AN35:AN41" si="49">IFERROR(IF(V35=0,"",IF((AC35/V35)&gt;1,1,(AC35/V35))),"")</f>
        <v>0</v>
      </c>
      <c r="AO35" s="26"/>
      <c r="AP35" s="26"/>
      <c r="AQ35" s="26"/>
      <c r="AR35" s="26"/>
      <c r="AS35" s="26"/>
      <c r="AT35" s="26"/>
      <c r="AU35" s="26"/>
      <c r="AV35" s="26"/>
      <c r="AW35" s="26" t="s">
        <v>64</v>
      </c>
      <c r="AX35" s="26"/>
      <c r="AY35" s="26"/>
      <c r="AZ35" s="26"/>
      <c r="BA35" s="26" t="s">
        <v>167</v>
      </c>
    </row>
    <row r="36" spans="1:53" ht="15" customHeight="1" x14ac:dyDescent="0.25">
      <c r="A36" s="18">
        <v>3</v>
      </c>
      <c r="B36" s="19" t="s">
        <v>161</v>
      </c>
      <c r="C36" s="20"/>
      <c r="D36" s="20" t="s">
        <v>70</v>
      </c>
      <c r="E36" s="20" t="s">
        <v>59</v>
      </c>
      <c r="F36" s="20"/>
      <c r="G36" s="20"/>
      <c r="H36" s="20"/>
      <c r="I36" s="19" t="s">
        <v>71</v>
      </c>
      <c r="J36" s="22">
        <v>44927</v>
      </c>
      <c r="K36" s="22">
        <v>45291</v>
      </c>
      <c r="L36" s="19" t="s">
        <v>72</v>
      </c>
      <c r="M36" s="20" t="str">
        <f t="shared" si="40"/>
        <v>Territorial Caquetá</v>
      </c>
      <c r="N36" s="19" t="s">
        <v>62</v>
      </c>
      <c r="O36" s="19" t="str">
        <f t="shared" si="41"/>
        <v>Número de avalúos elaborados en el periodo</v>
      </c>
      <c r="P36" s="20"/>
      <c r="Q36" s="19" t="str">
        <f t="shared" si="42"/>
        <v>Territorial Caquetá</v>
      </c>
      <c r="R36" s="27">
        <f t="shared" si="43"/>
        <v>5</v>
      </c>
      <c r="S36" s="27">
        <v>0</v>
      </c>
      <c r="T36" s="27">
        <v>2</v>
      </c>
      <c r="U36" s="27">
        <v>0</v>
      </c>
      <c r="V36" s="27">
        <v>3</v>
      </c>
      <c r="W36" s="27">
        <v>0</v>
      </c>
      <c r="X36" s="27" t="s">
        <v>168</v>
      </c>
      <c r="Y36" s="27"/>
      <c r="Z36" s="27"/>
      <c r="AA36" s="27"/>
      <c r="AB36" s="27"/>
      <c r="AC36" s="27"/>
      <c r="AD36" s="27"/>
      <c r="AE36" s="27">
        <f t="shared" si="44"/>
        <v>0</v>
      </c>
      <c r="AF36" s="24">
        <v>45035</v>
      </c>
      <c r="AG36" s="24"/>
      <c r="AH36" s="24"/>
      <c r="AI36" s="24"/>
      <c r="AJ36" s="25">
        <f t="shared" si="45"/>
        <v>0</v>
      </c>
      <c r="AK36" s="25" t="str">
        <f t="shared" si="46"/>
        <v/>
      </c>
      <c r="AL36" s="25">
        <f t="shared" si="47"/>
        <v>0</v>
      </c>
      <c r="AM36" s="25" t="str">
        <f t="shared" si="48"/>
        <v/>
      </c>
      <c r="AN36" s="25">
        <f t="shared" si="49"/>
        <v>0</v>
      </c>
      <c r="AO36" s="26"/>
      <c r="AP36" s="26"/>
      <c r="AQ36" s="26"/>
      <c r="AR36" s="26"/>
      <c r="AS36" s="26"/>
      <c r="AT36" s="26"/>
      <c r="AU36" s="26"/>
      <c r="AV36" s="26"/>
      <c r="AW36" s="26" t="s">
        <v>64</v>
      </c>
      <c r="AX36" s="26"/>
      <c r="AY36" s="26"/>
      <c r="AZ36" s="26"/>
      <c r="BA36" s="26" t="s">
        <v>169</v>
      </c>
    </row>
    <row r="37" spans="1:53" ht="15" customHeight="1" x14ac:dyDescent="0.25">
      <c r="A37" s="18">
        <v>4</v>
      </c>
      <c r="B37" s="19" t="s">
        <v>161</v>
      </c>
      <c r="C37" s="20"/>
      <c r="D37" s="19" t="s">
        <v>75</v>
      </c>
      <c r="E37" s="19" t="s">
        <v>59</v>
      </c>
      <c r="F37" s="19"/>
      <c r="G37" s="19"/>
      <c r="H37" s="19"/>
      <c r="I37" s="19" t="s">
        <v>76</v>
      </c>
      <c r="J37" s="22">
        <v>44927</v>
      </c>
      <c r="K37" s="22">
        <v>45291</v>
      </c>
      <c r="L37" s="19" t="s">
        <v>77</v>
      </c>
      <c r="M37" s="20" t="str">
        <f t="shared" si="40"/>
        <v>Territorial Caquetá</v>
      </c>
      <c r="N37" s="19" t="s">
        <v>78</v>
      </c>
      <c r="O37" s="19" t="str">
        <f t="shared" si="41"/>
        <v>Solicitudes atendidas en tiempo legal en el periodo</v>
      </c>
      <c r="P37" s="20"/>
      <c r="Q37" s="19" t="str">
        <f t="shared" si="42"/>
        <v>Territorial Caquetá</v>
      </c>
      <c r="R37" s="28">
        <f t="shared" si="43"/>
        <v>1</v>
      </c>
      <c r="S37" s="28">
        <v>0</v>
      </c>
      <c r="T37" s="28">
        <v>0.3</v>
      </c>
      <c r="U37" s="28">
        <v>0</v>
      </c>
      <c r="V37" s="28">
        <v>0.7</v>
      </c>
      <c r="W37" s="28">
        <v>0.15</v>
      </c>
      <c r="X37" s="28" t="s">
        <v>170</v>
      </c>
      <c r="Y37" s="28"/>
      <c r="Z37" s="28"/>
      <c r="AA37" s="28"/>
      <c r="AB37" s="28"/>
      <c r="AC37" s="28"/>
      <c r="AD37" s="28"/>
      <c r="AE37" s="28">
        <f t="shared" si="44"/>
        <v>0.15</v>
      </c>
      <c r="AF37" s="24">
        <v>45040</v>
      </c>
      <c r="AG37" s="24"/>
      <c r="AH37" s="24"/>
      <c r="AI37" s="24"/>
      <c r="AJ37" s="25">
        <f t="shared" si="45"/>
        <v>0.15</v>
      </c>
      <c r="AK37" s="25" t="str">
        <f t="shared" si="46"/>
        <v/>
      </c>
      <c r="AL37" s="25">
        <f t="shared" si="47"/>
        <v>0</v>
      </c>
      <c r="AM37" s="25" t="str">
        <f t="shared" si="48"/>
        <v/>
      </c>
      <c r="AN37" s="25">
        <f t="shared" si="49"/>
        <v>0</v>
      </c>
      <c r="AO37" s="26"/>
      <c r="AP37" s="26"/>
      <c r="AQ37" s="26"/>
      <c r="AR37" s="26"/>
      <c r="AS37" s="26"/>
      <c r="AT37" s="26"/>
      <c r="AU37" s="26"/>
      <c r="AV37" s="26"/>
      <c r="AW37" s="26" t="s">
        <v>64</v>
      </c>
      <c r="AX37" s="26"/>
      <c r="AY37" s="26"/>
      <c r="AZ37" s="26"/>
      <c r="BA37" s="26" t="s">
        <v>171</v>
      </c>
    </row>
    <row r="38" spans="1:53" ht="15" customHeight="1" x14ac:dyDescent="0.25">
      <c r="A38" s="18">
        <v>5</v>
      </c>
      <c r="B38" s="19" t="s">
        <v>161</v>
      </c>
      <c r="C38" s="20"/>
      <c r="D38" s="19" t="s">
        <v>75</v>
      </c>
      <c r="E38" s="20" t="s">
        <v>59</v>
      </c>
      <c r="F38" s="19"/>
      <c r="G38" s="19"/>
      <c r="H38" s="19"/>
      <c r="I38" s="19" t="s">
        <v>81</v>
      </c>
      <c r="J38" s="22">
        <v>44927</v>
      </c>
      <c r="K38" s="22">
        <v>45291</v>
      </c>
      <c r="L38" s="19" t="s">
        <v>82</v>
      </c>
      <c r="M38" s="20" t="str">
        <f t="shared" si="40"/>
        <v>Territorial Caquetá</v>
      </c>
      <c r="N38" s="19" t="s">
        <v>78</v>
      </c>
      <c r="O38" s="19" t="str">
        <f t="shared" si="41"/>
        <v>Solicitudes atendidas en tiempo legal en el periodo</v>
      </c>
      <c r="P38" s="20"/>
      <c r="Q38" s="19" t="str">
        <f t="shared" si="42"/>
        <v>Territorial Caquetá</v>
      </c>
      <c r="R38" s="28">
        <f t="shared" si="43"/>
        <v>1</v>
      </c>
      <c r="S38" s="28">
        <v>0</v>
      </c>
      <c r="T38" s="28">
        <v>0.3</v>
      </c>
      <c r="U38" s="28">
        <v>0</v>
      </c>
      <c r="V38" s="28">
        <v>0.7</v>
      </c>
      <c r="W38" s="28">
        <v>0.15</v>
      </c>
      <c r="X38" s="28" t="s">
        <v>172</v>
      </c>
      <c r="Y38" s="28"/>
      <c r="Z38" s="28"/>
      <c r="AA38" s="28"/>
      <c r="AB38" s="28"/>
      <c r="AC38" s="28"/>
      <c r="AD38" s="28"/>
      <c r="AE38" s="28">
        <f t="shared" si="44"/>
        <v>0.15</v>
      </c>
      <c r="AF38" s="24">
        <v>45040</v>
      </c>
      <c r="AG38" s="24"/>
      <c r="AH38" s="24"/>
      <c r="AI38" s="24"/>
      <c r="AJ38" s="25">
        <f t="shared" si="45"/>
        <v>0.15</v>
      </c>
      <c r="AK38" s="25" t="str">
        <f t="shared" si="46"/>
        <v/>
      </c>
      <c r="AL38" s="25">
        <f t="shared" si="47"/>
        <v>0</v>
      </c>
      <c r="AM38" s="25" t="str">
        <f t="shared" si="48"/>
        <v/>
      </c>
      <c r="AN38" s="25">
        <f t="shared" si="49"/>
        <v>0</v>
      </c>
      <c r="AO38" s="26"/>
      <c r="AP38" s="26"/>
      <c r="AQ38" s="26"/>
      <c r="AR38" s="26"/>
      <c r="AS38" s="26"/>
      <c r="AT38" s="26"/>
      <c r="AU38" s="26"/>
      <c r="AV38" s="26"/>
      <c r="AW38" s="26" t="s">
        <v>64</v>
      </c>
      <c r="AX38" s="26"/>
      <c r="AY38" s="26"/>
      <c r="AZ38" s="26"/>
      <c r="BA38" s="26" t="s">
        <v>173</v>
      </c>
    </row>
    <row r="39" spans="1:53" ht="15" customHeight="1" x14ac:dyDescent="0.25">
      <c r="A39" s="18">
        <v>6</v>
      </c>
      <c r="B39" s="19" t="s">
        <v>161</v>
      </c>
      <c r="C39" s="20"/>
      <c r="D39" s="19" t="s">
        <v>85</v>
      </c>
      <c r="E39" s="19" t="s">
        <v>59</v>
      </c>
      <c r="F39" s="19"/>
      <c r="G39" s="19"/>
      <c r="H39" s="19"/>
      <c r="I39" s="19" t="s">
        <v>86</v>
      </c>
      <c r="J39" s="22">
        <v>44927</v>
      </c>
      <c r="K39" s="22">
        <v>45291</v>
      </c>
      <c r="L39" s="19" t="s">
        <v>87</v>
      </c>
      <c r="M39" s="20" t="str">
        <f t="shared" si="40"/>
        <v>Territorial Caquetá</v>
      </c>
      <c r="N39" s="19" t="s">
        <v>62</v>
      </c>
      <c r="O39" s="19" t="str">
        <f t="shared" si="41"/>
        <v>Actividades de gestiòn realizadas</v>
      </c>
      <c r="P39" s="20"/>
      <c r="Q39" s="19" t="str">
        <f t="shared" si="42"/>
        <v>Territorial Caquetá</v>
      </c>
      <c r="R39" s="27">
        <f t="shared" si="43"/>
        <v>12</v>
      </c>
      <c r="S39" s="27">
        <v>0</v>
      </c>
      <c r="T39" s="27">
        <v>4</v>
      </c>
      <c r="U39" s="27">
        <v>0</v>
      </c>
      <c r="V39" s="27">
        <v>8</v>
      </c>
      <c r="W39" s="27">
        <v>0</v>
      </c>
      <c r="X39" s="27" t="s">
        <v>174</v>
      </c>
      <c r="Y39" s="27"/>
      <c r="Z39" s="27"/>
      <c r="AA39" s="27"/>
      <c r="AB39" s="27"/>
      <c r="AC39" s="27"/>
      <c r="AD39" s="27"/>
      <c r="AE39" s="27">
        <f t="shared" si="44"/>
        <v>0</v>
      </c>
      <c r="AF39" s="24">
        <v>45035</v>
      </c>
      <c r="AG39" s="24"/>
      <c r="AH39" s="24"/>
      <c r="AI39" s="24"/>
      <c r="AJ39" s="25">
        <f t="shared" si="45"/>
        <v>0</v>
      </c>
      <c r="AK39" s="25" t="str">
        <f t="shared" si="46"/>
        <v/>
      </c>
      <c r="AL39" s="25">
        <f t="shared" si="47"/>
        <v>0</v>
      </c>
      <c r="AM39" s="25" t="str">
        <f t="shared" si="48"/>
        <v/>
      </c>
      <c r="AN39" s="25">
        <f t="shared" si="49"/>
        <v>0</v>
      </c>
      <c r="AO39" s="26"/>
      <c r="AP39" s="26"/>
      <c r="AQ39" s="26"/>
      <c r="AR39" s="26"/>
      <c r="AS39" s="26"/>
      <c r="AT39" s="26"/>
      <c r="AU39" s="26"/>
      <c r="AV39" s="26"/>
      <c r="AW39" s="26" t="s">
        <v>64</v>
      </c>
      <c r="AX39" s="26"/>
      <c r="AY39" s="26"/>
      <c r="AZ39" s="26"/>
      <c r="BA39" s="26" t="s">
        <v>175</v>
      </c>
    </row>
    <row r="40" spans="1:53" ht="15" customHeight="1" x14ac:dyDescent="0.25">
      <c r="A40" s="18">
        <v>7</v>
      </c>
      <c r="B40" s="19" t="s">
        <v>161</v>
      </c>
      <c r="C40" s="20"/>
      <c r="D40" s="29" t="s">
        <v>90</v>
      </c>
      <c r="E40" s="19" t="s">
        <v>91</v>
      </c>
      <c r="F40" s="19"/>
      <c r="G40" s="19"/>
      <c r="H40" s="19"/>
      <c r="I40" s="30" t="s">
        <v>176</v>
      </c>
      <c r="J40" s="22">
        <v>44927</v>
      </c>
      <c r="K40" s="22">
        <v>45291</v>
      </c>
      <c r="L40" s="19" t="s">
        <v>93</v>
      </c>
      <c r="M40" s="20" t="str">
        <f t="shared" si="40"/>
        <v>Territorial Caquetá</v>
      </c>
      <c r="N40" s="31" t="s">
        <v>62</v>
      </c>
      <c r="O40" s="19" t="str">
        <f t="shared" si="41"/>
        <v xml:space="preserve">Recursos obtenidos por ventas </v>
      </c>
      <c r="P40" s="20"/>
      <c r="Q40" s="19" t="str">
        <f t="shared" si="42"/>
        <v>Territorial Caquetá</v>
      </c>
      <c r="R40" s="27">
        <f t="shared" si="43"/>
        <v>84222835</v>
      </c>
      <c r="S40" s="27">
        <v>0</v>
      </c>
      <c r="T40" s="27">
        <v>25266850</v>
      </c>
      <c r="U40" s="27">
        <v>0</v>
      </c>
      <c r="V40" s="27">
        <v>58955985</v>
      </c>
      <c r="W40" s="27">
        <v>8363543</v>
      </c>
      <c r="X40" s="27" t="s">
        <v>177</v>
      </c>
      <c r="Y40" s="27"/>
      <c r="Z40" s="27"/>
      <c r="AA40" s="27"/>
      <c r="AB40" s="27"/>
      <c r="AC40" s="27"/>
      <c r="AD40" s="27"/>
      <c r="AE40" s="27">
        <f t="shared" si="44"/>
        <v>8363543</v>
      </c>
      <c r="AF40" s="24">
        <v>45035</v>
      </c>
      <c r="AG40" s="24"/>
      <c r="AH40" s="24"/>
      <c r="AI40" s="24"/>
      <c r="AJ40" s="25">
        <f t="shared" si="45"/>
        <v>9.9302558504472088E-2</v>
      </c>
      <c r="AK40" s="25" t="str">
        <f t="shared" si="46"/>
        <v/>
      </c>
      <c r="AL40" s="25">
        <f t="shared" si="47"/>
        <v>0</v>
      </c>
      <c r="AM40" s="25" t="str">
        <f t="shared" si="48"/>
        <v/>
      </c>
      <c r="AN40" s="25">
        <f t="shared" si="49"/>
        <v>0</v>
      </c>
      <c r="AO40" s="26"/>
      <c r="AP40" s="26"/>
      <c r="AQ40" s="26"/>
      <c r="AR40" s="26"/>
      <c r="AS40" s="26"/>
      <c r="AT40" s="26"/>
      <c r="AU40" s="26"/>
      <c r="AV40" s="26"/>
      <c r="AW40" s="26" t="s">
        <v>64</v>
      </c>
      <c r="AX40" s="26"/>
      <c r="AY40" s="26"/>
      <c r="AZ40" s="26"/>
      <c r="BA40" s="26" t="s">
        <v>178</v>
      </c>
    </row>
    <row r="41" spans="1:53" ht="15" customHeight="1" x14ac:dyDescent="0.25">
      <c r="A41" s="18">
        <v>8</v>
      </c>
      <c r="B41" s="19" t="s">
        <v>161</v>
      </c>
      <c r="C41" s="20"/>
      <c r="D41" s="20" t="s">
        <v>96</v>
      </c>
      <c r="E41" s="20" t="s">
        <v>91</v>
      </c>
      <c r="F41" s="20"/>
      <c r="G41" s="20"/>
      <c r="H41" s="20"/>
      <c r="I41" s="20" t="s">
        <v>97</v>
      </c>
      <c r="J41" s="22">
        <v>44927</v>
      </c>
      <c r="K41" s="22">
        <v>45291</v>
      </c>
      <c r="L41" s="19" t="s">
        <v>98</v>
      </c>
      <c r="M41" s="20" t="str">
        <f t="shared" si="40"/>
        <v>Territorial Caquetá</v>
      </c>
      <c r="N41" s="19" t="s">
        <v>62</v>
      </c>
      <c r="O41" s="19" t="str">
        <f t="shared" si="41"/>
        <v>Eventos de participación en territorio</v>
      </c>
      <c r="P41" s="20"/>
      <c r="Q41" s="19" t="str">
        <f t="shared" si="42"/>
        <v>Territorial Caquetá</v>
      </c>
      <c r="R41" s="23">
        <f t="shared" si="43"/>
        <v>4</v>
      </c>
      <c r="S41" s="23">
        <v>0</v>
      </c>
      <c r="T41" s="23">
        <v>1</v>
      </c>
      <c r="U41" s="23">
        <v>0</v>
      </c>
      <c r="V41" s="23">
        <v>3</v>
      </c>
      <c r="W41" s="23">
        <v>0</v>
      </c>
      <c r="X41" s="23" t="s">
        <v>179</v>
      </c>
      <c r="Y41" s="23"/>
      <c r="Z41" s="23"/>
      <c r="AA41" s="23"/>
      <c r="AB41" s="23"/>
      <c r="AC41" s="23"/>
      <c r="AD41" s="23"/>
      <c r="AE41" s="23">
        <f t="shared" si="44"/>
        <v>0</v>
      </c>
      <c r="AF41" s="24">
        <v>45035</v>
      </c>
      <c r="AG41" s="24"/>
      <c r="AH41" s="24"/>
      <c r="AI41" s="24"/>
      <c r="AJ41" s="25">
        <f t="shared" si="45"/>
        <v>0</v>
      </c>
      <c r="AK41" s="25" t="str">
        <f t="shared" si="46"/>
        <v/>
      </c>
      <c r="AL41" s="25">
        <f t="shared" si="47"/>
        <v>0</v>
      </c>
      <c r="AM41" s="25" t="str">
        <f t="shared" si="48"/>
        <v/>
      </c>
      <c r="AN41" s="25">
        <f t="shared" si="49"/>
        <v>0</v>
      </c>
      <c r="AO41" s="26"/>
      <c r="AP41" s="26"/>
      <c r="AQ41" s="26"/>
      <c r="AR41" s="26"/>
      <c r="AS41" s="26"/>
      <c r="AT41" s="26"/>
      <c r="AU41" s="26"/>
      <c r="AV41" s="26"/>
      <c r="AW41" s="26" t="s">
        <v>64</v>
      </c>
      <c r="AX41" s="26"/>
      <c r="AY41" s="26"/>
      <c r="AZ41" s="26"/>
      <c r="BA41" s="26" t="s">
        <v>180</v>
      </c>
    </row>
    <row r="42" spans="1:53" ht="15" customHeight="1" x14ac:dyDescent="0.25">
      <c r="A42" s="18">
        <v>1</v>
      </c>
      <c r="B42" s="19" t="s">
        <v>181</v>
      </c>
      <c r="C42" s="20"/>
      <c r="D42" s="19" t="s">
        <v>58</v>
      </c>
      <c r="E42" s="20" t="s">
        <v>59</v>
      </c>
      <c r="F42" s="20"/>
      <c r="G42" s="20"/>
      <c r="H42" s="20"/>
      <c r="I42" s="21" t="s">
        <v>182</v>
      </c>
      <c r="J42" s="22">
        <v>44927</v>
      </c>
      <c r="K42" s="22">
        <v>45291</v>
      </c>
      <c r="L42" s="19" t="s">
        <v>61</v>
      </c>
      <c r="M42" s="20" t="str">
        <f>B42</f>
        <v>Territorial Casanare</v>
      </c>
      <c r="N42" s="19" t="s">
        <v>62</v>
      </c>
      <c r="O42" s="19" t="str">
        <f>D42</f>
        <v>Tramites de conservación Catastral realizados (Oficina)</v>
      </c>
      <c r="P42" s="20"/>
      <c r="Q42" s="19" t="str">
        <f>B42</f>
        <v>Territorial Casanare</v>
      </c>
      <c r="R42" s="23">
        <f>SUM(S42:V42)</f>
        <v>7047</v>
      </c>
      <c r="S42" s="23">
        <v>0</v>
      </c>
      <c r="T42" s="23">
        <v>2114</v>
      </c>
      <c r="U42" s="23">
        <v>0</v>
      </c>
      <c r="V42" s="23">
        <v>4933</v>
      </c>
      <c r="W42" s="23">
        <v>688</v>
      </c>
      <c r="X42" s="23" t="s">
        <v>183</v>
      </c>
      <c r="Y42" s="23"/>
      <c r="Z42" s="23"/>
      <c r="AA42" s="23"/>
      <c r="AB42" s="23"/>
      <c r="AC42" s="23"/>
      <c r="AD42" s="23"/>
      <c r="AE42" s="23">
        <f>AC42+AA42+Y42+W42</f>
        <v>688</v>
      </c>
      <c r="AF42" s="24">
        <v>45034</v>
      </c>
      <c r="AG42" s="24"/>
      <c r="AH42" s="24"/>
      <c r="AI42" s="24"/>
      <c r="AJ42" s="25">
        <f>IFERROR(IF((W42+Y42+AA42+AC42)/R42&gt;1,1,(W42+Y42+AA42+AC42)/R42),0)</f>
        <v>9.7630197247055489E-2</v>
      </c>
      <c r="AK42" s="25" t="str">
        <f>IFERROR(IF(S42=0,"",IF((W42/S42)&gt;1,1,(W42/S42))),"")</f>
        <v/>
      </c>
      <c r="AL42" s="25">
        <f>IFERROR(IF(T42=0,"",IF((Y42/T42)&gt;1,1,(Y42/T42))),"")</f>
        <v>0</v>
      </c>
      <c r="AM42" s="25" t="str">
        <f>IFERROR(IF(U42=0,"",IF((AA42/U42)&gt;1,1,(AA42/U42))),"")</f>
        <v/>
      </c>
      <c r="AN42" s="25">
        <f>IFERROR(IF(V42=0,"",IF((AC42/V42)&gt;1,1,(AC42/V42))),"")</f>
        <v>0</v>
      </c>
      <c r="AO42" s="26"/>
      <c r="AP42" s="26"/>
      <c r="AQ42" s="26"/>
      <c r="AR42" s="26"/>
      <c r="AS42" s="26"/>
      <c r="AT42" s="26"/>
      <c r="AU42" s="26"/>
      <c r="AV42" s="26"/>
      <c r="AW42" s="26" t="s">
        <v>64</v>
      </c>
      <c r="AX42" s="26"/>
      <c r="AY42" s="26"/>
      <c r="AZ42" s="26"/>
      <c r="BA42" s="26" t="s">
        <v>184</v>
      </c>
    </row>
    <row r="43" spans="1:53" ht="15" customHeight="1" x14ac:dyDescent="0.25">
      <c r="A43" s="18">
        <v>2</v>
      </c>
      <c r="B43" s="19" t="s">
        <v>181</v>
      </c>
      <c r="C43" s="20"/>
      <c r="D43" s="19" t="s">
        <v>66</v>
      </c>
      <c r="E43" s="20" t="s">
        <v>59</v>
      </c>
      <c r="F43" s="20"/>
      <c r="G43" s="20"/>
      <c r="H43" s="20"/>
      <c r="I43" s="21" t="s">
        <v>185</v>
      </c>
      <c r="J43" s="22">
        <v>44927</v>
      </c>
      <c r="K43" s="22">
        <v>45291</v>
      </c>
      <c r="L43" s="19" t="s">
        <v>61</v>
      </c>
      <c r="M43" s="20" t="str">
        <f t="shared" ref="M43:M49" si="50">B43</f>
        <v>Territorial Casanare</v>
      </c>
      <c r="N43" s="19" t="s">
        <v>62</v>
      </c>
      <c r="O43" s="19" t="str">
        <f t="shared" ref="O43:O49" si="51">D43</f>
        <v>Tramites de conservación Catastral realizados  (Terreno)</v>
      </c>
      <c r="P43" s="20"/>
      <c r="Q43" s="19" t="str">
        <f t="shared" ref="Q43:Q49" si="52">B43</f>
        <v>Territorial Casanare</v>
      </c>
      <c r="R43" s="27">
        <f t="shared" ref="R43:R49" si="53">SUM(S43:V43)</f>
        <v>2287</v>
      </c>
      <c r="S43" s="27">
        <v>0</v>
      </c>
      <c r="T43" s="27">
        <v>686</v>
      </c>
      <c r="U43" s="27">
        <v>0</v>
      </c>
      <c r="V43" s="27">
        <v>1601</v>
      </c>
      <c r="W43" s="27">
        <v>341</v>
      </c>
      <c r="X43" s="27" t="s">
        <v>183</v>
      </c>
      <c r="Y43" s="27"/>
      <c r="Z43" s="27"/>
      <c r="AA43" s="27"/>
      <c r="AB43" s="27"/>
      <c r="AC43" s="27"/>
      <c r="AD43" s="27"/>
      <c r="AE43" s="27">
        <f t="shared" ref="AE43:AE49" si="54">AC43+AA43+Y43+W43</f>
        <v>341</v>
      </c>
      <c r="AF43" s="24">
        <v>45034</v>
      </c>
      <c r="AG43" s="24"/>
      <c r="AH43" s="24"/>
      <c r="AI43" s="24"/>
      <c r="AJ43" s="25">
        <f t="shared" ref="AJ43:AJ49" si="55">IFERROR(IF((W43+Y43+AA43+AC43)/R43&gt;1,1,(W43+Y43+AA43+AC43)/R43),0)</f>
        <v>0.14910362920857018</v>
      </c>
      <c r="AK43" s="25" t="str">
        <f t="shared" ref="AK43:AK49" si="56">IFERROR(IF(S43=0,"",IF((W43/S43)&gt;1,1,(W43/S43))),"")</f>
        <v/>
      </c>
      <c r="AL43" s="25">
        <f t="shared" ref="AL43:AL49" si="57">IFERROR(IF(T43=0,"",IF((Y43/T43)&gt;1,1,(Y43/T43))),"")</f>
        <v>0</v>
      </c>
      <c r="AM43" s="25" t="str">
        <f t="shared" ref="AM43:AM49" si="58">IFERROR(IF(U43=0,"",IF((AA43/U43)&gt;1,1,(AA43/U43))),"")</f>
        <v/>
      </c>
      <c r="AN43" s="25">
        <f t="shared" ref="AN43:AN49" si="59">IFERROR(IF(V43=0,"",IF((AC43/V43)&gt;1,1,(AC43/V43))),"")</f>
        <v>0</v>
      </c>
      <c r="AO43" s="26"/>
      <c r="AP43" s="26"/>
      <c r="AQ43" s="26"/>
      <c r="AR43" s="26"/>
      <c r="AS43" s="26"/>
      <c r="AT43" s="26"/>
      <c r="AU43" s="26"/>
      <c r="AV43" s="26"/>
      <c r="AW43" s="26" t="s">
        <v>64</v>
      </c>
      <c r="AX43" s="26"/>
      <c r="AY43" s="26"/>
      <c r="AZ43" s="26"/>
      <c r="BA43" s="26" t="s">
        <v>186</v>
      </c>
    </row>
    <row r="44" spans="1:53" ht="15" customHeight="1" x14ac:dyDescent="0.25">
      <c r="A44" s="18">
        <v>3</v>
      </c>
      <c r="B44" s="19" t="s">
        <v>181</v>
      </c>
      <c r="C44" s="20"/>
      <c r="D44" s="20" t="s">
        <v>70</v>
      </c>
      <c r="E44" s="20" t="s">
        <v>59</v>
      </c>
      <c r="F44" s="20"/>
      <c r="G44" s="20"/>
      <c r="H44" s="20"/>
      <c r="I44" s="19" t="s">
        <v>71</v>
      </c>
      <c r="J44" s="22">
        <v>44927</v>
      </c>
      <c r="K44" s="22">
        <v>45291</v>
      </c>
      <c r="L44" s="19" t="s">
        <v>72</v>
      </c>
      <c r="M44" s="20" t="str">
        <f t="shared" si="50"/>
        <v>Territorial Casanare</v>
      </c>
      <c r="N44" s="19" t="s">
        <v>62</v>
      </c>
      <c r="O44" s="19" t="str">
        <f t="shared" si="51"/>
        <v>Número de avalúos elaborados en el periodo</v>
      </c>
      <c r="P44" s="20"/>
      <c r="Q44" s="19" t="str">
        <f t="shared" si="52"/>
        <v>Territorial Casanare</v>
      </c>
      <c r="R44" s="27">
        <f t="shared" si="53"/>
        <v>5</v>
      </c>
      <c r="S44" s="27">
        <v>0</v>
      </c>
      <c r="T44" s="27">
        <v>2</v>
      </c>
      <c r="U44" s="27">
        <v>0</v>
      </c>
      <c r="V44" s="27">
        <v>3</v>
      </c>
      <c r="W44" s="27">
        <v>5</v>
      </c>
      <c r="X44" s="27" t="s">
        <v>187</v>
      </c>
      <c r="Y44" s="27"/>
      <c r="Z44" s="27"/>
      <c r="AA44" s="27"/>
      <c r="AB44" s="27"/>
      <c r="AC44" s="27"/>
      <c r="AD44" s="27"/>
      <c r="AE44" s="27">
        <f t="shared" si="54"/>
        <v>5</v>
      </c>
      <c r="AF44" s="24">
        <v>45035</v>
      </c>
      <c r="AG44" s="24"/>
      <c r="AH44" s="24"/>
      <c r="AI44" s="24"/>
      <c r="AJ44" s="25">
        <f t="shared" si="55"/>
        <v>1</v>
      </c>
      <c r="AK44" s="25" t="str">
        <f t="shared" si="56"/>
        <v/>
      </c>
      <c r="AL44" s="25">
        <f t="shared" si="57"/>
        <v>0</v>
      </c>
      <c r="AM44" s="25" t="str">
        <f t="shared" si="58"/>
        <v/>
      </c>
      <c r="AN44" s="25">
        <f t="shared" si="59"/>
        <v>0</v>
      </c>
      <c r="AO44" s="26"/>
      <c r="AP44" s="26"/>
      <c r="AQ44" s="26"/>
      <c r="AR44" s="26"/>
      <c r="AS44" s="26"/>
      <c r="AT44" s="26"/>
      <c r="AU44" s="26"/>
      <c r="AV44" s="26"/>
      <c r="AW44" s="26" t="s">
        <v>64</v>
      </c>
      <c r="AX44" s="26"/>
      <c r="AY44" s="26"/>
      <c r="AZ44" s="26"/>
      <c r="BA44" s="26" t="s">
        <v>188</v>
      </c>
    </row>
    <row r="45" spans="1:53" ht="15" customHeight="1" x14ac:dyDescent="0.25">
      <c r="A45" s="18">
        <v>4</v>
      </c>
      <c r="B45" s="19" t="s">
        <v>181</v>
      </c>
      <c r="C45" s="20"/>
      <c r="D45" s="19" t="s">
        <v>75</v>
      </c>
      <c r="E45" s="19" t="s">
        <v>59</v>
      </c>
      <c r="F45" s="19"/>
      <c r="G45" s="19"/>
      <c r="H45" s="19"/>
      <c r="I45" s="19" t="s">
        <v>76</v>
      </c>
      <c r="J45" s="22">
        <v>44927</v>
      </c>
      <c r="K45" s="22">
        <v>45291</v>
      </c>
      <c r="L45" s="19" t="s">
        <v>77</v>
      </c>
      <c r="M45" s="20" t="str">
        <f t="shared" si="50"/>
        <v>Territorial Casanare</v>
      </c>
      <c r="N45" s="19" t="s">
        <v>78</v>
      </c>
      <c r="O45" s="19" t="str">
        <f t="shared" si="51"/>
        <v>Solicitudes atendidas en tiempo legal en el periodo</v>
      </c>
      <c r="P45" s="20"/>
      <c r="Q45" s="19" t="str">
        <f t="shared" si="52"/>
        <v>Territorial Casanare</v>
      </c>
      <c r="R45" s="28">
        <f t="shared" si="53"/>
        <v>1</v>
      </c>
      <c r="S45" s="28">
        <v>0</v>
      </c>
      <c r="T45" s="28">
        <v>0.3</v>
      </c>
      <c r="U45" s="28">
        <v>0</v>
      </c>
      <c r="V45" s="28">
        <v>0.7</v>
      </c>
      <c r="W45" s="28">
        <v>0</v>
      </c>
      <c r="X45" s="28" t="s">
        <v>189</v>
      </c>
      <c r="Y45" s="28"/>
      <c r="Z45" s="28"/>
      <c r="AA45" s="28"/>
      <c r="AB45" s="28"/>
      <c r="AC45" s="28"/>
      <c r="AD45" s="28"/>
      <c r="AE45" s="28">
        <f t="shared" si="54"/>
        <v>0</v>
      </c>
      <c r="AF45" s="24">
        <v>45040</v>
      </c>
      <c r="AG45" s="24"/>
      <c r="AH45" s="24"/>
      <c r="AI45" s="24"/>
      <c r="AJ45" s="25">
        <f t="shared" si="55"/>
        <v>0</v>
      </c>
      <c r="AK45" s="25" t="str">
        <f t="shared" si="56"/>
        <v/>
      </c>
      <c r="AL45" s="25">
        <f t="shared" si="57"/>
        <v>0</v>
      </c>
      <c r="AM45" s="25" t="str">
        <f t="shared" si="58"/>
        <v/>
      </c>
      <c r="AN45" s="25">
        <f t="shared" si="59"/>
        <v>0</v>
      </c>
      <c r="AO45" s="26"/>
      <c r="AP45" s="26"/>
      <c r="AQ45" s="26"/>
      <c r="AR45" s="26"/>
      <c r="AS45" s="26"/>
      <c r="AT45" s="26"/>
      <c r="AU45" s="26"/>
      <c r="AV45" s="26"/>
      <c r="AW45" s="26" t="s">
        <v>64</v>
      </c>
      <c r="AX45" s="26"/>
      <c r="AY45" s="26"/>
      <c r="AZ45" s="26"/>
      <c r="BA45" s="26" t="s">
        <v>190</v>
      </c>
    </row>
    <row r="46" spans="1:53" ht="15" customHeight="1" x14ac:dyDescent="0.25">
      <c r="A46" s="18">
        <v>5</v>
      </c>
      <c r="B46" s="19" t="s">
        <v>181</v>
      </c>
      <c r="C46" s="20"/>
      <c r="D46" s="19" t="s">
        <v>75</v>
      </c>
      <c r="E46" s="20" t="s">
        <v>59</v>
      </c>
      <c r="F46" s="19"/>
      <c r="G46" s="19"/>
      <c r="H46" s="19"/>
      <c r="I46" s="19" t="s">
        <v>81</v>
      </c>
      <c r="J46" s="22">
        <v>44927</v>
      </c>
      <c r="K46" s="22">
        <v>45291</v>
      </c>
      <c r="L46" s="19" t="s">
        <v>82</v>
      </c>
      <c r="M46" s="20" t="str">
        <f t="shared" si="50"/>
        <v>Territorial Casanare</v>
      </c>
      <c r="N46" s="19" t="s">
        <v>78</v>
      </c>
      <c r="O46" s="19" t="str">
        <f t="shared" si="51"/>
        <v>Solicitudes atendidas en tiempo legal en el periodo</v>
      </c>
      <c r="P46" s="20"/>
      <c r="Q46" s="19" t="str">
        <f t="shared" si="52"/>
        <v>Territorial Casanare</v>
      </c>
      <c r="R46" s="28">
        <f t="shared" si="53"/>
        <v>1</v>
      </c>
      <c r="S46" s="28">
        <v>0</v>
      </c>
      <c r="T46" s="28">
        <v>0.3</v>
      </c>
      <c r="U46" s="28">
        <v>0</v>
      </c>
      <c r="V46" s="28">
        <v>0.7</v>
      </c>
      <c r="W46" s="28">
        <v>0</v>
      </c>
      <c r="X46" s="28" t="s">
        <v>191</v>
      </c>
      <c r="Y46" s="28"/>
      <c r="Z46" s="28"/>
      <c r="AA46" s="28"/>
      <c r="AB46" s="28"/>
      <c r="AC46" s="28"/>
      <c r="AD46" s="28"/>
      <c r="AE46" s="28">
        <f t="shared" si="54"/>
        <v>0</v>
      </c>
      <c r="AF46" s="24">
        <v>45040</v>
      </c>
      <c r="AG46" s="24"/>
      <c r="AH46" s="24"/>
      <c r="AI46" s="24"/>
      <c r="AJ46" s="25">
        <f t="shared" si="55"/>
        <v>0</v>
      </c>
      <c r="AK46" s="25" t="str">
        <f t="shared" si="56"/>
        <v/>
      </c>
      <c r="AL46" s="25">
        <f t="shared" si="57"/>
        <v>0</v>
      </c>
      <c r="AM46" s="25" t="str">
        <f t="shared" si="58"/>
        <v/>
      </c>
      <c r="AN46" s="25">
        <f t="shared" si="59"/>
        <v>0</v>
      </c>
      <c r="AO46" s="26"/>
      <c r="AP46" s="26"/>
      <c r="AQ46" s="26"/>
      <c r="AR46" s="26"/>
      <c r="AS46" s="26"/>
      <c r="AT46" s="26"/>
      <c r="AU46" s="26"/>
      <c r="AV46" s="26"/>
      <c r="AW46" s="26" t="s">
        <v>64</v>
      </c>
      <c r="AX46" s="26"/>
      <c r="AY46" s="26"/>
      <c r="AZ46" s="26"/>
      <c r="BA46" s="26" t="s">
        <v>192</v>
      </c>
    </row>
    <row r="47" spans="1:53" ht="15" customHeight="1" x14ac:dyDescent="0.25">
      <c r="A47" s="18">
        <v>6</v>
      </c>
      <c r="B47" s="19" t="s">
        <v>181</v>
      </c>
      <c r="C47" s="20"/>
      <c r="D47" s="19" t="s">
        <v>85</v>
      </c>
      <c r="E47" s="19" t="s">
        <v>59</v>
      </c>
      <c r="F47" s="19"/>
      <c r="G47" s="19"/>
      <c r="H47" s="19"/>
      <c r="I47" s="19" t="s">
        <v>86</v>
      </c>
      <c r="J47" s="22">
        <v>44927</v>
      </c>
      <c r="K47" s="22">
        <v>45291</v>
      </c>
      <c r="L47" s="19" t="s">
        <v>87</v>
      </c>
      <c r="M47" s="20" t="str">
        <f t="shared" si="50"/>
        <v>Territorial Casanare</v>
      </c>
      <c r="N47" s="19" t="s">
        <v>62</v>
      </c>
      <c r="O47" s="19" t="str">
        <f t="shared" si="51"/>
        <v>Actividades de gestiòn realizadas</v>
      </c>
      <c r="P47" s="20"/>
      <c r="Q47" s="19" t="str">
        <f t="shared" si="52"/>
        <v>Territorial Casanare</v>
      </c>
      <c r="R47" s="27">
        <f t="shared" si="53"/>
        <v>12</v>
      </c>
      <c r="S47" s="27">
        <v>0</v>
      </c>
      <c r="T47" s="27">
        <v>4</v>
      </c>
      <c r="U47" s="27">
        <v>0</v>
      </c>
      <c r="V47" s="27">
        <v>8</v>
      </c>
      <c r="W47" s="27">
        <v>0</v>
      </c>
      <c r="X47" s="27" t="s">
        <v>193</v>
      </c>
      <c r="Y47" s="27"/>
      <c r="Z47" s="27"/>
      <c r="AA47" s="27"/>
      <c r="AB47" s="27"/>
      <c r="AC47" s="27"/>
      <c r="AD47" s="27"/>
      <c r="AE47" s="27">
        <f t="shared" si="54"/>
        <v>0</v>
      </c>
      <c r="AF47" s="24">
        <v>45040</v>
      </c>
      <c r="AG47" s="24"/>
      <c r="AH47" s="24"/>
      <c r="AI47" s="24"/>
      <c r="AJ47" s="25">
        <f t="shared" si="55"/>
        <v>0</v>
      </c>
      <c r="AK47" s="25" t="str">
        <f t="shared" si="56"/>
        <v/>
      </c>
      <c r="AL47" s="25">
        <f t="shared" si="57"/>
        <v>0</v>
      </c>
      <c r="AM47" s="25" t="str">
        <f t="shared" si="58"/>
        <v/>
      </c>
      <c r="AN47" s="25">
        <f t="shared" si="59"/>
        <v>0</v>
      </c>
      <c r="AO47" s="26"/>
      <c r="AP47" s="26"/>
      <c r="AQ47" s="26"/>
      <c r="AR47" s="26"/>
      <c r="AS47" s="26"/>
      <c r="AT47" s="26"/>
      <c r="AU47" s="26"/>
      <c r="AV47" s="26"/>
      <c r="AW47" s="26" t="s">
        <v>64</v>
      </c>
      <c r="AX47" s="26"/>
      <c r="AY47" s="26"/>
      <c r="AZ47" s="26"/>
      <c r="BA47" s="26" t="s">
        <v>194</v>
      </c>
    </row>
    <row r="48" spans="1:53" ht="15" customHeight="1" x14ac:dyDescent="0.25">
      <c r="A48" s="18">
        <v>7</v>
      </c>
      <c r="B48" s="19" t="s">
        <v>181</v>
      </c>
      <c r="C48" s="20"/>
      <c r="D48" s="29" t="s">
        <v>90</v>
      </c>
      <c r="E48" s="19" t="s">
        <v>91</v>
      </c>
      <c r="F48" s="19"/>
      <c r="G48" s="19"/>
      <c r="H48" s="19"/>
      <c r="I48" s="30" t="s">
        <v>195</v>
      </c>
      <c r="J48" s="22">
        <v>44927</v>
      </c>
      <c r="K48" s="22">
        <v>45291</v>
      </c>
      <c r="L48" s="19" t="s">
        <v>93</v>
      </c>
      <c r="M48" s="20" t="str">
        <f t="shared" si="50"/>
        <v>Territorial Casanare</v>
      </c>
      <c r="N48" s="31" t="s">
        <v>62</v>
      </c>
      <c r="O48" s="19" t="str">
        <f t="shared" si="51"/>
        <v xml:space="preserve">Recursos obtenidos por ventas </v>
      </c>
      <c r="P48" s="20"/>
      <c r="Q48" s="19" t="str">
        <f t="shared" si="52"/>
        <v>Territorial Casanare</v>
      </c>
      <c r="R48" s="27">
        <f t="shared" si="53"/>
        <v>58484680</v>
      </c>
      <c r="S48" s="27">
        <v>0</v>
      </c>
      <c r="T48" s="27">
        <v>17484680</v>
      </c>
      <c r="U48" s="27">
        <v>0</v>
      </c>
      <c r="V48" s="27">
        <v>41000000</v>
      </c>
      <c r="W48" s="27">
        <v>8904881</v>
      </c>
      <c r="X48" s="27" t="s">
        <v>196</v>
      </c>
      <c r="Y48" s="27"/>
      <c r="Z48" s="27"/>
      <c r="AA48" s="27"/>
      <c r="AB48" s="27"/>
      <c r="AC48" s="27"/>
      <c r="AD48" s="27"/>
      <c r="AE48" s="27">
        <f t="shared" si="54"/>
        <v>8904881</v>
      </c>
      <c r="AF48" s="24">
        <v>45035</v>
      </c>
      <c r="AG48" s="24"/>
      <c r="AH48" s="24"/>
      <c r="AI48" s="24"/>
      <c r="AJ48" s="25">
        <f t="shared" si="55"/>
        <v>0.15226006195126657</v>
      </c>
      <c r="AK48" s="25" t="str">
        <f t="shared" si="56"/>
        <v/>
      </c>
      <c r="AL48" s="25">
        <f t="shared" si="57"/>
        <v>0</v>
      </c>
      <c r="AM48" s="25" t="str">
        <f t="shared" si="58"/>
        <v/>
      </c>
      <c r="AN48" s="25">
        <f t="shared" si="59"/>
        <v>0</v>
      </c>
      <c r="AO48" s="26"/>
      <c r="AP48" s="26"/>
      <c r="AQ48" s="26"/>
      <c r="AR48" s="26"/>
      <c r="AS48" s="26"/>
      <c r="AT48" s="26"/>
      <c r="AU48" s="26"/>
      <c r="AV48" s="26"/>
      <c r="AW48" s="26" t="s">
        <v>64</v>
      </c>
      <c r="AX48" s="26"/>
      <c r="AY48" s="26"/>
      <c r="AZ48" s="26"/>
      <c r="BA48" s="26" t="s">
        <v>197</v>
      </c>
    </row>
    <row r="49" spans="1:53" ht="15" customHeight="1" x14ac:dyDescent="0.25">
      <c r="A49" s="18">
        <v>8</v>
      </c>
      <c r="B49" s="19" t="s">
        <v>181</v>
      </c>
      <c r="C49" s="20"/>
      <c r="D49" s="20" t="s">
        <v>96</v>
      </c>
      <c r="E49" s="20" t="s">
        <v>91</v>
      </c>
      <c r="F49" s="20"/>
      <c r="G49" s="20"/>
      <c r="H49" s="20"/>
      <c r="I49" s="20" t="s">
        <v>97</v>
      </c>
      <c r="J49" s="22">
        <v>44927</v>
      </c>
      <c r="K49" s="22">
        <v>45291</v>
      </c>
      <c r="L49" s="19" t="s">
        <v>98</v>
      </c>
      <c r="M49" s="20" t="str">
        <f t="shared" si="50"/>
        <v>Territorial Casanare</v>
      </c>
      <c r="N49" s="19" t="s">
        <v>62</v>
      </c>
      <c r="O49" s="19" t="str">
        <f t="shared" si="51"/>
        <v>Eventos de participación en territorio</v>
      </c>
      <c r="P49" s="20"/>
      <c r="Q49" s="19" t="str">
        <f t="shared" si="52"/>
        <v>Territorial Casanare</v>
      </c>
      <c r="R49" s="23">
        <f t="shared" si="53"/>
        <v>4</v>
      </c>
      <c r="S49" s="23">
        <v>0</v>
      </c>
      <c r="T49" s="23">
        <v>1</v>
      </c>
      <c r="U49" s="23">
        <v>0</v>
      </c>
      <c r="V49" s="23">
        <v>3</v>
      </c>
      <c r="W49" s="23">
        <v>3</v>
      </c>
      <c r="X49" s="23" t="s">
        <v>198</v>
      </c>
      <c r="Y49" s="23"/>
      <c r="Z49" s="23"/>
      <c r="AA49" s="23"/>
      <c r="AB49" s="23"/>
      <c r="AC49" s="23"/>
      <c r="AD49" s="23"/>
      <c r="AE49" s="23">
        <f t="shared" si="54"/>
        <v>3</v>
      </c>
      <c r="AF49" s="24">
        <v>45040</v>
      </c>
      <c r="AG49" s="24"/>
      <c r="AH49" s="24"/>
      <c r="AI49" s="24"/>
      <c r="AJ49" s="25">
        <f t="shared" si="55"/>
        <v>0.75</v>
      </c>
      <c r="AK49" s="25" t="str">
        <f t="shared" si="56"/>
        <v/>
      </c>
      <c r="AL49" s="25">
        <f t="shared" si="57"/>
        <v>0</v>
      </c>
      <c r="AM49" s="25" t="str">
        <f t="shared" si="58"/>
        <v/>
      </c>
      <c r="AN49" s="25">
        <f t="shared" si="59"/>
        <v>0</v>
      </c>
      <c r="AO49" s="26"/>
      <c r="AP49" s="26"/>
      <c r="AQ49" s="26"/>
      <c r="AR49" s="26"/>
      <c r="AS49" s="26"/>
      <c r="AT49" s="26"/>
      <c r="AU49" s="26"/>
      <c r="AV49" s="26"/>
      <c r="AW49" s="26" t="s">
        <v>64</v>
      </c>
      <c r="AX49" s="26"/>
      <c r="AY49" s="26"/>
      <c r="AZ49" s="26"/>
      <c r="BA49" s="26" t="s">
        <v>199</v>
      </c>
    </row>
    <row r="50" spans="1:53" ht="15" customHeight="1" x14ac:dyDescent="0.25">
      <c r="A50" s="18">
        <v>1</v>
      </c>
      <c r="B50" s="19" t="s">
        <v>200</v>
      </c>
      <c r="C50" s="20"/>
      <c r="D50" s="19" t="s">
        <v>58</v>
      </c>
      <c r="E50" s="20" t="s">
        <v>59</v>
      </c>
      <c r="F50" s="20"/>
      <c r="G50" s="20"/>
      <c r="H50" s="20"/>
      <c r="I50" s="21" t="s">
        <v>201</v>
      </c>
      <c r="J50" s="22">
        <v>44927</v>
      </c>
      <c r="K50" s="22">
        <v>45291</v>
      </c>
      <c r="L50" s="19" t="s">
        <v>61</v>
      </c>
      <c r="M50" s="20" t="str">
        <f>B50</f>
        <v>Territorial Cauca</v>
      </c>
      <c r="N50" s="19" t="s">
        <v>62</v>
      </c>
      <c r="O50" s="19" t="str">
        <f>D50</f>
        <v>Tramites de conservación Catastral realizados (Oficina)</v>
      </c>
      <c r="P50" s="20"/>
      <c r="Q50" s="19" t="str">
        <f>B50</f>
        <v>Territorial Cauca</v>
      </c>
      <c r="R50" s="23">
        <f>SUM(S50:V50)</f>
        <v>7000</v>
      </c>
      <c r="S50" s="23">
        <v>0</v>
      </c>
      <c r="T50" s="23">
        <v>2099.5145631067958</v>
      </c>
      <c r="U50" s="23">
        <v>0</v>
      </c>
      <c r="V50" s="23">
        <v>4900.4854368932038</v>
      </c>
      <c r="W50" s="23">
        <v>350</v>
      </c>
      <c r="X50" s="23" t="s">
        <v>202</v>
      </c>
      <c r="Y50" s="23"/>
      <c r="Z50" s="23"/>
      <c r="AA50" s="23"/>
      <c r="AB50" s="23"/>
      <c r="AC50" s="23"/>
      <c r="AD50" s="23"/>
      <c r="AE50" s="23">
        <f>AC50+AA50+Y50+W50</f>
        <v>350</v>
      </c>
      <c r="AF50" s="24">
        <v>45040</v>
      </c>
      <c r="AG50" s="24"/>
      <c r="AH50" s="24"/>
      <c r="AI50" s="24"/>
      <c r="AJ50" s="25">
        <f>IFERROR(IF((W50+Y50+AA50+AC50)/R50&gt;1,1,(W50+Y50+AA50+AC50)/R50),0)</f>
        <v>0.05</v>
      </c>
      <c r="AK50" s="25" t="str">
        <f>IFERROR(IF(S50=0,"",IF((W50/S50)&gt;1,1,(W50/S50))),"")</f>
        <v/>
      </c>
      <c r="AL50" s="25">
        <f>IFERROR(IF(T50=0,"",IF((Y50/T50)&gt;1,1,(Y50/T50))),"")</f>
        <v>0</v>
      </c>
      <c r="AM50" s="25" t="str">
        <f>IFERROR(IF(U50=0,"",IF((AA50/U50)&gt;1,1,(AA50/U50))),"")</f>
        <v/>
      </c>
      <c r="AN50" s="25">
        <f>IFERROR(IF(V50=0,"",IF((AC50/V50)&gt;1,1,(AC50/V50))),"")</f>
        <v>0</v>
      </c>
      <c r="AO50" s="26"/>
      <c r="AP50" s="26"/>
      <c r="AQ50" s="26"/>
      <c r="AR50" s="26"/>
      <c r="AS50" s="26"/>
      <c r="AT50" s="26"/>
      <c r="AU50" s="26"/>
      <c r="AV50" s="26"/>
      <c r="AW50" s="26" t="s">
        <v>64</v>
      </c>
      <c r="AX50" s="26"/>
      <c r="AY50" s="26"/>
      <c r="AZ50" s="26"/>
      <c r="BA50" s="26" t="s">
        <v>203</v>
      </c>
    </row>
    <row r="51" spans="1:53" ht="15" customHeight="1" x14ac:dyDescent="0.25">
      <c r="A51" s="18">
        <v>2</v>
      </c>
      <c r="B51" s="19" t="s">
        <v>200</v>
      </c>
      <c r="C51" s="20"/>
      <c r="D51" s="19" t="s">
        <v>66</v>
      </c>
      <c r="E51" s="20" t="s">
        <v>59</v>
      </c>
      <c r="F51" s="20"/>
      <c r="G51" s="20"/>
      <c r="H51" s="20"/>
      <c r="I51" s="21" t="s">
        <v>204</v>
      </c>
      <c r="J51" s="22">
        <v>44927</v>
      </c>
      <c r="K51" s="22">
        <v>45291</v>
      </c>
      <c r="L51" s="19" t="s">
        <v>61</v>
      </c>
      <c r="M51" s="20" t="str">
        <f t="shared" ref="M51:M57" si="60">B51</f>
        <v>Territorial Cauca</v>
      </c>
      <c r="N51" s="19" t="s">
        <v>62</v>
      </c>
      <c r="O51" s="19" t="str">
        <f t="shared" ref="O51:O57" si="61">D51</f>
        <v>Tramites de conservación Catastral realizados  (Terreno)</v>
      </c>
      <c r="P51" s="20"/>
      <c r="Q51" s="19" t="str">
        <f t="shared" ref="Q51:Q57" si="62">B51</f>
        <v>Territorial Cauca</v>
      </c>
      <c r="R51" s="27">
        <f t="shared" ref="R51:R57" si="63">SUM(S51:V51)</f>
        <v>4536</v>
      </c>
      <c r="S51" s="27">
        <v>0</v>
      </c>
      <c r="T51" s="27">
        <v>1360.4854368932038</v>
      </c>
      <c r="U51" s="27">
        <v>0</v>
      </c>
      <c r="V51" s="27">
        <v>3175.5145631067962</v>
      </c>
      <c r="W51" s="27">
        <v>163</v>
      </c>
      <c r="X51" s="27" t="s">
        <v>205</v>
      </c>
      <c r="Y51" s="27"/>
      <c r="Z51" s="27"/>
      <c r="AA51" s="27"/>
      <c r="AB51" s="27"/>
      <c r="AC51" s="27"/>
      <c r="AD51" s="27"/>
      <c r="AE51" s="27">
        <f t="shared" ref="AE51:AE57" si="64">AC51+AA51+Y51+W51</f>
        <v>163</v>
      </c>
      <c r="AF51" s="24">
        <v>45040</v>
      </c>
      <c r="AG51" s="24"/>
      <c r="AH51" s="24"/>
      <c r="AI51" s="24"/>
      <c r="AJ51" s="25">
        <f t="shared" ref="AJ51:AJ57" si="65">IFERROR(IF((W51+Y51+AA51+AC51)/R51&gt;1,1,(W51+Y51+AA51+AC51)/R51),0)</f>
        <v>3.5934744268077599E-2</v>
      </c>
      <c r="AK51" s="25" t="str">
        <f t="shared" ref="AK51:AK57" si="66">IFERROR(IF(S51=0,"",IF((W51/S51)&gt;1,1,(W51/S51))),"")</f>
        <v/>
      </c>
      <c r="AL51" s="25">
        <f t="shared" ref="AL51:AL57" si="67">IFERROR(IF(T51=0,"",IF((Y51/T51)&gt;1,1,(Y51/T51))),"")</f>
        <v>0</v>
      </c>
      <c r="AM51" s="25" t="str">
        <f t="shared" ref="AM51:AM57" si="68">IFERROR(IF(U51=0,"",IF((AA51/U51)&gt;1,1,(AA51/U51))),"")</f>
        <v/>
      </c>
      <c r="AN51" s="25">
        <f t="shared" ref="AN51:AN57" si="69">IFERROR(IF(V51=0,"",IF((AC51/V51)&gt;1,1,(AC51/V51))),"")</f>
        <v>0</v>
      </c>
      <c r="AO51" s="26"/>
      <c r="AP51" s="26"/>
      <c r="AQ51" s="26"/>
      <c r="AR51" s="26"/>
      <c r="AS51" s="26"/>
      <c r="AT51" s="26"/>
      <c r="AU51" s="26"/>
      <c r="AV51" s="26"/>
      <c r="AW51" s="26" t="s">
        <v>64</v>
      </c>
      <c r="AX51" s="26"/>
      <c r="AY51" s="26"/>
      <c r="AZ51" s="26"/>
      <c r="BA51" s="26" t="s">
        <v>206</v>
      </c>
    </row>
    <row r="52" spans="1:53" ht="15" customHeight="1" x14ac:dyDescent="0.25">
      <c r="A52" s="18">
        <v>3</v>
      </c>
      <c r="B52" s="19" t="s">
        <v>200</v>
      </c>
      <c r="C52" s="20"/>
      <c r="D52" s="20" t="s">
        <v>70</v>
      </c>
      <c r="E52" s="20" t="s">
        <v>59</v>
      </c>
      <c r="F52" s="20"/>
      <c r="G52" s="20"/>
      <c r="H52" s="20"/>
      <c r="I52" s="19" t="s">
        <v>207</v>
      </c>
      <c r="J52" s="22">
        <v>44927</v>
      </c>
      <c r="K52" s="22">
        <v>45291</v>
      </c>
      <c r="L52" s="19" t="s">
        <v>72</v>
      </c>
      <c r="M52" s="20" t="str">
        <f t="shared" si="60"/>
        <v>Territorial Cauca</v>
      </c>
      <c r="N52" s="19" t="s">
        <v>62</v>
      </c>
      <c r="O52" s="19" t="str">
        <f t="shared" si="61"/>
        <v>Número de avalúos elaborados en el periodo</v>
      </c>
      <c r="P52" s="20"/>
      <c r="Q52" s="19" t="str">
        <f t="shared" si="62"/>
        <v>Territorial Cauca</v>
      </c>
      <c r="R52" s="27">
        <f t="shared" si="63"/>
        <v>50</v>
      </c>
      <c r="S52" s="27">
        <v>0</v>
      </c>
      <c r="T52" s="27">
        <v>15</v>
      </c>
      <c r="U52" s="27">
        <v>0</v>
      </c>
      <c r="V52" s="27">
        <v>35</v>
      </c>
      <c r="W52" s="27">
        <v>9</v>
      </c>
      <c r="X52" s="27" t="s">
        <v>208</v>
      </c>
      <c r="Y52" s="27"/>
      <c r="Z52" s="27"/>
      <c r="AA52" s="27"/>
      <c r="AB52" s="27"/>
      <c r="AC52" s="27"/>
      <c r="AD52" s="27"/>
      <c r="AE52" s="27">
        <f t="shared" si="64"/>
        <v>9</v>
      </c>
      <c r="AF52" s="24">
        <v>45040</v>
      </c>
      <c r="AG52" s="24"/>
      <c r="AH52" s="24"/>
      <c r="AI52" s="24"/>
      <c r="AJ52" s="25">
        <f t="shared" si="65"/>
        <v>0.18</v>
      </c>
      <c r="AK52" s="25" t="str">
        <f t="shared" si="66"/>
        <v/>
      </c>
      <c r="AL52" s="25">
        <f t="shared" si="67"/>
        <v>0</v>
      </c>
      <c r="AM52" s="25" t="str">
        <f t="shared" si="68"/>
        <v/>
      </c>
      <c r="AN52" s="25">
        <f t="shared" si="69"/>
        <v>0</v>
      </c>
      <c r="AO52" s="26"/>
      <c r="AP52" s="26"/>
      <c r="AQ52" s="26"/>
      <c r="AR52" s="26"/>
      <c r="AS52" s="26"/>
      <c r="AT52" s="26"/>
      <c r="AU52" s="26"/>
      <c r="AV52" s="26"/>
      <c r="AW52" s="26" t="s">
        <v>64</v>
      </c>
      <c r="AX52" s="26"/>
      <c r="AY52" s="26"/>
      <c r="AZ52" s="26"/>
      <c r="BA52" s="26" t="s">
        <v>209</v>
      </c>
    </row>
    <row r="53" spans="1:53" ht="15" customHeight="1" x14ac:dyDescent="0.25">
      <c r="A53" s="18">
        <v>4</v>
      </c>
      <c r="B53" s="19" t="s">
        <v>200</v>
      </c>
      <c r="C53" s="20"/>
      <c r="D53" s="19" t="s">
        <v>75</v>
      </c>
      <c r="E53" s="19" t="s">
        <v>59</v>
      </c>
      <c r="F53" s="19"/>
      <c r="G53" s="19"/>
      <c r="H53" s="19"/>
      <c r="I53" s="19" t="s">
        <v>76</v>
      </c>
      <c r="J53" s="22">
        <v>44927</v>
      </c>
      <c r="K53" s="22">
        <v>45291</v>
      </c>
      <c r="L53" s="19" t="s">
        <v>77</v>
      </c>
      <c r="M53" s="20" t="str">
        <f t="shared" si="60"/>
        <v>Territorial Cauca</v>
      </c>
      <c r="N53" s="19" t="s">
        <v>78</v>
      </c>
      <c r="O53" s="19" t="str">
        <f t="shared" si="61"/>
        <v>Solicitudes atendidas en tiempo legal en el periodo</v>
      </c>
      <c r="P53" s="20"/>
      <c r="Q53" s="19" t="str">
        <f t="shared" si="62"/>
        <v>Territorial Cauca</v>
      </c>
      <c r="R53" s="28">
        <f t="shared" si="63"/>
        <v>1</v>
      </c>
      <c r="S53" s="28">
        <v>0</v>
      </c>
      <c r="T53" s="28">
        <v>0.3</v>
      </c>
      <c r="U53" s="28">
        <v>0</v>
      </c>
      <c r="V53" s="28">
        <v>0.7</v>
      </c>
      <c r="W53" s="28">
        <v>0.15</v>
      </c>
      <c r="X53" s="28" t="s">
        <v>210</v>
      </c>
      <c r="Y53" s="28"/>
      <c r="Z53" s="28"/>
      <c r="AA53" s="28"/>
      <c r="AB53" s="28"/>
      <c r="AC53" s="28"/>
      <c r="AD53" s="28"/>
      <c r="AE53" s="28">
        <f t="shared" si="64"/>
        <v>0.15</v>
      </c>
      <c r="AF53" s="24">
        <v>45040</v>
      </c>
      <c r="AG53" s="24"/>
      <c r="AH53" s="24"/>
      <c r="AI53" s="24"/>
      <c r="AJ53" s="25">
        <f t="shared" si="65"/>
        <v>0.15</v>
      </c>
      <c r="AK53" s="25" t="str">
        <f t="shared" si="66"/>
        <v/>
      </c>
      <c r="AL53" s="25">
        <f t="shared" si="67"/>
        <v>0</v>
      </c>
      <c r="AM53" s="25" t="str">
        <f t="shared" si="68"/>
        <v/>
      </c>
      <c r="AN53" s="25">
        <f t="shared" si="69"/>
        <v>0</v>
      </c>
      <c r="AO53" s="26"/>
      <c r="AP53" s="26"/>
      <c r="AQ53" s="26"/>
      <c r="AR53" s="26"/>
      <c r="AS53" s="26"/>
      <c r="AT53" s="26"/>
      <c r="AU53" s="26"/>
      <c r="AV53" s="26"/>
      <c r="AW53" s="26" t="s">
        <v>64</v>
      </c>
      <c r="AX53" s="26"/>
      <c r="AY53" s="26"/>
      <c r="AZ53" s="26"/>
      <c r="BA53" s="26" t="s">
        <v>194</v>
      </c>
    </row>
    <row r="54" spans="1:53" ht="15" customHeight="1" x14ac:dyDescent="0.25">
      <c r="A54" s="18">
        <v>5</v>
      </c>
      <c r="B54" s="19" t="s">
        <v>200</v>
      </c>
      <c r="C54" s="20"/>
      <c r="D54" s="19" t="s">
        <v>75</v>
      </c>
      <c r="E54" s="20" t="s">
        <v>59</v>
      </c>
      <c r="F54" s="19"/>
      <c r="G54" s="19"/>
      <c r="H54" s="19"/>
      <c r="I54" s="19" t="s">
        <v>81</v>
      </c>
      <c r="J54" s="22">
        <v>44927</v>
      </c>
      <c r="K54" s="22">
        <v>45291</v>
      </c>
      <c r="L54" s="19" t="s">
        <v>82</v>
      </c>
      <c r="M54" s="20" t="str">
        <f t="shared" si="60"/>
        <v>Territorial Cauca</v>
      </c>
      <c r="N54" s="19" t="s">
        <v>78</v>
      </c>
      <c r="O54" s="19" t="str">
        <f t="shared" si="61"/>
        <v>Solicitudes atendidas en tiempo legal en el periodo</v>
      </c>
      <c r="P54" s="20"/>
      <c r="Q54" s="19" t="str">
        <f t="shared" si="62"/>
        <v>Territorial Cauca</v>
      </c>
      <c r="R54" s="28">
        <f t="shared" si="63"/>
        <v>1</v>
      </c>
      <c r="S54" s="28">
        <v>0</v>
      </c>
      <c r="T54" s="28">
        <v>0.3</v>
      </c>
      <c r="U54" s="28">
        <v>0</v>
      </c>
      <c r="V54" s="28">
        <v>0.7</v>
      </c>
      <c r="W54" s="28">
        <v>0.15</v>
      </c>
      <c r="X54" s="28" t="s">
        <v>211</v>
      </c>
      <c r="Y54" s="28"/>
      <c r="Z54" s="28"/>
      <c r="AA54" s="28"/>
      <c r="AB54" s="28"/>
      <c r="AC54" s="28"/>
      <c r="AD54" s="28"/>
      <c r="AE54" s="28">
        <f t="shared" si="64"/>
        <v>0.15</v>
      </c>
      <c r="AF54" s="24">
        <v>45040</v>
      </c>
      <c r="AG54" s="24"/>
      <c r="AH54" s="24"/>
      <c r="AI54" s="24"/>
      <c r="AJ54" s="25">
        <f t="shared" si="65"/>
        <v>0.15</v>
      </c>
      <c r="AK54" s="25" t="str">
        <f t="shared" si="66"/>
        <v/>
      </c>
      <c r="AL54" s="25">
        <f t="shared" si="67"/>
        <v>0</v>
      </c>
      <c r="AM54" s="25" t="str">
        <f t="shared" si="68"/>
        <v/>
      </c>
      <c r="AN54" s="25">
        <f t="shared" si="69"/>
        <v>0</v>
      </c>
      <c r="AO54" s="26"/>
      <c r="AP54" s="26"/>
      <c r="AQ54" s="26"/>
      <c r="AR54" s="26"/>
      <c r="AS54" s="26"/>
      <c r="AT54" s="26"/>
      <c r="AU54" s="26"/>
      <c r="AV54" s="26"/>
      <c r="AW54" s="26" t="s">
        <v>64</v>
      </c>
      <c r="AX54" s="26"/>
      <c r="AY54" s="26"/>
      <c r="AZ54" s="26"/>
      <c r="BA54" s="26" t="s">
        <v>194</v>
      </c>
    </row>
    <row r="55" spans="1:53" ht="15" customHeight="1" x14ac:dyDescent="0.25">
      <c r="A55" s="18">
        <v>6</v>
      </c>
      <c r="B55" s="19" t="s">
        <v>200</v>
      </c>
      <c r="C55" s="20"/>
      <c r="D55" s="19" t="s">
        <v>85</v>
      </c>
      <c r="E55" s="19" t="s">
        <v>59</v>
      </c>
      <c r="F55" s="19"/>
      <c r="G55" s="19"/>
      <c r="H55" s="19"/>
      <c r="I55" s="19" t="s">
        <v>86</v>
      </c>
      <c r="J55" s="22">
        <v>44927</v>
      </c>
      <c r="K55" s="22">
        <v>45291</v>
      </c>
      <c r="L55" s="19" t="s">
        <v>87</v>
      </c>
      <c r="M55" s="20" t="str">
        <f t="shared" si="60"/>
        <v>Territorial Cauca</v>
      </c>
      <c r="N55" s="19" t="s">
        <v>62</v>
      </c>
      <c r="O55" s="19" t="str">
        <f t="shared" si="61"/>
        <v>Actividades de gestiòn realizadas</v>
      </c>
      <c r="P55" s="20"/>
      <c r="Q55" s="19" t="str">
        <f t="shared" si="62"/>
        <v>Territorial Cauca</v>
      </c>
      <c r="R55" s="27">
        <f t="shared" si="63"/>
        <v>12</v>
      </c>
      <c r="S55" s="27">
        <v>0</v>
      </c>
      <c r="T55" s="27">
        <v>4</v>
      </c>
      <c r="U55" s="27">
        <v>0</v>
      </c>
      <c r="V55" s="27">
        <v>8</v>
      </c>
      <c r="W55" s="27">
        <v>3</v>
      </c>
      <c r="X55" s="27" t="s">
        <v>212</v>
      </c>
      <c r="Y55" s="27"/>
      <c r="Z55" s="27"/>
      <c r="AA55" s="27"/>
      <c r="AB55" s="27"/>
      <c r="AC55" s="27"/>
      <c r="AD55" s="27"/>
      <c r="AE55" s="27">
        <f t="shared" si="64"/>
        <v>3</v>
      </c>
      <c r="AF55" s="24">
        <v>45040</v>
      </c>
      <c r="AG55" s="24"/>
      <c r="AH55" s="24"/>
      <c r="AI55" s="24"/>
      <c r="AJ55" s="25">
        <f t="shared" si="65"/>
        <v>0.25</v>
      </c>
      <c r="AK55" s="25" t="str">
        <f t="shared" si="66"/>
        <v/>
      </c>
      <c r="AL55" s="25">
        <f t="shared" si="67"/>
        <v>0</v>
      </c>
      <c r="AM55" s="25" t="str">
        <f t="shared" si="68"/>
        <v/>
      </c>
      <c r="AN55" s="25">
        <f t="shared" si="69"/>
        <v>0</v>
      </c>
      <c r="AO55" s="26"/>
      <c r="AP55" s="26"/>
      <c r="AQ55" s="26"/>
      <c r="AR55" s="26"/>
      <c r="AS55" s="26"/>
      <c r="AT55" s="26"/>
      <c r="AU55" s="26"/>
      <c r="AV55" s="26"/>
      <c r="AW55" s="26" t="s">
        <v>64</v>
      </c>
      <c r="AX55" s="26"/>
      <c r="AY55" s="26"/>
      <c r="AZ55" s="26"/>
      <c r="BA55" s="26" t="s">
        <v>213</v>
      </c>
    </row>
    <row r="56" spans="1:53" ht="15" customHeight="1" x14ac:dyDescent="0.25">
      <c r="A56" s="18">
        <v>7</v>
      </c>
      <c r="B56" s="19" t="s">
        <v>200</v>
      </c>
      <c r="C56" s="20"/>
      <c r="D56" s="29" t="s">
        <v>90</v>
      </c>
      <c r="E56" s="19" t="s">
        <v>91</v>
      </c>
      <c r="F56" s="19"/>
      <c r="G56" s="19"/>
      <c r="H56" s="19"/>
      <c r="I56" s="30" t="s">
        <v>214</v>
      </c>
      <c r="J56" s="22">
        <v>44927</v>
      </c>
      <c r="K56" s="22">
        <v>45291</v>
      </c>
      <c r="L56" s="19" t="s">
        <v>93</v>
      </c>
      <c r="M56" s="20" t="str">
        <f t="shared" si="60"/>
        <v>Territorial Cauca</v>
      </c>
      <c r="N56" s="31" t="s">
        <v>62</v>
      </c>
      <c r="O56" s="19" t="str">
        <f t="shared" si="61"/>
        <v xml:space="preserve">Recursos obtenidos por ventas </v>
      </c>
      <c r="P56" s="20"/>
      <c r="Q56" s="19" t="str">
        <f t="shared" si="62"/>
        <v>Territorial Cauca</v>
      </c>
      <c r="R56" s="27">
        <f t="shared" si="63"/>
        <v>161836332</v>
      </c>
      <c r="S56" s="27">
        <v>0</v>
      </c>
      <c r="T56" s="27">
        <v>48550899</v>
      </c>
      <c r="U56" s="27">
        <v>0</v>
      </c>
      <c r="V56" s="27">
        <v>113285433</v>
      </c>
      <c r="W56" s="27">
        <v>38243611</v>
      </c>
      <c r="X56" s="27" t="s">
        <v>215</v>
      </c>
      <c r="Y56" s="27"/>
      <c r="Z56" s="27"/>
      <c r="AA56" s="27"/>
      <c r="AB56" s="27"/>
      <c r="AC56" s="27"/>
      <c r="AD56" s="27"/>
      <c r="AE56" s="27">
        <f t="shared" si="64"/>
        <v>38243611</v>
      </c>
      <c r="AF56" s="24">
        <v>45040</v>
      </c>
      <c r="AG56" s="24"/>
      <c r="AH56" s="24"/>
      <c r="AI56" s="24"/>
      <c r="AJ56" s="25">
        <f t="shared" si="65"/>
        <v>0.23631041637794906</v>
      </c>
      <c r="AK56" s="25" t="str">
        <f t="shared" si="66"/>
        <v/>
      </c>
      <c r="AL56" s="25">
        <f t="shared" si="67"/>
        <v>0</v>
      </c>
      <c r="AM56" s="25" t="str">
        <f t="shared" si="68"/>
        <v/>
      </c>
      <c r="AN56" s="25">
        <f t="shared" si="69"/>
        <v>0</v>
      </c>
      <c r="AO56" s="26"/>
      <c r="AP56" s="26"/>
      <c r="AQ56" s="26"/>
      <c r="AR56" s="26"/>
      <c r="AS56" s="26"/>
      <c r="AT56" s="26"/>
      <c r="AU56" s="26"/>
      <c r="AV56" s="26"/>
      <c r="AW56" s="26" t="s">
        <v>64</v>
      </c>
      <c r="AX56" s="26"/>
      <c r="AY56" s="26"/>
      <c r="AZ56" s="26"/>
      <c r="BA56" s="26" t="s">
        <v>216</v>
      </c>
    </row>
    <row r="57" spans="1:53" ht="15" customHeight="1" x14ac:dyDescent="0.25">
      <c r="A57" s="18">
        <v>8</v>
      </c>
      <c r="B57" s="19" t="s">
        <v>200</v>
      </c>
      <c r="C57" s="20"/>
      <c r="D57" s="20" t="s">
        <v>96</v>
      </c>
      <c r="E57" s="20" t="s">
        <v>91</v>
      </c>
      <c r="F57" s="20"/>
      <c r="G57" s="20"/>
      <c r="H57" s="20"/>
      <c r="I57" s="20" t="s">
        <v>97</v>
      </c>
      <c r="J57" s="22">
        <v>44927</v>
      </c>
      <c r="K57" s="22">
        <v>45291</v>
      </c>
      <c r="L57" s="19" t="s">
        <v>98</v>
      </c>
      <c r="M57" s="20" t="str">
        <f t="shared" si="60"/>
        <v>Territorial Cauca</v>
      </c>
      <c r="N57" s="19" t="s">
        <v>62</v>
      </c>
      <c r="O57" s="19" t="str">
        <f t="shared" si="61"/>
        <v>Eventos de participación en territorio</v>
      </c>
      <c r="P57" s="20"/>
      <c r="Q57" s="19" t="str">
        <f t="shared" si="62"/>
        <v>Territorial Cauca</v>
      </c>
      <c r="R57" s="23">
        <f t="shared" si="63"/>
        <v>4</v>
      </c>
      <c r="S57" s="23">
        <v>0</v>
      </c>
      <c r="T57" s="23">
        <v>1</v>
      </c>
      <c r="U57" s="23">
        <v>0</v>
      </c>
      <c r="V57" s="23">
        <v>3</v>
      </c>
      <c r="W57" s="23">
        <v>2</v>
      </c>
      <c r="X57" s="23" t="s">
        <v>217</v>
      </c>
      <c r="Y57" s="23"/>
      <c r="Z57" s="23"/>
      <c r="AA57" s="23"/>
      <c r="AB57" s="23"/>
      <c r="AC57" s="23"/>
      <c r="AD57" s="23"/>
      <c r="AE57" s="23">
        <f t="shared" si="64"/>
        <v>2</v>
      </c>
      <c r="AF57" s="24">
        <v>45040</v>
      </c>
      <c r="AG57" s="24"/>
      <c r="AH57" s="24"/>
      <c r="AI57" s="24"/>
      <c r="AJ57" s="25">
        <f t="shared" si="65"/>
        <v>0.5</v>
      </c>
      <c r="AK57" s="25" t="str">
        <f t="shared" si="66"/>
        <v/>
      </c>
      <c r="AL57" s="25">
        <f t="shared" si="67"/>
        <v>0</v>
      </c>
      <c r="AM57" s="25" t="str">
        <f t="shared" si="68"/>
        <v/>
      </c>
      <c r="AN57" s="25">
        <f t="shared" si="69"/>
        <v>0</v>
      </c>
      <c r="AO57" s="26"/>
      <c r="AP57" s="26"/>
      <c r="AQ57" s="26"/>
      <c r="AR57" s="26"/>
      <c r="AS57" s="26"/>
      <c r="AT57" s="26"/>
      <c r="AU57" s="26"/>
      <c r="AV57" s="26"/>
      <c r="AW57" s="26" t="s">
        <v>64</v>
      </c>
      <c r="AX57" s="26"/>
      <c r="AY57" s="26"/>
      <c r="AZ57" s="26"/>
      <c r="BA57" s="26" t="s">
        <v>218</v>
      </c>
    </row>
    <row r="58" spans="1:53" ht="15" customHeight="1" x14ac:dyDescent="0.25">
      <c r="A58" s="18">
        <v>1</v>
      </c>
      <c r="B58" s="19" t="s">
        <v>219</v>
      </c>
      <c r="C58" s="20"/>
      <c r="D58" s="19" t="s">
        <v>58</v>
      </c>
      <c r="E58" s="20" t="s">
        <v>59</v>
      </c>
      <c r="F58" s="20"/>
      <c r="G58" s="20"/>
      <c r="H58" s="20"/>
      <c r="I58" s="21" t="s">
        <v>220</v>
      </c>
      <c r="J58" s="22">
        <v>44927</v>
      </c>
      <c r="K58" s="22">
        <v>45291</v>
      </c>
      <c r="L58" s="19" t="s">
        <v>61</v>
      </c>
      <c r="M58" s="20" t="str">
        <f>B58</f>
        <v>Territorial Cesar</v>
      </c>
      <c r="N58" s="19" t="s">
        <v>62</v>
      </c>
      <c r="O58" s="19" t="str">
        <f>D58</f>
        <v>Tramites de conservación Catastral realizados (Oficina)</v>
      </c>
      <c r="P58" s="20"/>
      <c r="Q58" s="19" t="str">
        <f>B58</f>
        <v>Territorial Cesar</v>
      </c>
      <c r="R58" s="23">
        <f>SUM(S58:V58)</f>
        <v>9994</v>
      </c>
      <c r="S58" s="23">
        <v>0</v>
      </c>
      <c r="T58" s="23">
        <v>2998</v>
      </c>
      <c r="U58" s="23">
        <v>0</v>
      </c>
      <c r="V58" s="23">
        <v>6996</v>
      </c>
      <c r="W58" s="23">
        <v>465</v>
      </c>
      <c r="X58" s="23" t="s">
        <v>221</v>
      </c>
      <c r="Y58" s="23"/>
      <c r="Z58" s="23"/>
      <c r="AA58" s="23"/>
      <c r="AB58" s="23"/>
      <c r="AC58" s="23"/>
      <c r="AD58" s="23"/>
      <c r="AE58" s="23">
        <f>AC58+AA58+Y58+W58</f>
        <v>465</v>
      </c>
      <c r="AF58" s="24">
        <v>45034</v>
      </c>
      <c r="AG58" s="24"/>
      <c r="AH58" s="24"/>
      <c r="AI58" s="24"/>
      <c r="AJ58" s="25">
        <f>IFERROR(IF((W58+Y58+AA58+AC58)/R58&gt;1,1,(W58+Y58+AA58+AC58)/R58),0)</f>
        <v>4.6527916750050032E-2</v>
      </c>
      <c r="AK58" s="25" t="str">
        <f>IFERROR(IF(S58=0,"",IF((W58/S58)&gt;1,1,(W58/S58))),"")</f>
        <v/>
      </c>
      <c r="AL58" s="25">
        <f>IFERROR(IF(T58=0,"",IF((Y58/T58)&gt;1,1,(Y58/T58))),"")</f>
        <v>0</v>
      </c>
      <c r="AM58" s="25" t="str">
        <f>IFERROR(IF(U58=0,"",IF((AA58/U58)&gt;1,1,(AA58/U58))),"")</f>
        <v/>
      </c>
      <c r="AN58" s="25">
        <f>IFERROR(IF(V58=0,"",IF((AC58/V58)&gt;1,1,(AC58/V58))),"")</f>
        <v>0</v>
      </c>
      <c r="AO58" s="26"/>
      <c r="AP58" s="26"/>
      <c r="AQ58" s="26"/>
      <c r="AR58" s="26"/>
      <c r="AS58" s="26"/>
      <c r="AT58" s="26"/>
      <c r="AU58" s="26"/>
      <c r="AV58" s="26"/>
      <c r="AW58" s="26" t="s">
        <v>64</v>
      </c>
      <c r="AX58" s="26"/>
      <c r="AY58" s="26"/>
      <c r="AZ58" s="26"/>
      <c r="BA58" s="26" t="s">
        <v>222</v>
      </c>
    </row>
    <row r="59" spans="1:53" ht="15" customHeight="1" x14ac:dyDescent="0.25">
      <c r="A59" s="18">
        <v>2</v>
      </c>
      <c r="B59" s="19" t="s">
        <v>219</v>
      </c>
      <c r="C59" s="20"/>
      <c r="D59" s="19" t="s">
        <v>66</v>
      </c>
      <c r="E59" s="20" t="s">
        <v>59</v>
      </c>
      <c r="F59" s="20"/>
      <c r="G59" s="20"/>
      <c r="H59" s="20"/>
      <c r="I59" s="21" t="s">
        <v>223</v>
      </c>
      <c r="J59" s="22">
        <v>44927</v>
      </c>
      <c r="K59" s="22">
        <v>45291</v>
      </c>
      <c r="L59" s="19" t="s">
        <v>61</v>
      </c>
      <c r="M59" s="20" t="str">
        <f t="shared" ref="M59:M65" si="70">B59</f>
        <v>Territorial Cesar</v>
      </c>
      <c r="N59" s="19" t="s">
        <v>62</v>
      </c>
      <c r="O59" s="19" t="str">
        <f t="shared" ref="O59:O65" si="71">D59</f>
        <v>Tramites de conservación Catastral realizados  (Terreno)</v>
      </c>
      <c r="P59" s="20"/>
      <c r="Q59" s="19" t="str">
        <f t="shared" ref="Q59:Q65" si="72">B59</f>
        <v>Territorial Cesar</v>
      </c>
      <c r="R59" s="27">
        <f t="shared" ref="R59:R65" si="73">SUM(S59:V59)</f>
        <v>2007</v>
      </c>
      <c r="S59" s="27">
        <v>0</v>
      </c>
      <c r="T59" s="27">
        <v>602</v>
      </c>
      <c r="U59" s="27">
        <v>0</v>
      </c>
      <c r="V59" s="27">
        <v>1405</v>
      </c>
      <c r="W59" s="27">
        <v>97</v>
      </c>
      <c r="X59" s="27" t="s">
        <v>224</v>
      </c>
      <c r="Y59" s="27"/>
      <c r="Z59" s="27"/>
      <c r="AA59" s="27"/>
      <c r="AB59" s="27"/>
      <c r="AC59" s="27"/>
      <c r="AD59" s="27"/>
      <c r="AE59" s="27">
        <f t="shared" ref="AE59:AE65" si="74">AC59+AA59+Y59+W59</f>
        <v>97</v>
      </c>
      <c r="AF59" s="24">
        <v>45034</v>
      </c>
      <c r="AG59" s="24"/>
      <c r="AH59" s="24"/>
      <c r="AI59" s="24"/>
      <c r="AJ59" s="25">
        <f t="shared" ref="AJ59:AJ65" si="75">IFERROR(IF((W59+Y59+AA59+AC59)/R59&gt;1,1,(W59+Y59+AA59+AC59)/R59),0)</f>
        <v>4.8330842052815147E-2</v>
      </c>
      <c r="AK59" s="25" t="str">
        <f t="shared" ref="AK59:AK65" si="76">IFERROR(IF(S59=0,"",IF((W59/S59)&gt;1,1,(W59/S59))),"")</f>
        <v/>
      </c>
      <c r="AL59" s="25">
        <f t="shared" ref="AL59:AL65" si="77">IFERROR(IF(T59=0,"",IF((Y59/T59)&gt;1,1,(Y59/T59))),"")</f>
        <v>0</v>
      </c>
      <c r="AM59" s="25" t="str">
        <f t="shared" ref="AM59:AM65" si="78">IFERROR(IF(U59=0,"",IF((AA59/U59)&gt;1,1,(AA59/U59))),"")</f>
        <v/>
      </c>
      <c r="AN59" s="25">
        <f t="shared" ref="AN59:AN65" si="79">IFERROR(IF(V59=0,"",IF((AC59/V59)&gt;1,1,(AC59/V59))),"")</f>
        <v>0</v>
      </c>
      <c r="AO59" s="26"/>
      <c r="AP59" s="26"/>
      <c r="AQ59" s="26"/>
      <c r="AR59" s="26"/>
      <c r="AS59" s="26"/>
      <c r="AT59" s="26"/>
      <c r="AU59" s="26"/>
      <c r="AV59" s="26"/>
      <c r="AW59" s="26" t="s">
        <v>64</v>
      </c>
      <c r="AX59" s="26"/>
      <c r="AY59" s="26"/>
      <c r="AZ59" s="26"/>
      <c r="BA59" s="26" t="s">
        <v>225</v>
      </c>
    </row>
    <row r="60" spans="1:53" ht="15" customHeight="1" x14ac:dyDescent="0.25">
      <c r="A60" s="18">
        <v>3</v>
      </c>
      <c r="B60" s="19" t="s">
        <v>219</v>
      </c>
      <c r="C60" s="20"/>
      <c r="D60" s="20" t="s">
        <v>70</v>
      </c>
      <c r="E60" s="20" t="s">
        <v>59</v>
      </c>
      <c r="F60" s="20"/>
      <c r="G60" s="20"/>
      <c r="H60" s="20"/>
      <c r="I60" s="19" t="s">
        <v>226</v>
      </c>
      <c r="J60" s="22">
        <v>44927</v>
      </c>
      <c r="K60" s="22">
        <v>45291</v>
      </c>
      <c r="L60" s="19" t="s">
        <v>72</v>
      </c>
      <c r="M60" s="20" t="str">
        <f t="shared" si="70"/>
        <v>Territorial Cesar</v>
      </c>
      <c r="N60" s="19" t="s">
        <v>62</v>
      </c>
      <c r="O60" s="19" t="str">
        <f t="shared" si="71"/>
        <v>Número de avalúos elaborados en el periodo</v>
      </c>
      <c r="P60" s="20"/>
      <c r="Q60" s="19" t="str">
        <f t="shared" si="72"/>
        <v>Territorial Cesar</v>
      </c>
      <c r="R60" s="27">
        <f t="shared" si="73"/>
        <v>54.2</v>
      </c>
      <c r="S60" s="27">
        <v>0</v>
      </c>
      <c r="T60" s="27">
        <v>16.2</v>
      </c>
      <c r="U60" s="27">
        <v>0</v>
      </c>
      <c r="V60" s="27">
        <v>38</v>
      </c>
      <c r="W60" s="27">
        <v>2</v>
      </c>
      <c r="X60" s="27" t="s">
        <v>227</v>
      </c>
      <c r="Y60" s="27"/>
      <c r="Z60" s="27"/>
      <c r="AA60" s="27"/>
      <c r="AB60" s="27"/>
      <c r="AC60" s="27"/>
      <c r="AD60" s="27"/>
      <c r="AE60" s="27">
        <f t="shared" si="74"/>
        <v>2</v>
      </c>
      <c r="AF60" s="24">
        <v>45034</v>
      </c>
      <c r="AG60" s="24"/>
      <c r="AH60" s="24"/>
      <c r="AI60" s="24"/>
      <c r="AJ60" s="25">
        <f t="shared" si="75"/>
        <v>3.6900369003690037E-2</v>
      </c>
      <c r="AK60" s="25" t="str">
        <f t="shared" si="76"/>
        <v/>
      </c>
      <c r="AL60" s="25">
        <f t="shared" si="77"/>
        <v>0</v>
      </c>
      <c r="AM60" s="25" t="str">
        <f t="shared" si="78"/>
        <v/>
      </c>
      <c r="AN60" s="25">
        <f t="shared" si="79"/>
        <v>0</v>
      </c>
      <c r="AO60" s="26"/>
      <c r="AP60" s="26"/>
      <c r="AQ60" s="26"/>
      <c r="AR60" s="26"/>
      <c r="AS60" s="26"/>
      <c r="AT60" s="26"/>
      <c r="AU60" s="26"/>
      <c r="AV60" s="26"/>
      <c r="AW60" s="26" t="s">
        <v>64</v>
      </c>
      <c r="AX60" s="26"/>
      <c r="AY60" s="26"/>
      <c r="AZ60" s="26"/>
      <c r="BA60" s="26" t="s">
        <v>228</v>
      </c>
    </row>
    <row r="61" spans="1:53" ht="15" customHeight="1" x14ac:dyDescent="0.25">
      <c r="A61" s="18">
        <v>4</v>
      </c>
      <c r="B61" s="19" t="s">
        <v>219</v>
      </c>
      <c r="C61" s="20"/>
      <c r="D61" s="19" t="s">
        <v>75</v>
      </c>
      <c r="E61" s="19" t="s">
        <v>59</v>
      </c>
      <c r="F61" s="19"/>
      <c r="G61" s="19"/>
      <c r="H61" s="19"/>
      <c r="I61" s="19" t="s">
        <v>76</v>
      </c>
      <c r="J61" s="22">
        <v>44927</v>
      </c>
      <c r="K61" s="22">
        <v>45291</v>
      </c>
      <c r="L61" s="19" t="s">
        <v>77</v>
      </c>
      <c r="M61" s="20" t="str">
        <f t="shared" si="70"/>
        <v>Territorial Cesar</v>
      </c>
      <c r="N61" s="19" t="s">
        <v>78</v>
      </c>
      <c r="O61" s="19" t="str">
        <f t="shared" si="71"/>
        <v>Solicitudes atendidas en tiempo legal en el periodo</v>
      </c>
      <c r="P61" s="20"/>
      <c r="Q61" s="19" t="str">
        <f t="shared" si="72"/>
        <v>Territorial Cesar</v>
      </c>
      <c r="R61" s="28">
        <f t="shared" si="73"/>
        <v>1</v>
      </c>
      <c r="S61" s="28">
        <v>0</v>
      </c>
      <c r="T61" s="28">
        <v>0.3</v>
      </c>
      <c r="U61" s="28">
        <v>0</v>
      </c>
      <c r="V61" s="28">
        <v>0.7</v>
      </c>
      <c r="W61" s="28">
        <v>0.25</v>
      </c>
      <c r="X61" s="28" t="s">
        <v>229</v>
      </c>
      <c r="Y61" s="28"/>
      <c r="Z61" s="28"/>
      <c r="AA61" s="28"/>
      <c r="AB61" s="28"/>
      <c r="AC61" s="28"/>
      <c r="AD61" s="28"/>
      <c r="AE61" s="28">
        <f t="shared" si="74"/>
        <v>0.25</v>
      </c>
      <c r="AF61" s="24">
        <v>45034</v>
      </c>
      <c r="AG61" s="24"/>
      <c r="AH61" s="24"/>
      <c r="AI61" s="24"/>
      <c r="AJ61" s="25">
        <f t="shared" si="75"/>
        <v>0.25</v>
      </c>
      <c r="AK61" s="25" t="str">
        <f t="shared" si="76"/>
        <v/>
      </c>
      <c r="AL61" s="25">
        <f t="shared" si="77"/>
        <v>0</v>
      </c>
      <c r="AM61" s="25" t="str">
        <f t="shared" si="78"/>
        <v/>
      </c>
      <c r="AN61" s="25">
        <f t="shared" si="79"/>
        <v>0</v>
      </c>
      <c r="AO61" s="26"/>
      <c r="AP61" s="26"/>
      <c r="AQ61" s="26"/>
      <c r="AR61" s="26"/>
      <c r="AS61" s="26"/>
      <c r="AT61" s="26"/>
      <c r="AU61" s="26"/>
      <c r="AV61" s="26"/>
      <c r="AW61" s="26" t="s">
        <v>64</v>
      </c>
      <c r="AX61" s="26"/>
      <c r="AY61" s="26"/>
      <c r="AZ61" s="26"/>
      <c r="BA61" s="26" t="s">
        <v>230</v>
      </c>
    </row>
    <row r="62" spans="1:53" ht="15" customHeight="1" x14ac:dyDescent="0.25">
      <c r="A62" s="18">
        <v>5</v>
      </c>
      <c r="B62" s="19" t="s">
        <v>219</v>
      </c>
      <c r="C62" s="20"/>
      <c r="D62" s="19" t="s">
        <v>75</v>
      </c>
      <c r="E62" s="19" t="s">
        <v>59</v>
      </c>
      <c r="F62" s="19"/>
      <c r="G62" s="19"/>
      <c r="H62" s="19"/>
      <c r="I62" s="19" t="s">
        <v>81</v>
      </c>
      <c r="J62" s="22">
        <v>44927</v>
      </c>
      <c r="K62" s="22">
        <v>45291</v>
      </c>
      <c r="L62" s="19" t="s">
        <v>82</v>
      </c>
      <c r="M62" s="20" t="str">
        <f t="shared" si="70"/>
        <v>Territorial Cesar</v>
      </c>
      <c r="N62" s="19" t="s">
        <v>78</v>
      </c>
      <c r="O62" s="19" t="str">
        <f t="shared" si="71"/>
        <v>Solicitudes atendidas en tiempo legal en el periodo</v>
      </c>
      <c r="P62" s="20"/>
      <c r="Q62" s="19" t="str">
        <f t="shared" si="72"/>
        <v>Territorial Cesar</v>
      </c>
      <c r="R62" s="28">
        <f t="shared" si="73"/>
        <v>1</v>
      </c>
      <c r="S62" s="28">
        <v>0</v>
      </c>
      <c r="T62" s="28">
        <v>0.3</v>
      </c>
      <c r="U62" s="28">
        <v>0</v>
      </c>
      <c r="V62" s="28">
        <v>0.7</v>
      </c>
      <c r="W62" s="28">
        <v>0.25</v>
      </c>
      <c r="X62" s="28" t="s">
        <v>231</v>
      </c>
      <c r="Y62" s="28"/>
      <c r="Z62" s="28"/>
      <c r="AA62" s="28"/>
      <c r="AB62" s="28"/>
      <c r="AC62" s="28"/>
      <c r="AD62" s="28"/>
      <c r="AE62" s="28">
        <f t="shared" si="74"/>
        <v>0.25</v>
      </c>
      <c r="AF62" s="24">
        <v>45034</v>
      </c>
      <c r="AG62" s="24"/>
      <c r="AH62" s="24"/>
      <c r="AI62" s="24"/>
      <c r="AJ62" s="25">
        <f t="shared" si="75"/>
        <v>0.25</v>
      </c>
      <c r="AK62" s="25" t="str">
        <f t="shared" si="76"/>
        <v/>
      </c>
      <c r="AL62" s="25">
        <f t="shared" si="77"/>
        <v>0</v>
      </c>
      <c r="AM62" s="25" t="str">
        <f t="shared" si="78"/>
        <v/>
      </c>
      <c r="AN62" s="25">
        <f t="shared" si="79"/>
        <v>0</v>
      </c>
      <c r="AO62" s="26"/>
      <c r="AP62" s="26"/>
      <c r="AQ62" s="26"/>
      <c r="AR62" s="26"/>
      <c r="AS62" s="26"/>
      <c r="AT62" s="26"/>
      <c r="AU62" s="26"/>
      <c r="AV62" s="26"/>
      <c r="AW62" s="26" t="s">
        <v>64</v>
      </c>
      <c r="AX62" s="26"/>
      <c r="AY62" s="26"/>
      <c r="AZ62" s="26"/>
      <c r="BA62" s="26" t="s">
        <v>232</v>
      </c>
    </row>
    <row r="63" spans="1:53" ht="15" customHeight="1" x14ac:dyDescent="0.25">
      <c r="A63" s="18">
        <v>6</v>
      </c>
      <c r="B63" s="19" t="s">
        <v>219</v>
      </c>
      <c r="C63" s="20"/>
      <c r="D63" s="19" t="s">
        <v>85</v>
      </c>
      <c r="E63" s="19" t="s">
        <v>59</v>
      </c>
      <c r="F63" s="19"/>
      <c r="G63" s="19"/>
      <c r="H63" s="19"/>
      <c r="I63" s="19" t="s">
        <v>86</v>
      </c>
      <c r="J63" s="22">
        <v>44927</v>
      </c>
      <c r="K63" s="22">
        <v>45291</v>
      </c>
      <c r="L63" s="19" t="s">
        <v>87</v>
      </c>
      <c r="M63" s="20" t="str">
        <f t="shared" si="70"/>
        <v>Territorial Cesar</v>
      </c>
      <c r="N63" s="19" t="s">
        <v>62</v>
      </c>
      <c r="O63" s="19" t="str">
        <f t="shared" si="71"/>
        <v>Actividades de gestiòn realizadas</v>
      </c>
      <c r="P63" s="20"/>
      <c r="Q63" s="19" t="str">
        <f t="shared" si="72"/>
        <v>Territorial Cesar</v>
      </c>
      <c r="R63" s="27">
        <f t="shared" si="73"/>
        <v>12</v>
      </c>
      <c r="S63" s="27">
        <v>0</v>
      </c>
      <c r="T63" s="27">
        <v>4</v>
      </c>
      <c r="U63" s="27">
        <v>0</v>
      </c>
      <c r="V63" s="27">
        <v>8</v>
      </c>
      <c r="W63" s="27">
        <v>3</v>
      </c>
      <c r="X63" s="27" t="s">
        <v>233</v>
      </c>
      <c r="Y63" s="27"/>
      <c r="Z63" s="27"/>
      <c r="AA63" s="27"/>
      <c r="AB63" s="27"/>
      <c r="AC63" s="27"/>
      <c r="AD63" s="27"/>
      <c r="AE63" s="27">
        <f t="shared" si="74"/>
        <v>3</v>
      </c>
      <c r="AF63" s="24">
        <v>45040</v>
      </c>
      <c r="AG63" s="24"/>
      <c r="AH63" s="24"/>
      <c r="AI63" s="24"/>
      <c r="AJ63" s="25">
        <f t="shared" si="75"/>
        <v>0.25</v>
      </c>
      <c r="AK63" s="25" t="str">
        <f t="shared" si="76"/>
        <v/>
      </c>
      <c r="AL63" s="25">
        <f t="shared" si="77"/>
        <v>0</v>
      </c>
      <c r="AM63" s="25" t="str">
        <f t="shared" si="78"/>
        <v/>
      </c>
      <c r="AN63" s="25">
        <f t="shared" si="79"/>
        <v>0</v>
      </c>
      <c r="AO63" s="26"/>
      <c r="AP63" s="26"/>
      <c r="AQ63" s="26"/>
      <c r="AR63" s="26"/>
      <c r="AS63" s="26"/>
      <c r="AT63" s="26"/>
      <c r="AU63" s="26"/>
      <c r="AV63" s="26"/>
      <c r="AW63" s="26" t="s">
        <v>64</v>
      </c>
      <c r="AX63" s="26"/>
      <c r="AY63" s="26"/>
      <c r="AZ63" s="26"/>
      <c r="BA63" s="26" t="s">
        <v>234</v>
      </c>
    </row>
    <row r="64" spans="1:53" ht="15" customHeight="1" x14ac:dyDescent="0.25">
      <c r="A64" s="18">
        <v>7</v>
      </c>
      <c r="B64" s="19" t="s">
        <v>219</v>
      </c>
      <c r="C64" s="20"/>
      <c r="D64" s="29" t="s">
        <v>90</v>
      </c>
      <c r="E64" s="19" t="s">
        <v>91</v>
      </c>
      <c r="F64" s="19"/>
      <c r="G64" s="19"/>
      <c r="H64" s="19"/>
      <c r="I64" s="30" t="s">
        <v>235</v>
      </c>
      <c r="J64" s="22">
        <v>44927</v>
      </c>
      <c r="K64" s="22">
        <v>45291</v>
      </c>
      <c r="L64" s="19" t="s">
        <v>93</v>
      </c>
      <c r="M64" s="20" t="str">
        <f t="shared" si="70"/>
        <v>Territorial Cesar</v>
      </c>
      <c r="N64" s="31" t="s">
        <v>62</v>
      </c>
      <c r="O64" s="19" t="str">
        <f t="shared" si="71"/>
        <v xml:space="preserve">Recursos obtenidos por ventas </v>
      </c>
      <c r="P64" s="20"/>
      <c r="Q64" s="19" t="str">
        <f t="shared" si="72"/>
        <v>Territorial Cesar</v>
      </c>
      <c r="R64" s="27">
        <f t="shared" si="73"/>
        <v>142925320</v>
      </c>
      <c r="S64" s="27">
        <v>0</v>
      </c>
      <c r="T64" s="27">
        <v>42877596</v>
      </c>
      <c r="U64" s="27">
        <v>0</v>
      </c>
      <c r="V64" s="27">
        <v>100047724</v>
      </c>
      <c r="W64" s="27">
        <v>10679974</v>
      </c>
      <c r="X64" s="27" t="s">
        <v>236</v>
      </c>
      <c r="Y64" s="27"/>
      <c r="Z64" s="27"/>
      <c r="AA64" s="27"/>
      <c r="AB64" s="27"/>
      <c r="AC64" s="27"/>
      <c r="AD64" s="27"/>
      <c r="AE64" s="27">
        <f t="shared" si="74"/>
        <v>10679974</v>
      </c>
      <c r="AF64" s="24">
        <v>45034</v>
      </c>
      <c r="AG64" s="24"/>
      <c r="AH64" s="24"/>
      <c r="AI64" s="24"/>
      <c r="AJ64" s="25">
        <f t="shared" si="75"/>
        <v>7.4724156643483461E-2</v>
      </c>
      <c r="AK64" s="25" t="str">
        <f t="shared" si="76"/>
        <v/>
      </c>
      <c r="AL64" s="25">
        <f t="shared" si="77"/>
        <v>0</v>
      </c>
      <c r="AM64" s="25" t="str">
        <f t="shared" si="78"/>
        <v/>
      </c>
      <c r="AN64" s="25">
        <f t="shared" si="79"/>
        <v>0</v>
      </c>
      <c r="AO64" s="26"/>
      <c r="AP64" s="26"/>
      <c r="AQ64" s="26"/>
      <c r="AR64" s="26"/>
      <c r="AS64" s="26"/>
      <c r="AT64" s="26"/>
      <c r="AU64" s="26"/>
      <c r="AV64" s="26"/>
      <c r="AW64" s="26" t="s">
        <v>64</v>
      </c>
      <c r="AX64" s="26"/>
      <c r="AY64" s="26"/>
      <c r="AZ64" s="26"/>
      <c r="BA64" s="26" t="s">
        <v>237</v>
      </c>
    </row>
    <row r="65" spans="1:53" ht="15" customHeight="1" x14ac:dyDescent="0.25">
      <c r="A65" s="18">
        <v>8</v>
      </c>
      <c r="B65" s="19" t="s">
        <v>219</v>
      </c>
      <c r="C65" s="20"/>
      <c r="D65" s="20" t="s">
        <v>96</v>
      </c>
      <c r="E65" s="20" t="s">
        <v>91</v>
      </c>
      <c r="F65" s="20"/>
      <c r="G65" s="20"/>
      <c r="H65" s="20"/>
      <c r="I65" s="20" t="s">
        <v>97</v>
      </c>
      <c r="J65" s="22">
        <v>44927</v>
      </c>
      <c r="K65" s="22">
        <v>45291</v>
      </c>
      <c r="L65" s="19" t="s">
        <v>98</v>
      </c>
      <c r="M65" s="20" t="str">
        <f t="shared" si="70"/>
        <v>Territorial Cesar</v>
      </c>
      <c r="N65" s="19" t="s">
        <v>62</v>
      </c>
      <c r="O65" s="19" t="str">
        <f t="shared" si="71"/>
        <v>Eventos de participación en territorio</v>
      </c>
      <c r="P65" s="20"/>
      <c r="Q65" s="19" t="str">
        <f t="shared" si="72"/>
        <v>Territorial Cesar</v>
      </c>
      <c r="R65" s="23">
        <f t="shared" si="73"/>
        <v>4</v>
      </c>
      <c r="S65" s="23">
        <v>0</v>
      </c>
      <c r="T65" s="23">
        <v>1</v>
      </c>
      <c r="U65" s="23">
        <v>0</v>
      </c>
      <c r="V65" s="23">
        <v>3</v>
      </c>
      <c r="W65" s="23">
        <v>1</v>
      </c>
      <c r="X65" s="23" t="s">
        <v>238</v>
      </c>
      <c r="Y65" s="23"/>
      <c r="Z65" s="23"/>
      <c r="AA65" s="23"/>
      <c r="AB65" s="23"/>
      <c r="AC65" s="23"/>
      <c r="AD65" s="23"/>
      <c r="AE65" s="23">
        <f t="shared" si="74"/>
        <v>1</v>
      </c>
      <c r="AF65" s="24">
        <v>45040</v>
      </c>
      <c r="AG65" s="24"/>
      <c r="AH65" s="24"/>
      <c r="AI65" s="24"/>
      <c r="AJ65" s="25">
        <f t="shared" si="75"/>
        <v>0.25</v>
      </c>
      <c r="AK65" s="25" t="str">
        <f t="shared" si="76"/>
        <v/>
      </c>
      <c r="AL65" s="25">
        <f t="shared" si="77"/>
        <v>0</v>
      </c>
      <c r="AM65" s="25" t="str">
        <f t="shared" si="78"/>
        <v/>
      </c>
      <c r="AN65" s="25">
        <f t="shared" si="79"/>
        <v>0</v>
      </c>
      <c r="AO65" s="26"/>
      <c r="AP65" s="26"/>
      <c r="AQ65" s="26"/>
      <c r="AR65" s="26"/>
      <c r="AS65" s="26"/>
      <c r="AT65" s="26"/>
      <c r="AU65" s="26"/>
      <c r="AV65" s="26"/>
      <c r="AW65" s="26" t="s">
        <v>64</v>
      </c>
      <c r="AX65" s="26"/>
      <c r="AY65" s="26"/>
      <c r="AZ65" s="26"/>
      <c r="BA65" s="26" t="s">
        <v>239</v>
      </c>
    </row>
    <row r="66" spans="1:53" ht="15" customHeight="1" x14ac:dyDescent="0.25">
      <c r="A66" s="18">
        <v>1</v>
      </c>
      <c r="B66" s="19" t="s">
        <v>240</v>
      </c>
      <c r="C66" s="20"/>
      <c r="D66" s="19" t="s">
        <v>58</v>
      </c>
      <c r="E66" s="20" t="s">
        <v>141</v>
      </c>
      <c r="F66" s="20"/>
      <c r="G66" s="20"/>
      <c r="H66" s="20"/>
      <c r="I66" s="21" t="s">
        <v>241</v>
      </c>
      <c r="J66" s="22">
        <v>44927</v>
      </c>
      <c r="K66" s="22">
        <v>45291</v>
      </c>
      <c r="L66" s="19" t="s">
        <v>61</v>
      </c>
      <c r="M66" s="20" t="str">
        <f>B66</f>
        <v>Territorial Córdoba</v>
      </c>
      <c r="N66" s="19" t="s">
        <v>62</v>
      </c>
      <c r="O66" s="19" t="str">
        <f>D66</f>
        <v>Tramites de conservación Catastral realizados (Oficina)</v>
      </c>
      <c r="P66" s="20"/>
      <c r="Q66" s="19" t="str">
        <f>B66</f>
        <v>Territorial Córdoba</v>
      </c>
      <c r="R66" s="23">
        <f>SUM(S66:V66)</f>
        <v>6727</v>
      </c>
      <c r="S66" s="23">
        <v>0</v>
      </c>
      <c r="T66" s="23">
        <v>2018</v>
      </c>
      <c r="U66" s="23">
        <v>0</v>
      </c>
      <c r="V66" s="23">
        <v>4709</v>
      </c>
      <c r="W66" s="23">
        <v>2068</v>
      </c>
      <c r="X66" s="23" t="s">
        <v>242</v>
      </c>
      <c r="Y66" s="23"/>
      <c r="Z66" s="23"/>
      <c r="AA66" s="23"/>
      <c r="AB66" s="23"/>
      <c r="AC66" s="23"/>
      <c r="AD66" s="23"/>
      <c r="AE66" s="23">
        <f>AC66+AA66+Y66+W66</f>
        <v>2068</v>
      </c>
      <c r="AF66" s="24">
        <v>45036</v>
      </c>
      <c r="AG66" s="24"/>
      <c r="AH66" s="24"/>
      <c r="AI66" s="24"/>
      <c r="AJ66" s="25">
        <f>IFERROR(IF((W66+Y66+AA66+AC66)/R66&gt;1,1,(W66+Y66+AA66+AC66)/R66),0)</f>
        <v>0.30741786829195777</v>
      </c>
      <c r="AK66" s="25" t="str">
        <f>IFERROR(IF(S66=0,"",IF((W66/S66)&gt;1,1,(W66/S66))),"")</f>
        <v/>
      </c>
      <c r="AL66" s="25">
        <f>IFERROR(IF(T66=0,"",IF((Y66/T66)&gt;1,1,(Y66/T66))),"")</f>
        <v>0</v>
      </c>
      <c r="AM66" s="25" t="str">
        <f>IFERROR(IF(U66=0,"",IF((AA66/U66)&gt;1,1,(AA66/U66))),"")</f>
        <v/>
      </c>
      <c r="AN66" s="25">
        <f>IFERROR(IF(V66=0,"",IF((AC66/V66)&gt;1,1,(AC66/V66))),"")</f>
        <v>0</v>
      </c>
      <c r="AO66" s="26"/>
      <c r="AP66" s="26"/>
      <c r="AQ66" s="26"/>
      <c r="AR66" s="26"/>
      <c r="AS66" s="26"/>
      <c r="AT66" s="26"/>
      <c r="AU66" s="26"/>
      <c r="AV66" s="26"/>
      <c r="AW66" s="26" t="s">
        <v>64</v>
      </c>
      <c r="AX66" s="26"/>
      <c r="AY66" s="26"/>
      <c r="AZ66" s="26"/>
      <c r="BA66" s="26" t="s">
        <v>243</v>
      </c>
    </row>
    <row r="67" spans="1:53" ht="15" customHeight="1" x14ac:dyDescent="0.25">
      <c r="A67" s="18">
        <v>2</v>
      </c>
      <c r="B67" s="19" t="s">
        <v>240</v>
      </c>
      <c r="C67" s="20"/>
      <c r="D67" s="19" t="s">
        <v>66</v>
      </c>
      <c r="E67" s="20" t="s">
        <v>141</v>
      </c>
      <c r="F67" s="20"/>
      <c r="G67" s="20"/>
      <c r="H67" s="20"/>
      <c r="I67" s="21" t="s">
        <v>244</v>
      </c>
      <c r="J67" s="22">
        <v>44927</v>
      </c>
      <c r="K67" s="22">
        <v>45291</v>
      </c>
      <c r="L67" s="19" t="s">
        <v>61</v>
      </c>
      <c r="M67" s="20" t="str">
        <f t="shared" ref="M67:M73" si="80">B67</f>
        <v>Territorial Córdoba</v>
      </c>
      <c r="N67" s="19" t="s">
        <v>62</v>
      </c>
      <c r="O67" s="19" t="str">
        <f t="shared" ref="O67:O73" si="81">D67</f>
        <v>Tramites de conservación Catastral realizados  (Terreno)</v>
      </c>
      <c r="P67" s="20"/>
      <c r="Q67" s="19" t="str">
        <f t="shared" ref="Q67:Q73" si="82">B67</f>
        <v>Territorial Córdoba</v>
      </c>
      <c r="R67" s="27">
        <f t="shared" ref="R67:R73" si="83">SUM(S67:V67)</f>
        <v>2607</v>
      </c>
      <c r="S67" s="27">
        <v>0</v>
      </c>
      <c r="T67" s="27">
        <v>782</v>
      </c>
      <c r="U67" s="27">
        <v>0</v>
      </c>
      <c r="V67" s="27">
        <v>1825</v>
      </c>
      <c r="W67" s="27">
        <v>696</v>
      </c>
      <c r="X67" s="27" t="s">
        <v>245</v>
      </c>
      <c r="Y67" s="27"/>
      <c r="Z67" s="27"/>
      <c r="AA67" s="27"/>
      <c r="AB67" s="27"/>
      <c r="AC67" s="27"/>
      <c r="AD67" s="27"/>
      <c r="AE67" s="27">
        <f t="shared" ref="AE67:AE73" si="84">AC67+AA67+Y67+W67</f>
        <v>696</v>
      </c>
      <c r="AF67" s="24">
        <v>45040</v>
      </c>
      <c r="AG67" s="24"/>
      <c r="AH67" s="24"/>
      <c r="AI67" s="24"/>
      <c r="AJ67" s="25">
        <f t="shared" ref="AJ67:AJ73" si="85">IFERROR(IF((W67+Y67+AA67+AC67)/R67&gt;1,1,(W67+Y67+AA67+AC67)/R67),0)</f>
        <v>0.26697353279631758</v>
      </c>
      <c r="AK67" s="25" t="str">
        <f t="shared" ref="AK67:AK73" si="86">IFERROR(IF(S67=0,"",IF((W67/S67)&gt;1,1,(W67/S67))),"")</f>
        <v/>
      </c>
      <c r="AL67" s="25">
        <f t="shared" ref="AL67:AL73" si="87">IFERROR(IF(T67=0,"",IF((Y67/T67)&gt;1,1,(Y67/T67))),"")</f>
        <v>0</v>
      </c>
      <c r="AM67" s="25" t="str">
        <f t="shared" ref="AM67:AM73" si="88">IFERROR(IF(U67=0,"",IF((AA67/U67)&gt;1,1,(AA67/U67))),"")</f>
        <v/>
      </c>
      <c r="AN67" s="25">
        <f t="shared" ref="AN67:AN73" si="89">IFERROR(IF(V67=0,"",IF((AC67/V67)&gt;1,1,(AC67/V67))),"")</f>
        <v>0</v>
      </c>
      <c r="AO67" s="26"/>
      <c r="AP67" s="26"/>
      <c r="AQ67" s="26"/>
      <c r="AR67" s="26"/>
      <c r="AS67" s="26"/>
      <c r="AT67" s="26"/>
      <c r="AU67" s="26"/>
      <c r="AV67" s="26"/>
      <c r="AW67" s="26" t="s">
        <v>64</v>
      </c>
      <c r="AX67" s="26"/>
      <c r="AY67" s="26"/>
      <c r="AZ67" s="26"/>
      <c r="BA67" s="26" t="s">
        <v>246</v>
      </c>
    </row>
    <row r="68" spans="1:53" ht="15" customHeight="1" x14ac:dyDescent="0.25">
      <c r="A68" s="18">
        <v>3</v>
      </c>
      <c r="B68" s="19" t="s">
        <v>240</v>
      </c>
      <c r="C68" s="20"/>
      <c r="D68" s="20" t="s">
        <v>70</v>
      </c>
      <c r="E68" s="20" t="s">
        <v>141</v>
      </c>
      <c r="F68" s="20"/>
      <c r="G68" s="20"/>
      <c r="H68" s="20"/>
      <c r="I68" s="19" t="s">
        <v>247</v>
      </c>
      <c r="J68" s="22">
        <v>44927</v>
      </c>
      <c r="K68" s="22">
        <v>45291</v>
      </c>
      <c r="L68" s="19" t="s">
        <v>72</v>
      </c>
      <c r="M68" s="20" t="str">
        <f t="shared" si="80"/>
        <v>Territorial Córdoba</v>
      </c>
      <c r="N68" s="19" t="s">
        <v>62</v>
      </c>
      <c r="O68" s="19" t="str">
        <f t="shared" si="81"/>
        <v>Número de avalúos elaborados en el periodo</v>
      </c>
      <c r="P68" s="20"/>
      <c r="Q68" s="19" t="str">
        <f t="shared" si="82"/>
        <v>Territorial Córdoba</v>
      </c>
      <c r="R68" s="27">
        <f t="shared" si="83"/>
        <v>18.399999999999999</v>
      </c>
      <c r="S68" s="27">
        <v>0</v>
      </c>
      <c r="T68" s="27">
        <v>5.3999999999999995</v>
      </c>
      <c r="U68" s="27">
        <v>0</v>
      </c>
      <c r="V68" s="27">
        <v>13</v>
      </c>
      <c r="W68" s="27">
        <v>3</v>
      </c>
      <c r="X68" s="27" t="s">
        <v>248</v>
      </c>
      <c r="Y68" s="27"/>
      <c r="Z68" s="27"/>
      <c r="AA68" s="27"/>
      <c r="AB68" s="27"/>
      <c r="AC68" s="27"/>
      <c r="AD68" s="27"/>
      <c r="AE68" s="27">
        <f t="shared" si="84"/>
        <v>3</v>
      </c>
      <c r="AF68" s="24">
        <v>45036</v>
      </c>
      <c r="AG68" s="24"/>
      <c r="AH68" s="24"/>
      <c r="AI68" s="24"/>
      <c r="AJ68" s="25">
        <f t="shared" si="85"/>
        <v>0.16304347826086957</v>
      </c>
      <c r="AK68" s="25" t="str">
        <f t="shared" si="86"/>
        <v/>
      </c>
      <c r="AL68" s="25">
        <f t="shared" si="87"/>
        <v>0</v>
      </c>
      <c r="AM68" s="25" t="str">
        <f t="shared" si="88"/>
        <v/>
      </c>
      <c r="AN68" s="25">
        <f t="shared" si="89"/>
        <v>0</v>
      </c>
      <c r="AO68" s="26"/>
      <c r="AP68" s="26"/>
      <c r="AQ68" s="26"/>
      <c r="AR68" s="26"/>
      <c r="AS68" s="26"/>
      <c r="AT68" s="26"/>
      <c r="AU68" s="26"/>
      <c r="AV68" s="26"/>
      <c r="AW68" s="26" t="s">
        <v>64</v>
      </c>
      <c r="AX68" s="26"/>
      <c r="AY68" s="26"/>
      <c r="AZ68" s="26"/>
      <c r="BA68" s="26" t="s">
        <v>249</v>
      </c>
    </row>
    <row r="69" spans="1:53" ht="15" customHeight="1" x14ac:dyDescent="0.25">
      <c r="A69" s="18">
        <v>4</v>
      </c>
      <c r="B69" s="19" t="s">
        <v>240</v>
      </c>
      <c r="C69" s="20"/>
      <c r="D69" s="19" t="s">
        <v>75</v>
      </c>
      <c r="E69" s="19" t="s">
        <v>141</v>
      </c>
      <c r="F69" s="19"/>
      <c r="G69" s="19"/>
      <c r="H69" s="19"/>
      <c r="I69" s="19" t="s">
        <v>76</v>
      </c>
      <c r="J69" s="22">
        <v>44927</v>
      </c>
      <c r="K69" s="22">
        <v>45291</v>
      </c>
      <c r="L69" s="19" t="s">
        <v>77</v>
      </c>
      <c r="M69" s="20" t="str">
        <f t="shared" si="80"/>
        <v>Territorial Córdoba</v>
      </c>
      <c r="N69" s="19" t="s">
        <v>78</v>
      </c>
      <c r="O69" s="19" t="str">
        <f t="shared" si="81"/>
        <v>Solicitudes atendidas en tiempo legal en el periodo</v>
      </c>
      <c r="P69" s="20"/>
      <c r="Q69" s="19" t="str">
        <f t="shared" si="82"/>
        <v>Territorial Córdoba</v>
      </c>
      <c r="R69" s="28">
        <f t="shared" si="83"/>
        <v>1</v>
      </c>
      <c r="S69" s="28">
        <v>0</v>
      </c>
      <c r="T69" s="28">
        <v>0.3</v>
      </c>
      <c r="U69" s="28">
        <v>0</v>
      </c>
      <c r="V69" s="28">
        <v>0.7</v>
      </c>
      <c r="W69" s="28">
        <v>0.15</v>
      </c>
      <c r="X69" s="28" t="s">
        <v>250</v>
      </c>
      <c r="Y69" s="28"/>
      <c r="Z69" s="28"/>
      <c r="AA69" s="28"/>
      <c r="AB69" s="28"/>
      <c r="AC69" s="28"/>
      <c r="AD69" s="28"/>
      <c r="AE69" s="28">
        <f t="shared" si="84"/>
        <v>0.15</v>
      </c>
      <c r="AF69" s="24">
        <v>45036</v>
      </c>
      <c r="AG69" s="24"/>
      <c r="AH69" s="24"/>
      <c r="AI69" s="24"/>
      <c r="AJ69" s="25">
        <f t="shared" si="85"/>
        <v>0.15</v>
      </c>
      <c r="AK69" s="25" t="str">
        <f t="shared" si="86"/>
        <v/>
      </c>
      <c r="AL69" s="25">
        <f t="shared" si="87"/>
        <v>0</v>
      </c>
      <c r="AM69" s="25" t="str">
        <f t="shared" si="88"/>
        <v/>
      </c>
      <c r="AN69" s="25">
        <f t="shared" si="89"/>
        <v>0</v>
      </c>
      <c r="AO69" s="26"/>
      <c r="AP69" s="26"/>
      <c r="AQ69" s="26"/>
      <c r="AR69" s="26"/>
      <c r="AS69" s="26"/>
      <c r="AT69" s="26"/>
      <c r="AU69" s="26"/>
      <c r="AV69" s="26"/>
      <c r="AW69" s="26" t="s">
        <v>64</v>
      </c>
      <c r="AX69" s="26"/>
      <c r="AY69" s="26"/>
      <c r="AZ69" s="26"/>
      <c r="BA69" s="26" t="s">
        <v>251</v>
      </c>
    </row>
    <row r="70" spans="1:53" ht="15" customHeight="1" x14ac:dyDescent="0.25">
      <c r="A70" s="18">
        <v>5</v>
      </c>
      <c r="B70" s="19" t="s">
        <v>240</v>
      </c>
      <c r="C70" s="20"/>
      <c r="D70" s="19" t="s">
        <v>75</v>
      </c>
      <c r="E70" s="19" t="s">
        <v>141</v>
      </c>
      <c r="F70" s="19"/>
      <c r="G70" s="19"/>
      <c r="H70" s="19"/>
      <c r="I70" s="19" t="s">
        <v>81</v>
      </c>
      <c r="J70" s="22">
        <v>44927</v>
      </c>
      <c r="K70" s="22">
        <v>45291</v>
      </c>
      <c r="L70" s="19" t="s">
        <v>82</v>
      </c>
      <c r="M70" s="20" t="str">
        <f t="shared" si="80"/>
        <v>Territorial Córdoba</v>
      </c>
      <c r="N70" s="19" t="s">
        <v>78</v>
      </c>
      <c r="O70" s="19" t="str">
        <f t="shared" si="81"/>
        <v>Solicitudes atendidas en tiempo legal en el periodo</v>
      </c>
      <c r="P70" s="20"/>
      <c r="Q70" s="19" t="str">
        <f t="shared" si="82"/>
        <v>Territorial Córdoba</v>
      </c>
      <c r="R70" s="28">
        <f t="shared" si="83"/>
        <v>1</v>
      </c>
      <c r="S70" s="28">
        <v>0</v>
      </c>
      <c r="T70" s="28">
        <v>0.3</v>
      </c>
      <c r="U70" s="28">
        <v>0</v>
      </c>
      <c r="V70" s="28">
        <v>0.7</v>
      </c>
      <c r="W70" s="28">
        <v>0.15</v>
      </c>
      <c r="X70" s="28" t="s">
        <v>252</v>
      </c>
      <c r="Y70" s="28"/>
      <c r="Z70" s="28"/>
      <c r="AA70" s="28"/>
      <c r="AB70" s="28"/>
      <c r="AC70" s="28"/>
      <c r="AD70" s="28"/>
      <c r="AE70" s="28">
        <f t="shared" si="84"/>
        <v>0.15</v>
      </c>
      <c r="AF70" s="24">
        <v>45036</v>
      </c>
      <c r="AG70" s="24"/>
      <c r="AH70" s="24"/>
      <c r="AI70" s="24"/>
      <c r="AJ70" s="25">
        <f t="shared" si="85"/>
        <v>0.15</v>
      </c>
      <c r="AK70" s="25" t="str">
        <f t="shared" si="86"/>
        <v/>
      </c>
      <c r="AL70" s="25">
        <f t="shared" si="87"/>
        <v>0</v>
      </c>
      <c r="AM70" s="25" t="str">
        <f t="shared" si="88"/>
        <v/>
      </c>
      <c r="AN70" s="25">
        <f t="shared" si="89"/>
        <v>0</v>
      </c>
      <c r="AO70" s="26"/>
      <c r="AP70" s="26"/>
      <c r="AQ70" s="26"/>
      <c r="AR70" s="26"/>
      <c r="AS70" s="26"/>
      <c r="AT70" s="26"/>
      <c r="AU70" s="26"/>
      <c r="AV70" s="26"/>
      <c r="AW70" s="26" t="s">
        <v>64</v>
      </c>
      <c r="AX70" s="26"/>
      <c r="AY70" s="26"/>
      <c r="AZ70" s="26"/>
      <c r="BA70" s="26" t="s">
        <v>253</v>
      </c>
    </row>
    <row r="71" spans="1:53" ht="15" customHeight="1" x14ac:dyDescent="0.25">
      <c r="A71" s="18">
        <v>6</v>
      </c>
      <c r="B71" s="19" t="s">
        <v>240</v>
      </c>
      <c r="C71" s="20"/>
      <c r="D71" s="19" t="s">
        <v>85</v>
      </c>
      <c r="E71" s="19" t="s">
        <v>141</v>
      </c>
      <c r="F71" s="19"/>
      <c r="G71" s="19"/>
      <c r="H71" s="19"/>
      <c r="I71" s="19" t="s">
        <v>86</v>
      </c>
      <c r="J71" s="22">
        <v>44927</v>
      </c>
      <c r="K71" s="22">
        <v>45291</v>
      </c>
      <c r="L71" s="19" t="s">
        <v>87</v>
      </c>
      <c r="M71" s="20" t="str">
        <f t="shared" si="80"/>
        <v>Territorial Córdoba</v>
      </c>
      <c r="N71" s="19" t="s">
        <v>62</v>
      </c>
      <c r="O71" s="19" t="str">
        <f t="shared" si="81"/>
        <v>Actividades de gestiòn realizadas</v>
      </c>
      <c r="P71" s="20"/>
      <c r="Q71" s="19" t="str">
        <f t="shared" si="82"/>
        <v>Territorial Córdoba</v>
      </c>
      <c r="R71" s="27">
        <f t="shared" si="83"/>
        <v>12</v>
      </c>
      <c r="S71" s="27">
        <v>0</v>
      </c>
      <c r="T71" s="27">
        <v>4</v>
      </c>
      <c r="U71" s="27">
        <v>0</v>
      </c>
      <c r="V71" s="27">
        <v>8</v>
      </c>
      <c r="W71" s="27">
        <v>3</v>
      </c>
      <c r="X71" s="27" t="s">
        <v>254</v>
      </c>
      <c r="Y71" s="27"/>
      <c r="Z71" s="27"/>
      <c r="AA71" s="27"/>
      <c r="AB71" s="27"/>
      <c r="AC71" s="27"/>
      <c r="AD71" s="27"/>
      <c r="AE71" s="27">
        <f t="shared" si="84"/>
        <v>3</v>
      </c>
      <c r="AF71" s="24">
        <v>45035</v>
      </c>
      <c r="AG71" s="24"/>
      <c r="AH71" s="24"/>
      <c r="AI71" s="24"/>
      <c r="AJ71" s="25">
        <f t="shared" si="85"/>
        <v>0.25</v>
      </c>
      <c r="AK71" s="25" t="str">
        <f t="shared" si="86"/>
        <v/>
      </c>
      <c r="AL71" s="25">
        <f t="shared" si="87"/>
        <v>0</v>
      </c>
      <c r="AM71" s="25" t="str">
        <f t="shared" si="88"/>
        <v/>
      </c>
      <c r="AN71" s="25">
        <f t="shared" si="89"/>
        <v>0</v>
      </c>
      <c r="AO71" s="26"/>
      <c r="AP71" s="26"/>
      <c r="AQ71" s="26"/>
      <c r="AR71" s="26"/>
      <c r="AS71" s="26"/>
      <c r="AT71" s="26"/>
      <c r="AU71" s="26"/>
      <c r="AV71" s="26"/>
      <c r="AW71" s="26" t="s">
        <v>64</v>
      </c>
      <c r="AX71" s="26"/>
      <c r="AY71" s="26"/>
      <c r="AZ71" s="26"/>
      <c r="BA71" s="26" t="s">
        <v>255</v>
      </c>
    </row>
    <row r="72" spans="1:53" ht="15" customHeight="1" x14ac:dyDescent="0.25">
      <c r="A72" s="18">
        <v>7</v>
      </c>
      <c r="B72" s="19" t="s">
        <v>240</v>
      </c>
      <c r="C72" s="20"/>
      <c r="D72" s="29" t="s">
        <v>90</v>
      </c>
      <c r="E72" s="19" t="s">
        <v>141</v>
      </c>
      <c r="F72" s="19"/>
      <c r="G72" s="19"/>
      <c r="H72" s="19"/>
      <c r="I72" s="30" t="s">
        <v>256</v>
      </c>
      <c r="J72" s="22">
        <v>44927</v>
      </c>
      <c r="K72" s="22">
        <v>45291</v>
      </c>
      <c r="L72" s="19" t="s">
        <v>93</v>
      </c>
      <c r="M72" s="20" t="str">
        <f t="shared" si="80"/>
        <v>Territorial Córdoba</v>
      </c>
      <c r="N72" s="31" t="s">
        <v>62</v>
      </c>
      <c r="O72" s="19" t="str">
        <f t="shared" si="81"/>
        <v xml:space="preserve">Recursos obtenidos por ventas </v>
      </c>
      <c r="P72" s="20"/>
      <c r="Q72" s="19" t="str">
        <f t="shared" si="82"/>
        <v>Territorial Córdoba</v>
      </c>
      <c r="R72" s="27">
        <f t="shared" si="83"/>
        <v>256217460</v>
      </c>
      <c r="S72" s="27">
        <v>0</v>
      </c>
      <c r="T72" s="27">
        <v>76865238</v>
      </c>
      <c r="U72" s="27">
        <v>0</v>
      </c>
      <c r="V72" s="27">
        <v>179352222</v>
      </c>
      <c r="W72" s="27">
        <v>50352087</v>
      </c>
      <c r="X72" s="27" t="s">
        <v>257</v>
      </c>
      <c r="Y72" s="27"/>
      <c r="Z72" s="27"/>
      <c r="AA72" s="27"/>
      <c r="AB72" s="27"/>
      <c r="AC72" s="27"/>
      <c r="AD72" s="27"/>
      <c r="AE72" s="27">
        <f t="shared" si="84"/>
        <v>50352087</v>
      </c>
      <c r="AF72" s="24">
        <v>45040</v>
      </c>
      <c r="AG72" s="24"/>
      <c r="AH72" s="24"/>
      <c r="AI72" s="24"/>
      <c r="AJ72" s="25">
        <f t="shared" si="85"/>
        <v>0.19652090454725452</v>
      </c>
      <c r="AK72" s="25" t="str">
        <f t="shared" si="86"/>
        <v/>
      </c>
      <c r="AL72" s="25">
        <f t="shared" si="87"/>
        <v>0</v>
      </c>
      <c r="AM72" s="25" t="str">
        <f t="shared" si="88"/>
        <v/>
      </c>
      <c r="AN72" s="25">
        <f t="shared" si="89"/>
        <v>0</v>
      </c>
      <c r="AO72" s="26"/>
      <c r="AP72" s="26"/>
      <c r="AQ72" s="26"/>
      <c r="AR72" s="26"/>
      <c r="AS72" s="26"/>
      <c r="AT72" s="26"/>
      <c r="AU72" s="26"/>
      <c r="AV72" s="26"/>
      <c r="AW72" s="26" t="s">
        <v>64</v>
      </c>
      <c r="AX72" s="26"/>
      <c r="AY72" s="26"/>
      <c r="AZ72" s="26"/>
      <c r="BA72" s="26" t="s">
        <v>258</v>
      </c>
    </row>
    <row r="73" spans="1:53" ht="15" customHeight="1" x14ac:dyDescent="0.25">
      <c r="A73" s="18">
        <v>8</v>
      </c>
      <c r="B73" s="19" t="s">
        <v>240</v>
      </c>
      <c r="C73" s="20"/>
      <c r="D73" s="20" t="s">
        <v>96</v>
      </c>
      <c r="E73" s="20" t="s">
        <v>141</v>
      </c>
      <c r="F73" s="20"/>
      <c r="G73" s="20"/>
      <c r="H73" s="20"/>
      <c r="I73" s="20" t="s">
        <v>259</v>
      </c>
      <c r="J73" s="22">
        <v>44927</v>
      </c>
      <c r="K73" s="22">
        <v>45291</v>
      </c>
      <c r="L73" s="19" t="s">
        <v>98</v>
      </c>
      <c r="M73" s="20" t="str">
        <f t="shared" si="80"/>
        <v>Territorial Córdoba</v>
      </c>
      <c r="N73" s="19" t="s">
        <v>62</v>
      </c>
      <c r="O73" s="19" t="str">
        <f t="shared" si="81"/>
        <v>Eventos de participación en territorio</v>
      </c>
      <c r="P73" s="20"/>
      <c r="Q73" s="19" t="str">
        <f t="shared" si="82"/>
        <v>Territorial Córdoba</v>
      </c>
      <c r="R73" s="23">
        <f t="shared" si="83"/>
        <v>4</v>
      </c>
      <c r="S73" s="23">
        <v>0</v>
      </c>
      <c r="T73" s="23">
        <v>1</v>
      </c>
      <c r="U73" s="23">
        <v>0</v>
      </c>
      <c r="V73" s="23">
        <v>3</v>
      </c>
      <c r="W73" s="23">
        <v>1</v>
      </c>
      <c r="X73" s="23" t="s">
        <v>260</v>
      </c>
      <c r="Y73" s="23"/>
      <c r="Z73" s="23"/>
      <c r="AA73" s="23"/>
      <c r="AB73" s="23"/>
      <c r="AC73" s="23"/>
      <c r="AD73" s="23"/>
      <c r="AE73" s="23">
        <f t="shared" si="84"/>
        <v>1</v>
      </c>
      <c r="AF73" s="24">
        <v>45040</v>
      </c>
      <c r="AG73" s="24"/>
      <c r="AH73" s="24"/>
      <c r="AI73" s="24"/>
      <c r="AJ73" s="25">
        <f t="shared" si="85"/>
        <v>0.25</v>
      </c>
      <c r="AK73" s="25" t="str">
        <f t="shared" si="86"/>
        <v/>
      </c>
      <c r="AL73" s="25">
        <f t="shared" si="87"/>
        <v>0</v>
      </c>
      <c r="AM73" s="25" t="str">
        <f t="shared" si="88"/>
        <v/>
      </c>
      <c r="AN73" s="25">
        <f t="shared" si="89"/>
        <v>0</v>
      </c>
      <c r="AO73" s="26"/>
      <c r="AP73" s="26"/>
      <c r="AQ73" s="26"/>
      <c r="AR73" s="26"/>
      <c r="AS73" s="26"/>
      <c r="AT73" s="26"/>
      <c r="AU73" s="26"/>
      <c r="AV73" s="26"/>
      <c r="AW73" s="26" t="s">
        <v>64</v>
      </c>
      <c r="AX73" s="26"/>
      <c r="AY73" s="26"/>
      <c r="AZ73" s="26"/>
      <c r="BA73" s="26" t="s">
        <v>261</v>
      </c>
    </row>
    <row r="74" spans="1:53" ht="15" customHeight="1" x14ac:dyDescent="0.25">
      <c r="A74" s="18">
        <v>1</v>
      </c>
      <c r="B74" s="19" t="s">
        <v>262</v>
      </c>
      <c r="C74" s="20"/>
      <c r="D74" s="19" t="s">
        <v>58</v>
      </c>
      <c r="E74" s="20" t="s">
        <v>59</v>
      </c>
      <c r="F74" s="20"/>
      <c r="G74" s="20"/>
      <c r="H74" s="20"/>
      <c r="I74" s="21" t="s">
        <v>263</v>
      </c>
      <c r="J74" s="22">
        <v>44927</v>
      </c>
      <c r="K74" s="22">
        <v>45291</v>
      </c>
      <c r="L74" s="19" t="s">
        <v>61</v>
      </c>
      <c r="M74" s="20" t="str">
        <f>B74</f>
        <v>Territorial Cundinamarca</v>
      </c>
      <c r="N74" s="19" t="s">
        <v>62</v>
      </c>
      <c r="O74" s="19" t="str">
        <f>D74</f>
        <v>Tramites de conservación Catastral realizados (Oficina)</v>
      </c>
      <c r="P74" s="20"/>
      <c r="Q74" s="19" t="str">
        <f>B74</f>
        <v>Territorial Cundinamarca</v>
      </c>
      <c r="R74" s="23">
        <f>SUM(S74:V74)</f>
        <v>9496</v>
      </c>
      <c r="S74" s="23">
        <v>0</v>
      </c>
      <c r="T74" s="23">
        <v>2849</v>
      </c>
      <c r="U74" s="23">
        <v>0</v>
      </c>
      <c r="V74" s="23">
        <v>6647</v>
      </c>
      <c r="W74" s="23">
        <v>2376</v>
      </c>
      <c r="X74" s="23" t="s">
        <v>264</v>
      </c>
      <c r="Y74" s="23"/>
      <c r="Z74" s="23"/>
      <c r="AA74" s="23"/>
      <c r="AB74" s="23"/>
      <c r="AC74" s="23"/>
      <c r="AD74" s="23"/>
      <c r="AE74" s="23">
        <f>AC74+AA74+Y74+W74</f>
        <v>2376</v>
      </c>
      <c r="AF74" s="24">
        <v>45040</v>
      </c>
      <c r="AG74" s="24"/>
      <c r="AH74" s="24"/>
      <c r="AI74" s="24"/>
      <c r="AJ74" s="25">
        <f>IFERROR(IF((W74+Y74+AA74+AC74)/R74&gt;1,1,(W74+Y74+AA74+AC74)/R74),0)</f>
        <v>0.25021061499578767</v>
      </c>
      <c r="AK74" s="25" t="str">
        <f>IFERROR(IF(S74=0,"",IF((W74/S74)&gt;1,1,(W74/S74))),"")</f>
        <v/>
      </c>
      <c r="AL74" s="25">
        <f>IFERROR(IF(T74=0,"",IF((Y74/T74)&gt;1,1,(Y74/T74))),"")</f>
        <v>0</v>
      </c>
      <c r="AM74" s="25" t="str">
        <f>IFERROR(IF(U74=0,"",IF((AA74/U74)&gt;1,1,(AA74/U74))),"")</f>
        <v/>
      </c>
      <c r="AN74" s="25">
        <f>IFERROR(IF(V74=0,"",IF((AC74/V74)&gt;1,1,(AC74/V74))),"")</f>
        <v>0</v>
      </c>
      <c r="AO74" s="26"/>
      <c r="AP74" s="26"/>
      <c r="AQ74" s="26"/>
      <c r="AR74" s="26"/>
      <c r="AS74" s="26"/>
      <c r="AT74" s="26"/>
      <c r="AU74" s="26"/>
      <c r="AV74" s="26"/>
      <c r="AW74" s="26" t="s">
        <v>64</v>
      </c>
      <c r="AX74" s="26"/>
      <c r="AY74" s="26"/>
      <c r="AZ74" s="26"/>
      <c r="BA74" s="26" t="s">
        <v>265</v>
      </c>
    </row>
    <row r="75" spans="1:53" ht="15" customHeight="1" x14ac:dyDescent="0.25">
      <c r="A75" s="18">
        <v>2</v>
      </c>
      <c r="B75" s="19" t="s">
        <v>262</v>
      </c>
      <c r="C75" s="20"/>
      <c r="D75" s="19" t="s">
        <v>66</v>
      </c>
      <c r="E75" s="20" t="s">
        <v>59</v>
      </c>
      <c r="F75" s="20"/>
      <c r="G75" s="20"/>
      <c r="H75" s="20"/>
      <c r="I75" s="21" t="s">
        <v>266</v>
      </c>
      <c r="J75" s="22">
        <v>44927</v>
      </c>
      <c r="K75" s="22">
        <v>45291</v>
      </c>
      <c r="L75" s="19" t="s">
        <v>61</v>
      </c>
      <c r="M75" s="20" t="str">
        <f t="shared" ref="M75:M80" si="90">B75</f>
        <v>Territorial Cundinamarca</v>
      </c>
      <c r="N75" s="19" t="s">
        <v>62</v>
      </c>
      <c r="O75" s="19" t="str">
        <f t="shared" ref="O75:O80" si="91">D75</f>
        <v>Tramites de conservación Catastral realizados  (Terreno)</v>
      </c>
      <c r="P75" s="20"/>
      <c r="Q75" s="19" t="str">
        <f t="shared" ref="Q75:Q80" si="92">B75</f>
        <v>Territorial Cundinamarca</v>
      </c>
      <c r="R75" s="27">
        <f t="shared" ref="R75:R80" si="93">SUM(S75:V75)</f>
        <v>7840</v>
      </c>
      <c r="S75" s="27">
        <v>0</v>
      </c>
      <c r="T75" s="27">
        <v>2352</v>
      </c>
      <c r="U75" s="27">
        <v>0</v>
      </c>
      <c r="V75" s="27">
        <v>5488</v>
      </c>
      <c r="W75" s="27">
        <v>39</v>
      </c>
      <c r="X75" s="27" t="s">
        <v>267</v>
      </c>
      <c r="Y75" s="27"/>
      <c r="Z75" s="27"/>
      <c r="AA75" s="27"/>
      <c r="AB75" s="27"/>
      <c r="AC75" s="27"/>
      <c r="AD75" s="27"/>
      <c r="AE75" s="27">
        <f t="shared" ref="AE75:AE80" si="94">AC75+AA75+Y75+W75</f>
        <v>39</v>
      </c>
      <c r="AF75" s="24">
        <v>45040</v>
      </c>
      <c r="AG75" s="24"/>
      <c r="AH75" s="24"/>
      <c r="AI75" s="24"/>
      <c r="AJ75" s="25">
        <f t="shared" ref="AJ75:AJ80" si="95">IFERROR(IF((W75+Y75+AA75+AC75)/R75&gt;1,1,(W75+Y75+AA75+AC75)/R75),0)</f>
        <v>4.9744897959183671E-3</v>
      </c>
      <c r="AK75" s="25" t="str">
        <f t="shared" ref="AK75:AK80" si="96">IFERROR(IF(S75=0,"",IF((W75/S75)&gt;1,1,(W75/S75))),"")</f>
        <v/>
      </c>
      <c r="AL75" s="25">
        <f t="shared" ref="AL75:AL80" si="97">IFERROR(IF(T75=0,"",IF((Y75/T75)&gt;1,1,(Y75/T75))),"")</f>
        <v>0</v>
      </c>
      <c r="AM75" s="25" t="str">
        <f t="shared" ref="AM75:AM80" si="98">IFERROR(IF(U75=0,"",IF((AA75/U75)&gt;1,1,(AA75/U75))),"")</f>
        <v/>
      </c>
      <c r="AN75" s="25">
        <f t="shared" ref="AN75:AN80" si="99">IFERROR(IF(V75=0,"",IF((AC75/V75)&gt;1,1,(AC75/V75))),"")</f>
        <v>0</v>
      </c>
      <c r="AO75" s="26"/>
      <c r="AP75" s="26"/>
      <c r="AQ75" s="26"/>
      <c r="AR75" s="26"/>
      <c r="AS75" s="26"/>
      <c r="AT75" s="26"/>
      <c r="AU75" s="26"/>
      <c r="AV75" s="26"/>
      <c r="AW75" s="26" t="s">
        <v>64</v>
      </c>
      <c r="AX75" s="26"/>
      <c r="AY75" s="26"/>
      <c r="AZ75" s="26"/>
      <c r="BA75" s="26" t="s">
        <v>268</v>
      </c>
    </row>
    <row r="76" spans="1:53" ht="15" customHeight="1" x14ac:dyDescent="0.25">
      <c r="A76" s="18">
        <v>3</v>
      </c>
      <c r="B76" s="19" t="s">
        <v>262</v>
      </c>
      <c r="C76" s="20"/>
      <c r="D76" s="19" t="s">
        <v>75</v>
      </c>
      <c r="E76" s="19" t="s">
        <v>59</v>
      </c>
      <c r="F76" s="19"/>
      <c r="G76" s="19"/>
      <c r="H76" s="19"/>
      <c r="I76" s="19" t="s">
        <v>76</v>
      </c>
      <c r="J76" s="22">
        <v>44927</v>
      </c>
      <c r="K76" s="22">
        <v>45291</v>
      </c>
      <c r="L76" s="19" t="s">
        <v>77</v>
      </c>
      <c r="M76" s="20" t="str">
        <f t="shared" si="90"/>
        <v>Territorial Cundinamarca</v>
      </c>
      <c r="N76" s="19" t="s">
        <v>78</v>
      </c>
      <c r="O76" s="19" t="str">
        <f t="shared" si="91"/>
        <v>Solicitudes atendidas en tiempo legal en el periodo</v>
      </c>
      <c r="P76" s="20"/>
      <c r="Q76" s="19" t="str">
        <f t="shared" si="92"/>
        <v>Territorial Cundinamarca</v>
      </c>
      <c r="R76" s="28">
        <f t="shared" si="93"/>
        <v>1</v>
      </c>
      <c r="S76" s="28">
        <v>0</v>
      </c>
      <c r="T76" s="28">
        <v>0.3</v>
      </c>
      <c r="U76" s="28">
        <v>0</v>
      </c>
      <c r="V76" s="28">
        <v>0.7</v>
      </c>
      <c r="W76" s="28">
        <v>0</v>
      </c>
      <c r="X76" s="28" t="s">
        <v>269</v>
      </c>
      <c r="Y76" s="28"/>
      <c r="Z76" s="28"/>
      <c r="AA76" s="28"/>
      <c r="AB76" s="28"/>
      <c r="AC76" s="28"/>
      <c r="AD76" s="28"/>
      <c r="AE76" s="28">
        <f t="shared" si="94"/>
        <v>0</v>
      </c>
      <c r="AF76" s="24">
        <v>45040</v>
      </c>
      <c r="AG76" s="24"/>
      <c r="AH76" s="24"/>
      <c r="AI76" s="24"/>
      <c r="AJ76" s="25">
        <f t="shared" si="95"/>
        <v>0</v>
      </c>
      <c r="AK76" s="25" t="str">
        <f t="shared" si="96"/>
        <v/>
      </c>
      <c r="AL76" s="25">
        <f t="shared" si="97"/>
        <v>0</v>
      </c>
      <c r="AM76" s="25" t="str">
        <f t="shared" si="98"/>
        <v/>
      </c>
      <c r="AN76" s="25">
        <f t="shared" si="99"/>
        <v>0</v>
      </c>
      <c r="AO76" s="26"/>
      <c r="AP76" s="26"/>
      <c r="AQ76" s="26"/>
      <c r="AR76" s="26"/>
      <c r="AS76" s="26"/>
      <c r="AT76" s="26"/>
      <c r="AU76" s="26"/>
      <c r="AV76" s="26"/>
      <c r="AW76" s="26" t="s">
        <v>64</v>
      </c>
      <c r="AX76" s="26"/>
      <c r="AY76" s="26"/>
      <c r="AZ76" s="26"/>
      <c r="BA76" s="26" t="s">
        <v>270</v>
      </c>
    </row>
    <row r="77" spans="1:53" ht="15" customHeight="1" x14ac:dyDescent="0.25">
      <c r="A77" s="18">
        <v>4</v>
      </c>
      <c r="B77" s="19" t="s">
        <v>262</v>
      </c>
      <c r="C77" s="20"/>
      <c r="D77" s="19" t="s">
        <v>75</v>
      </c>
      <c r="E77" s="19" t="s">
        <v>59</v>
      </c>
      <c r="F77" s="19"/>
      <c r="G77" s="19"/>
      <c r="H77" s="19"/>
      <c r="I77" s="19" t="s">
        <v>81</v>
      </c>
      <c r="J77" s="22">
        <v>44927</v>
      </c>
      <c r="K77" s="22">
        <v>45291</v>
      </c>
      <c r="L77" s="19" t="s">
        <v>82</v>
      </c>
      <c r="M77" s="20" t="str">
        <f t="shared" si="90"/>
        <v>Territorial Cundinamarca</v>
      </c>
      <c r="N77" s="19" t="s">
        <v>78</v>
      </c>
      <c r="O77" s="19" t="str">
        <f t="shared" si="91"/>
        <v>Solicitudes atendidas en tiempo legal en el periodo</v>
      </c>
      <c r="P77" s="20"/>
      <c r="Q77" s="19" t="str">
        <f t="shared" si="92"/>
        <v>Territorial Cundinamarca</v>
      </c>
      <c r="R77" s="28">
        <f t="shared" si="93"/>
        <v>1</v>
      </c>
      <c r="S77" s="28">
        <v>0</v>
      </c>
      <c r="T77" s="28">
        <v>0.3</v>
      </c>
      <c r="U77" s="28">
        <v>0</v>
      </c>
      <c r="V77" s="28">
        <v>0.7</v>
      </c>
      <c r="W77" s="28">
        <v>0</v>
      </c>
      <c r="X77" s="28" t="s">
        <v>271</v>
      </c>
      <c r="Y77" s="28"/>
      <c r="Z77" s="28"/>
      <c r="AA77" s="28"/>
      <c r="AB77" s="28"/>
      <c r="AC77" s="28"/>
      <c r="AD77" s="28"/>
      <c r="AE77" s="28">
        <f t="shared" si="94"/>
        <v>0</v>
      </c>
      <c r="AF77" s="24">
        <v>45040</v>
      </c>
      <c r="AG77" s="24"/>
      <c r="AH77" s="24"/>
      <c r="AI77" s="24"/>
      <c r="AJ77" s="25">
        <f t="shared" si="95"/>
        <v>0</v>
      </c>
      <c r="AK77" s="25" t="str">
        <f t="shared" si="96"/>
        <v/>
      </c>
      <c r="AL77" s="25">
        <f t="shared" si="97"/>
        <v>0</v>
      </c>
      <c r="AM77" s="25" t="str">
        <f t="shared" si="98"/>
        <v/>
      </c>
      <c r="AN77" s="25">
        <f t="shared" si="99"/>
        <v>0</v>
      </c>
      <c r="AO77" s="26"/>
      <c r="AP77" s="26"/>
      <c r="AQ77" s="26"/>
      <c r="AR77" s="26"/>
      <c r="AS77" s="26"/>
      <c r="AT77" s="26"/>
      <c r="AU77" s="26"/>
      <c r="AV77" s="26"/>
      <c r="AW77" s="26" t="s">
        <v>64</v>
      </c>
      <c r="AX77" s="26"/>
      <c r="AY77" s="26"/>
      <c r="AZ77" s="26"/>
      <c r="BA77" s="26" t="s">
        <v>272</v>
      </c>
    </row>
    <row r="78" spans="1:53" ht="15" customHeight="1" x14ac:dyDescent="0.25">
      <c r="A78" s="18">
        <v>5</v>
      </c>
      <c r="B78" s="19" t="s">
        <v>262</v>
      </c>
      <c r="C78" s="20"/>
      <c r="D78" s="19" t="s">
        <v>85</v>
      </c>
      <c r="E78" s="19" t="s">
        <v>59</v>
      </c>
      <c r="F78" s="19"/>
      <c r="G78" s="19"/>
      <c r="H78" s="19"/>
      <c r="I78" s="19" t="s">
        <v>86</v>
      </c>
      <c r="J78" s="22">
        <v>44927</v>
      </c>
      <c r="K78" s="22">
        <v>45291</v>
      </c>
      <c r="L78" s="19" t="s">
        <v>87</v>
      </c>
      <c r="M78" s="20" t="str">
        <f t="shared" si="90"/>
        <v>Territorial Cundinamarca</v>
      </c>
      <c r="N78" s="19" t="s">
        <v>62</v>
      </c>
      <c r="O78" s="19" t="str">
        <f t="shared" si="91"/>
        <v>Actividades de gestiòn realizadas</v>
      </c>
      <c r="P78" s="20"/>
      <c r="Q78" s="19" t="str">
        <f t="shared" si="92"/>
        <v>Territorial Cundinamarca</v>
      </c>
      <c r="R78" s="27">
        <f t="shared" si="93"/>
        <v>12</v>
      </c>
      <c r="S78" s="27">
        <v>0</v>
      </c>
      <c r="T78" s="27">
        <v>4</v>
      </c>
      <c r="U78" s="27">
        <v>0</v>
      </c>
      <c r="V78" s="27">
        <v>8</v>
      </c>
      <c r="W78" s="27">
        <v>1</v>
      </c>
      <c r="X78" s="27" t="s">
        <v>273</v>
      </c>
      <c r="Y78" s="27"/>
      <c r="Z78" s="27"/>
      <c r="AA78" s="27"/>
      <c r="AB78" s="27"/>
      <c r="AC78" s="27"/>
      <c r="AD78" s="27"/>
      <c r="AE78" s="27">
        <f t="shared" si="94"/>
        <v>1</v>
      </c>
      <c r="AF78" s="24">
        <v>45040</v>
      </c>
      <c r="AG78" s="24"/>
      <c r="AH78" s="24"/>
      <c r="AI78" s="24"/>
      <c r="AJ78" s="25">
        <f t="shared" si="95"/>
        <v>8.3333333333333329E-2</v>
      </c>
      <c r="AK78" s="25" t="str">
        <f t="shared" si="96"/>
        <v/>
      </c>
      <c r="AL78" s="25">
        <f t="shared" si="97"/>
        <v>0</v>
      </c>
      <c r="AM78" s="25" t="str">
        <f t="shared" si="98"/>
        <v/>
      </c>
      <c r="AN78" s="25">
        <f t="shared" si="99"/>
        <v>0</v>
      </c>
      <c r="AO78" s="26"/>
      <c r="AP78" s="26"/>
      <c r="AQ78" s="26"/>
      <c r="AR78" s="26"/>
      <c r="AS78" s="26"/>
      <c r="AT78" s="26"/>
      <c r="AU78" s="26"/>
      <c r="AV78" s="26"/>
      <c r="AW78" s="26" t="s">
        <v>64</v>
      </c>
      <c r="AX78" s="26"/>
      <c r="AY78" s="26"/>
      <c r="AZ78" s="26"/>
      <c r="BA78" s="26" t="s">
        <v>274</v>
      </c>
    </row>
    <row r="79" spans="1:53" ht="15" customHeight="1" x14ac:dyDescent="0.25">
      <c r="A79" s="18">
        <v>6</v>
      </c>
      <c r="B79" s="19" t="s">
        <v>262</v>
      </c>
      <c r="C79" s="20"/>
      <c r="D79" s="29" t="s">
        <v>90</v>
      </c>
      <c r="E79" s="19" t="s">
        <v>91</v>
      </c>
      <c r="F79" s="19"/>
      <c r="G79" s="19"/>
      <c r="H79" s="19"/>
      <c r="I79" s="30" t="s">
        <v>275</v>
      </c>
      <c r="J79" s="22">
        <v>44927</v>
      </c>
      <c r="K79" s="22">
        <v>45291</v>
      </c>
      <c r="L79" s="19" t="s">
        <v>93</v>
      </c>
      <c r="M79" s="20" t="str">
        <f t="shared" si="90"/>
        <v>Territorial Cundinamarca</v>
      </c>
      <c r="N79" s="31" t="s">
        <v>62</v>
      </c>
      <c r="O79" s="19" t="str">
        <f t="shared" si="91"/>
        <v xml:space="preserve">Recursos obtenidos por ventas </v>
      </c>
      <c r="P79" s="20"/>
      <c r="Q79" s="19" t="str">
        <f t="shared" si="92"/>
        <v>Territorial Cundinamarca</v>
      </c>
      <c r="R79" s="27">
        <f t="shared" si="93"/>
        <v>136593179</v>
      </c>
      <c r="S79" s="27">
        <v>0</v>
      </c>
      <c r="T79" s="27">
        <v>40977953</v>
      </c>
      <c r="U79" s="27">
        <v>0</v>
      </c>
      <c r="V79" s="27">
        <v>95615226</v>
      </c>
      <c r="W79" s="27">
        <v>28888443</v>
      </c>
      <c r="X79" s="27" t="s">
        <v>276</v>
      </c>
      <c r="Y79" s="27"/>
      <c r="Z79" s="27"/>
      <c r="AA79" s="27"/>
      <c r="AB79" s="27"/>
      <c r="AC79" s="27"/>
      <c r="AD79" s="27"/>
      <c r="AE79" s="27">
        <f t="shared" si="94"/>
        <v>28888443</v>
      </c>
      <c r="AF79" s="24">
        <v>45040</v>
      </c>
      <c r="AG79" s="24"/>
      <c r="AH79" s="24"/>
      <c r="AI79" s="24"/>
      <c r="AJ79" s="25">
        <f t="shared" si="95"/>
        <v>0.21149257387149617</v>
      </c>
      <c r="AK79" s="25" t="str">
        <f t="shared" si="96"/>
        <v/>
      </c>
      <c r="AL79" s="25">
        <f t="shared" si="97"/>
        <v>0</v>
      </c>
      <c r="AM79" s="25" t="str">
        <f t="shared" si="98"/>
        <v/>
      </c>
      <c r="AN79" s="25">
        <f t="shared" si="99"/>
        <v>0</v>
      </c>
      <c r="AO79" s="26"/>
      <c r="AP79" s="26"/>
      <c r="AQ79" s="26"/>
      <c r="AR79" s="26"/>
      <c r="AS79" s="26"/>
      <c r="AT79" s="26"/>
      <c r="AU79" s="26"/>
      <c r="AV79" s="26"/>
      <c r="AW79" s="26" t="s">
        <v>64</v>
      </c>
      <c r="AX79" s="26"/>
      <c r="AY79" s="26"/>
      <c r="AZ79" s="26"/>
      <c r="BA79" s="26" t="s">
        <v>277</v>
      </c>
    </row>
    <row r="80" spans="1:53" ht="15" customHeight="1" x14ac:dyDescent="0.25">
      <c r="A80" s="18">
        <v>7</v>
      </c>
      <c r="B80" s="19" t="s">
        <v>262</v>
      </c>
      <c r="C80" s="20"/>
      <c r="D80" s="20" t="s">
        <v>96</v>
      </c>
      <c r="E80" s="20" t="s">
        <v>91</v>
      </c>
      <c r="F80" s="20"/>
      <c r="G80" s="20"/>
      <c r="H80" s="20"/>
      <c r="I80" s="20" t="s">
        <v>97</v>
      </c>
      <c r="J80" s="22">
        <v>44927</v>
      </c>
      <c r="K80" s="22">
        <v>45291</v>
      </c>
      <c r="L80" s="19" t="s">
        <v>98</v>
      </c>
      <c r="M80" s="20" t="str">
        <f t="shared" si="90"/>
        <v>Territorial Cundinamarca</v>
      </c>
      <c r="N80" s="19" t="s">
        <v>62</v>
      </c>
      <c r="O80" s="19" t="str">
        <f t="shared" si="91"/>
        <v>Eventos de participación en territorio</v>
      </c>
      <c r="P80" s="20"/>
      <c r="Q80" s="19" t="str">
        <f t="shared" si="92"/>
        <v>Territorial Cundinamarca</v>
      </c>
      <c r="R80" s="23">
        <f t="shared" si="93"/>
        <v>4</v>
      </c>
      <c r="S80" s="23">
        <v>0</v>
      </c>
      <c r="T80" s="23">
        <v>1</v>
      </c>
      <c r="U80" s="23">
        <v>0</v>
      </c>
      <c r="V80" s="23">
        <v>3</v>
      </c>
      <c r="W80" s="23">
        <v>1</v>
      </c>
      <c r="X80" s="23" t="s">
        <v>278</v>
      </c>
      <c r="Y80" s="23"/>
      <c r="Z80" s="23"/>
      <c r="AA80" s="23"/>
      <c r="AB80" s="23"/>
      <c r="AC80" s="23"/>
      <c r="AD80" s="23"/>
      <c r="AE80" s="23">
        <f t="shared" si="94"/>
        <v>1</v>
      </c>
      <c r="AF80" s="24">
        <v>45040</v>
      </c>
      <c r="AG80" s="24"/>
      <c r="AH80" s="24"/>
      <c r="AI80" s="24"/>
      <c r="AJ80" s="25">
        <f t="shared" si="95"/>
        <v>0.25</v>
      </c>
      <c r="AK80" s="25" t="str">
        <f t="shared" si="96"/>
        <v/>
      </c>
      <c r="AL80" s="25">
        <f t="shared" si="97"/>
        <v>0</v>
      </c>
      <c r="AM80" s="25" t="str">
        <f t="shared" si="98"/>
        <v/>
      </c>
      <c r="AN80" s="25">
        <f t="shared" si="99"/>
        <v>0</v>
      </c>
      <c r="AO80" s="26"/>
      <c r="AP80" s="26"/>
      <c r="AQ80" s="26"/>
      <c r="AR80" s="26"/>
      <c r="AS80" s="26"/>
      <c r="AT80" s="26"/>
      <c r="AU80" s="26"/>
      <c r="AV80" s="26"/>
      <c r="AW80" s="26" t="s">
        <v>279</v>
      </c>
      <c r="AX80" s="26"/>
      <c r="AY80" s="26"/>
      <c r="AZ80" s="26"/>
      <c r="BA80" s="26" t="s">
        <v>280</v>
      </c>
    </row>
    <row r="81" spans="1:53" ht="15" customHeight="1" x14ac:dyDescent="0.25">
      <c r="A81" s="18">
        <v>1</v>
      </c>
      <c r="B81" s="19" t="s">
        <v>281</v>
      </c>
      <c r="C81" s="20"/>
      <c r="D81" s="19" t="s">
        <v>58</v>
      </c>
      <c r="E81" s="20" t="s">
        <v>141</v>
      </c>
      <c r="F81" s="20"/>
      <c r="G81" s="20"/>
      <c r="H81" s="20"/>
      <c r="I81" s="21" t="s">
        <v>282</v>
      </c>
      <c r="J81" s="22">
        <v>44927</v>
      </c>
      <c r="K81" s="22">
        <v>45291</v>
      </c>
      <c r="L81" s="19" t="s">
        <v>61</v>
      </c>
      <c r="M81" s="20" t="str">
        <f>B81</f>
        <v>Territorial Guajira</v>
      </c>
      <c r="N81" s="19" t="s">
        <v>62</v>
      </c>
      <c r="O81" s="19" t="str">
        <f>D81</f>
        <v>Tramites de conservación Catastral realizados (Oficina)</v>
      </c>
      <c r="P81" s="20"/>
      <c r="Q81" s="19" t="str">
        <f>B81</f>
        <v>Territorial Guajira</v>
      </c>
      <c r="R81" s="23">
        <f>SUM(S81:V81)</f>
        <v>5500</v>
      </c>
      <c r="S81" s="23">
        <v>0</v>
      </c>
      <c r="T81" s="23">
        <v>1650</v>
      </c>
      <c r="U81" s="23">
        <v>0</v>
      </c>
      <c r="V81" s="23">
        <v>3849.9999999999995</v>
      </c>
      <c r="W81" s="23">
        <v>711</v>
      </c>
      <c r="X81" s="23" t="s">
        <v>283</v>
      </c>
      <c r="Y81" s="23"/>
      <c r="Z81" s="23"/>
      <c r="AA81" s="23"/>
      <c r="AB81" s="23"/>
      <c r="AC81" s="23"/>
      <c r="AD81" s="23"/>
      <c r="AE81" s="23">
        <f>AC81+AA81+Y81+W81</f>
        <v>711</v>
      </c>
      <c r="AF81" s="24">
        <v>45036</v>
      </c>
      <c r="AG81" s="24"/>
      <c r="AH81" s="24"/>
      <c r="AI81" s="24"/>
      <c r="AJ81" s="25">
        <f>IFERROR(IF((W81+Y81+AA81+AC81)/R81&gt;1,1,(W81+Y81+AA81+AC81)/R81),0)</f>
        <v>0.12927272727272726</v>
      </c>
      <c r="AK81" s="25" t="str">
        <f>IFERROR(IF(S81=0,"",IF((W81/S81)&gt;1,1,(W81/S81))),"")</f>
        <v/>
      </c>
      <c r="AL81" s="25">
        <f>IFERROR(IF(T81=0,"",IF((Y81/T81)&gt;1,1,(Y81/T81))),"")</f>
        <v>0</v>
      </c>
      <c r="AM81" s="25" t="str">
        <f>IFERROR(IF(U81=0,"",IF((AA81/U81)&gt;1,1,(AA81/U81))),"")</f>
        <v/>
      </c>
      <c r="AN81" s="25">
        <f>IFERROR(IF(V81=0,"",IF((AC81/V81)&gt;1,1,(AC81/V81))),"")</f>
        <v>0</v>
      </c>
      <c r="AO81" s="26"/>
      <c r="AP81" s="26"/>
      <c r="AQ81" s="26"/>
      <c r="AR81" s="26"/>
      <c r="AS81" s="26"/>
      <c r="AT81" s="26"/>
      <c r="AU81" s="26"/>
      <c r="AV81" s="26"/>
      <c r="AW81" s="26" t="s">
        <v>64</v>
      </c>
      <c r="AX81" s="26"/>
      <c r="AY81" s="26"/>
      <c r="AZ81" s="26"/>
      <c r="BA81" s="26" t="s">
        <v>284</v>
      </c>
    </row>
    <row r="82" spans="1:53" ht="15" customHeight="1" x14ac:dyDescent="0.25">
      <c r="A82" s="18">
        <v>2</v>
      </c>
      <c r="B82" s="19" t="s">
        <v>281</v>
      </c>
      <c r="C82" s="20"/>
      <c r="D82" s="19" t="s">
        <v>66</v>
      </c>
      <c r="E82" s="20" t="s">
        <v>141</v>
      </c>
      <c r="F82" s="20"/>
      <c r="G82" s="20"/>
      <c r="H82" s="20"/>
      <c r="I82" s="21" t="s">
        <v>285</v>
      </c>
      <c r="J82" s="22">
        <v>44927</v>
      </c>
      <c r="K82" s="22">
        <v>45291</v>
      </c>
      <c r="L82" s="19" t="s">
        <v>61</v>
      </c>
      <c r="M82" s="20" t="str">
        <f t="shared" ref="M82:M88" si="100">B82</f>
        <v>Territorial Guajira</v>
      </c>
      <c r="N82" s="19" t="s">
        <v>62</v>
      </c>
      <c r="O82" s="19" t="str">
        <f t="shared" ref="O82:O88" si="101">D82</f>
        <v>Tramites de conservación Catastral realizados  (Terreno)</v>
      </c>
      <c r="P82" s="20"/>
      <c r="Q82" s="19" t="str">
        <f t="shared" ref="Q82:Q88" si="102">B82</f>
        <v>Territorial Guajira</v>
      </c>
      <c r="R82" s="27">
        <f t="shared" ref="R82:R88" si="103">SUM(S82:V82)</f>
        <v>4000</v>
      </c>
      <c r="S82" s="27">
        <v>0</v>
      </c>
      <c r="T82" s="27">
        <v>1200</v>
      </c>
      <c r="U82" s="27">
        <v>0</v>
      </c>
      <c r="V82" s="27">
        <v>2800</v>
      </c>
      <c r="W82" s="27">
        <v>451</v>
      </c>
      <c r="X82" s="27" t="s">
        <v>286</v>
      </c>
      <c r="Y82" s="27"/>
      <c r="Z82" s="27"/>
      <c r="AA82" s="27"/>
      <c r="AB82" s="27"/>
      <c r="AC82" s="27"/>
      <c r="AD82" s="27"/>
      <c r="AE82" s="27">
        <f t="shared" ref="AE82:AE88" si="104">AC82+AA82+Y82+W82</f>
        <v>451</v>
      </c>
      <c r="AF82" s="24">
        <v>45036</v>
      </c>
      <c r="AG82" s="24"/>
      <c r="AH82" s="24"/>
      <c r="AI82" s="24"/>
      <c r="AJ82" s="25">
        <f t="shared" ref="AJ82:AJ88" si="105">IFERROR(IF((W82+Y82+AA82+AC82)/R82&gt;1,1,(W82+Y82+AA82+AC82)/R82),0)</f>
        <v>0.11275</v>
      </c>
      <c r="AK82" s="25" t="str">
        <f t="shared" ref="AK82:AK88" si="106">IFERROR(IF(S82=0,"",IF((W82/S82)&gt;1,1,(W82/S82))),"")</f>
        <v/>
      </c>
      <c r="AL82" s="25">
        <f t="shared" ref="AL82:AL88" si="107">IFERROR(IF(T82=0,"",IF((Y82/T82)&gt;1,1,(Y82/T82))),"")</f>
        <v>0</v>
      </c>
      <c r="AM82" s="25" t="str">
        <f t="shared" ref="AM82:AM88" si="108">IFERROR(IF(U82=0,"",IF((AA82/U82)&gt;1,1,(AA82/U82))),"")</f>
        <v/>
      </c>
      <c r="AN82" s="25">
        <f t="shared" ref="AN82:AN88" si="109">IFERROR(IF(V82=0,"",IF((AC82/V82)&gt;1,1,(AC82/V82))),"")</f>
        <v>0</v>
      </c>
      <c r="AO82" s="26"/>
      <c r="AP82" s="26"/>
      <c r="AQ82" s="26"/>
      <c r="AR82" s="26"/>
      <c r="AS82" s="26"/>
      <c r="AT82" s="26"/>
      <c r="AU82" s="26"/>
      <c r="AV82" s="26"/>
      <c r="AW82" s="26" t="s">
        <v>64</v>
      </c>
      <c r="AX82" s="26"/>
      <c r="AY82" s="26"/>
      <c r="AZ82" s="26"/>
      <c r="BA82" s="26" t="s">
        <v>287</v>
      </c>
    </row>
    <row r="83" spans="1:53" ht="15" customHeight="1" x14ac:dyDescent="0.25">
      <c r="A83" s="18">
        <v>3</v>
      </c>
      <c r="B83" s="19" t="s">
        <v>281</v>
      </c>
      <c r="C83" s="20"/>
      <c r="D83" s="20" t="s">
        <v>70</v>
      </c>
      <c r="E83" s="20" t="s">
        <v>141</v>
      </c>
      <c r="F83" s="20"/>
      <c r="G83" s="20"/>
      <c r="H83" s="20"/>
      <c r="I83" s="19" t="s">
        <v>71</v>
      </c>
      <c r="J83" s="22">
        <v>44927</v>
      </c>
      <c r="K83" s="22">
        <v>45291</v>
      </c>
      <c r="L83" s="19" t="s">
        <v>72</v>
      </c>
      <c r="M83" s="20" t="str">
        <f t="shared" si="100"/>
        <v>Territorial Guajira</v>
      </c>
      <c r="N83" s="19" t="s">
        <v>62</v>
      </c>
      <c r="O83" s="19" t="str">
        <f t="shared" si="101"/>
        <v>Número de avalúos elaborados en el periodo</v>
      </c>
      <c r="P83" s="20"/>
      <c r="Q83" s="19" t="str">
        <f t="shared" si="102"/>
        <v>Territorial Guajira</v>
      </c>
      <c r="R83" s="27">
        <f t="shared" si="103"/>
        <v>5</v>
      </c>
      <c r="S83" s="27">
        <v>0</v>
      </c>
      <c r="T83" s="27">
        <v>2</v>
      </c>
      <c r="U83" s="27">
        <v>0</v>
      </c>
      <c r="V83" s="27">
        <v>3</v>
      </c>
      <c r="W83" s="27">
        <v>2</v>
      </c>
      <c r="X83" s="27" t="s">
        <v>288</v>
      </c>
      <c r="Y83" s="27"/>
      <c r="Z83" s="27"/>
      <c r="AA83" s="27"/>
      <c r="AB83" s="27"/>
      <c r="AC83" s="27"/>
      <c r="AD83" s="27"/>
      <c r="AE83" s="27">
        <f t="shared" si="104"/>
        <v>2</v>
      </c>
      <c r="AF83" s="24">
        <v>45036</v>
      </c>
      <c r="AG83" s="24"/>
      <c r="AH83" s="24"/>
      <c r="AI83" s="24"/>
      <c r="AJ83" s="25">
        <f t="shared" si="105"/>
        <v>0.4</v>
      </c>
      <c r="AK83" s="25" t="str">
        <f t="shared" si="106"/>
        <v/>
      </c>
      <c r="AL83" s="25">
        <f t="shared" si="107"/>
        <v>0</v>
      </c>
      <c r="AM83" s="25" t="str">
        <f t="shared" si="108"/>
        <v/>
      </c>
      <c r="AN83" s="25">
        <f t="shared" si="109"/>
        <v>0</v>
      </c>
      <c r="AO83" s="26"/>
      <c r="AP83" s="26"/>
      <c r="AQ83" s="26"/>
      <c r="AR83" s="26"/>
      <c r="AS83" s="26"/>
      <c r="AT83" s="26"/>
      <c r="AU83" s="26"/>
      <c r="AV83" s="26"/>
      <c r="AW83" s="26" t="s">
        <v>64</v>
      </c>
      <c r="AX83" s="26"/>
      <c r="AY83" s="26"/>
      <c r="AZ83" s="26"/>
      <c r="BA83" s="26" t="s">
        <v>289</v>
      </c>
    </row>
    <row r="84" spans="1:53" ht="15" customHeight="1" x14ac:dyDescent="0.25">
      <c r="A84" s="18">
        <v>4</v>
      </c>
      <c r="B84" s="19" t="s">
        <v>281</v>
      </c>
      <c r="C84" s="20"/>
      <c r="D84" s="19" t="s">
        <v>75</v>
      </c>
      <c r="E84" s="19" t="s">
        <v>141</v>
      </c>
      <c r="F84" s="19"/>
      <c r="G84" s="19"/>
      <c r="H84" s="19"/>
      <c r="I84" s="19" t="s">
        <v>76</v>
      </c>
      <c r="J84" s="22">
        <v>44927</v>
      </c>
      <c r="K84" s="22">
        <v>45291</v>
      </c>
      <c r="L84" s="19" t="s">
        <v>77</v>
      </c>
      <c r="M84" s="20" t="str">
        <f t="shared" si="100"/>
        <v>Territorial Guajira</v>
      </c>
      <c r="N84" s="19" t="s">
        <v>78</v>
      </c>
      <c r="O84" s="19" t="str">
        <f t="shared" si="101"/>
        <v>Solicitudes atendidas en tiempo legal en el periodo</v>
      </c>
      <c r="P84" s="20"/>
      <c r="Q84" s="19" t="str">
        <f t="shared" si="102"/>
        <v>Territorial Guajira</v>
      </c>
      <c r="R84" s="28">
        <f t="shared" si="103"/>
        <v>1</v>
      </c>
      <c r="S84" s="28">
        <v>0</v>
      </c>
      <c r="T84" s="28">
        <v>0.3</v>
      </c>
      <c r="U84" s="28">
        <v>0</v>
      </c>
      <c r="V84" s="28">
        <v>0.7</v>
      </c>
      <c r="W84" s="28">
        <v>0.15</v>
      </c>
      <c r="X84" s="28" t="s">
        <v>290</v>
      </c>
      <c r="Y84" s="28"/>
      <c r="Z84" s="28"/>
      <c r="AA84" s="28"/>
      <c r="AB84" s="28"/>
      <c r="AC84" s="28"/>
      <c r="AD84" s="28"/>
      <c r="AE84" s="28">
        <f t="shared" si="104"/>
        <v>0.15</v>
      </c>
      <c r="AF84" s="24">
        <v>45036</v>
      </c>
      <c r="AG84" s="24"/>
      <c r="AH84" s="24"/>
      <c r="AI84" s="24"/>
      <c r="AJ84" s="25">
        <f t="shared" si="105"/>
        <v>0.15</v>
      </c>
      <c r="AK84" s="25" t="str">
        <f t="shared" si="106"/>
        <v/>
      </c>
      <c r="AL84" s="25">
        <f t="shared" si="107"/>
        <v>0</v>
      </c>
      <c r="AM84" s="25" t="str">
        <f t="shared" si="108"/>
        <v/>
      </c>
      <c r="AN84" s="25">
        <f t="shared" si="109"/>
        <v>0</v>
      </c>
      <c r="AO84" s="26"/>
      <c r="AP84" s="26"/>
      <c r="AQ84" s="26"/>
      <c r="AR84" s="26"/>
      <c r="AS84" s="26"/>
      <c r="AT84" s="26"/>
      <c r="AU84" s="26"/>
      <c r="AV84" s="26"/>
      <c r="AW84" s="26" t="s">
        <v>64</v>
      </c>
      <c r="AX84" s="26"/>
      <c r="AY84" s="26"/>
      <c r="AZ84" s="26"/>
      <c r="BA84" s="26" t="s">
        <v>291</v>
      </c>
    </row>
    <row r="85" spans="1:53" ht="15" customHeight="1" x14ac:dyDescent="0.25">
      <c r="A85" s="18">
        <v>5</v>
      </c>
      <c r="B85" s="19" t="s">
        <v>281</v>
      </c>
      <c r="C85" s="20"/>
      <c r="D85" s="19" t="s">
        <v>75</v>
      </c>
      <c r="E85" s="19" t="s">
        <v>141</v>
      </c>
      <c r="F85" s="19"/>
      <c r="G85" s="19"/>
      <c r="H85" s="19"/>
      <c r="I85" s="19" t="s">
        <v>81</v>
      </c>
      <c r="J85" s="22">
        <v>44927</v>
      </c>
      <c r="K85" s="22">
        <v>45291</v>
      </c>
      <c r="L85" s="19" t="s">
        <v>82</v>
      </c>
      <c r="M85" s="20" t="str">
        <f t="shared" si="100"/>
        <v>Territorial Guajira</v>
      </c>
      <c r="N85" s="19" t="s">
        <v>78</v>
      </c>
      <c r="O85" s="19" t="str">
        <f t="shared" si="101"/>
        <v>Solicitudes atendidas en tiempo legal en el periodo</v>
      </c>
      <c r="P85" s="20"/>
      <c r="Q85" s="19" t="str">
        <f t="shared" si="102"/>
        <v>Territorial Guajira</v>
      </c>
      <c r="R85" s="28">
        <f t="shared" si="103"/>
        <v>1</v>
      </c>
      <c r="S85" s="28">
        <v>0</v>
      </c>
      <c r="T85" s="28">
        <v>0.3</v>
      </c>
      <c r="U85" s="28">
        <v>0</v>
      </c>
      <c r="V85" s="28">
        <v>0.7</v>
      </c>
      <c r="W85" s="28">
        <v>0.15</v>
      </c>
      <c r="X85" s="28" t="s">
        <v>292</v>
      </c>
      <c r="Y85" s="28"/>
      <c r="Z85" s="28"/>
      <c r="AA85" s="28"/>
      <c r="AB85" s="28"/>
      <c r="AC85" s="28"/>
      <c r="AD85" s="28"/>
      <c r="AE85" s="28">
        <f t="shared" si="104"/>
        <v>0.15</v>
      </c>
      <c r="AF85" s="24">
        <v>45036</v>
      </c>
      <c r="AG85" s="24"/>
      <c r="AH85" s="24"/>
      <c r="AI85" s="24"/>
      <c r="AJ85" s="25">
        <f t="shared" si="105"/>
        <v>0.15</v>
      </c>
      <c r="AK85" s="25" t="str">
        <f t="shared" si="106"/>
        <v/>
      </c>
      <c r="AL85" s="25">
        <f t="shared" si="107"/>
        <v>0</v>
      </c>
      <c r="AM85" s="25" t="str">
        <f t="shared" si="108"/>
        <v/>
      </c>
      <c r="AN85" s="25">
        <f t="shared" si="109"/>
        <v>0</v>
      </c>
      <c r="AO85" s="26"/>
      <c r="AP85" s="26"/>
      <c r="AQ85" s="26"/>
      <c r="AR85" s="26"/>
      <c r="AS85" s="26"/>
      <c r="AT85" s="26"/>
      <c r="AU85" s="26"/>
      <c r="AV85" s="26"/>
      <c r="AW85" s="26" t="s">
        <v>64</v>
      </c>
      <c r="AX85" s="26"/>
      <c r="AY85" s="26"/>
      <c r="AZ85" s="26"/>
      <c r="BA85" s="26" t="s">
        <v>293</v>
      </c>
    </row>
    <row r="86" spans="1:53" ht="15" customHeight="1" x14ac:dyDescent="0.25">
      <c r="A86" s="18">
        <v>6</v>
      </c>
      <c r="B86" s="19" t="s">
        <v>281</v>
      </c>
      <c r="C86" s="20"/>
      <c r="D86" s="19" t="s">
        <v>85</v>
      </c>
      <c r="E86" s="19" t="s">
        <v>141</v>
      </c>
      <c r="F86" s="19"/>
      <c r="G86" s="19"/>
      <c r="H86" s="19"/>
      <c r="I86" s="19" t="s">
        <v>86</v>
      </c>
      <c r="J86" s="22">
        <v>44927</v>
      </c>
      <c r="K86" s="22">
        <v>45291</v>
      </c>
      <c r="L86" s="19" t="s">
        <v>87</v>
      </c>
      <c r="M86" s="20" t="str">
        <f t="shared" si="100"/>
        <v>Territorial Guajira</v>
      </c>
      <c r="N86" s="19" t="s">
        <v>62</v>
      </c>
      <c r="O86" s="19" t="str">
        <f t="shared" si="101"/>
        <v>Actividades de gestiòn realizadas</v>
      </c>
      <c r="P86" s="20"/>
      <c r="Q86" s="19" t="str">
        <f t="shared" si="102"/>
        <v>Territorial Guajira</v>
      </c>
      <c r="R86" s="27">
        <f t="shared" si="103"/>
        <v>12</v>
      </c>
      <c r="S86" s="27">
        <v>0</v>
      </c>
      <c r="T86" s="27">
        <v>4</v>
      </c>
      <c r="U86" s="27">
        <v>0</v>
      </c>
      <c r="V86" s="27">
        <v>8</v>
      </c>
      <c r="W86" s="27">
        <v>2</v>
      </c>
      <c r="X86" s="27" t="s">
        <v>294</v>
      </c>
      <c r="Y86" s="27"/>
      <c r="Z86" s="27"/>
      <c r="AA86" s="27"/>
      <c r="AB86" s="27"/>
      <c r="AC86" s="27"/>
      <c r="AD86" s="27"/>
      <c r="AE86" s="27">
        <f t="shared" si="104"/>
        <v>2</v>
      </c>
      <c r="AF86" s="24">
        <v>45036</v>
      </c>
      <c r="AG86" s="24"/>
      <c r="AH86" s="24"/>
      <c r="AI86" s="24"/>
      <c r="AJ86" s="25">
        <f t="shared" si="105"/>
        <v>0.16666666666666666</v>
      </c>
      <c r="AK86" s="25" t="str">
        <f t="shared" si="106"/>
        <v/>
      </c>
      <c r="AL86" s="25">
        <f t="shared" si="107"/>
        <v>0</v>
      </c>
      <c r="AM86" s="25" t="str">
        <f t="shared" si="108"/>
        <v/>
      </c>
      <c r="AN86" s="25">
        <f t="shared" si="109"/>
        <v>0</v>
      </c>
      <c r="AO86" s="26"/>
      <c r="AP86" s="26"/>
      <c r="AQ86" s="26"/>
      <c r="AR86" s="26"/>
      <c r="AS86" s="26"/>
      <c r="AT86" s="26"/>
      <c r="AU86" s="26"/>
      <c r="AV86" s="26"/>
      <c r="AW86" s="26" t="s">
        <v>64</v>
      </c>
      <c r="AX86" s="26"/>
      <c r="AY86" s="26"/>
      <c r="AZ86" s="26"/>
      <c r="BA86" s="26" t="s">
        <v>295</v>
      </c>
    </row>
    <row r="87" spans="1:53" ht="15" customHeight="1" x14ac:dyDescent="0.25">
      <c r="A87" s="18">
        <v>7</v>
      </c>
      <c r="B87" s="19" t="s">
        <v>281</v>
      </c>
      <c r="C87" s="20"/>
      <c r="D87" s="29" t="s">
        <v>90</v>
      </c>
      <c r="E87" s="19" t="s">
        <v>141</v>
      </c>
      <c r="F87" s="19"/>
      <c r="G87" s="19"/>
      <c r="H87" s="19"/>
      <c r="I87" s="30" t="s">
        <v>296</v>
      </c>
      <c r="J87" s="22">
        <v>44927</v>
      </c>
      <c r="K87" s="22">
        <v>45291</v>
      </c>
      <c r="L87" s="19" t="s">
        <v>93</v>
      </c>
      <c r="M87" s="20" t="str">
        <f t="shared" si="100"/>
        <v>Territorial Guajira</v>
      </c>
      <c r="N87" s="31" t="s">
        <v>62</v>
      </c>
      <c r="O87" s="19" t="str">
        <f t="shared" si="101"/>
        <v xml:space="preserve">Recursos obtenidos por ventas </v>
      </c>
      <c r="P87" s="20"/>
      <c r="Q87" s="19" t="str">
        <f t="shared" si="102"/>
        <v>Territorial Guajira</v>
      </c>
      <c r="R87" s="27">
        <f t="shared" si="103"/>
        <v>88525485</v>
      </c>
      <c r="S87" s="27">
        <v>0</v>
      </c>
      <c r="T87" s="27">
        <v>26557645</v>
      </c>
      <c r="U87" s="27">
        <v>0</v>
      </c>
      <c r="V87" s="27">
        <v>61967840</v>
      </c>
      <c r="W87" s="27">
        <v>11733729</v>
      </c>
      <c r="X87" s="27" t="s">
        <v>297</v>
      </c>
      <c r="Y87" s="27"/>
      <c r="Z87" s="27"/>
      <c r="AA87" s="27"/>
      <c r="AB87" s="27"/>
      <c r="AC87" s="27"/>
      <c r="AD87" s="27"/>
      <c r="AE87" s="27">
        <f t="shared" si="104"/>
        <v>11733729</v>
      </c>
      <c r="AF87" s="24">
        <v>45036</v>
      </c>
      <c r="AG87" s="24"/>
      <c r="AH87" s="24"/>
      <c r="AI87" s="24"/>
      <c r="AJ87" s="25">
        <f t="shared" si="105"/>
        <v>0.13254633962186144</v>
      </c>
      <c r="AK87" s="25" t="str">
        <f t="shared" si="106"/>
        <v/>
      </c>
      <c r="AL87" s="25">
        <f t="shared" si="107"/>
        <v>0</v>
      </c>
      <c r="AM87" s="25" t="str">
        <f t="shared" si="108"/>
        <v/>
      </c>
      <c r="AN87" s="25">
        <f t="shared" si="109"/>
        <v>0</v>
      </c>
      <c r="AO87" s="26"/>
      <c r="AP87" s="26"/>
      <c r="AQ87" s="26"/>
      <c r="AR87" s="26"/>
      <c r="AS87" s="26"/>
      <c r="AT87" s="26"/>
      <c r="AU87" s="26"/>
      <c r="AV87" s="26"/>
      <c r="AW87" s="26" t="s">
        <v>64</v>
      </c>
      <c r="AX87" s="26"/>
      <c r="AY87" s="26"/>
      <c r="AZ87" s="26"/>
      <c r="BA87" s="26" t="s">
        <v>298</v>
      </c>
    </row>
    <row r="88" spans="1:53" ht="15" customHeight="1" x14ac:dyDescent="0.25">
      <c r="A88" s="18">
        <v>8</v>
      </c>
      <c r="B88" s="19" t="s">
        <v>281</v>
      </c>
      <c r="C88" s="20"/>
      <c r="D88" s="20" t="s">
        <v>96</v>
      </c>
      <c r="E88" s="20" t="s">
        <v>141</v>
      </c>
      <c r="F88" s="20"/>
      <c r="G88" s="20"/>
      <c r="H88" s="20"/>
      <c r="I88" s="20" t="s">
        <v>97</v>
      </c>
      <c r="J88" s="22">
        <v>44927</v>
      </c>
      <c r="K88" s="22">
        <v>45291</v>
      </c>
      <c r="L88" s="19" t="s">
        <v>98</v>
      </c>
      <c r="M88" s="20" t="str">
        <f t="shared" si="100"/>
        <v>Territorial Guajira</v>
      </c>
      <c r="N88" s="19" t="s">
        <v>62</v>
      </c>
      <c r="O88" s="19" t="str">
        <f t="shared" si="101"/>
        <v>Eventos de participación en territorio</v>
      </c>
      <c r="P88" s="20"/>
      <c r="Q88" s="19" t="str">
        <f t="shared" si="102"/>
        <v>Territorial Guajira</v>
      </c>
      <c r="R88" s="23">
        <f t="shared" si="103"/>
        <v>4</v>
      </c>
      <c r="S88" s="23">
        <v>0</v>
      </c>
      <c r="T88" s="23">
        <v>1</v>
      </c>
      <c r="U88" s="23">
        <v>0</v>
      </c>
      <c r="V88" s="23">
        <v>3</v>
      </c>
      <c r="W88" s="23">
        <v>1</v>
      </c>
      <c r="X88" s="23" t="s">
        <v>299</v>
      </c>
      <c r="Y88" s="23"/>
      <c r="Z88" s="23"/>
      <c r="AA88" s="23"/>
      <c r="AB88" s="23"/>
      <c r="AC88" s="23"/>
      <c r="AD88" s="23"/>
      <c r="AE88" s="23">
        <f t="shared" si="104"/>
        <v>1</v>
      </c>
      <c r="AF88" s="24">
        <v>45036</v>
      </c>
      <c r="AG88" s="24"/>
      <c r="AH88" s="24"/>
      <c r="AI88" s="24"/>
      <c r="AJ88" s="25">
        <f t="shared" si="105"/>
        <v>0.25</v>
      </c>
      <c r="AK88" s="25" t="str">
        <f t="shared" si="106"/>
        <v/>
      </c>
      <c r="AL88" s="25">
        <f t="shared" si="107"/>
        <v>0</v>
      </c>
      <c r="AM88" s="25" t="str">
        <f t="shared" si="108"/>
        <v/>
      </c>
      <c r="AN88" s="25">
        <f t="shared" si="109"/>
        <v>0</v>
      </c>
      <c r="AO88" s="26"/>
      <c r="AP88" s="26"/>
      <c r="AQ88" s="26"/>
      <c r="AR88" s="26"/>
      <c r="AS88" s="26"/>
      <c r="AT88" s="26"/>
      <c r="AU88" s="26"/>
      <c r="AV88" s="26"/>
      <c r="AW88" s="26" t="s">
        <v>64</v>
      </c>
      <c r="AX88" s="26"/>
      <c r="AY88" s="26"/>
      <c r="AZ88" s="26"/>
      <c r="BA88" s="26" t="s">
        <v>300</v>
      </c>
    </row>
    <row r="89" spans="1:53" ht="15" customHeight="1" x14ac:dyDescent="0.25">
      <c r="A89" s="18">
        <v>1</v>
      </c>
      <c r="B89" s="19" t="s">
        <v>301</v>
      </c>
      <c r="C89" s="20"/>
      <c r="D89" s="19" t="s">
        <v>58</v>
      </c>
      <c r="E89" s="20" t="s">
        <v>141</v>
      </c>
      <c r="F89" s="20"/>
      <c r="G89" s="20"/>
      <c r="H89" s="20"/>
      <c r="I89" s="21" t="s">
        <v>302</v>
      </c>
      <c r="J89" s="22">
        <v>44927</v>
      </c>
      <c r="K89" s="22">
        <v>45291</v>
      </c>
      <c r="L89" s="19" t="s">
        <v>303</v>
      </c>
      <c r="M89" s="20" t="str">
        <f>B89</f>
        <v>Territorial Huila</v>
      </c>
      <c r="N89" s="19" t="s">
        <v>62</v>
      </c>
      <c r="O89" s="19" t="str">
        <f>D89</f>
        <v>Tramites de conservación Catastral realizados (Oficina)</v>
      </c>
      <c r="P89" s="20"/>
      <c r="Q89" s="19" t="str">
        <f>B89</f>
        <v>Territorial Huila</v>
      </c>
      <c r="R89" s="23">
        <f>SUM(S89:V89)</f>
        <v>6167</v>
      </c>
      <c r="S89" s="23">
        <v>0</v>
      </c>
      <c r="T89" s="23">
        <v>1850</v>
      </c>
      <c r="U89" s="23">
        <v>0</v>
      </c>
      <c r="V89" s="23">
        <v>4317</v>
      </c>
      <c r="W89" s="23">
        <v>2000</v>
      </c>
      <c r="X89" s="23" t="s">
        <v>304</v>
      </c>
      <c r="Y89" s="23"/>
      <c r="Z89" s="23"/>
      <c r="AA89" s="23"/>
      <c r="AB89" s="23"/>
      <c r="AC89" s="23"/>
      <c r="AD89" s="23"/>
      <c r="AE89" s="23">
        <f>AC89+AA89+Y89+W89</f>
        <v>2000</v>
      </c>
      <c r="AF89" s="24">
        <v>45037</v>
      </c>
      <c r="AG89" s="24"/>
      <c r="AH89" s="24"/>
      <c r="AI89" s="24"/>
      <c r="AJ89" s="25">
        <f>IFERROR(IF((W89+Y89+AA89+AC89)/R89&gt;1,1,(W89+Y89+AA89+AC89)/R89),0)</f>
        <v>0.32430679422733905</v>
      </c>
      <c r="AK89" s="25" t="str">
        <f>IFERROR(IF(S89=0,"",IF((W89/S89)&gt;1,1,(W89/S89))),"")</f>
        <v/>
      </c>
      <c r="AL89" s="25">
        <f>IFERROR(IF(T89=0,"",IF((Y89/T89)&gt;1,1,(Y89/T89))),"")</f>
        <v>0</v>
      </c>
      <c r="AM89" s="25" t="str">
        <f>IFERROR(IF(U89=0,"",IF((AA89/U89)&gt;1,1,(AA89/U89))),"")</f>
        <v/>
      </c>
      <c r="AN89" s="25">
        <f>IFERROR(IF(V89=0,"",IF((AC89/V89)&gt;1,1,(AC89/V89))),"")</f>
        <v>0</v>
      </c>
      <c r="AO89" s="26"/>
      <c r="AP89" s="26"/>
      <c r="AQ89" s="26"/>
      <c r="AR89" s="26"/>
      <c r="AS89" s="26"/>
      <c r="AT89" s="26"/>
      <c r="AU89" s="26"/>
      <c r="AV89" s="26"/>
      <c r="AW89" s="26" t="s">
        <v>64</v>
      </c>
      <c r="AX89" s="26"/>
      <c r="AY89" s="26"/>
      <c r="AZ89" s="26"/>
      <c r="BA89" s="26" t="s">
        <v>305</v>
      </c>
    </row>
    <row r="90" spans="1:53" ht="15" customHeight="1" x14ac:dyDescent="0.25">
      <c r="A90" s="18">
        <v>2</v>
      </c>
      <c r="B90" s="19" t="s">
        <v>301</v>
      </c>
      <c r="C90" s="20"/>
      <c r="D90" s="19" t="s">
        <v>66</v>
      </c>
      <c r="E90" s="20" t="s">
        <v>141</v>
      </c>
      <c r="F90" s="20"/>
      <c r="G90" s="20"/>
      <c r="H90" s="20"/>
      <c r="I90" s="21" t="s">
        <v>306</v>
      </c>
      <c r="J90" s="22">
        <v>44927</v>
      </c>
      <c r="K90" s="22">
        <v>45291</v>
      </c>
      <c r="L90" s="19" t="s">
        <v>303</v>
      </c>
      <c r="M90" s="20" t="str">
        <f t="shared" ref="M90:M95" si="110">B90</f>
        <v>Territorial Huila</v>
      </c>
      <c r="N90" s="19" t="s">
        <v>62</v>
      </c>
      <c r="O90" s="19" t="str">
        <f t="shared" ref="O90:O95" si="111">D90</f>
        <v>Tramites de conservación Catastral realizados  (Terreno)</v>
      </c>
      <c r="P90" s="20"/>
      <c r="Q90" s="19" t="str">
        <f t="shared" ref="Q90:Q95" si="112">B90</f>
        <v>Territorial Huila</v>
      </c>
      <c r="R90" s="27">
        <f t="shared" ref="R90:R95" si="113">SUM(S90:V90)</f>
        <v>3167</v>
      </c>
      <c r="S90" s="27">
        <v>0</v>
      </c>
      <c r="T90" s="27">
        <v>950</v>
      </c>
      <c r="U90" s="27">
        <v>0</v>
      </c>
      <c r="V90" s="27">
        <v>2217</v>
      </c>
      <c r="W90" s="27">
        <v>684</v>
      </c>
      <c r="X90" s="27" t="s">
        <v>307</v>
      </c>
      <c r="Y90" s="27"/>
      <c r="Z90" s="27"/>
      <c r="AA90" s="27"/>
      <c r="AB90" s="27"/>
      <c r="AC90" s="27"/>
      <c r="AD90" s="27"/>
      <c r="AE90" s="27">
        <f t="shared" ref="AE90:AE95" si="114">AC90+AA90+Y90+W90</f>
        <v>684</v>
      </c>
      <c r="AF90" s="24">
        <v>45037</v>
      </c>
      <c r="AG90" s="24"/>
      <c r="AH90" s="24"/>
      <c r="AI90" s="24"/>
      <c r="AJ90" s="25">
        <f t="shared" ref="AJ90:AJ95" si="115">IFERROR(IF((W90+Y90+AA90+AC90)/R90&gt;1,1,(W90+Y90+AA90+AC90)/R90),0)</f>
        <v>0.21597726555099464</v>
      </c>
      <c r="AK90" s="25" t="str">
        <f t="shared" ref="AK90:AK95" si="116">IFERROR(IF(S90=0,"",IF((W90/S90)&gt;1,1,(W90/S90))),"")</f>
        <v/>
      </c>
      <c r="AL90" s="25">
        <f t="shared" ref="AL90:AL95" si="117">IFERROR(IF(T90=0,"",IF((Y90/T90)&gt;1,1,(Y90/T90))),"")</f>
        <v>0</v>
      </c>
      <c r="AM90" s="25" t="str">
        <f t="shared" ref="AM90:AM95" si="118">IFERROR(IF(U90=0,"",IF((AA90/U90)&gt;1,1,(AA90/U90))),"")</f>
        <v/>
      </c>
      <c r="AN90" s="25">
        <f t="shared" ref="AN90:AN95" si="119">IFERROR(IF(V90=0,"",IF((AC90/V90)&gt;1,1,(AC90/V90))),"")</f>
        <v>0</v>
      </c>
      <c r="AO90" s="26"/>
      <c r="AP90" s="26"/>
      <c r="AQ90" s="26"/>
      <c r="AR90" s="26"/>
      <c r="AS90" s="26"/>
      <c r="AT90" s="26"/>
      <c r="AU90" s="26"/>
      <c r="AV90" s="26"/>
      <c r="AW90" s="26" t="s">
        <v>279</v>
      </c>
      <c r="AX90" s="26"/>
      <c r="AY90" s="26"/>
      <c r="AZ90" s="26"/>
      <c r="BA90" s="26" t="s">
        <v>308</v>
      </c>
    </row>
    <row r="91" spans="1:53" ht="15" customHeight="1" x14ac:dyDescent="0.25">
      <c r="A91" s="18">
        <v>3</v>
      </c>
      <c r="B91" s="19" t="s">
        <v>301</v>
      </c>
      <c r="C91" s="20"/>
      <c r="D91" s="19" t="s">
        <v>75</v>
      </c>
      <c r="E91" s="19" t="s">
        <v>141</v>
      </c>
      <c r="F91" s="19"/>
      <c r="G91" s="19"/>
      <c r="H91" s="19"/>
      <c r="I91" s="19" t="s">
        <v>76</v>
      </c>
      <c r="J91" s="22">
        <v>44927</v>
      </c>
      <c r="K91" s="22">
        <v>45291</v>
      </c>
      <c r="L91" s="19" t="s">
        <v>77</v>
      </c>
      <c r="M91" s="20" t="str">
        <f t="shared" si="110"/>
        <v>Territorial Huila</v>
      </c>
      <c r="N91" s="19" t="s">
        <v>78</v>
      </c>
      <c r="O91" s="19" t="str">
        <f t="shared" si="111"/>
        <v>Solicitudes atendidas en tiempo legal en el periodo</v>
      </c>
      <c r="P91" s="20"/>
      <c r="Q91" s="19" t="str">
        <f t="shared" si="112"/>
        <v>Territorial Huila</v>
      </c>
      <c r="R91" s="28">
        <f t="shared" si="113"/>
        <v>1</v>
      </c>
      <c r="S91" s="28">
        <v>0</v>
      </c>
      <c r="T91" s="28">
        <v>0.3</v>
      </c>
      <c r="U91" s="28">
        <v>0</v>
      </c>
      <c r="V91" s="28">
        <v>0.7</v>
      </c>
      <c r="W91" s="28">
        <v>0.1</v>
      </c>
      <c r="X91" s="28" t="s">
        <v>309</v>
      </c>
      <c r="Y91" s="28"/>
      <c r="Z91" s="28"/>
      <c r="AA91" s="28"/>
      <c r="AB91" s="28"/>
      <c r="AC91" s="28"/>
      <c r="AD91" s="28"/>
      <c r="AE91" s="28">
        <f t="shared" si="114"/>
        <v>0.1</v>
      </c>
      <c r="AF91" s="24">
        <v>45040</v>
      </c>
      <c r="AG91" s="24"/>
      <c r="AH91" s="24"/>
      <c r="AI91" s="24"/>
      <c r="AJ91" s="25">
        <f t="shared" si="115"/>
        <v>0.1</v>
      </c>
      <c r="AK91" s="25" t="str">
        <f t="shared" si="116"/>
        <v/>
      </c>
      <c r="AL91" s="25">
        <f t="shared" si="117"/>
        <v>0</v>
      </c>
      <c r="AM91" s="25" t="str">
        <f t="shared" si="118"/>
        <v/>
      </c>
      <c r="AN91" s="25">
        <f t="shared" si="119"/>
        <v>0</v>
      </c>
      <c r="AO91" s="26"/>
      <c r="AP91" s="26"/>
      <c r="AQ91" s="26"/>
      <c r="AR91" s="26"/>
      <c r="AS91" s="26"/>
      <c r="AT91" s="26"/>
      <c r="AU91" s="26"/>
      <c r="AV91" s="26"/>
      <c r="AW91" s="26" t="s">
        <v>64</v>
      </c>
      <c r="AX91" s="26"/>
      <c r="AY91" s="26"/>
      <c r="AZ91" s="26"/>
      <c r="BA91" s="26" t="s">
        <v>310</v>
      </c>
    </row>
    <row r="92" spans="1:53" ht="15" customHeight="1" x14ac:dyDescent="0.25">
      <c r="A92" s="18">
        <v>4</v>
      </c>
      <c r="B92" s="19" t="s">
        <v>301</v>
      </c>
      <c r="C92" s="20"/>
      <c r="D92" s="19" t="s">
        <v>75</v>
      </c>
      <c r="E92" s="19" t="s">
        <v>141</v>
      </c>
      <c r="F92" s="19"/>
      <c r="G92" s="19"/>
      <c r="H92" s="19"/>
      <c r="I92" s="19" t="s">
        <v>81</v>
      </c>
      <c r="J92" s="22">
        <v>44927</v>
      </c>
      <c r="K92" s="22">
        <v>45291</v>
      </c>
      <c r="L92" s="19" t="s">
        <v>82</v>
      </c>
      <c r="M92" s="20" t="str">
        <f t="shared" si="110"/>
        <v>Territorial Huila</v>
      </c>
      <c r="N92" s="19" t="s">
        <v>78</v>
      </c>
      <c r="O92" s="19" t="str">
        <f t="shared" si="111"/>
        <v>Solicitudes atendidas en tiempo legal en el periodo</v>
      </c>
      <c r="P92" s="20"/>
      <c r="Q92" s="19" t="str">
        <f t="shared" si="112"/>
        <v>Territorial Huila</v>
      </c>
      <c r="R92" s="28">
        <f t="shared" si="113"/>
        <v>1</v>
      </c>
      <c r="S92" s="28">
        <v>0</v>
      </c>
      <c r="T92" s="28">
        <v>0.3</v>
      </c>
      <c r="U92" s="28">
        <v>0</v>
      </c>
      <c r="V92" s="28">
        <v>0.7</v>
      </c>
      <c r="W92" s="28">
        <v>0.1</v>
      </c>
      <c r="X92" s="28" t="s">
        <v>311</v>
      </c>
      <c r="Y92" s="28"/>
      <c r="Z92" s="28"/>
      <c r="AA92" s="28"/>
      <c r="AB92" s="28"/>
      <c r="AC92" s="28"/>
      <c r="AD92" s="28"/>
      <c r="AE92" s="28">
        <f t="shared" si="114"/>
        <v>0.1</v>
      </c>
      <c r="AF92" s="24">
        <v>45037</v>
      </c>
      <c r="AG92" s="24"/>
      <c r="AH92" s="24"/>
      <c r="AI92" s="24"/>
      <c r="AJ92" s="25">
        <f t="shared" si="115"/>
        <v>0.1</v>
      </c>
      <c r="AK92" s="25" t="str">
        <f t="shared" si="116"/>
        <v/>
      </c>
      <c r="AL92" s="25">
        <f t="shared" si="117"/>
        <v>0</v>
      </c>
      <c r="AM92" s="25" t="str">
        <f t="shared" si="118"/>
        <v/>
      </c>
      <c r="AN92" s="25">
        <f t="shared" si="119"/>
        <v>0</v>
      </c>
      <c r="AO92" s="26"/>
      <c r="AP92" s="26"/>
      <c r="AQ92" s="26"/>
      <c r="AR92" s="26"/>
      <c r="AS92" s="26"/>
      <c r="AT92" s="26"/>
      <c r="AU92" s="26"/>
      <c r="AV92" s="26"/>
      <c r="AW92" s="26" t="s">
        <v>64</v>
      </c>
      <c r="AX92" s="26"/>
      <c r="AY92" s="26"/>
      <c r="AZ92" s="26"/>
      <c r="BA92" s="26" t="s">
        <v>312</v>
      </c>
    </row>
    <row r="93" spans="1:53" ht="15" customHeight="1" x14ac:dyDescent="0.25">
      <c r="A93" s="18">
        <v>5</v>
      </c>
      <c r="B93" s="19" t="s">
        <v>301</v>
      </c>
      <c r="C93" s="20"/>
      <c r="D93" s="19" t="s">
        <v>85</v>
      </c>
      <c r="E93" s="19" t="s">
        <v>141</v>
      </c>
      <c r="F93" s="19"/>
      <c r="G93" s="19"/>
      <c r="H93" s="19"/>
      <c r="I93" s="19" t="s">
        <v>86</v>
      </c>
      <c r="J93" s="22">
        <v>44927</v>
      </c>
      <c r="K93" s="22">
        <v>45291</v>
      </c>
      <c r="L93" s="19" t="s">
        <v>87</v>
      </c>
      <c r="M93" s="20" t="str">
        <f t="shared" si="110"/>
        <v>Territorial Huila</v>
      </c>
      <c r="N93" s="19" t="s">
        <v>62</v>
      </c>
      <c r="O93" s="19" t="str">
        <f t="shared" si="111"/>
        <v>Actividades de gestiòn realizadas</v>
      </c>
      <c r="P93" s="20"/>
      <c r="Q93" s="19" t="str">
        <f t="shared" si="112"/>
        <v>Territorial Huila</v>
      </c>
      <c r="R93" s="27">
        <f t="shared" si="113"/>
        <v>12</v>
      </c>
      <c r="S93" s="27">
        <v>0</v>
      </c>
      <c r="T93" s="27">
        <v>4</v>
      </c>
      <c r="U93" s="27">
        <v>0</v>
      </c>
      <c r="V93" s="27">
        <v>8</v>
      </c>
      <c r="W93" s="27">
        <v>0</v>
      </c>
      <c r="X93" s="27" t="s">
        <v>313</v>
      </c>
      <c r="Y93" s="27"/>
      <c r="Z93" s="27"/>
      <c r="AA93" s="27"/>
      <c r="AB93" s="27"/>
      <c r="AC93" s="27"/>
      <c r="AD93" s="27"/>
      <c r="AE93" s="27">
        <f t="shared" si="114"/>
        <v>0</v>
      </c>
      <c r="AF93" s="24">
        <v>45040</v>
      </c>
      <c r="AG93" s="24"/>
      <c r="AH93" s="24"/>
      <c r="AI93" s="24"/>
      <c r="AJ93" s="25">
        <f t="shared" si="115"/>
        <v>0</v>
      </c>
      <c r="AK93" s="25" t="str">
        <f t="shared" si="116"/>
        <v/>
      </c>
      <c r="AL93" s="25">
        <f t="shared" si="117"/>
        <v>0</v>
      </c>
      <c r="AM93" s="25" t="str">
        <f t="shared" si="118"/>
        <v/>
      </c>
      <c r="AN93" s="25">
        <f t="shared" si="119"/>
        <v>0</v>
      </c>
      <c r="AO93" s="26"/>
      <c r="AP93" s="26"/>
      <c r="AQ93" s="26"/>
      <c r="AR93" s="26"/>
      <c r="AS93" s="26"/>
      <c r="AT93" s="26"/>
      <c r="AU93" s="26"/>
      <c r="AV93" s="26"/>
      <c r="AW93" s="26" t="s">
        <v>64</v>
      </c>
      <c r="AX93" s="26"/>
      <c r="AY93" s="26"/>
      <c r="AZ93" s="26"/>
      <c r="BA93" s="26" t="s">
        <v>314</v>
      </c>
    </row>
    <row r="94" spans="1:53" ht="15" customHeight="1" x14ac:dyDescent="0.25">
      <c r="A94" s="18">
        <v>6</v>
      </c>
      <c r="B94" s="19" t="s">
        <v>301</v>
      </c>
      <c r="C94" s="20"/>
      <c r="D94" s="29" t="s">
        <v>90</v>
      </c>
      <c r="E94" s="19" t="s">
        <v>141</v>
      </c>
      <c r="F94" s="19"/>
      <c r="G94" s="19"/>
      <c r="H94" s="19"/>
      <c r="I94" s="30" t="s">
        <v>315</v>
      </c>
      <c r="J94" s="22">
        <v>44927</v>
      </c>
      <c r="K94" s="22">
        <v>45291</v>
      </c>
      <c r="L94" s="19" t="s">
        <v>93</v>
      </c>
      <c r="M94" s="20" t="str">
        <f t="shared" si="110"/>
        <v>Territorial Huila</v>
      </c>
      <c r="N94" s="31" t="s">
        <v>62</v>
      </c>
      <c r="O94" s="19" t="str">
        <f t="shared" si="111"/>
        <v xml:space="preserve">Recursos obtenidos por ventas </v>
      </c>
      <c r="P94" s="20"/>
      <c r="Q94" s="19" t="str">
        <f t="shared" si="112"/>
        <v>Territorial Huila</v>
      </c>
      <c r="R94" s="27">
        <f t="shared" si="113"/>
        <v>98295081</v>
      </c>
      <c r="S94" s="27">
        <v>0</v>
      </c>
      <c r="T94" s="27">
        <v>29488524</v>
      </c>
      <c r="U94" s="27">
        <v>0</v>
      </c>
      <c r="V94" s="27">
        <v>68806557</v>
      </c>
      <c r="W94" s="27">
        <v>13698239</v>
      </c>
      <c r="X94" s="27" t="s">
        <v>316</v>
      </c>
      <c r="Y94" s="27"/>
      <c r="Z94" s="27"/>
      <c r="AA94" s="27"/>
      <c r="AB94" s="27"/>
      <c r="AC94" s="27"/>
      <c r="AD94" s="27"/>
      <c r="AE94" s="27">
        <f t="shared" si="114"/>
        <v>13698239</v>
      </c>
      <c r="AF94" s="24">
        <v>45037</v>
      </c>
      <c r="AG94" s="24"/>
      <c r="AH94" s="24"/>
      <c r="AI94" s="24"/>
      <c r="AJ94" s="25">
        <f t="shared" si="115"/>
        <v>0.13935833676153134</v>
      </c>
      <c r="AK94" s="25" t="str">
        <f t="shared" si="116"/>
        <v/>
      </c>
      <c r="AL94" s="25">
        <f t="shared" si="117"/>
        <v>0</v>
      </c>
      <c r="AM94" s="25" t="str">
        <f t="shared" si="118"/>
        <v/>
      </c>
      <c r="AN94" s="25">
        <f t="shared" si="119"/>
        <v>0</v>
      </c>
      <c r="AO94" s="26"/>
      <c r="AP94" s="26"/>
      <c r="AQ94" s="26"/>
      <c r="AR94" s="26"/>
      <c r="AS94" s="26"/>
      <c r="AT94" s="26"/>
      <c r="AU94" s="26"/>
      <c r="AV94" s="26"/>
      <c r="AW94" s="26" t="s">
        <v>64</v>
      </c>
      <c r="AX94" s="26"/>
      <c r="AY94" s="26"/>
      <c r="AZ94" s="26"/>
      <c r="BA94" s="26" t="s">
        <v>317</v>
      </c>
    </row>
    <row r="95" spans="1:53" ht="15" customHeight="1" x14ac:dyDescent="0.25">
      <c r="A95" s="18">
        <v>7</v>
      </c>
      <c r="B95" s="19" t="s">
        <v>301</v>
      </c>
      <c r="C95" s="20"/>
      <c r="D95" s="20" t="s">
        <v>96</v>
      </c>
      <c r="E95" s="20" t="s">
        <v>141</v>
      </c>
      <c r="F95" s="20"/>
      <c r="G95" s="20"/>
      <c r="H95" s="20"/>
      <c r="I95" s="20" t="s">
        <v>97</v>
      </c>
      <c r="J95" s="22">
        <v>44927</v>
      </c>
      <c r="K95" s="22">
        <v>45291</v>
      </c>
      <c r="L95" s="19" t="s">
        <v>98</v>
      </c>
      <c r="M95" s="20" t="str">
        <f t="shared" si="110"/>
        <v>Territorial Huila</v>
      </c>
      <c r="N95" s="19" t="s">
        <v>62</v>
      </c>
      <c r="O95" s="19" t="str">
        <f t="shared" si="111"/>
        <v>Eventos de participación en territorio</v>
      </c>
      <c r="P95" s="20"/>
      <c r="Q95" s="19" t="str">
        <f t="shared" si="112"/>
        <v>Territorial Huila</v>
      </c>
      <c r="R95" s="23">
        <f t="shared" si="113"/>
        <v>4</v>
      </c>
      <c r="S95" s="23">
        <v>0</v>
      </c>
      <c r="T95" s="23">
        <v>1</v>
      </c>
      <c r="U95" s="23">
        <v>0</v>
      </c>
      <c r="V95" s="23">
        <v>3</v>
      </c>
      <c r="W95" s="23">
        <v>0</v>
      </c>
      <c r="X95" s="23" t="s">
        <v>318</v>
      </c>
      <c r="Y95" s="23"/>
      <c r="Z95" s="23"/>
      <c r="AA95" s="23"/>
      <c r="AB95" s="23"/>
      <c r="AC95" s="23"/>
      <c r="AD95" s="23"/>
      <c r="AE95" s="23">
        <f t="shared" si="114"/>
        <v>0</v>
      </c>
      <c r="AF95" s="24">
        <v>45040</v>
      </c>
      <c r="AG95" s="24"/>
      <c r="AH95" s="24"/>
      <c r="AI95" s="24"/>
      <c r="AJ95" s="25">
        <f t="shared" si="115"/>
        <v>0</v>
      </c>
      <c r="AK95" s="25" t="str">
        <f t="shared" si="116"/>
        <v/>
      </c>
      <c r="AL95" s="25">
        <f t="shared" si="117"/>
        <v>0</v>
      </c>
      <c r="AM95" s="25" t="str">
        <f t="shared" si="118"/>
        <v/>
      </c>
      <c r="AN95" s="25">
        <f t="shared" si="119"/>
        <v>0</v>
      </c>
      <c r="AO95" s="26"/>
      <c r="AP95" s="26"/>
      <c r="AQ95" s="26"/>
      <c r="AR95" s="26"/>
      <c r="AS95" s="26"/>
      <c r="AT95" s="26"/>
      <c r="AU95" s="26"/>
      <c r="AV95" s="26"/>
      <c r="AW95" s="26" t="s">
        <v>64</v>
      </c>
      <c r="AX95" s="26"/>
      <c r="AY95" s="26"/>
      <c r="AZ95" s="26"/>
      <c r="BA95" s="26" t="s">
        <v>314</v>
      </c>
    </row>
    <row r="96" spans="1:53" ht="15" customHeight="1" x14ac:dyDescent="0.25">
      <c r="A96" s="18">
        <v>1</v>
      </c>
      <c r="B96" s="19" t="s">
        <v>319</v>
      </c>
      <c r="C96" s="20"/>
      <c r="D96" s="19" t="s">
        <v>58</v>
      </c>
      <c r="E96" s="19" t="s">
        <v>59</v>
      </c>
      <c r="F96" s="20"/>
      <c r="G96" s="20"/>
      <c r="H96" s="20"/>
      <c r="I96" s="21" t="s">
        <v>320</v>
      </c>
      <c r="J96" s="22">
        <v>44927</v>
      </c>
      <c r="K96" s="22">
        <v>45291</v>
      </c>
      <c r="L96" s="19" t="s">
        <v>61</v>
      </c>
      <c r="M96" s="20" t="str">
        <f>B96</f>
        <v>Territorial Magdalena</v>
      </c>
      <c r="N96" s="19" t="s">
        <v>62</v>
      </c>
      <c r="O96" s="19" t="str">
        <f>D96</f>
        <v>Tramites de conservación Catastral realizados (Oficina)</v>
      </c>
      <c r="P96" s="20"/>
      <c r="Q96" s="19" t="str">
        <f>B96</f>
        <v>Territorial Magdalena</v>
      </c>
      <c r="R96" s="23">
        <f>SUM(S96:V96)</f>
        <v>3587</v>
      </c>
      <c r="S96" s="23">
        <v>0</v>
      </c>
      <c r="T96" s="23">
        <v>1076</v>
      </c>
      <c r="U96" s="23">
        <v>0</v>
      </c>
      <c r="V96" s="23">
        <v>2511</v>
      </c>
      <c r="W96" s="23">
        <v>520</v>
      </c>
      <c r="X96" s="23" t="s">
        <v>321</v>
      </c>
      <c r="Y96" s="23"/>
      <c r="Z96" s="23"/>
      <c r="AA96" s="23"/>
      <c r="AB96" s="23"/>
      <c r="AC96" s="23"/>
      <c r="AD96" s="23"/>
      <c r="AE96" s="23">
        <f>AC96+AA96+Y96+W96</f>
        <v>520</v>
      </c>
      <c r="AF96" s="24">
        <v>45040</v>
      </c>
      <c r="AG96" s="24"/>
      <c r="AH96" s="24"/>
      <c r="AI96" s="24"/>
      <c r="AJ96" s="25">
        <f>IFERROR(IF((W96+Y96+AA96+AC96)/R96&gt;1,1,(W96+Y96+AA96+AC96)/R96),0)</f>
        <v>0.1449679397825481</v>
      </c>
      <c r="AK96" s="25" t="str">
        <f>IFERROR(IF(S96=0,"",IF((W96/S96)&gt;1,1,(W96/S96))),"")</f>
        <v/>
      </c>
      <c r="AL96" s="25">
        <f>IFERROR(IF(T96=0,"",IF((Y96/T96)&gt;1,1,(Y96/T96))),"")</f>
        <v>0</v>
      </c>
      <c r="AM96" s="25" t="str">
        <f>IFERROR(IF(U96=0,"",IF((AA96/U96)&gt;1,1,(AA96/U96))),"")</f>
        <v/>
      </c>
      <c r="AN96" s="25">
        <f>IFERROR(IF(V96=0,"",IF((AC96/V96)&gt;1,1,(AC96/V96))),"")</f>
        <v>0</v>
      </c>
      <c r="AO96" s="26"/>
      <c r="AP96" s="26"/>
      <c r="AQ96" s="26"/>
      <c r="AR96" s="26"/>
      <c r="AS96" s="26"/>
      <c r="AT96" s="26"/>
      <c r="AU96" s="26"/>
      <c r="AV96" s="26"/>
      <c r="AW96" s="26" t="s">
        <v>64</v>
      </c>
      <c r="AX96" s="26"/>
      <c r="AY96" s="26"/>
      <c r="AZ96" s="26"/>
      <c r="BA96" s="26" t="s">
        <v>322</v>
      </c>
    </row>
    <row r="97" spans="1:53" ht="15" customHeight="1" x14ac:dyDescent="0.25">
      <c r="A97" s="18">
        <v>2</v>
      </c>
      <c r="B97" s="19" t="s">
        <v>319</v>
      </c>
      <c r="C97" s="20"/>
      <c r="D97" s="19" t="s">
        <v>66</v>
      </c>
      <c r="E97" s="19" t="s">
        <v>59</v>
      </c>
      <c r="F97" s="20"/>
      <c r="G97" s="20"/>
      <c r="H97" s="20"/>
      <c r="I97" s="21" t="s">
        <v>323</v>
      </c>
      <c r="J97" s="22">
        <v>44927</v>
      </c>
      <c r="K97" s="22">
        <v>45291</v>
      </c>
      <c r="L97" s="19" t="s">
        <v>61</v>
      </c>
      <c r="M97" s="20" t="str">
        <f t="shared" ref="M97:M103" si="120">B97</f>
        <v>Territorial Magdalena</v>
      </c>
      <c r="N97" s="19" t="s">
        <v>62</v>
      </c>
      <c r="O97" s="19" t="str">
        <f t="shared" ref="O97:O103" si="121">D97</f>
        <v>Tramites de conservación Catastral realizados  (Terreno)</v>
      </c>
      <c r="P97" s="20"/>
      <c r="Q97" s="19" t="str">
        <f t="shared" ref="Q97:Q103" si="122">B97</f>
        <v>Territorial Magdalena</v>
      </c>
      <c r="R97" s="27">
        <f t="shared" ref="R97:R103" si="123">SUM(S97:V97)</f>
        <v>3080</v>
      </c>
      <c r="S97" s="27">
        <v>0</v>
      </c>
      <c r="T97" s="27">
        <v>924</v>
      </c>
      <c r="U97" s="27">
        <v>0</v>
      </c>
      <c r="V97" s="27">
        <v>2156</v>
      </c>
      <c r="W97" s="27">
        <v>47</v>
      </c>
      <c r="X97" s="27" t="s">
        <v>324</v>
      </c>
      <c r="Y97" s="27"/>
      <c r="Z97" s="27"/>
      <c r="AA97" s="27"/>
      <c r="AB97" s="27"/>
      <c r="AC97" s="27"/>
      <c r="AD97" s="27"/>
      <c r="AE97" s="27">
        <f t="shared" ref="AE97:AE103" si="124">AC97+AA97+Y97+W97</f>
        <v>47</v>
      </c>
      <c r="AF97" s="24">
        <v>45040</v>
      </c>
      <c r="AG97" s="24"/>
      <c r="AH97" s="24"/>
      <c r="AI97" s="24"/>
      <c r="AJ97" s="25">
        <f t="shared" ref="AJ97:AJ103" si="125">IFERROR(IF((W97+Y97+AA97+AC97)/R97&gt;1,1,(W97+Y97+AA97+AC97)/R97),0)</f>
        <v>1.525974025974026E-2</v>
      </c>
      <c r="AK97" s="25" t="str">
        <f t="shared" ref="AK97:AK103" si="126">IFERROR(IF(S97=0,"",IF((W97/S97)&gt;1,1,(W97/S97))),"")</f>
        <v/>
      </c>
      <c r="AL97" s="25">
        <f t="shared" ref="AL97:AL103" si="127">IFERROR(IF(T97=0,"",IF((Y97/T97)&gt;1,1,(Y97/T97))),"")</f>
        <v>0</v>
      </c>
      <c r="AM97" s="25" t="str">
        <f t="shared" ref="AM97:AM103" si="128">IFERROR(IF(U97=0,"",IF((AA97/U97)&gt;1,1,(AA97/U97))),"")</f>
        <v/>
      </c>
      <c r="AN97" s="25">
        <f t="shared" ref="AN97:AN103" si="129">IFERROR(IF(V97=0,"",IF((AC97/V97)&gt;1,1,(AC97/V97))),"")</f>
        <v>0</v>
      </c>
      <c r="AO97" s="26"/>
      <c r="AP97" s="26"/>
      <c r="AQ97" s="26"/>
      <c r="AR97" s="26"/>
      <c r="AS97" s="26"/>
      <c r="AT97" s="26"/>
      <c r="AU97" s="26"/>
      <c r="AV97" s="26"/>
      <c r="AW97" s="26" t="s">
        <v>64</v>
      </c>
      <c r="AX97" s="26"/>
      <c r="AY97" s="26"/>
      <c r="AZ97" s="26"/>
      <c r="BA97" s="26" t="s">
        <v>325</v>
      </c>
    </row>
    <row r="98" spans="1:53" ht="15" customHeight="1" x14ac:dyDescent="0.25">
      <c r="A98" s="18">
        <v>3</v>
      </c>
      <c r="B98" s="19" t="s">
        <v>319</v>
      </c>
      <c r="C98" s="20"/>
      <c r="D98" s="20" t="s">
        <v>70</v>
      </c>
      <c r="E98" s="20" t="s">
        <v>59</v>
      </c>
      <c r="F98" s="20"/>
      <c r="G98" s="20"/>
      <c r="H98" s="20"/>
      <c r="I98" s="19" t="s">
        <v>326</v>
      </c>
      <c r="J98" s="22">
        <v>44927</v>
      </c>
      <c r="K98" s="22">
        <v>45291</v>
      </c>
      <c r="L98" s="19" t="s">
        <v>72</v>
      </c>
      <c r="M98" s="20" t="str">
        <f t="shared" si="120"/>
        <v>Territorial Magdalena</v>
      </c>
      <c r="N98" s="19" t="s">
        <v>62</v>
      </c>
      <c r="O98" s="19" t="str">
        <f t="shared" si="121"/>
        <v>Número de avalúos elaborados en el periodo</v>
      </c>
      <c r="P98" s="20"/>
      <c r="Q98" s="19" t="str">
        <f t="shared" si="122"/>
        <v>Territorial Magdalena</v>
      </c>
      <c r="R98" s="27">
        <f t="shared" si="123"/>
        <v>30</v>
      </c>
      <c r="S98" s="27">
        <v>0</v>
      </c>
      <c r="T98" s="27">
        <v>9</v>
      </c>
      <c r="U98" s="27">
        <v>0</v>
      </c>
      <c r="V98" s="27">
        <v>21</v>
      </c>
      <c r="W98" s="27">
        <v>3</v>
      </c>
      <c r="X98" s="27" t="s">
        <v>327</v>
      </c>
      <c r="Y98" s="27"/>
      <c r="Z98" s="27"/>
      <c r="AA98" s="27"/>
      <c r="AB98" s="27"/>
      <c r="AC98" s="27"/>
      <c r="AD98" s="27"/>
      <c r="AE98" s="27">
        <f t="shared" si="124"/>
        <v>3</v>
      </c>
      <c r="AF98" s="24">
        <v>45040</v>
      </c>
      <c r="AG98" s="24"/>
      <c r="AH98" s="24"/>
      <c r="AI98" s="24"/>
      <c r="AJ98" s="25">
        <f t="shared" si="125"/>
        <v>0.1</v>
      </c>
      <c r="AK98" s="25" t="str">
        <f t="shared" si="126"/>
        <v/>
      </c>
      <c r="AL98" s="25">
        <f t="shared" si="127"/>
        <v>0</v>
      </c>
      <c r="AM98" s="25" t="str">
        <f t="shared" si="128"/>
        <v/>
      </c>
      <c r="AN98" s="25">
        <f t="shared" si="129"/>
        <v>0</v>
      </c>
      <c r="AO98" s="26"/>
      <c r="AP98" s="26"/>
      <c r="AQ98" s="26"/>
      <c r="AR98" s="26"/>
      <c r="AS98" s="26"/>
      <c r="AT98" s="26"/>
      <c r="AU98" s="26"/>
      <c r="AV98" s="26"/>
      <c r="AW98" s="26" t="s">
        <v>64</v>
      </c>
      <c r="AX98" s="26"/>
      <c r="AY98" s="26"/>
      <c r="AZ98" s="26"/>
      <c r="BA98" s="26" t="s">
        <v>328</v>
      </c>
    </row>
    <row r="99" spans="1:53" ht="15" customHeight="1" x14ac:dyDescent="0.25">
      <c r="A99" s="18">
        <v>4</v>
      </c>
      <c r="B99" s="19" t="s">
        <v>319</v>
      </c>
      <c r="C99" s="20"/>
      <c r="D99" s="19" t="s">
        <v>75</v>
      </c>
      <c r="E99" s="19" t="s">
        <v>59</v>
      </c>
      <c r="F99" s="19"/>
      <c r="G99" s="19"/>
      <c r="H99" s="19"/>
      <c r="I99" s="19" t="s">
        <v>76</v>
      </c>
      <c r="J99" s="22">
        <v>44927</v>
      </c>
      <c r="K99" s="22">
        <v>45291</v>
      </c>
      <c r="L99" s="19" t="s">
        <v>77</v>
      </c>
      <c r="M99" s="20" t="str">
        <f t="shared" si="120"/>
        <v>Territorial Magdalena</v>
      </c>
      <c r="N99" s="19" t="s">
        <v>78</v>
      </c>
      <c r="O99" s="19" t="str">
        <f t="shared" si="121"/>
        <v>Solicitudes atendidas en tiempo legal en el periodo</v>
      </c>
      <c r="P99" s="20"/>
      <c r="Q99" s="19" t="str">
        <f t="shared" si="122"/>
        <v>Territorial Magdalena</v>
      </c>
      <c r="R99" s="28">
        <f t="shared" si="123"/>
        <v>1</v>
      </c>
      <c r="S99" s="28">
        <v>0</v>
      </c>
      <c r="T99" s="28">
        <v>0.3</v>
      </c>
      <c r="U99" s="28">
        <v>0</v>
      </c>
      <c r="V99" s="28">
        <v>0.7</v>
      </c>
      <c r="W99" s="28">
        <v>0.25</v>
      </c>
      <c r="X99" s="28" t="s">
        <v>329</v>
      </c>
      <c r="Y99" s="28"/>
      <c r="Z99" s="28"/>
      <c r="AA99" s="28"/>
      <c r="AB99" s="28"/>
      <c r="AC99" s="28"/>
      <c r="AD99" s="28"/>
      <c r="AE99" s="28">
        <f t="shared" si="124"/>
        <v>0.25</v>
      </c>
      <c r="AF99" s="24">
        <v>45040</v>
      </c>
      <c r="AG99" s="24"/>
      <c r="AH99" s="24"/>
      <c r="AI99" s="24"/>
      <c r="AJ99" s="25">
        <f t="shared" si="125"/>
        <v>0.25</v>
      </c>
      <c r="AK99" s="25" t="str">
        <f t="shared" si="126"/>
        <v/>
      </c>
      <c r="AL99" s="25">
        <f t="shared" si="127"/>
        <v>0</v>
      </c>
      <c r="AM99" s="25" t="str">
        <f t="shared" si="128"/>
        <v/>
      </c>
      <c r="AN99" s="25">
        <f t="shared" si="129"/>
        <v>0</v>
      </c>
      <c r="AO99" s="26"/>
      <c r="AP99" s="26"/>
      <c r="AQ99" s="26"/>
      <c r="AR99" s="26"/>
      <c r="AS99" s="26"/>
      <c r="AT99" s="26"/>
      <c r="AU99" s="26"/>
      <c r="AV99" s="26"/>
      <c r="AW99" s="26" t="s">
        <v>64</v>
      </c>
      <c r="AX99" s="26"/>
      <c r="AY99" s="26"/>
      <c r="AZ99" s="26"/>
      <c r="BA99" s="26" t="s">
        <v>330</v>
      </c>
    </row>
    <row r="100" spans="1:53" ht="15" customHeight="1" x14ac:dyDescent="0.25">
      <c r="A100" s="18">
        <v>5</v>
      </c>
      <c r="B100" s="19" t="s">
        <v>319</v>
      </c>
      <c r="C100" s="20"/>
      <c r="D100" s="19" t="s">
        <v>75</v>
      </c>
      <c r="E100" s="19" t="s">
        <v>59</v>
      </c>
      <c r="F100" s="19"/>
      <c r="G100" s="19"/>
      <c r="H100" s="19"/>
      <c r="I100" s="19" t="s">
        <v>81</v>
      </c>
      <c r="J100" s="22">
        <v>44927</v>
      </c>
      <c r="K100" s="22">
        <v>45291</v>
      </c>
      <c r="L100" s="19" t="s">
        <v>82</v>
      </c>
      <c r="M100" s="20" t="str">
        <f t="shared" si="120"/>
        <v>Territorial Magdalena</v>
      </c>
      <c r="N100" s="19" t="s">
        <v>78</v>
      </c>
      <c r="O100" s="19" t="str">
        <f t="shared" si="121"/>
        <v>Solicitudes atendidas en tiempo legal en el periodo</v>
      </c>
      <c r="P100" s="20"/>
      <c r="Q100" s="19" t="str">
        <f t="shared" si="122"/>
        <v>Territorial Magdalena</v>
      </c>
      <c r="R100" s="28">
        <f t="shared" si="123"/>
        <v>1</v>
      </c>
      <c r="S100" s="28">
        <v>0</v>
      </c>
      <c r="T100" s="28">
        <v>0.3</v>
      </c>
      <c r="U100" s="28">
        <v>0</v>
      </c>
      <c r="V100" s="28">
        <v>0.7</v>
      </c>
      <c r="W100" s="28">
        <v>0.25</v>
      </c>
      <c r="X100" s="28" t="s">
        <v>331</v>
      </c>
      <c r="Y100" s="28"/>
      <c r="Z100" s="28"/>
      <c r="AA100" s="28"/>
      <c r="AB100" s="28"/>
      <c r="AC100" s="28"/>
      <c r="AD100" s="28"/>
      <c r="AE100" s="28">
        <f t="shared" si="124"/>
        <v>0.25</v>
      </c>
      <c r="AF100" s="24">
        <v>45040</v>
      </c>
      <c r="AG100" s="24"/>
      <c r="AH100" s="24"/>
      <c r="AI100" s="24"/>
      <c r="AJ100" s="25">
        <f t="shared" si="125"/>
        <v>0.25</v>
      </c>
      <c r="AK100" s="25" t="str">
        <f t="shared" si="126"/>
        <v/>
      </c>
      <c r="AL100" s="25">
        <f t="shared" si="127"/>
        <v>0</v>
      </c>
      <c r="AM100" s="25" t="str">
        <f t="shared" si="128"/>
        <v/>
      </c>
      <c r="AN100" s="25">
        <f t="shared" si="129"/>
        <v>0</v>
      </c>
      <c r="AO100" s="26"/>
      <c r="AP100" s="26"/>
      <c r="AQ100" s="26"/>
      <c r="AR100" s="26"/>
      <c r="AS100" s="26"/>
      <c r="AT100" s="26"/>
      <c r="AU100" s="26"/>
      <c r="AV100" s="26"/>
      <c r="AW100" s="26" t="s">
        <v>64</v>
      </c>
      <c r="AX100" s="26"/>
      <c r="AY100" s="26"/>
      <c r="AZ100" s="26"/>
      <c r="BA100" s="26" t="s">
        <v>332</v>
      </c>
    </row>
    <row r="101" spans="1:53" ht="15" customHeight="1" x14ac:dyDescent="0.25">
      <c r="A101" s="18">
        <v>6</v>
      </c>
      <c r="B101" s="19" t="s">
        <v>319</v>
      </c>
      <c r="C101" s="20"/>
      <c r="D101" s="19" t="s">
        <v>85</v>
      </c>
      <c r="E101" s="19" t="s">
        <v>59</v>
      </c>
      <c r="F101" s="19"/>
      <c r="G101" s="19"/>
      <c r="H101" s="19"/>
      <c r="I101" s="19" t="s">
        <v>86</v>
      </c>
      <c r="J101" s="22">
        <v>44927</v>
      </c>
      <c r="K101" s="22">
        <v>45291</v>
      </c>
      <c r="L101" s="19" t="s">
        <v>87</v>
      </c>
      <c r="M101" s="20" t="str">
        <f t="shared" si="120"/>
        <v>Territorial Magdalena</v>
      </c>
      <c r="N101" s="19" t="s">
        <v>62</v>
      </c>
      <c r="O101" s="19" t="str">
        <f t="shared" si="121"/>
        <v>Actividades de gestiòn realizadas</v>
      </c>
      <c r="P101" s="20"/>
      <c r="Q101" s="19" t="str">
        <f t="shared" si="122"/>
        <v>Territorial Magdalena</v>
      </c>
      <c r="R101" s="27">
        <f t="shared" si="123"/>
        <v>12</v>
      </c>
      <c r="S101" s="27">
        <v>0</v>
      </c>
      <c r="T101" s="27">
        <v>4</v>
      </c>
      <c r="U101" s="27">
        <v>0</v>
      </c>
      <c r="V101" s="27">
        <v>8</v>
      </c>
      <c r="W101" s="27">
        <v>0</v>
      </c>
      <c r="X101" s="27" t="s">
        <v>333</v>
      </c>
      <c r="Y101" s="27"/>
      <c r="Z101" s="27"/>
      <c r="AA101" s="27"/>
      <c r="AB101" s="27"/>
      <c r="AC101" s="27"/>
      <c r="AD101" s="27"/>
      <c r="AE101" s="27">
        <f t="shared" si="124"/>
        <v>0</v>
      </c>
      <c r="AF101" s="24">
        <v>45040</v>
      </c>
      <c r="AG101" s="24"/>
      <c r="AH101" s="24"/>
      <c r="AI101" s="24"/>
      <c r="AJ101" s="25">
        <f t="shared" si="125"/>
        <v>0</v>
      </c>
      <c r="AK101" s="25" t="str">
        <f t="shared" si="126"/>
        <v/>
      </c>
      <c r="AL101" s="25">
        <f t="shared" si="127"/>
        <v>0</v>
      </c>
      <c r="AM101" s="25" t="str">
        <f t="shared" si="128"/>
        <v/>
      </c>
      <c r="AN101" s="25">
        <f t="shared" si="129"/>
        <v>0</v>
      </c>
      <c r="AO101" s="26"/>
      <c r="AP101" s="26"/>
      <c r="AQ101" s="26"/>
      <c r="AR101" s="26"/>
      <c r="AS101" s="26"/>
      <c r="AT101" s="26"/>
      <c r="AU101" s="26"/>
      <c r="AV101" s="26"/>
      <c r="AW101" s="26" t="s">
        <v>64</v>
      </c>
      <c r="AX101" s="26"/>
      <c r="AY101" s="26"/>
      <c r="AZ101" s="26"/>
      <c r="BA101" s="26" t="s">
        <v>334</v>
      </c>
    </row>
    <row r="102" spans="1:53" ht="15" customHeight="1" x14ac:dyDescent="0.25">
      <c r="A102" s="18">
        <v>7</v>
      </c>
      <c r="B102" s="19" t="s">
        <v>319</v>
      </c>
      <c r="C102" s="20"/>
      <c r="D102" s="29" t="s">
        <v>90</v>
      </c>
      <c r="E102" s="29" t="s">
        <v>91</v>
      </c>
      <c r="F102" s="19"/>
      <c r="G102" s="19"/>
      <c r="H102" s="19"/>
      <c r="I102" s="30" t="s">
        <v>335</v>
      </c>
      <c r="J102" s="22">
        <v>44927</v>
      </c>
      <c r="K102" s="22">
        <v>45291</v>
      </c>
      <c r="L102" s="19" t="s">
        <v>93</v>
      </c>
      <c r="M102" s="20" t="str">
        <f t="shared" si="120"/>
        <v>Territorial Magdalena</v>
      </c>
      <c r="N102" s="31" t="s">
        <v>62</v>
      </c>
      <c r="O102" s="19" t="str">
        <f t="shared" si="121"/>
        <v xml:space="preserve">Recursos obtenidos por ventas </v>
      </c>
      <c r="P102" s="20"/>
      <c r="Q102" s="19" t="str">
        <f t="shared" si="122"/>
        <v>Territorial Magdalena</v>
      </c>
      <c r="R102" s="27">
        <f t="shared" si="123"/>
        <v>55311335</v>
      </c>
      <c r="S102" s="27">
        <v>0</v>
      </c>
      <c r="T102" s="27">
        <v>16593400</v>
      </c>
      <c r="U102" s="27">
        <v>0</v>
      </c>
      <c r="V102" s="27">
        <v>38717935</v>
      </c>
      <c r="W102" s="27">
        <v>10096060</v>
      </c>
      <c r="X102" s="27" t="s">
        <v>336</v>
      </c>
      <c r="Y102" s="27"/>
      <c r="Z102" s="27"/>
      <c r="AA102" s="27"/>
      <c r="AB102" s="27"/>
      <c r="AC102" s="27"/>
      <c r="AD102" s="27"/>
      <c r="AE102" s="27">
        <f t="shared" si="124"/>
        <v>10096060</v>
      </c>
      <c r="AF102" s="24">
        <v>45040</v>
      </c>
      <c r="AG102" s="24"/>
      <c r="AH102" s="24"/>
      <c r="AI102" s="24"/>
      <c r="AJ102" s="25">
        <f t="shared" si="125"/>
        <v>0.18253148292298496</v>
      </c>
      <c r="AK102" s="25" t="str">
        <f t="shared" si="126"/>
        <v/>
      </c>
      <c r="AL102" s="25">
        <f t="shared" si="127"/>
        <v>0</v>
      </c>
      <c r="AM102" s="25" t="str">
        <f t="shared" si="128"/>
        <v/>
      </c>
      <c r="AN102" s="25">
        <f t="shared" si="129"/>
        <v>0</v>
      </c>
      <c r="AO102" s="26"/>
      <c r="AP102" s="26"/>
      <c r="AQ102" s="26"/>
      <c r="AR102" s="26"/>
      <c r="AS102" s="26"/>
      <c r="AT102" s="26"/>
      <c r="AU102" s="26"/>
      <c r="AV102" s="26"/>
      <c r="AW102" s="26" t="s">
        <v>64</v>
      </c>
      <c r="AX102" s="26"/>
      <c r="AY102" s="26"/>
      <c r="AZ102" s="26"/>
      <c r="BA102" s="26" t="s">
        <v>337</v>
      </c>
    </row>
    <row r="103" spans="1:53" ht="15" customHeight="1" x14ac:dyDescent="0.25">
      <c r="A103" s="18">
        <v>8</v>
      </c>
      <c r="B103" s="19" t="s">
        <v>319</v>
      </c>
      <c r="C103" s="20"/>
      <c r="D103" s="20" t="s">
        <v>96</v>
      </c>
      <c r="E103" s="20" t="s">
        <v>91</v>
      </c>
      <c r="F103" s="20"/>
      <c r="G103" s="20"/>
      <c r="H103" s="20"/>
      <c r="I103" s="20" t="s">
        <v>97</v>
      </c>
      <c r="J103" s="22">
        <v>44927</v>
      </c>
      <c r="K103" s="22">
        <v>45291</v>
      </c>
      <c r="L103" s="19" t="s">
        <v>98</v>
      </c>
      <c r="M103" s="20" t="str">
        <f t="shared" si="120"/>
        <v>Territorial Magdalena</v>
      </c>
      <c r="N103" s="19" t="s">
        <v>62</v>
      </c>
      <c r="O103" s="19" t="str">
        <f t="shared" si="121"/>
        <v>Eventos de participación en territorio</v>
      </c>
      <c r="P103" s="20"/>
      <c r="Q103" s="19" t="str">
        <f t="shared" si="122"/>
        <v>Territorial Magdalena</v>
      </c>
      <c r="R103" s="23">
        <f t="shared" si="123"/>
        <v>4</v>
      </c>
      <c r="S103" s="23">
        <v>0</v>
      </c>
      <c r="T103" s="23">
        <v>1</v>
      </c>
      <c r="U103" s="23">
        <v>0</v>
      </c>
      <c r="V103" s="23">
        <v>3</v>
      </c>
      <c r="W103" s="23">
        <v>1</v>
      </c>
      <c r="X103" s="23" t="s">
        <v>338</v>
      </c>
      <c r="Y103" s="23"/>
      <c r="Z103" s="23"/>
      <c r="AA103" s="23"/>
      <c r="AB103" s="23"/>
      <c r="AC103" s="23"/>
      <c r="AD103" s="23"/>
      <c r="AE103" s="23">
        <f t="shared" si="124"/>
        <v>1</v>
      </c>
      <c r="AF103" s="24">
        <v>45040</v>
      </c>
      <c r="AG103" s="24"/>
      <c r="AH103" s="24"/>
      <c r="AI103" s="24"/>
      <c r="AJ103" s="25">
        <f t="shared" si="125"/>
        <v>0.25</v>
      </c>
      <c r="AK103" s="25" t="str">
        <f t="shared" si="126"/>
        <v/>
      </c>
      <c r="AL103" s="25">
        <f t="shared" si="127"/>
        <v>0</v>
      </c>
      <c r="AM103" s="25" t="str">
        <f t="shared" si="128"/>
        <v/>
      </c>
      <c r="AN103" s="25">
        <f t="shared" si="129"/>
        <v>0</v>
      </c>
      <c r="AO103" s="26"/>
      <c r="AP103" s="26"/>
      <c r="AQ103" s="26"/>
      <c r="AR103" s="26"/>
      <c r="AS103" s="26"/>
      <c r="AT103" s="26"/>
      <c r="AU103" s="26"/>
      <c r="AV103" s="26"/>
      <c r="AW103" s="26" t="s">
        <v>64</v>
      </c>
      <c r="AX103" s="26"/>
      <c r="AY103" s="26"/>
      <c r="AZ103" s="26"/>
      <c r="BA103" s="26" t="s">
        <v>339</v>
      </c>
    </row>
    <row r="104" spans="1:53" ht="15" customHeight="1" x14ac:dyDescent="0.25">
      <c r="A104" s="18">
        <v>1</v>
      </c>
      <c r="B104" s="19" t="s">
        <v>340</v>
      </c>
      <c r="C104" s="20"/>
      <c r="D104" s="19" t="s">
        <v>58</v>
      </c>
      <c r="E104" s="19" t="s">
        <v>59</v>
      </c>
      <c r="F104" s="20"/>
      <c r="G104" s="20"/>
      <c r="H104" s="20"/>
      <c r="I104" s="21" t="s">
        <v>341</v>
      </c>
      <c r="J104" s="22">
        <v>44927</v>
      </c>
      <c r="K104" s="22">
        <v>45291</v>
      </c>
      <c r="L104" s="19" t="s">
        <v>61</v>
      </c>
      <c r="M104" s="20" t="str">
        <f>B104</f>
        <v>Territorial Meta</v>
      </c>
      <c r="N104" s="19" t="s">
        <v>62</v>
      </c>
      <c r="O104" s="19" t="str">
        <f>D104</f>
        <v>Tramites de conservación Catastral realizados (Oficina)</v>
      </c>
      <c r="P104" s="20"/>
      <c r="Q104" s="19" t="str">
        <f>B104</f>
        <v>Territorial Meta</v>
      </c>
      <c r="R104" s="23">
        <f>SUM(S104:V104)</f>
        <v>13595</v>
      </c>
      <c r="S104" s="23">
        <v>0</v>
      </c>
      <c r="T104" s="23">
        <v>4078.5000000000005</v>
      </c>
      <c r="U104" s="23">
        <v>0</v>
      </c>
      <c r="V104" s="23">
        <v>9516.5</v>
      </c>
      <c r="W104" s="23">
        <v>668</v>
      </c>
      <c r="X104" s="23" t="s">
        <v>342</v>
      </c>
      <c r="Y104" s="23"/>
      <c r="Z104" s="23"/>
      <c r="AA104" s="23"/>
      <c r="AB104" s="23"/>
      <c r="AC104" s="23"/>
      <c r="AD104" s="23"/>
      <c r="AE104" s="23">
        <f>AC104+AA104+Y104+W104</f>
        <v>668</v>
      </c>
      <c r="AF104" s="24">
        <v>45040</v>
      </c>
      <c r="AG104" s="24"/>
      <c r="AH104" s="24"/>
      <c r="AI104" s="24"/>
      <c r="AJ104" s="25">
        <f>IFERROR(IF((W104+Y104+AA104+AC104)/R104&gt;1,1,(W104+Y104+AA104+AC104)/R104),0)</f>
        <v>4.9135711658698053E-2</v>
      </c>
      <c r="AK104" s="25" t="str">
        <f>IFERROR(IF(S104=0,"",IF((W104/S104)&gt;1,1,(W104/S104))),"")</f>
        <v/>
      </c>
      <c r="AL104" s="25">
        <f>IFERROR(IF(T104=0,"",IF((Y104/T104)&gt;1,1,(Y104/T104))),"")</f>
        <v>0</v>
      </c>
      <c r="AM104" s="25" t="str">
        <f>IFERROR(IF(U104=0,"",IF((AA104/U104)&gt;1,1,(AA104/U104))),"")</f>
        <v/>
      </c>
      <c r="AN104" s="25">
        <f>IFERROR(IF(V104=0,"",IF((AC104/V104)&gt;1,1,(AC104/V104))),"")</f>
        <v>0</v>
      </c>
      <c r="AO104" s="26"/>
      <c r="AP104" s="26"/>
      <c r="AQ104" s="26"/>
      <c r="AR104" s="26"/>
      <c r="AS104" s="26"/>
      <c r="AT104" s="26"/>
      <c r="AU104" s="26"/>
      <c r="AV104" s="26"/>
      <c r="AW104" s="26" t="s">
        <v>64</v>
      </c>
      <c r="AX104" s="26"/>
      <c r="AY104" s="26"/>
      <c r="AZ104" s="26"/>
      <c r="BA104" s="26" t="s">
        <v>343</v>
      </c>
    </row>
    <row r="105" spans="1:53" ht="15" customHeight="1" x14ac:dyDescent="0.25">
      <c r="A105" s="18">
        <v>2</v>
      </c>
      <c r="B105" s="19" t="s">
        <v>340</v>
      </c>
      <c r="C105" s="20"/>
      <c r="D105" s="19" t="s">
        <v>66</v>
      </c>
      <c r="E105" s="19" t="s">
        <v>59</v>
      </c>
      <c r="F105" s="20"/>
      <c r="G105" s="20"/>
      <c r="H105" s="20"/>
      <c r="I105" s="21" t="s">
        <v>344</v>
      </c>
      <c r="J105" s="22">
        <v>44927</v>
      </c>
      <c r="K105" s="22">
        <v>45291</v>
      </c>
      <c r="L105" s="19" t="s">
        <v>61</v>
      </c>
      <c r="M105" s="20" t="str">
        <f t="shared" ref="M105:M111" si="130">B105</f>
        <v>Territorial Meta</v>
      </c>
      <c r="N105" s="19" t="s">
        <v>62</v>
      </c>
      <c r="O105" s="19" t="str">
        <f t="shared" ref="O105:O111" si="131">D105</f>
        <v>Tramites de conservación Catastral realizados  (Terreno)</v>
      </c>
      <c r="P105" s="20"/>
      <c r="Q105" s="19" t="str">
        <f t="shared" ref="Q105:Q111" si="132">B105</f>
        <v>Territorial Meta</v>
      </c>
      <c r="R105" s="27">
        <f t="shared" ref="R105:R111" si="133">SUM(S105:V105)</f>
        <v>6407</v>
      </c>
      <c r="S105" s="27">
        <v>0</v>
      </c>
      <c r="T105" s="27">
        <v>1922.1000000000004</v>
      </c>
      <c r="U105" s="27">
        <v>0</v>
      </c>
      <c r="V105" s="27">
        <v>4484.8999999999996</v>
      </c>
      <c r="W105" s="27">
        <v>132</v>
      </c>
      <c r="X105" s="27" t="s">
        <v>345</v>
      </c>
      <c r="Y105" s="27"/>
      <c r="Z105" s="27"/>
      <c r="AA105" s="27"/>
      <c r="AB105" s="27"/>
      <c r="AC105" s="27"/>
      <c r="AD105" s="27"/>
      <c r="AE105" s="27">
        <f t="shared" ref="AE105:AE111" si="134">AC105+AA105+Y105+W105</f>
        <v>132</v>
      </c>
      <c r="AF105" s="24">
        <v>45040</v>
      </c>
      <c r="AG105" s="24"/>
      <c r="AH105" s="24"/>
      <c r="AI105" s="24"/>
      <c r="AJ105" s="25">
        <f t="shared" ref="AJ105:AJ111" si="135">IFERROR(IF((W105+Y105+AA105+AC105)/R105&gt;1,1,(W105+Y105+AA105+AC105)/R105),0)</f>
        <v>2.06024660527548E-2</v>
      </c>
      <c r="AK105" s="25" t="str">
        <f t="shared" ref="AK105:AK111" si="136">IFERROR(IF(S105=0,"",IF((W105/S105)&gt;1,1,(W105/S105))),"")</f>
        <v/>
      </c>
      <c r="AL105" s="25">
        <f t="shared" ref="AL105:AL111" si="137">IFERROR(IF(T105=0,"",IF((Y105/T105)&gt;1,1,(Y105/T105))),"")</f>
        <v>0</v>
      </c>
      <c r="AM105" s="25" t="str">
        <f t="shared" ref="AM105:AM111" si="138">IFERROR(IF(U105=0,"",IF((AA105/U105)&gt;1,1,(AA105/U105))),"")</f>
        <v/>
      </c>
      <c r="AN105" s="25">
        <f t="shared" ref="AN105:AN111" si="139">IFERROR(IF(V105=0,"",IF((AC105/V105)&gt;1,1,(AC105/V105))),"")</f>
        <v>0</v>
      </c>
      <c r="AO105" s="26"/>
      <c r="AP105" s="26"/>
      <c r="AQ105" s="26"/>
      <c r="AR105" s="26"/>
      <c r="AS105" s="26"/>
      <c r="AT105" s="26"/>
      <c r="AU105" s="26"/>
      <c r="AV105" s="26"/>
      <c r="AW105" s="26" t="s">
        <v>64</v>
      </c>
      <c r="AX105" s="26"/>
      <c r="AY105" s="26"/>
      <c r="AZ105" s="26"/>
      <c r="BA105" s="26" t="s">
        <v>346</v>
      </c>
    </row>
    <row r="106" spans="1:53" ht="15" customHeight="1" x14ac:dyDescent="0.25">
      <c r="A106" s="18">
        <v>3</v>
      </c>
      <c r="B106" s="19" t="s">
        <v>340</v>
      </c>
      <c r="C106" s="20"/>
      <c r="D106" s="20" t="s">
        <v>70</v>
      </c>
      <c r="E106" s="20" t="s">
        <v>59</v>
      </c>
      <c r="F106" s="20"/>
      <c r="G106" s="20"/>
      <c r="H106" s="20"/>
      <c r="I106" s="19" t="s">
        <v>347</v>
      </c>
      <c r="J106" s="22">
        <v>44927</v>
      </c>
      <c r="K106" s="22">
        <v>45291</v>
      </c>
      <c r="L106" s="19" t="s">
        <v>72</v>
      </c>
      <c r="M106" s="20" t="str">
        <f t="shared" si="130"/>
        <v>Territorial Meta</v>
      </c>
      <c r="N106" s="19" t="s">
        <v>62</v>
      </c>
      <c r="O106" s="19" t="str">
        <f t="shared" si="131"/>
        <v>Número de avalúos elaborados en el periodo</v>
      </c>
      <c r="P106" s="20"/>
      <c r="Q106" s="19" t="str">
        <f t="shared" si="132"/>
        <v>Territorial Meta</v>
      </c>
      <c r="R106" s="27">
        <f t="shared" si="133"/>
        <v>20</v>
      </c>
      <c r="S106" s="27">
        <v>0</v>
      </c>
      <c r="T106" s="27">
        <v>6</v>
      </c>
      <c r="U106" s="27">
        <v>0</v>
      </c>
      <c r="V106" s="27">
        <v>14</v>
      </c>
      <c r="W106" s="27">
        <v>0</v>
      </c>
      <c r="X106" s="27" t="s">
        <v>348</v>
      </c>
      <c r="Y106" s="27"/>
      <c r="Z106" s="27"/>
      <c r="AA106" s="27"/>
      <c r="AB106" s="27"/>
      <c r="AC106" s="27"/>
      <c r="AD106" s="27"/>
      <c r="AE106" s="27">
        <f t="shared" si="134"/>
        <v>0</v>
      </c>
      <c r="AF106" s="24">
        <v>45037</v>
      </c>
      <c r="AG106" s="24"/>
      <c r="AH106" s="24"/>
      <c r="AI106" s="24"/>
      <c r="AJ106" s="25">
        <f t="shared" si="135"/>
        <v>0</v>
      </c>
      <c r="AK106" s="25" t="str">
        <f t="shared" si="136"/>
        <v/>
      </c>
      <c r="AL106" s="25">
        <f t="shared" si="137"/>
        <v>0</v>
      </c>
      <c r="AM106" s="25" t="str">
        <f t="shared" si="138"/>
        <v/>
      </c>
      <c r="AN106" s="25">
        <f t="shared" si="139"/>
        <v>0</v>
      </c>
      <c r="AO106" s="26"/>
      <c r="AP106" s="26"/>
      <c r="AQ106" s="26"/>
      <c r="AR106" s="26"/>
      <c r="AS106" s="26"/>
      <c r="AT106" s="26"/>
      <c r="AU106" s="26"/>
      <c r="AV106" s="26"/>
      <c r="AW106" s="26" t="s">
        <v>64</v>
      </c>
      <c r="AX106" s="26"/>
      <c r="AY106" s="26"/>
      <c r="AZ106" s="26"/>
      <c r="BA106" s="26" t="s">
        <v>349</v>
      </c>
    </row>
    <row r="107" spans="1:53" ht="15" customHeight="1" x14ac:dyDescent="0.25">
      <c r="A107" s="18">
        <v>4</v>
      </c>
      <c r="B107" s="19" t="s">
        <v>340</v>
      </c>
      <c r="C107" s="20"/>
      <c r="D107" s="19" t="s">
        <v>75</v>
      </c>
      <c r="E107" s="19" t="s">
        <v>59</v>
      </c>
      <c r="F107" s="19"/>
      <c r="G107" s="19"/>
      <c r="H107" s="19"/>
      <c r="I107" s="19" t="s">
        <v>76</v>
      </c>
      <c r="J107" s="22">
        <v>44927</v>
      </c>
      <c r="K107" s="22">
        <v>45291</v>
      </c>
      <c r="L107" s="19" t="s">
        <v>77</v>
      </c>
      <c r="M107" s="20" t="str">
        <f t="shared" si="130"/>
        <v>Territorial Meta</v>
      </c>
      <c r="N107" s="19" t="s">
        <v>78</v>
      </c>
      <c r="O107" s="19" t="str">
        <f t="shared" si="131"/>
        <v>Solicitudes atendidas en tiempo legal en el periodo</v>
      </c>
      <c r="P107" s="20"/>
      <c r="Q107" s="19" t="str">
        <f t="shared" si="132"/>
        <v>Territorial Meta</v>
      </c>
      <c r="R107" s="28">
        <f t="shared" si="133"/>
        <v>1</v>
      </c>
      <c r="S107" s="28">
        <v>0</v>
      </c>
      <c r="T107" s="28">
        <v>0.3</v>
      </c>
      <c r="U107" s="28">
        <v>0</v>
      </c>
      <c r="V107" s="28">
        <v>0.7</v>
      </c>
      <c r="W107" s="28">
        <v>0</v>
      </c>
      <c r="X107" s="28" t="s">
        <v>350</v>
      </c>
      <c r="Y107" s="28"/>
      <c r="Z107" s="28"/>
      <c r="AA107" s="28"/>
      <c r="AB107" s="28"/>
      <c r="AC107" s="28"/>
      <c r="AD107" s="28"/>
      <c r="AE107" s="28">
        <f t="shared" si="134"/>
        <v>0</v>
      </c>
      <c r="AF107" s="24">
        <v>45037</v>
      </c>
      <c r="AG107" s="24"/>
      <c r="AH107" s="24"/>
      <c r="AI107" s="24"/>
      <c r="AJ107" s="25">
        <f t="shared" si="135"/>
        <v>0</v>
      </c>
      <c r="AK107" s="25" t="str">
        <f t="shared" si="136"/>
        <v/>
      </c>
      <c r="AL107" s="25">
        <f t="shared" si="137"/>
        <v>0</v>
      </c>
      <c r="AM107" s="25" t="str">
        <f t="shared" si="138"/>
        <v/>
      </c>
      <c r="AN107" s="25">
        <f t="shared" si="139"/>
        <v>0</v>
      </c>
      <c r="AO107" s="26"/>
      <c r="AP107" s="26"/>
      <c r="AQ107" s="26"/>
      <c r="AR107" s="26"/>
      <c r="AS107" s="26"/>
      <c r="AT107" s="26"/>
      <c r="AU107" s="26"/>
      <c r="AV107" s="26"/>
      <c r="AW107" s="26" t="s">
        <v>64</v>
      </c>
      <c r="AX107" s="26"/>
      <c r="AY107" s="26"/>
      <c r="AZ107" s="26"/>
      <c r="BA107" s="26" t="s">
        <v>351</v>
      </c>
    </row>
    <row r="108" spans="1:53" ht="15" customHeight="1" x14ac:dyDescent="0.25">
      <c r="A108" s="18">
        <v>5</v>
      </c>
      <c r="B108" s="19" t="s">
        <v>340</v>
      </c>
      <c r="C108" s="20"/>
      <c r="D108" s="19" t="s">
        <v>75</v>
      </c>
      <c r="E108" s="19" t="s">
        <v>59</v>
      </c>
      <c r="F108" s="19"/>
      <c r="G108" s="19"/>
      <c r="H108" s="19"/>
      <c r="I108" s="19" t="s">
        <v>81</v>
      </c>
      <c r="J108" s="22">
        <v>44927</v>
      </c>
      <c r="K108" s="22">
        <v>45291</v>
      </c>
      <c r="L108" s="19" t="s">
        <v>82</v>
      </c>
      <c r="M108" s="20" t="str">
        <f t="shared" si="130"/>
        <v>Territorial Meta</v>
      </c>
      <c r="N108" s="19" t="s">
        <v>78</v>
      </c>
      <c r="O108" s="19" t="str">
        <f t="shared" si="131"/>
        <v>Solicitudes atendidas en tiempo legal en el periodo</v>
      </c>
      <c r="P108" s="20"/>
      <c r="Q108" s="19" t="str">
        <f t="shared" si="132"/>
        <v>Territorial Meta</v>
      </c>
      <c r="R108" s="28">
        <f t="shared" si="133"/>
        <v>1</v>
      </c>
      <c r="S108" s="28">
        <v>0</v>
      </c>
      <c r="T108" s="28">
        <v>0.3</v>
      </c>
      <c r="U108" s="28">
        <v>0</v>
      </c>
      <c r="V108" s="28">
        <v>0.7</v>
      </c>
      <c r="W108" s="28">
        <v>0</v>
      </c>
      <c r="X108" s="28" t="s">
        <v>352</v>
      </c>
      <c r="Y108" s="28"/>
      <c r="Z108" s="28"/>
      <c r="AA108" s="28"/>
      <c r="AB108" s="28"/>
      <c r="AC108" s="28"/>
      <c r="AD108" s="28"/>
      <c r="AE108" s="28">
        <f t="shared" si="134"/>
        <v>0</v>
      </c>
      <c r="AF108" s="24">
        <v>45040</v>
      </c>
      <c r="AG108" s="24"/>
      <c r="AH108" s="24"/>
      <c r="AI108" s="24"/>
      <c r="AJ108" s="25">
        <f t="shared" si="135"/>
        <v>0</v>
      </c>
      <c r="AK108" s="25" t="str">
        <f t="shared" si="136"/>
        <v/>
      </c>
      <c r="AL108" s="25">
        <f t="shared" si="137"/>
        <v>0</v>
      </c>
      <c r="AM108" s="25" t="str">
        <f t="shared" si="138"/>
        <v/>
      </c>
      <c r="AN108" s="25">
        <f t="shared" si="139"/>
        <v>0</v>
      </c>
      <c r="AO108" s="26"/>
      <c r="AP108" s="26"/>
      <c r="AQ108" s="26"/>
      <c r="AR108" s="26"/>
      <c r="AS108" s="26"/>
      <c r="AT108" s="26"/>
      <c r="AU108" s="26"/>
      <c r="AV108" s="26"/>
      <c r="AW108" s="26" t="s">
        <v>64</v>
      </c>
      <c r="AX108" s="26"/>
      <c r="AY108" s="26"/>
      <c r="AZ108" s="26"/>
      <c r="BA108" s="26" t="s">
        <v>353</v>
      </c>
    </row>
    <row r="109" spans="1:53" ht="15" customHeight="1" x14ac:dyDescent="0.25">
      <c r="A109" s="18">
        <v>6</v>
      </c>
      <c r="B109" s="19" t="s">
        <v>340</v>
      </c>
      <c r="C109" s="20"/>
      <c r="D109" s="19" t="s">
        <v>85</v>
      </c>
      <c r="E109" s="19" t="s">
        <v>59</v>
      </c>
      <c r="F109" s="19"/>
      <c r="G109" s="19"/>
      <c r="H109" s="19"/>
      <c r="I109" s="19" t="s">
        <v>86</v>
      </c>
      <c r="J109" s="22">
        <v>44927</v>
      </c>
      <c r="K109" s="22">
        <v>45291</v>
      </c>
      <c r="L109" s="19" t="s">
        <v>87</v>
      </c>
      <c r="M109" s="20" t="str">
        <f t="shared" si="130"/>
        <v>Territorial Meta</v>
      </c>
      <c r="N109" s="19" t="s">
        <v>62</v>
      </c>
      <c r="O109" s="19" t="str">
        <f t="shared" si="131"/>
        <v>Actividades de gestiòn realizadas</v>
      </c>
      <c r="P109" s="20"/>
      <c r="Q109" s="19" t="str">
        <f t="shared" si="132"/>
        <v>Territorial Meta</v>
      </c>
      <c r="R109" s="27">
        <f t="shared" si="133"/>
        <v>12</v>
      </c>
      <c r="S109" s="27">
        <v>0</v>
      </c>
      <c r="T109" s="27">
        <v>4</v>
      </c>
      <c r="U109" s="27">
        <v>0</v>
      </c>
      <c r="V109" s="27">
        <v>8</v>
      </c>
      <c r="W109" s="27">
        <v>3</v>
      </c>
      <c r="X109" s="27" t="s">
        <v>354</v>
      </c>
      <c r="Y109" s="27"/>
      <c r="Z109" s="27"/>
      <c r="AA109" s="27"/>
      <c r="AB109" s="27"/>
      <c r="AC109" s="27"/>
      <c r="AD109" s="27"/>
      <c r="AE109" s="27">
        <f t="shared" si="134"/>
        <v>3</v>
      </c>
      <c r="AF109" s="24">
        <v>45040</v>
      </c>
      <c r="AG109" s="24"/>
      <c r="AH109" s="24"/>
      <c r="AI109" s="24"/>
      <c r="AJ109" s="25">
        <f t="shared" si="135"/>
        <v>0.25</v>
      </c>
      <c r="AK109" s="25" t="str">
        <f t="shared" si="136"/>
        <v/>
      </c>
      <c r="AL109" s="25">
        <f t="shared" si="137"/>
        <v>0</v>
      </c>
      <c r="AM109" s="25" t="str">
        <f t="shared" si="138"/>
        <v/>
      </c>
      <c r="AN109" s="25">
        <f t="shared" si="139"/>
        <v>0</v>
      </c>
      <c r="AO109" s="26"/>
      <c r="AP109" s="26"/>
      <c r="AQ109" s="26"/>
      <c r="AR109" s="26"/>
      <c r="AS109" s="26"/>
      <c r="AT109" s="26"/>
      <c r="AU109" s="26"/>
      <c r="AV109" s="26"/>
      <c r="AW109" s="26" t="s">
        <v>64</v>
      </c>
      <c r="AX109" s="26"/>
      <c r="AY109" s="26"/>
      <c r="AZ109" s="26"/>
      <c r="BA109" s="26" t="s">
        <v>355</v>
      </c>
    </row>
    <row r="110" spans="1:53" ht="15" customHeight="1" x14ac:dyDescent="0.25">
      <c r="A110" s="18">
        <v>7</v>
      </c>
      <c r="B110" s="19" t="s">
        <v>340</v>
      </c>
      <c r="C110" s="20"/>
      <c r="D110" s="29" t="s">
        <v>90</v>
      </c>
      <c r="E110" s="29" t="s">
        <v>91</v>
      </c>
      <c r="F110" s="19"/>
      <c r="G110" s="19"/>
      <c r="H110" s="19"/>
      <c r="I110" s="30" t="s">
        <v>356</v>
      </c>
      <c r="J110" s="22">
        <v>44927</v>
      </c>
      <c r="K110" s="22">
        <v>45291</v>
      </c>
      <c r="L110" s="19" t="s">
        <v>93</v>
      </c>
      <c r="M110" s="20" t="str">
        <f t="shared" si="130"/>
        <v>Territorial Meta</v>
      </c>
      <c r="N110" s="31" t="s">
        <v>62</v>
      </c>
      <c r="O110" s="19" t="str">
        <f t="shared" si="131"/>
        <v xml:space="preserve">Recursos obtenidos por ventas </v>
      </c>
      <c r="P110" s="20"/>
      <c r="Q110" s="19" t="str">
        <f t="shared" si="132"/>
        <v>Territorial Meta</v>
      </c>
      <c r="R110" s="27">
        <f t="shared" si="133"/>
        <v>165499179</v>
      </c>
      <c r="S110" s="27">
        <v>0</v>
      </c>
      <c r="T110" s="27">
        <v>49649753</v>
      </c>
      <c r="U110" s="27">
        <v>0</v>
      </c>
      <c r="V110" s="27">
        <v>115849426</v>
      </c>
      <c r="W110" s="27">
        <v>24143818</v>
      </c>
      <c r="X110" s="27" t="s">
        <v>357</v>
      </c>
      <c r="Y110" s="27"/>
      <c r="Z110" s="27"/>
      <c r="AA110" s="27"/>
      <c r="AB110" s="27"/>
      <c r="AC110" s="27"/>
      <c r="AD110" s="27"/>
      <c r="AE110" s="27">
        <f t="shared" si="134"/>
        <v>24143818</v>
      </c>
      <c r="AF110" s="24">
        <v>45040</v>
      </c>
      <c r="AG110" s="24"/>
      <c r="AH110" s="24"/>
      <c r="AI110" s="24"/>
      <c r="AJ110" s="25">
        <f t="shared" si="135"/>
        <v>0.14588482037122372</v>
      </c>
      <c r="AK110" s="25" t="str">
        <f t="shared" si="136"/>
        <v/>
      </c>
      <c r="AL110" s="25">
        <f t="shared" si="137"/>
        <v>0</v>
      </c>
      <c r="AM110" s="25" t="str">
        <f t="shared" si="138"/>
        <v/>
      </c>
      <c r="AN110" s="25">
        <f t="shared" si="139"/>
        <v>0</v>
      </c>
      <c r="AO110" s="26"/>
      <c r="AP110" s="26"/>
      <c r="AQ110" s="26"/>
      <c r="AR110" s="26"/>
      <c r="AS110" s="26"/>
      <c r="AT110" s="26"/>
      <c r="AU110" s="26"/>
      <c r="AV110" s="26"/>
      <c r="AW110" s="26" t="s">
        <v>64</v>
      </c>
      <c r="AX110" s="26"/>
      <c r="AY110" s="26"/>
      <c r="AZ110" s="26"/>
      <c r="BA110" s="26" t="s">
        <v>358</v>
      </c>
    </row>
    <row r="111" spans="1:53" ht="15" customHeight="1" x14ac:dyDescent="0.25">
      <c r="A111" s="18">
        <v>8</v>
      </c>
      <c r="B111" s="19" t="s">
        <v>340</v>
      </c>
      <c r="C111" s="20"/>
      <c r="D111" s="20" t="s">
        <v>96</v>
      </c>
      <c r="E111" s="20" t="s">
        <v>91</v>
      </c>
      <c r="F111" s="20"/>
      <c r="G111" s="20"/>
      <c r="H111" s="20"/>
      <c r="I111" s="20" t="s">
        <v>259</v>
      </c>
      <c r="J111" s="22">
        <v>44927</v>
      </c>
      <c r="K111" s="22">
        <v>45291</v>
      </c>
      <c r="L111" s="19" t="s">
        <v>98</v>
      </c>
      <c r="M111" s="20" t="str">
        <f t="shared" si="130"/>
        <v>Territorial Meta</v>
      </c>
      <c r="N111" s="19" t="s">
        <v>62</v>
      </c>
      <c r="O111" s="19" t="str">
        <f t="shared" si="131"/>
        <v>Eventos de participación en territorio</v>
      </c>
      <c r="P111" s="20"/>
      <c r="Q111" s="19" t="str">
        <f t="shared" si="132"/>
        <v>Territorial Meta</v>
      </c>
      <c r="R111" s="23">
        <f t="shared" si="133"/>
        <v>4</v>
      </c>
      <c r="S111" s="23">
        <v>0</v>
      </c>
      <c r="T111" s="23">
        <v>1</v>
      </c>
      <c r="U111" s="23">
        <v>0</v>
      </c>
      <c r="V111" s="23">
        <v>3</v>
      </c>
      <c r="W111" s="23">
        <v>1</v>
      </c>
      <c r="X111" s="23" t="s">
        <v>359</v>
      </c>
      <c r="Y111" s="23"/>
      <c r="Z111" s="23"/>
      <c r="AA111" s="23"/>
      <c r="AB111" s="23"/>
      <c r="AC111" s="23"/>
      <c r="AD111" s="23"/>
      <c r="AE111" s="23">
        <f t="shared" si="134"/>
        <v>1</v>
      </c>
      <c r="AF111" s="24">
        <v>45040</v>
      </c>
      <c r="AG111" s="24"/>
      <c r="AH111" s="24"/>
      <c r="AI111" s="24"/>
      <c r="AJ111" s="25">
        <f t="shared" si="135"/>
        <v>0.25</v>
      </c>
      <c r="AK111" s="25" t="str">
        <f t="shared" si="136"/>
        <v/>
      </c>
      <c r="AL111" s="25">
        <f t="shared" si="137"/>
        <v>0</v>
      </c>
      <c r="AM111" s="25" t="str">
        <f t="shared" si="138"/>
        <v/>
      </c>
      <c r="AN111" s="25">
        <f t="shared" si="139"/>
        <v>0</v>
      </c>
      <c r="AO111" s="26"/>
      <c r="AP111" s="26"/>
      <c r="AQ111" s="26"/>
      <c r="AR111" s="26"/>
      <c r="AS111" s="26"/>
      <c r="AT111" s="26"/>
      <c r="AU111" s="26"/>
      <c r="AV111" s="26"/>
      <c r="AW111" s="26" t="s">
        <v>64</v>
      </c>
      <c r="AX111" s="26"/>
      <c r="AY111" s="26"/>
      <c r="AZ111" s="26"/>
      <c r="BA111" s="26" t="s">
        <v>360</v>
      </c>
    </row>
    <row r="112" spans="1:53" ht="15" customHeight="1" x14ac:dyDescent="0.25">
      <c r="A112" s="18">
        <v>1</v>
      </c>
      <c r="B112" s="19" t="s">
        <v>361</v>
      </c>
      <c r="C112" s="20"/>
      <c r="D112" s="19" t="s">
        <v>58</v>
      </c>
      <c r="E112" s="20" t="s">
        <v>59</v>
      </c>
      <c r="F112" s="20"/>
      <c r="G112" s="20"/>
      <c r="H112" s="20"/>
      <c r="I112" s="21" t="s">
        <v>362</v>
      </c>
      <c r="J112" s="22">
        <v>44927</v>
      </c>
      <c r="K112" s="22">
        <v>45291</v>
      </c>
      <c r="L112" s="19" t="s">
        <v>303</v>
      </c>
      <c r="M112" s="20" t="str">
        <f>B112</f>
        <v>Territorial Nariño</v>
      </c>
      <c r="N112" s="19" t="s">
        <v>62</v>
      </c>
      <c r="O112" s="19" t="str">
        <f>D112</f>
        <v>Tramites de conservación Catastral realizados (Oficina)</v>
      </c>
      <c r="P112" s="20"/>
      <c r="Q112" s="19" t="str">
        <f>B112</f>
        <v>Territorial Nariño</v>
      </c>
      <c r="R112" s="23">
        <f>SUM(S112:V112)</f>
        <v>12048</v>
      </c>
      <c r="S112" s="23">
        <v>0</v>
      </c>
      <c r="T112" s="23">
        <v>3614</v>
      </c>
      <c r="U112" s="23">
        <v>0</v>
      </c>
      <c r="V112" s="23">
        <v>8434</v>
      </c>
      <c r="W112" s="23">
        <v>7540</v>
      </c>
      <c r="X112" s="23" t="s">
        <v>363</v>
      </c>
      <c r="Y112" s="23"/>
      <c r="Z112" s="23"/>
      <c r="AA112" s="23"/>
      <c r="AB112" s="23"/>
      <c r="AC112" s="23"/>
      <c r="AD112" s="23"/>
      <c r="AE112" s="23">
        <f>AC112+AA112+Y112+W112</f>
        <v>7540</v>
      </c>
      <c r="AF112" s="24">
        <v>45037</v>
      </c>
      <c r="AG112" s="24"/>
      <c r="AH112" s="24"/>
      <c r="AI112" s="24"/>
      <c r="AJ112" s="25">
        <f>IFERROR(IF((W112+Y112+AA112+AC112)/R112&gt;1,1,(W112+Y112+AA112+AC112)/R112),0)</f>
        <v>0.62583001328021248</v>
      </c>
      <c r="AK112" s="25" t="str">
        <f>IFERROR(IF(S112=0,"",IF((W112/S112)&gt;1,1,(W112/S112))),"")</f>
        <v/>
      </c>
      <c r="AL112" s="25">
        <f>IFERROR(IF(T112=0,"",IF((Y112/T112)&gt;1,1,(Y112/T112))),"")</f>
        <v>0</v>
      </c>
      <c r="AM112" s="25" t="str">
        <f>IFERROR(IF(U112=0,"",IF((AA112/U112)&gt;1,1,(AA112/U112))),"")</f>
        <v/>
      </c>
      <c r="AN112" s="25">
        <f>IFERROR(IF(V112=0,"",IF((AC112/V112)&gt;1,1,(AC112/V112))),"")</f>
        <v>0</v>
      </c>
      <c r="AO112" s="26"/>
      <c r="AP112" s="26"/>
      <c r="AQ112" s="26"/>
      <c r="AR112" s="26"/>
      <c r="AS112" s="26"/>
      <c r="AT112" s="26"/>
      <c r="AU112" s="26"/>
      <c r="AV112" s="26"/>
      <c r="AW112" s="26" t="s">
        <v>279</v>
      </c>
      <c r="AX112" s="26"/>
      <c r="AY112" s="26"/>
      <c r="AZ112" s="26"/>
      <c r="BA112" s="26" t="s">
        <v>364</v>
      </c>
    </row>
    <row r="113" spans="1:53" ht="15" customHeight="1" x14ac:dyDescent="0.25">
      <c r="A113" s="18">
        <v>2</v>
      </c>
      <c r="B113" s="19" t="s">
        <v>361</v>
      </c>
      <c r="C113" s="20"/>
      <c r="D113" s="19" t="s">
        <v>66</v>
      </c>
      <c r="E113" s="20" t="s">
        <v>59</v>
      </c>
      <c r="F113" s="20"/>
      <c r="G113" s="20"/>
      <c r="H113" s="20"/>
      <c r="I113" s="21" t="s">
        <v>365</v>
      </c>
      <c r="J113" s="22">
        <v>44927</v>
      </c>
      <c r="K113" s="22">
        <v>45291</v>
      </c>
      <c r="L113" s="19" t="s">
        <v>303</v>
      </c>
      <c r="M113" s="20" t="str">
        <f t="shared" ref="M113:M119" si="140">B113</f>
        <v>Territorial Nariño</v>
      </c>
      <c r="N113" s="19" t="s">
        <v>62</v>
      </c>
      <c r="O113" s="19" t="str">
        <f t="shared" ref="O113:O119" si="141">D113</f>
        <v>Tramites de conservación Catastral realizados  (Terreno)</v>
      </c>
      <c r="P113" s="20"/>
      <c r="Q113" s="19" t="str">
        <f t="shared" ref="Q113:Q119" si="142">B113</f>
        <v>Territorial Nariño</v>
      </c>
      <c r="R113" s="27">
        <f t="shared" ref="R113:R119" si="143">SUM(S113:V113)</f>
        <v>5287</v>
      </c>
      <c r="S113" s="27">
        <v>0</v>
      </c>
      <c r="T113" s="27">
        <v>1586</v>
      </c>
      <c r="U113" s="27">
        <v>0</v>
      </c>
      <c r="V113" s="27">
        <v>3701</v>
      </c>
      <c r="W113" s="27">
        <v>440</v>
      </c>
      <c r="X113" s="27" t="s">
        <v>366</v>
      </c>
      <c r="Y113" s="27"/>
      <c r="Z113" s="27"/>
      <c r="AA113" s="27"/>
      <c r="AB113" s="27"/>
      <c r="AC113" s="27"/>
      <c r="AD113" s="27"/>
      <c r="AE113" s="27">
        <f t="shared" ref="AE113:AE119" si="144">AC113+AA113+Y113+W113</f>
        <v>440</v>
      </c>
      <c r="AF113" s="24">
        <v>45037</v>
      </c>
      <c r="AG113" s="24"/>
      <c r="AH113" s="24"/>
      <c r="AI113" s="24"/>
      <c r="AJ113" s="25">
        <f t="shared" ref="AJ113:AJ119" si="145">IFERROR(IF((W113+Y113+AA113+AC113)/R113&gt;1,1,(W113+Y113+AA113+AC113)/R113),0)</f>
        <v>8.3222999810856818E-2</v>
      </c>
      <c r="AK113" s="25" t="str">
        <f t="shared" ref="AK113:AK119" si="146">IFERROR(IF(S113=0,"",IF((W113/S113)&gt;1,1,(W113/S113))),"")</f>
        <v/>
      </c>
      <c r="AL113" s="25">
        <f t="shared" ref="AL113:AL119" si="147">IFERROR(IF(T113=0,"",IF((Y113/T113)&gt;1,1,(Y113/T113))),"")</f>
        <v>0</v>
      </c>
      <c r="AM113" s="25" t="str">
        <f t="shared" ref="AM113:AM119" si="148">IFERROR(IF(U113=0,"",IF((AA113/U113)&gt;1,1,(AA113/U113))),"")</f>
        <v/>
      </c>
      <c r="AN113" s="25">
        <f t="shared" ref="AN113:AN119" si="149">IFERROR(IF(V113=0,"",IF((AC113/V113)&gt;1,1,(AC113/V113))),"")</f>
        <v>0</v>
      </c>
      <c r="AO113" s="26"/>
      <c r="AP113" s="26"/>
      <c r="AQ113" s="26"/>
      <c r="AR113" s="26"/>
      <c r="AS113" s="26"/>
      <c r="AT113" s="26"/>
      <c r="AU113" s="26"/>
      <c r="AV113" s="26"/>
      <c r="AW113" s="26" t="s">
        <v>64</v>
      </c>
      <c r="AX113" s="26"/>
      <c r="AY113" s="26"/>
      <c r="AZ113" s="26"/>
      <c r="BA113" s="26" t="s">
        <v>367</v>
      </c>
    </row>
    <row r="114" spans="1:53" ht="15" customHeight="1" x14ac:dyDescent="0.25">
      <c r="A114" s="18">
        <v>3</v>
      </c>
      <c r="B114" s="19" t="s">
        <v>361</v>
      </c>
      <c r="C114" s="20"/>
      <c r="D114" s="20" t="s">
        <v>70</v>
      </c>
      <c r="E114" s="20" t="s">
        <v>59</v>
      </c>
      <c r="F114" s="20"/>
      <c r="G114" s="20"/>
      <c r="H114" s="20"/>
      <c r="I114" s="19" t="s">
        <v>368</v>
      </c>
      <c r="J114" s="22">
        <v>44927</v>
      </c>
      <c r="K114" s="22">
        <v>45291</v>
      </c>
      <c r="L114" s="19" t="s">
        <v>369</v>
      </c>
      <c r="M114" s="20" t="str">
        <f t="shared" si="140"/>
        <v>Territorial Nariño</v>
      </c>
      <c r="N114" s="19" t="s">
        <v>62</v>
      </c>
      <c r="O114" s="19" t="str">
        <f t="shared" si="141"/>
        <v>Número de avalúos elaborados en el periodo</v>
      </c>
      <c r="P114" s="20"/>
      <c r="Q114" s="19" t="str">
        <f t="shared" si="142"/>
        <v>Territorial Nariño</v>
      </c>
      <c r="R114" s="27">
        <f t="shared" si="143"/>
        <v>40</v>
      </c>
      <c r="S114" s="27">
        <v>0</v>
      </c>
      <c r="T114" s="27">
        <v>12</v>
      </c>
      <c r="U114" s="27">
        <v>0</v>
      </c>
      <c r="V114" s="27">
        <v>28</v>
      </c>
      <c r="W114" s="27">
        <v>1</v>
      </c>
      <c r="X114" s="27" t="s">
        <v>370</v>
      </c>
      <c r="Y114" s="27"/>
      <c r="Z114" s="27"/>
      <c r="AA114" s="27"/>
      <c r="AB114" s="27"/>
      <c r="AC114" s="27"/>
      <c r="AD114" s="27"/>
      <c r="AE114" s="27">
        <f t="shared" si="144"/>
        <v>1</v>
      </c>
      <c r="AF114" s="24">
        <v>45037</v>
      </c>
      <c r="AG114" s="24"/>
      <c r="AH114" s="24"/>
      <c r="AI114" s="24"/>
      <c r="AJ114" s="25">
        <f t="shared" si="145"/>
        <v>2.5000000000000001E-2</v>
      </c>
      <c r="AK114" s="25" t="str">
        <f t="shared" si="146"/>
        <v/>
      </c>
      <c r="AL114" s="25">
        <f t="shared" si="147"/>
        <v>0</v>
      </c>
      <c r="AM114" s="25" t="str">
        <f t="shared" si="148"/>
        <v/>
      </c>
      <c r="AN114" s="25">
        <f t="shared" si="149"/>
        <v>0</v>
      </c>
      <c r="AO114" s="26"/>
      <c r="AP114" s="26"/>
      <c r="AQ114" s="26"/>
      <c r="AR114" s="26"/>
      <c r="AS114" s="26"/>
      <c r="AT114" s="26"/>
      <c r="AU114" s="26"/>
      <c r="AV114" s="26"/>
      <c r="AW114" s="26" t="s">
        <v>64</v>
      </c>
      <c r="AX114" s="26"/>
      <c r="AY114" s="26"/>
      <c r="AZ114" s="26"/>
      <c r="BA114" s="26" t="s">
        <v>371</v>
      </c>
    </row>
    <row r="115" spans="1:53" ht="15" customHeight="1" x14ac:dyDescent="0.25">
      <c r="A115" s="18">
        <v>4</v>
      </c>
      <c r="B115" s="19" t="s">
        <v>361</v>
      </c>
      <c r="C115" s="20"/>
      <c r="D115" s="19" t="s">
        <v>75</v>
      </c>
      <c r="E115" s="19" t="s">
        <v>59</v>
      </c>
      <c r="F115" s="19"/>
      <c r="G115" s="19"/>
      <c r="H115" s="19"/>
      <c r="I115" s="19" t="s">
        <v>76</v>
      </c>
      <c r="J115" s="22">
        <v>44927</v>
      </c>
      <c r="K115" s="22">
        <v>45291</v>
      </c>
      <c r="L115" s="19" t="s">
        <v>303</v>
      </c>
      <c r="M115" s="20" t="str">
        <f t="shared" si="140"/>
        <v>Territorial Nariño</v>
      </c>
      <c r="N115" s="19" t="s">
        <v>78</v>
      </c>
      <c r="O115" s="19" t="str">
        <f t="shared" si="141"/>
        <v>Solicitudes atendidas en tiempo legal en el periodo</v>
      </c>
      <c r="P115" s="20"/>
      <c r="Q115" s="19" t="str">
        <f t="shared" si="142"/>
        <v>Territorial Nariño</v>
      </c>
      <c r="R115" s="28">
        <f t="shared" si="143"/>
        <v>1</v>
      </c>
      <c r="S115" s="28">
        <v>0</v>
      </c>
      <c r="T115" s="28">
        <v>0.3</v>
      </c>
      <c r="U115" s="28">
        <v>0</v>
      </c>
      <c r="V115" s="28">
        <v>0.7</v>
      </c>
      <c r="W115" s="28">
        <v>0.15</v>
      </c>
      <c r="X115" s="28" t="s">
        <v>372</v>
      </c>
      <c r="Y115" s="28"/>
      <c r="Z115" s="28"/>
      <c r="AA115" s="28"/>
      <c r="AB115" s="28"/>
      <c r="AC115" s="28"/>
      <c r="AD115" s="28"/>
      <c r="AE115" s="28">
        <f t="shared" si="144"/>
        <v>0.15</v>
      </c>
      <c r="AF115" s="24">
        <v>45037</v>
      </c>
      <c r="AG115" s="24"/>
      <c r="AH115" s="24"/>
      <c r="AI115" s="24"/>
      <c r="AJ115" s="25">
        <f t="shared" si="145"/>
        <v>0.15</v>
      </c>
      <c r="AK115" s="25" t="str">
        <f t="shared" si="146"/>
        <v/>
      </c>
      <c r="AL115" s="25">
        <f t="shared" si="147"/>
        <v>0</v>
      </c>
      <c r="AM115" s="25" t="str">
        <f t="shared" si="148"/>
        <v/>
      </c>
      <c r="AN115" s="25">
        <f t="shared" si="149"/>
        <v>0</v>
      </c>
      <c r="AO115" s="26"/>
      <c r="AP115" s="26"/>
      <c r="AQ115" s="26"/>
      <c r="AR115" s="26"/>
      <c r="AS115" s="26"/>
      <c r="AT115" s="26"/>
      <c r="AU115" s="26"/>
      <c r="AV115" s="26"/>
      <c r="AW115" s="26" t="s">
        <v>64</v>
      </c>
      <c r="AX115" s="26"/>
      <c r="AY115" s="26"/>
      <c r="AZ115" s="26"/>
      <c r="BA115" s="26" t="s">
        <v>373</v>
      </c>
    </row>
    <row r="116" spans="1:53" ht="15" customHeight="1" x14ac:dyDescent="0.25">
      <c r="A116" s="18">
        <v>5</v>
      </c>
      <c r="B116" s="19" t="s">
        <v>361</v>
      </c>
      <c r="C116" s="20"/>
      <c r="D116" s="19" t="s">
        <v>75</v>
      </c>
      <c r="E116" s="19" t="s">
        <v>59</v>
      </c>
      <c r="F116" s="19"/>
      <c r="G116" s="19"/>
      <c r="H116" s="19"/>
      <c r="I116" s="19" t="s">
        <v>81</v>
      </c>
      <c r="J116" s="22">
        <v>44927</v>
      </c>
      <c r="K116" s="22">
        <v>45291</v>
      </c>
      <c r="L116" s="19" t="s">
        <v>303</v>
      </c>
      <c r="M116" s="20" t="str">
        <f t="shared" si="140"/>
        <v>Territorial Nariño</v>
      </c>
      <c r="N116" s="19" t="s">
        <v>78</v>
      </c>
      <c r="O116" s="19" t="str">
        <f t="shared" si="141"/>
        <v>Solicitudes atendidas en tiempo legal en el periodo</v>
      </c>
      <c r="P116" s="20"/>
      <c r="Q116" s="19" t="str">
        <f t="shared" si="142"/>
        <v>Territorial Nariño</v>
      </c>
      <c r="R116" s="28">
        <f t="shared" si="143"/>
        <v>1</v>
      </c>
      <c r="S116" s="28">
        <v>0</v>
      </c>
      <c r="T116" s="28">
        <v>0.3</v>
      </c>
      <c r="U116" s="28">
        <v>0</v>
      </c>
      <c r="V116" s="28">
        <v>0.7</v>
      </c>
      <c r="W116" s="28">
        <v>0.15</v>
      </c>
      <c r="X116" s="28" t="s">
        <v>374</v>
      </c>
      <c r="Y116" s="28"/>
      <c r="Z116" s="28"/>
      <c r="AA116" s="28"/>
      <c r="AB116" s="28"/>
      <c r="AC116" s="28"/>
      <c r="AD116" s="28"/>
      <c r="AE116" s="28">
        <f t="shared" si="144"/>
        <v>0.15</v>
      </c>
      <c r="AF116" s="24">
        <v>45037</v>
      </c>
      <c r="AG116" s="24"/>
      <c r="AH116" s="24"/>
      <c r="AI116" s="24"/>
      <c r="AJ116" s="25">
        <f t="shared" si="145"/>
        <v>0.15</v>
      </c>
      <c r="AK116" s="25" t="str">
        <f t="shared" si="146"/>
        <v/>
      </c>
      <c r="AL116" s="25">
        <f t="shared" si="147"/>
        <v>0</v>
      </c>
      <c r="AM116" s="25" t="str">
        <f t="shared" si="148"/>
        <v/>
      </c>
      <c r="AN116" s="25">
        <f t="shared" si="149"/>
        <v>0</v>
      </c>
      <c r="AO116" s="26"/>
      <c r="AP116" s="26"/>
      <c r="AQ116" s="26"/>
      <c r="AR116" s="26"/>
      <c r="AS116" s="26"/>
      <c r="AT116" s="26"/>
      <c r="AU116" s="26"/>
      <c r="AV116" s="26"/>
      <c r="AW116" s="26" t="s">
        <v>64</v>
      </c>
      <c r="AX116" s="26"/>
      <c r="AY116" s="26"/>
      <c r="AZ116" s="26"/>
      <c r="BA116" s="26" t="s">
        <v>375</v>
      </c>
    </row>
    <row r="117" spans="1:53" ht="15" customHeight="1" x14ac:dyDescent="0.25">
      <c r="A117" s="18">
        <v>6</v>
      </c>
      <c r="B117" s="19" t="s">
        <v>361</v>
      </c>
      <c r="C117" s="20"/>
      <c r="D117" s="19" t="s">
        <v>85</v>
      </c>
      <c r="E117" s="19" t="s">
        <v>59</v>
      </c>
      <c r="F117" s="19"/>
      <c r="G117" s="19"/>
      <c r="H117" s="19"/>
      <c r="I117" s="19" t="s">
        <v>86</v>
      </c>
      <c r="J117" s="22">
        <v>44927</v>
      </c>
      <c r="K117" s="22">
        <v>45291</v>
      </c>
      <c r="L117" s="19" t="s">
        <v>376</v>
      </c>
      <c r="M117" s="20" t="str">
        <f t="shared" si="140"/>
        <v>Territorial Nariño</v>
      </c>
      <c r="N117" s="19" t="s">
        <v>62</v>
      </c>
      <c r="O117" s="19" t="str">
        <f t="shared" si="141"/>
        <v>Actividades de gestiòn realizadas</v>
      </c>
      <c r="P117" s="20"/>
      <c r="Q117" s="19" t="str">
        <f t="shared" si="142"/>
        <v>Territorial Nariño</v>
      </c>
      <c r="R117" s="27">
        <f t="shared" si="143"/>
        <v>12</v>
      </c>
      <c r="S117" s="27">
        <v>0</v>
      </c>
      <c r="T117" s="27">
        <v>4</v>
      </c>
      <c r="U117" s="27">
        <v>0</v>
      </c>
      <c r="V117" s="27">
        <v>8</v>
      </c>
      <c r="W117" s="27">
        <v>2</v>
      </c>
      <c r="X117" s="27" t="s">
        <v>377</v>
      </c>
      <c r="Y117" s="27"/>
      <c r="Z117" s="27"/>
      <c r="AA117" s="27"/>
      <c r="AB117" s="27"/>
      <c r="AC117" s="27"/>
      <c r="AD117" s="27"/>
      <c r="AE117" s="27">
        <f t="shared" si="144"/>
        <v>2</v>
      </c>
      <c r="AF117" s="24">
        <v>45037</v>
      </c>
      <c r="AG117" s="24"/>
      <c r="AH117" s="24"/>
      <c r="AI117" s="24"/>
      <c r="AJ117" s="25">
        <f t="shared" si="145"/>
        <v>0.16666666666666666</v>
      </c>
      <c r="AK117" s="25" t="str">
        <f t="shared" si="146"/>
        <v/>
      </c>
      <c r="AL117" s="25">
        <f t="shared" si="147"/>
        <v>0</v>
      </c>
      <c r="AM117" s="25" t="str">
        <f t="shared" si="148"/>
        <v/>
      </c>
      <c r="AN117" s="25">
        <f t="shared" si="149"/>
        <v>0</v>
      </c>
      <c r="AO117" s="26"/>
      <c r="AP117" s="26"/>
      <c r="AQ117" s="26"/>
      <c r="AR117" s="26"/>
      <c r="AS117" s="26"/>
      <c r="AT117" s="26"/>
      <c r="AU117" s="26"/>
      <c r="AV117" s="26"/>
      <c r="AW117" s="26" t="s">
        <v>279</v>
      </c>
      <c r="AX117" s="26"/>
      <c r="AY117" s="26"/>
      <c r="AZ117" s="26"/>
      <c r="BA117" s="26" t="s">
        <v>378</v>
      </c>
    </row>
    <row r="118" spans="1:53" ht="15" customHeight="1" x14ac:dyDescent="0.25">
      <c r="A118" s="18">
        <v>7</v>
      </c>
      <c r="B118" s="19" t="s">
        <v>361</v>
      </c>
      <c r="C118" s="20"/>
      <c r="D118" s="29" t="s">
        <v>90</v>
      </c>
      <c r="E118" s="19" t="s">
        <v>91</v>
      </c>
      <c r="F118" s="19"/>
      <c r="G118" s="19"/>
      <c r="H118" s="19"/>
      <c r="I118" s="30" t="s">
        <v>379</v>
      </c>
      <c r="J118" s="22">
        <v>44927</v>
      </c>
      <c r="K118" s="22">
        <v>45291</v>
      </c>
      <c r="L118" s="19" t="s">
        <v>93</v>
      </c>
      <c r="M118" s="20" t="str">
        <f t="shared" si="140"/>
        <v>Territorial Nariño</v>
      </c>
      <c r="N118" s="31" t="s">
        <v>62</v>
      </c>
      <c r="O118" s="19" t="str">
        <f t="shared" si="141"/>
        <v xml:space="preserve">Recursos obtenidos por ventas </v>
      </c>
      <c r="P118" s="20"/>
      <c r="Q118" s="19" t="str">
        <f t="shared" si="142"/>
        <v>Territorial Nariño</v>
      </c>
      <c r="R118" s="27">
        <f t="shared" si="143"/>
        <v>493058092</v>
      </c>
      <c r="S118" s="27">
        <v>0</v>
      </c>
      <c r="T118" s="27">
        <v>147917428</v>
      </c>
      <c r="U118" s="27">
        <v>0</v>
      </c>
      <c r="V118" s="27">
        <v>345140664</v>
      </c>
      <c r="W118" s="27">
        <v>89189176</v>
      </c>
      <c r="X118" s="27" t="s">
        <v>380</v>
      </c>
      <c r="Y118" s="27"/>
      <c r="Z118" s="27"/>
      <c r="AA118" s="27"/>
      <c r="AB118" s="27"/>
      <c r="AC118" s="27"/>
      <c r="AD118" s="27"/>
      <c r="AE118" s="27">
        <f t="shared" si="144"/>
        <v>89189176</v>
      </c>
      <c r="AF118" s="24">
        <v>45040</v>
      </c>
      <c r="AG118" s="24"/>
      <c r="AH118" s="24"/>
      <c r="AI118" s="24"/>
      <c r="AJ118" s="25">
        <f t="shared" si="145"/>
        <v>0.18088979259669061</v>
      </c>
      <c r="AK118" s="25" t="str">
        <f t="shared" si="146"/>
        <v/>
      </c>
      <c r="AL118" s="25">
        <f t="shared" si="147"/>
        <v>0</v>
      </c>
      <c r="AM118" s="25" t="str">
        <f t="shared" si="148"/>
        <v/>
      </c>
      <c r="AN118" s="25">
        <f t="shared" si="149"/>
        <v>0</v>
      </c>
      <c r="AO118" s="26"/>
      <c r="AP118" s="26"/>
      <c r="AQ118" s="26"/>
      <c r="AR118" s="26"/>
      <c r="AS118" s="26"/>
      <c r="AT118" s="26"/>
      <c r="AU118" s="26"/>
      <c r="AV118" s="26"/>
      <c r="AW118" s="26" t="s">
        <v>64</v>
      </c>
      <c r="AX118" s="26"/>
      <c r="AY118" s="26"/>
      <c r="AZ118" s="26"/>
      <c r="BA118" s="26" t="s">
        <v>381</v>
      </c>
    </row>
    <row r="119" spans="1:53" ht="15" customHeight="1" x14ac:dyDescent="0.25">
      <c r="A119" s="18">
        <v>8</v>
      </c>
      <c r="B119" s="19" t="s">
        <v>361</v>
      </c>
      <c r="C119" s="20"/>
      <c r="D119" s="20" t="s">
        <v>96</v>
      </c>
      <c r="E119" s="20" t="s">
        <v>91</v>
      </c>
      <c r="F119" s="20"/>
      <c r="G119" s="20"/>
      <c r="H119" s="20"/>
      <c r="I119" s="20" t="s">
        <v>97</v>
      </c>
      <c r="J119" s="22">
        <v>44927</v>
      </c>
      <c r="K119" s="22">
        <v>45291</v>
      </c>
      <c r="L119" s="19" t="s">
        <v>382</v>
      </c>
      <c r="M119" s="20" t="str">
        <f t="shared" si="140"/>
        <v>Territorial Nariño</v>
      </c>
      <c r="N119" s="19" t="s">
        <v>62</v>
      </c>
      <c r="O119" s="19" t="str">
        <f t="shared" si="141"/>
        <v>Eventos de participación en territorio</v>
      </c>
      <c r="P119" s="20"/>
      <c r="Q119" s="19" t="str">
        <f t="shared" si="142"/>
        <v>Territorial Nariño</v>
      </c>
      <c r="R119" s="23">
        <f t="shared" si="143"/>
        <v>4</v>
      </c>
      <c r="S119" s="23">
        <v>0</v>
      </c>
      <c r="T119" s="23">
        <v>1</v>
      </c>
      <c r="U119" s="23">
        <v>0</v>
      </c>
      <c r="V119" s="23">
        <v>3</v>
      </c>
      <c r="W119" s="23">
        <v>1</v>
      </c>
      <c r="X119" s="23" t="s">
        <v>383</v>
      </c>
      <c r="Y119" s="23"/>
      <c r="Z119" s="23"/>
      <c r="AA119" s="23"/>
      <c r="AB119" s="23"/>
      <c r="AC119" s="23"/>
      <c r="AD119" s="23"/>
      <c r="AE119" s="23">
        <f t="shared" si="144"/>
        <v>1</v>
      </c>
      <c r="AF119" s="24">
        <v>45037</v>
      </c>
      <c r="AG119" s="24"/>
      <c r="AH119" s="24"/>
      <c r="AI119" s="24"/>
      <c r="AJ119" s="25">
        <f t="shared" si="145"/>
        <v>0.25</v>
      </c>
      <c r="AK119" s="25" t="str">
        <f t="shared" si="146"/>
        <v/>
      </c>
      <c r="AL119" s="25">
        <f t="shared" si="147"/>
        <v>0</v>
      </c>
      <c r="AM119" s="25" t="str">
        <f t="shared" si="148"/>
        <v/>
      </c>
      <c r="AN119" s="25">
        <f t="shared" si="149"/>
        <v>0</v>
      </c>
      <c r="AO119" s="26"/>
      <c r="AP119" s="26"/>
      <c r="AQ119" s="26"/>
      <c r="AR119" s="26"/>
      <c r="AS119" s="26"/>
      <c r="AT119" s="26"/>
      <c r="AU119" s="26"/>
      <c r="AV119" s="26"/>
      <c r="AW119" s="26" t="s">
        <v>64</v>
      </c>
      <c r="AX119" s="26"/>
      <c r="AY119" s="26"/>
      <c r="AZ119" s="26"/>
      <c r="BA119" s="26" t="s">
        <v>384</v>
      </c>
    </row>
    <row r="120" spans="1:53" ht="15" customHeight="1" x14ac:dyDescent="0.25">
      <c r="A120" s="18">
        <v>1</v>
      </c>
      <c r="B120" s="20" t="s">
        <v>385</v>
      </c>
      <c r="C120" s="20"/>
      <c r="D120" s="19" t="s">
        <v>58</v>
      </c>
      <c r="E120" s="20" t="s">
        <v>59</v>
      </c>
      <c r="F120" s="20"/>
      <c r="G120" s="20"/>
      <c r="H120" s="20"/>
      <c r="I120" s="21" t="s">
        <v>182</v>
      </c>
      <c r="J120" s="22">
        <v>44927</v>
      </c>
      <c r="K120" s="22">
        <v>45291</v>
      </c>
      <c r="L120" s="19" t="s">
        <v>61</v>
      </c>
      <c r="M120" s="20" t="str">
        <f>B120</f>
        <v>Territorial Norte de Santander</v>
      </c>
      <c r="N120" s="19" t="s">
        <v>62</v>
      </c>
      <c r="O120" s="19" t="str">
        <f>D120</f>
        <v>Tramites de conservación Catastral realizados (Oficina)</v>
      </c>
      <c r="P120" s="20"/>
      <c r="Q120" s="19" t="str">
        <f>B120</f>
        <v>Territorial Norte de Santander</v>
      </c>
      <c r="R120" s="23">
        <f>SUM(S120:V120)</f>
        <v>7047</v>
      </c>
      <c r="S120" s="23">
        <v>0</v>
      </c>
      <c r="T120" s="23">
        <v>2114</v>
      </c>
      <c r="U120" s="23">
        <v>0</v>
      </c>
      <c r="V120" s="23">
        <v>4933</v>
      </c>
      <c r="W120" s="23">
        <v>829</v>
      </c>
      <c r="X120" s="23" t="s">
        <v>386</v>
      </c>
      <c r="Y120" s="23"/>
      <c r="Z120" s="23"/>
      <c r="AA120" s="23"/>
      <c r="AB120" s="23"/>
      <c r="AC120" s="23"/>
      <c r="AD120" s="23"/>
      <c r="AE120" s="23">
        <f>AC120+AA120+Y120+W120</f>
        <v>829</v>
      </c>
      <c r="AF120" s="24">
        <v>45040</v>
      </c>
      <c r="AG120" s="24"/>
      <c r="AH120" s="24"/>
      <c r="AI120" s="24"/>
      <c r="AJ120" s="25">
        <f>IFERROR(IF((W120+Y120+AA120+AC120)/R120&gt;1,1,(W120+Y120+AA120+AC120)/R120),0)</f>
        <v>0.11763871150844331</v>
      </c>
      <c r="AK120" s="25" t="str">
        <f>IFERROR(IF(S120=0,"",IF((W120/S120)&gt;1,1,(W120/S120))),"")</f>
        <v/>
      </c>
      <c r="AL120" s="25">
        <f>IFERROR(IF(T120=0,"",IF((Y120/T120)&gt;1,1,(Y120/T120))),"")</f>
        <v>0</v>
      </c>
      <c r="AM120" s="25" t="str">
        <f>IFERROR(IF(U120=0,"",IF((AA120/U120)&gt;1,1,(AA120/U120))),"")</f>
        <v/>
      </c>
      <c r="AN120" s="25">
        <f>IFERROR(IF(V120=0,"",IF((AC120/V120)&gt;1,1,(AC120/V120))),"")</f>
        <v>0</v>
      </c>
      <c r="AO120" s="26"/>
      <c r="AP120" s="26"/>
      <c r="AQ120" s="26"/>
      <c r="AR120" s="26"/>
      <c r="AS120" s="26"/>
      <c r="AT120" s="26"/>
      <c r="AU120" s="26"/>
      <c r="AV120" s="26"/>
      <c r="AW120" s="26" t="s">
        <v>64</v>
      </c>
      <c r="AX120" s="26"/>
      <c r="AY120" s="26"/>
      <c r="AZ120" s="26"/>
      <c r="BA120" s="26" t="s">
        <v>387</v>
      </c>
    </row>
    <row r="121" spans="1:53" ht="15" customHeight="1" x14ac:dyDescent="0.25">
      <c r="A121" s="18">
        <v>2</v>
      </c>
      <c r="B121" s="20" t="s">
        <v>385</v>
      </c>
      <c r="C121" s="20"/>
      <c r="D121" s="19" t="s">
        <v>66</v>
      </c>
      <c r="E121" s="20" t="s">
        <v>59</v>
      </c>
      <c r="F121" s="20"/>
      <c r="G121" s="20"/>
      <c r="H121" s="20"/>
      <c r="I121" s="21" t="s">
        <v>185</v>
      </c>
      <c r="J121" s="22">
        <v>44927</v>
      </c>
      <c r="K121" s="22">
        <v>45291</v>
      </c>
      <c r="L121" s="19" t="s">
        <v>61</v>
      </c>
      <c r="M121" s="20" t="str">
        <f t="shared" ref="M121:M127" si="150">B121</f>
        <v>Territorial Norte de Santander</v>
      </c>
      <c r="N121" s="19" t="s">
        <v>62</v>
      </c>
      <c r="O121" s="19" t="str">
        <f t="shared" ref="O121:O127" si="151">D121</f>
        <v>Tramites de conservación Catastral realizados  (Terreno)</v>
      </c>
      <c r="P121" s="20"/>
      <c r="Q121" s="19" t="str">
        <f t="shared" ref="Q121:Q127" si="152">B121</f>
        <v>Territorial Norte de Santander</v>
      </c>
      <c r="R121" s="27">
        <f t="shared" ref="R121:R127" si="153">SUM(S121:V121)</f>
        <v>2287</v>
      </c>
      <c r="S121" s="27">
        <v>0</v>
      </c>
      <c r="T121" s="27">
        <v>686</v>
      </c>
      <c r="U121" s="27">
        <v>0</v>
      </c>
      <c r="V121" s="27">
        <v>1601</v>
      </c>
      <c r="W121" s="27">
        <v>230</v>
      </c>
      <c r="X121" s="27" t="s">
        <v>388</v>
      </c>
      <c r="Y121" s="27"/>
      <c r="Z121" s="27"/>
      <c r="AA121" s="27"/>
      <c r="AB121" s="27"/>
      <c r="AC121" s="27"/>
      <c r="AD121" s="27"/>
      <c r="AE121" s="27">
        <f t="shared" ref="AE121:AE127" si="154">AC121+AA121+Y121+W121</f>
        <v>230</v>
      </c>
      <c r="AF121" s="24">
        <v>45040</v>
      </c>
      <c r="AG121" s="24"/>
      <c r="AH121" s="24"/>
      <c r="AI121" s="24"/>
      <c r="AJ121" s="25">
        <f t="shared" ref="AJ121:AJ127" si="155">IFERROR(IF((W121+Y121+AA121+AC121)/R121&gt;1,1,(W121+Y121+AA121+AC121)/R121),0)</f>
        <v>0.10056843025797989</v>
      </c>
      <c r="AK121" s="25" t="str">
        <f t="shared" ref="AK121:AK127" si="156">IFERROR(IF(S121=0,"",IF((W121/S121)&gt;1,1,(W121/S121))),"")</f>
        <v/>
      </c>
      <c r="AL121" s="25">
        <f t="shared" ref="AL121:AL127" si="157">IFERROR(IF(T121=0,"",IF((Y121/T121)&gt;1,1,(Y121/T121))),"")</f>
        <v>0</v>
      </c>
      <c r="AM121" s="25" t="str">
        <f t="shared" ref="AM121:AM127" si="158">IFERROR(IF(U121=0,"",IF((AA121/U121)&gt;1,1,(AA121/U121))),"")</f>
        <v/>
      </c>
      <c r="AN121" s="25">
        <f t="shared" ref="AN121:AN127" si="159">IFERROR(IF(V121=0,"",IF((AC121/V121)&gt;1,1,(AC121/V121))),"")</f>
        <v>0</v>
      </c>
      <c r="AO121" s="26"/>
      <c r="AP121" s="26"/>
      <c r="AQ121" s="26"/>
      <c r="AR121" s="26"/>
      <c r="AS121" s="26"/>
      <c r="AT121" s="26"/>
      <c r="AU121" s="26"/>
      <c r="AV121" s="26"/>
      <c r="AW121" s="26" t="s">
        <v>64</v>
      </c>
      <c r="AX121" s="26"/>
      <c r="AY121" s="26"/>
      <c r="AZ121" s="26"/>
      <c r="BA121" s="26" t="s">
        <v>389</v>
      </c>
    </row>
    <row r="122" spans="1:53" ht="15" customHeight="1" x14ac:dyDescent="0.25">
      <c r="A122" s="18">
        <v>3</v>
      </c>
      <c r="B122" s="20" t="s">
        <v>385</v>
      </c>
      <c r="C122" s="20"/>
      <c r="D122" s="20" t="s">
        <v>70</v>
      </c>
      <c r="E122" s="20" t="s">
        <v>59</v>
      </c>
      <c r="F122" s="20"/>
      <c r="G122" s="20"/>
      <c r="H122" s="20"/>
      <c r="I122" s="19" t="s">
        <v>390</v>
      </c>
      <c r="J122" s="22">
        <v>44927</v>
      </c>
      <c r="K122" s="22">
        <v>45291</v>
      </c>
      <c r="L122" s="19" t="s">
        <v>72</v>
      </c>
      <c r="M122" s="20" t="str">
        <f t="shared" si="150"/>
        <v>Territorial Norte de Santander</v>
      </c>
      <c r="N122" s="19" t="s">
        <v>62</v>
      </c>
      <c r="O122" s="19" t="str">
        <f t="shared" si="151"/>
        <v>Número de avalúos elaborados en el periodo</v>
      </c>
      <c r="P122" s="20"/>
      <c r="Q122" s="19" t="str">
        <f t="shared" si="152"/>
        <v>Territorial Norte de Santander</v>
      </c>
      <c r="R122" s="27">
        <f t="shared" si="153"/>
        <v>14.5</v>
      </c>
      <c r="S122" s="27">
        <v>0</v>
      </c>
      <c r="T122" s="27">
        <v>4.5</v>
      </c>
      <c r="U122" s="27">
        <v>0</v>
      </c>
      <c r="V122" s="27">
        <v>10</v>
      </c>
      <c r="W122" s="27">
        <v>2</v>
      </c>
      <c r="X122" s="27" t="s">
        <v>391</v>
      </c>
      <c r="Y122" s="27"/>
      <c r="Z122" s="27"/>
      <c r="AA122" s="27"/>
      <c r="AB122" s="27"/>
      <c r="AC122" s="27"/>
      <c r="AD122" s="27"/>
      <c r="AE122" s="27">
        <f t="shared" si="154"/>
        <v>2</v>
      </c>
      <c r="AF122" s="24">
        <v>45040</v>
      </c>
      <c r="AG122" s="24"/>
      <c r="AH122" s="24"/>
      <c r="AI122" s="24"/>
      <c r="AJ122" s="25">
        <f t="shared" si="155"/>
        <v>0.13793103448275862</v>
      </c>
      <c r="AK122" s="25" t="str">
        <f t="shared" si="156"/>
        <v/>
      </c>
      <c r="AL122" s="25">
        <f t="shared" si="157"/>
        <v>0</v>
      </c>
      <c r="AM122" s="25" t="str">
        <f t="shared" si="158"/>
        <v/>
      </c>
      <c r="AN122" s="25">
        <f t="shared" si="159"/>
        <v>0</v>
      </c>
      <c r="AO122" s="26"/>
      <c r="AP122" s="26"/>
      <c r="AQ122" s="26"/>
      <c r="AR122" s="26"/>
      <c r="AS122" s="26"/>
      <c r="AT122" s="26"/>
      <c r="AU122" s="26"/>
      <c r="AV122" s="26"/>
      <c r="AW122" s="26" t="s">
        <v>64</v>
      </c>
      <c r="AX122" s="26"/>
      <c r="AY122" s="26"/>
      <c r="AZ122" s="26"/>
      <c r="BA122" s="26" t="s">
        <v>392</v>
      </c>
    </row>
    <row r="123" spans="1:53" ht="15" customHeight="1" x14ac:dyDescent="0.25">
      <c r="A123" s="18">
        <v>4</v>
      </c>
      <c r="B123" s="20" t="s">
        <v>385</v>
      </c>
      <c r="C123" s="20"/>
      <c r="D123" s="19" t="s">
        <v>75</v>
      </c>
      <c r="E123" s="19" t="s">
        <v>59</v>
      </c>
      <c r="F123" s="19"/>
      <c r="G123" s="19"/>
      <c r="H123" s="19"/>
      <c r="I123" s="19" t="s">
        <v>76</v>
      </c>
      <c r="J123" s="22">
        <v>44927</v>
      </c>
      <c r="K123" s="22">
        <v>45291</v>
      </c>
      <c r="L123" s="19" t="s">
        <v>77</v>
      </c>
      <c r="M123" s="20" t="str">
        <f t="shared" si="150"/>
        <v>Territorial Norte de Santander</v>
      </c>
      <c r="N123" s="19" t="s">
        <v>78</v>
      </c>
      <c r="O123" s="19" t="str">
        <f t="shared" si="151"/>
        <v>Solicitudes atendidas en tiempo legal en el periodo</v>
      </c>
      <c r="P123" s="20"/>
      <c r="Q123" s="19" t="str">
        <f t="shared" si="152"/>
        <v>Territorial Norte de Santander</v>
      </c>
      <c r="R123" s="28">
        <f t="shared" si="153"/>
        <v>1</v>
      </c>
      <c r="S123" s="28">
        <v>0</v>
      </c>
      <c r="T123" s="28">
        <v>0.3</v>
      </c>
      <c r="U123" s="28">
        <v>0</v>
      </c>
      <c r="V123" s="28">
        <v>0.7</v>
      </c>
      <c r="W123" s="28">
        <v>0</v>
      </c>
      <c r="X123" s="28" t="s">
        <v>393</v>
      </c>
      <c r="Y123" s="28"/>
      <c r="Z123" s="28"/>
      <c r="AA123" s="28"/>
      <c r="AB123" s="28"/>
      <c r="AC123" s="28"/>
      <c r="AD123" s="28"/>
      <c r="AE123" s="28">
        <f t="shared" si="154"/>
        <v>0</v>
      </c>
      <c r="AF123" s="24">
        <v>45040</v>
      </c>
      <c r="AG123" s="24"/>
      <c r="AH123" s="24"/>
      <c r="AI123" s="24"/>
      <c r="AJ123" s="25">
        <f t="shared" si="155"/>
        <v>0</v>
      </c>
      <c r="AK123" s="25" t="str">
        <f t="shared" si="156"/>
        <v/>
      </c>
      <c r="AL123" s="25">
        <f t="shared" si="157"/>
        <v>0</v>
      </c>
      <c r="AM123" s="25" t="str">
        <f t="shared" si="158"/>
        <v/>
      </c>
      <c r="AN123" s="25">
        <f t="shared" si="159"/>
        <v>0</v>
      </c>
      <c r="AO123" s="26"/>
      <c r="AP123" s="26"/>
      <c r="AQ123" s="26"/>
      <c r="AR123" s="26"/>
      <c r="AS123" s="26"/>
      <c r="AT123" s="26"/>
      <c r="AU123" s="26"/>
      <c r="AV123" s="26"/>
      <c r="AW123" s="26" t="s">
        <v>64</v>
      </c>
      <c r="AX123" s="26"/>
      <c r="AY123" s="26"/>
      <c r="AZ123" s="26"/>
      <c r="BA123" s="26" t="s">
        <v>64</v>
      </c>
    </row>
    <row r="124" spans="1:53" ht="15" customHeight="1" x14ac:dyDescent="0.25">
      <c r="A124" s="18">
        <v>5</v>
      </c>
      <c r="B124" s="20" t="s">
        <v>385</v>
      </c>
      <c r="C124" s="20"/>
      <c r="D124" s="19" t="s">
        <v>75</v>
      </c>
      <c r="E124" s="20" t="s">
        <v>59</v>
      </c>
      <c r="F124" s="19"/>
      <c r="G124" s="19"/>
      <c r="H124" s="19"/>
      <c r="I124" s="19" t="s">
        <v>81</v>
      </c>
      <c r="J124" s="22">
        <v>44927</v>
      </c>
      <c r="K124" s="22">
        <v>45291</v>
      </c>
      <c r="L124" s="19" t="s">
        <v>82</v>
      </c>
      <c r="M124" s="20" t="str">
        <f t="shared" si="150"/>
        <v>Territorial Norte de Santander</v>
      </c>
      <c r="N124" s="19" t="s">
        <v>78</v>
      </c>
      <c r="O124" s="19" t="str">
        <f t="shared" si="151"/>
        <v>Solicitudes atendidas en tiempo legal en el periodo</v>
      </c>
      <c r="P124" s="20"/>
      <c r="Q124" s="19" t="str">
        <f t="shared" si="152"/>
        <v>Territorial Norte de Santander</v>
      </c>
      <c r="R124" s="28">
        <f t="shared" si="153"/>
        <v>1</v>
      </c>
      <c r="S124" s="28">
        <v>0</v>
      </c>
      <c r="T124" s="28">
        <v>0.3</v>
      </c>
      <c r="U124" s="28">
        <v>0</v>
      </c>
      <c r="V124" s="28">
        <v>0.7</v>
      </c>
      <c r="W124" s="28">
        <v>0</v>
      </c>
      <c r="X124" s="28" t="s">
        <v>394</v>
      </c>
      <c r="Y124" s="28"/>
      <c r="Z124" s="28"/>
      <c r="AA124" s="28"/>
      <c r="AB124" s="28"/>
      <c r="AC124" s="28"/>
      <c r="AD124" s="28"/>
      <c r="AE124" s="28">
        <f t="shared" si="154"/>
        <v>0</v>
      </c>
      <c r="AF124" s="24">
        <v>45040</v>
      </c>
      <c r="AG124" s="24"/>
      <c r="AH124" s="24"/>
      <c r="AI124" s="24"/>
      <c r="AJ124" s="25">
        <f t="shared" si="155"/>
        <v>0</v>
      </c>
      <c r="AK124" s="25" t="str">
        <f t="shared" si="156"/>
        <v/>
      </c>
      <c r="AL124" s="25">
        <f t="shared" si="157"/>
        <v>0</v>
      </c>
      <c r="AM124" s="25" t="str">
        <f t="shared" si="158"/>
        <v/>
      </c>
      <c r="AN124" s="25">
        <f t="shared" si="159"/>
        <v>0</v>
      </c>
      <c r="AO124" s="26"/>
      <c r="AP124" s="26"/>
      <c r="AQ124" s="26"/>
      <c r="AR124" s="26"/>
      <c r="AS124" s="26"/>
      <c r="AT124" s="26"/>
      <c r="AU124" s="26"/>
      <c r="AV124" s="26"/>
      <c r="AW124" s="26" t="s">
        <v>64</v>
      </c>
      <c r="AX124" s="26"/>
      <c r="AY124" s="26"/>
      <c r="AZ124" s="26"/>
      <c r="BA124" s="26" t="s">
        <v>395</v>
      </c>
    </row>
    <row r="125" spans="1:53" ht="15" customHeight="1" x14ac:dyDescent="0.25">
      <c r="A125" s="18">
        <v>6</v>
      </c>
      <c r="B125" s="20" t="s">
        <v>385</v>
      </c>
      <c r="C125" s="20"/>
      <c r="D125" s="19" t="s">
        <v>85</v>
      </c>
      <c r="E125" s="19" t="s">
        <v>59</v>
      </c>
      <c r="F125" s="19"/>
      <c r="G125" s="19"/>
      <c r="H125" s="19"/>
      <c r="I125" s="19" t="s">
        <v>86</v>
      </c>
      <c r="J125" s="22">
        <v>44927</v>
      </c>
      <c r="K125" s="22">
        <v>45291</v>
      </c>
      <c r="L125" s="19" t="s">
        <v>87</v>
      </c>
      <c r="M125" s="20" t="str">
        <f t="shared" si="150"/>
        <v>Territorial Norte de Santander</v>
      </c>
      <c r="N125" s="19" t="s">
        <v>62</v>
      </c>
      <c r="O125" s="19" t="str">
        <f t="shared" si="151"/>
        <v>Actividades de gestiòn realizadas</v>
      </c>
      <c r="P125" s="20"/>
      <c r="Q125" s="19" t="str">
        <f t="shared" si="152"/>
        <v>Territorial Norte de Santander</v>
      </c>
      <c r="R125" s="27">
        <f t="shared" si="153"/>
        <v>12</v>
      </c>
      <c r="S125" s="27">
        <v>0</v>
      </c>
      <c r="T125" s="27">
        <v>4</v>
      </c>
      <c r="U125" s="27">
        <v>0</v>
      </c>
      <c r="V125" s="27">
        <v>8</v>
      </c>
      <c r="W125" s="27">
        <v>0</v>
      </c>
      <c r="X125" s="27" t="s">
        <v>396</v>
      </c>
      <c r="Y125" s="27"/>
      <c r="Z125" s="27"/>
      <c r="AA125" s="27"/>
      <c r="AB125" s="27"/>
      <c r="AC125" s="27"/>
      <c r="AD125" s="27"/>
      <c r="AE125" s="27">
        <f t="shared" si="154"/>
        <v>0</v>
      </c>
      <c r="AF125" s="24">
        <v>45040</v>
      </c>
      <c r="AG125" s="24"/>
      <c r="AH125" s="24"/>
      <c r="AI125" s="24"/>
      <c r="AJ125" s="25">
        <f t="shared" si="155"/>
        <v>0</v>
      </c>
      <c r="AK125" s="25" t="str">
        <f t="shared" si="156"/>
        <v/>
      </c>
      <c r="AL125" s="25">
        <f t="shared" si="157"/>
        <v>0</v>
      </c>
      <c r="AM125" s="25" t="str">
        <f t="shared" si="158"/>
        <v/>
      </c>
      <c r="AN125" s="25">
        <f t="shared" si="159"/>
        <v>0</v>
      </c>
      <c r="AO125" s="26"/>
      <c r="AP125" s="26"/>
      <c r="AQ125" s="26"/>
      <c r="AR125" s="26"/>
      <c r="AS125" s="26"/>
      <c r="AT125" s="26"/>
      <c r="AU125" s="26"/>
      <c r="AV125" s="26"/>
      <c r="AW125" s="26" t="s">
        <v>64</v>
      </c>
      <c r="AX125" s="26"/>
      <c r="AY125" s="26"/>
      <c r="AZ125" s="26"/>
      <c r="BA125" s="26" t="s">
        <v>64</v>
      </c>
    </row>
    <row r="126" spans="1:53" ht="15" customHeight="1" x14ac:dyDescent="0.25">
      <c r="A126" s="18">
        <v>7</v>
      </c>
      <c r="B126" s="20" t="s">
        <v>385</v>
      </c>
      <c r="C126" s="20"/>
      <c r="D126" s="29" t="s">
        <v>90</v>
      </c>
      <c r="E126" s="19" t="s">
        <v>91</v>
      </c>
      <c r="F126" s="19"/>
      <c r="G126" s="19"/>
      <c r="H126" s="19"/>
      <c r="I126" s="30" t="s">
        <v>397</v>
      </c>
      <c r="J126" s="22">
        <v>44927</v>
      </c>
      <c r="K126" s="22">
        <v>45291</v>
      </c>
      <c r="L126" s="19" t="s">
        <v>93</v>
      </c>
      <c r="M126" s="20" t="str">
        <f t="shared" si="150"/>
        <v>Territorial Norte de Santander</v>
      </c>
      <c r="N126" s="31" t="s">
        <v>62</v>
      </c>
      <c r="O126" s="19" t="str">
        <f t="shared" si="151"/>
        <v xml:space="preserve">Recursos obtenidos por ventas </v>
      </c>
      <c r="P126" s="20"/>
      <c r="Q126" s="19" t="str">
        <f t="shared" si="152"/>
        <v>Territorial Norte de Santander</v>
      </c>
      <c r="R126" s="27">
        <f t="shared" si="153"/>
        <v>115617949</v>
      </c>
      <c r="S126" s="27">
        <v>0</v>
      </c>
      <c r="T126" s="27">
        <v>34685384</v>
      </c>
      <c r="U126" s="27">
        <v>0</v>
      </c>
      <c r="V126" s="27">
        <v>80932565</v>
      </c>
      <c r="W126" s="27">
        <v>19529603</v>
      </c>
      <c r="X126" s="27" t="s">
        <v>398</v>
      </c>
      <c r="Y126" s="27"/>
      <c r="Z126" s="27"/>
      <c r="AA126" s="27"/>
      <c r="AB126" s="27"/>
      <c r="AC126" s="27"/>
      <c r="AD126" s="27"/>
      <c r="AE126" s="27">
        <f t="shared" si="154"/>
        <v>19529603</v>
      </c>
      <c r="AF126" s="24">
        <v>45040</v>
      </c>
      <c r="AG126" s="24"/>
      <c r="AH126" s="24"/>
      <c r="AI126" s="24"/>
      <c r="AJ126" s="25">
        <f t="shared" si="155"/>
        <v>0.16891497530370478</v>
      </c>
      <c r="AK126" s="25" t="str">
        <f t="shared" si="156"/>
        <v/>
      </c>
      <c r="AL126" s="25">
        <f t="shared" si="157"/>
        <v>0</v>
      </c>
      <c r="AM126" s="25" t="str">
        <f t="shared" si="158"/>
        <v/>
      </c>
      <c r="AN126" s="25">
        <f t="shared" si="159"/>
        <v>0</v>
      </c>
      <c r="AO126" s="26"/>
      <c r="AP126" s="26"/>
      <c r="AQ126" s="26"/>
      <c r="AR126" s="26"/>
      <c r="AS126" s="26"/>
      <c r="AT126" s="26"/>
      <c r="AU126" s="26"/>
      <c r="AV126" s="26"/>
      <c r="AW126" s="26" t="s">
        <v>64</v>
      </c>
      <c r="AX126" s="26"/>
      <c r="AY126" s="26"/>
      <c r="AZ126" s="26"/>
      <c r="BA126" s="26" t="s">
        <v>399</v>
      </c>
    </row>
    <row r="127" spans="1:53" ht="15" customHeight="1" x14ac:dyDescent="0.25">
      <c r="A127" s="18">
        <v>8</v>
      </c>
      <c r="B127" s="20" t="s">
        <v>385</v>
      </c>
      <c r="C127" s="20"/>
      <c r="D127" s="20" t="s">
        <v>96</v>
      </c>
      <c r="E127" s="20" t="s">
        <v>91</v>
      </c>
      <c r="F127" s="20"/>
      <c r="G127" s="20"/>
      <c r="H127" s="20"/>
      <c r="I127" s="20" t="s">
        <v>97</v>
      </c>
      <c r="J127" s="22">
        <v>44927</v>
      </c>
      <c r="K127" s="22">
        <v>45291</v>
      </c>
      <c r="L127" s="19" t="s">
        <v>98</v>
      </c>
      <c r="M127" s="20" t="str">
        <f t="shared" si="150"/>
        <v>Territorial Norte de Santander</v>
      </c>
      <c r="N127" s="19" t="s">
        <v>62</v>
      </c>
      <c r="O127" s="19" t="str">
        <f t="shared" si="151"/>
        <v>Eventos de participación en territorio</v>
      </c>
      <c r="P127" s="20"/>
      <c r="Q127" s="19" t="str">
        <f t="shared" si="152"/>
        <v>Territorial Norte de Santander</v>
      </c>
      <c r="R127" s="23">
        <f t="shared" si="153"/>
        <v>4</v>
      </c>
      <c r="S127" s="23">
        <v>0</v>
      </c>
      <c r="T127" s="23">
        <v>1</v>
      </c>
      <c r="U127" s="23">
        <v>0</v>
      </c>
      <c r="V127" s="23">
        <v>3</v>
      </c>
      <c r="W127" s="23">
        <v>2</v>
      </c>
      <c r="X127" s="23" t="s">
        <v>400</v>
      </c>
      <c r="Y127" s="23"/>
      <c r="Z127" s="23"/>
      <c r="AA127" s="23"/>
      <c r="AB127" s="23"/>
      <c r="AC127" s="23"/>
      <c r="AD127" s="23"/>
      <c r="AE127" s="23">
        <f t="shared" si="154"/>
        <v>2</v>
      </c>
      <c r="AF127" s="24">
        <v>45040</v>
      </c>
      <c r="AG127" s="24"/>
      <c r="AH127" s="24"/>
      <c r="AI127" s="24"/>
      <c r="AJ127" s="25">
        <f t="shared" si="155"/>
        <v>0.5</v>
      </c>
      <c r="AK127" s="25" t="str">
        <f t="shared" si="156"/>
        <v/>
      </c>
      <c r="AL127" s="25">
        <f t="shared" si="157"/>
        <v>0</v>
      </c>
      <c r="AM127" s="25" t="str">
        <f t="shared" si="158"/>
        <v/>
      </c>
      <c r="AN127" s="25">
        <f t="shared" si="159"/>
        <v>0</v>
      </c>
      <c r="AO127" s="26"/>
      <c r="AP127" s="26"/>
      <c r="AQ127" s="26"/>
      <c r="AR127" s="26"/>
      <c r="AS127" s="26"/>
      <c r="AT127" s="26"/>
      <c r="AU127" s="26"/>
      <c r="AV127" s="26"/>
      <c r="AW127" s="26" t="s">
        <v>64</v>
      </c>
      <c r="AX127" s="26"/>
      <c r="AY127" s="26"/>
      <c r="AZ127" s="26"/>
      <c r="BA127" s="26" t="s">
        <v>401</v>
      </c>
    </row>
    <row r="128" spans="1:53" ht="15" customHeight="1" x14ac:dyDescent="0.25">
      <c r="A128" s="18">
        <v>1</v>
      </c>
      <c r="B128" s="19" t="s">
        <v>402</v>
      </c>
      <c r="C128" s="20"/>
      <c r="D128" s="20" t="s">
        <v>58</v>
      </c>
      <c r="E128" s="19" t="s">
        <v>59</v>
      </c>
      <c r="F128" s="19"/>
      <c r="G128" s="20"/>
      <c r="H128" s="20"/>
      <c r="I128" s="21" t="s">
        <v>403</v>
      </c>
      <c r="J128" s="22">
        <v>44927</v>
      </c>
      <c r="K128" s="22">
        <v>45291</v>
      </c>
      <c r="L128" s="19" t="s">
        <v>61</v>
      </c>
      <c r="M128" s="20" t="str">
        <f>B128</f>
        <v>Territorial Quindío</v>
      </c>
      <c r="N128" s="19" t="s">
        <v>62</v>
      </c>
      <c r="O128" s="19" t="str">
        <f>D128</f>
        <v>Tramites de conservación Catastral realizados (Oficina)</v>
      </c>
      <c r="P128" s="20"/>
      <c r="Q128" s="19" t="str">
        <f>B128</f>
        <v>Territorial Quindío</v>
      </c>
      <c r="R128" s="23">
        <f>SUM(S128:V128)</f>
        <v>7927</v>
      </c>
      <c r="S128" s="23">
        <v>0</v>
      </c>
      <c r="T128" s="23">
        <v>2378</v>
      </c>
      <c r="U128" s="23">
        <v>0</v>
      </c>
      <c r="V128" s="23">
        <v>5549</v>
      </c>
      <c r="W128" s="23">
        <v>614</v>
      </c>
      <c r="X128" s="23" t="s">
        <v>404</v>
      </c>
      <c r="Y128" s="23"/>
      <c r="Z128" s="23"/>
      <c r="AA128" s="23"/>
      <c r="AB128" s="23"/>
      <c r="AC128" s="23"/>
      <c r="AD128" s="23"/>
      <c r="AE128" s="23">
        <f>AC128+AA128+Y128+W128</f>
        <v>614</v>
      </c>
      <c r="AF128" s="24">
        <v>45037</v>
      </c>
      <c r="AG128" s="24"/>
      <c r="AH128" s="24"/>
      <c r="AI128" s="24"/>
      <c r="AJ128" s="25">
        <f>IFERROR(IF((W128+Y128+AA128+AC128)/R128&gt;1,1,(W128+Y128+AA128+AC128)/R128),0)</f>
        <v>7.7456793238299487E-2</v>
      </c>
      <c r="AK128" s="25" t="str">
        <f>IFERROR(IF(S128=0,"",IF((W128/S128)&gt;1,1,(W128/S128))),"")</f>
        <v/>
      </c>
      <c r="AL128" s="25">
        <f>IFERROR(IF(T128=0,"",IF((Y128/T128)&gt;1,1,(Y128/T128))),"")</f>
        <v>0</v>
      </c>
      <c r="AM128" s="25" t="str">
        <f>IFERROR(IF(U128=0,"",IF((AA128/U128)&gt;1,1,(AA128/U128))),"")</f>
        <v/>
      </c>
      <c r="AN128" s="25">
        <f>IFERROR(IF(V128=0,"",IF((AC128/V128)&gt;1,1,(AC128/V128))),"")</f>
        <v>0</v>
      </c>
      <c r="AO128" s="26"/>
      <c r="AP128" s="26"/>
      <c r="AQ128" s="26"/>
      <c r="AR128" s="26"/>
      <c r="AS128" s="26"/>
      <c r="AT128" s="26"/>
      <c r="AU128" s="26"/>
      <c r="AV128" s="26"/>
      <c r="AW128" s="26" t="s">
        <v>64</v>
      </c>
      <c r="AX128" s="26"/>
      <c r="AY128" s="26"/>
      <c r="AZ128" s="26"/>
      <c r="BA128" s="26" t="s">
        <v>405</v>
      </c>
    </row>
    <row r="129" spans="1:53" ht="15" customHeight="1" x14ac:dyDescent="0.25">
      <c r="A129" s="18">
        <v>2</v>
      </c>
      <c r="B129" s="19" t="s">
        <v>402</v>
      </c>
      <c r="C129" s="20"/>
      <c r="D129" s="20" t="s">
        <v>66</v>
      </c>
      <c r="E129" s="19" t="s">
        <v>59</v>
      </c>
      <c r="F129" s="19"/>
      <c r="G129" s="20"/>
      <c r="H129" s="20"/>
      <c r="I129" s="21" t="s">
        <v>406</v>
      </c>
      <c r="J129" s="22">
        <v>44927</v>
      </c>
      <c r="K129" s="22">
        <v>45291</v>
      </c>
      <c r="L129" s="19" t="s">
        <v>61</v>
      </c>
      <c r="M129" s="20" t="str">
        <f t="shared" ref="M129:M135" si="160">B129</f>
        <v>Territorial Quindío</v>
      </c>
      <c r="N129" s="19" t="s">
        <v>62</v>
      </c>
      <c r="O129" s="19" t="str">
        <f t="shared" ref="O129:O135" si="161">D129</f>
        <v>Tramites de conservación Catastral realizados  (Terreno)</v>
      </c>
      <c r="P129" s="20"/>
      <c r="Q129" s="19" t="str">
        <f t="shared" ref="Q129:Q135" si="162">B129</f>
        <v>Territorial Quindío</v>
      </c>
      <c r="R129" s="27">
        <f t="shared" ref="R129:R135" si="163">SUM(S129:V129)</f>
        <v>1407</v>
      </c>
      <c r="S129" s="27">
        <v>0</v>
      </c>
      <c r="T129" s="27">
        <v>422</v>
      </c>
      <c r="U129" s="27">
        <v>0</v>
      </c>
      <c r="V129" s="27">
        <v>985</v>
      </c>
      <c r="W129" s="27">
        <v>527</v>
      </c>
      <c r="X129" s="27" t="s">
        <v>407</v>
      </c>
      <c r="Y129" s="27"/>
      <c r="Z129" s="27"/>
      <c r="AA129" s="27"/>
      <c r="AB129" s="27"/>
      <c r="AC129" s="27"/>
      <c r="AD129" s="27"/>
      <c r="AE129" s="27">
        <f t="shared" ref="AE129:AE135" si="164">AC129+AA129+Y129+W129</f>
        <v>527</v>
      </c>
      <c r="AF129" s="24">
        <v>45037</v>
      </c>
      <c r="AG129" s="24"/>
      <c r="AH129" s="24"/>
      <c r="AI129" s="24"/>
      <c r="AJ129" s="25">
        <f t="shared" ref="AJ129:AJ135" si="165">IFERROR(IF((W129+Y129+AA129+AC129)/R129&gt;1,1,(W129+Y129+AA129+AC129)/R129),0)</f>
        <v>0.37455579246624021</v>
      </c>
      <c r="AK129" s="25" t="str">
        <f t="shared" ref="AK129:AK135" si="166">IFERROR(IF(S129=0,"",IF((W129/S129)&gt;1,1,(W129/S129))),"")</f>
        <v/>
      </c>
      <c r="AL129" s="25">
        <f t="shared" ref="AL129:AL135" si="167">IFERROR(IF(T129=0,"",IF((Y129/T129)&gt;1,1,(Y129/T129))),"")</f>
        <v>0</v>
      </c>
      <c r="AM129" s="25" t="str">
        <f t="shared" ref="AM129:AM135" si="168">IFERROR(IF(U129=0,"",IF((AA129/U129)&gt;1,1,(AA129/U129))),"")</f>
        <v/>
      </c>
      <c r="AN129" s="25">
        <f t="shared" ref="AN129:AN135" si="169">IFERROR(IF(V129=0,"",IF((AC129/V129)&gt;1,1,(AC129/V129))),"")</f>
        <v>0</v>
      </c>
      <c r="AO129" s="26"/>
      <c r="AP129" s="26"/>
      <c r="AQ129" s="26"/>
      <c r="AR129" s="26"/>
      <c r="AS129" s="26"/>
      <c r="AT129" s="26"/>
      <c r="AU129" s="26"/>
      <c r="AV129" s="26"/>
      <c r="AW129" s="26" t="s">
        <v>64</v>
      </c>
      <c r="AX129" s="26"/>
      <c r="AY129" s="26"/>
      <c r="AZ129" s="26"/>
      <c r="BA129" s="26" t="s">
        <v>408</v>
      </c>
    </row>
    <row r="130" spans="1:53" ht="15" customHeight="1" x14ac:dyDescent="0.25">
      <c r="A130" s="18">
        <v>3</v>
      </c>
      <c r="B130" s="19" t="s">
        <v>402</v>
      </c>
      <c r="C130" s="20"/>
      <c r="D130" s="20" t="s">
        <v>70</v>
      </c>
      <c r="E130" s="20" t="s">
        <v>59</v>
      </c>
      <c r="F130" s="20"/>
      <c r="G130" s="20"/>
      <c r="H130" s="20"/>
      <c r="I130" s="19" t="s">
        <v>347</v>
      </c>
      <c r="J130" s="22">
        <v>44927</v>
      </c>
      <c r="K130" s="22">
        <v>45291</v>
      </c>
      <c r="L130" s="19" t="s">
        <v>72</v>
      </c>
      <c r="M130" s="20" t="str">
        <f t="shared" si="160"/>
        <v>Territorial Quindío</v>
      </c>
      <c r="N130" s="19" t="s">
        <v>62</v>
      </c>
      <c r="O130" s="19" t="str">
        <f t="shared" si="161"/>
        <v>Número de avalúos elaborados en el periodo</v>
      </c>
      <c r="P130" s="20"/>
      <c r="Q130" s="19" t="str">
        <f t="shared" si="162"/>
        <v>Territorial Quindío</v>
      </c>
      <c r="R130" s="27">
        <f t="shared" si="163"/>
        <v>18</v>
      </c>
      <c r="S130" s="27">
        <v>0</v>
      </c>
      <c r="T130" s="27">
        <v>6</v>
      </c>
      <c r="U130" s="27">
        <v>0</v>
      </c>
      <c r="V130" s="27">
        <v>12</v>
      </c>
      <c r="W130" s="27">
        <v>0</v>
      </c>
      <c r="X130" s="27" t="s">
        <v>409</v>
      </c>
      <c r="Y130" s="27"/>
      <c r="Z130" s="27"/>
      <c r="AA130" s="27"/>
      <c r="AB130" s="27"/>
      <c r="AC130" s="27"/>
      <c r="AD130" s="27"/>
      <c r="AE130" s="27">
        <f t="shared" si="164"/>
        <v>0</v>
      </c>
      <c r="AF130" s="24">
        <v>45037</v>
      </c>
      <c r="AG130" s="24"/>
      <c r="AH130" s="24"/>
      <c r="AI130" s="24"/>
      <c r="AJ130" s="25">
        <f t="shared" si="165"/>
        <v>0</v>
      </c>
      <c r="AK130" s="25" t="str">
        <f t="shared" si="166"/>
        <v/>
      </c>
      <c r="AL130" s="25">
        <f t="shared" si="167"/>
        <v>0</v>
      </c>
      <c r="AM130" s="25" t="str">
        <f t="shared" si="168"/>
        <v/>
      </c>
      <c r="AN130" s="25">
        <f t="shared" si="169"/>
        <v>0</v>
      </c>
      <c r="AO130" s="26"/>
      <c r="AP130" s="26"/>
      <c r="AQ130" s="26"/>
      <c r="AR130" s="26"/>
      <c r="AS130" s="26"/>
      <c r="AT130" s="26"/>
      <c r="AU130" s="26"/>
      <c r="AV130" s="26"/>
      <c r="AW130" s="26" t="s">
        <v>64</v>
      </c>
      <c r="AX130" s="26"/>
      <c r="AY130" s="26"/>
      <c r="AZ130" s="26"/>
      <c r="BA130" s="26" t="s">
        <v>64</v>
      </c>
    </row>
    <row r="131" spans="1:53" ht="15" customHeight="1" x14ac:dyDescent="0.25">
      <c r="A131" s="18">
        <v>4</v>
      </c>
      <c r="B131" s="19" t="s">
        <v>402</v>
      </c>
      <c r="C131" s="20"/>
      <c r="D131" s="19" t="s">
        <v>75</v>
      </c>
      <c r="E131" s="19" t="s">
        <v>59</v>
      </c>
      <c r="F131" s="19"/>
      <c r="G131" s="19"/>
      <c r="H131" s="19"/>
      <c r="I131" s="19" t="s">
        <v>76</v>
      </c>
      <c r="J131" s="22">
        <v>44927</v>
      </c>
      <c r="K131" s="22">
        <v>45291</v>
      </c>
      <c r="L131" s="19" t="s">
        <v>77</v>
      </c>
      <c r="M131" s="20" t="str">
        <f t="shared" si="160"/>
        <v>Territorial Quindío</v>
      </c>
      <c r="N131" s="19" t="s">
        <v>78</v>
      </c>
      <c r="O131" s="19" t="str">
        <f t="shared" si="161"/>
        <v>Solicitudes atendidas en tiempo legal en el periodo</v>
      </c>
      <c r="P131" s="20"/>
      <c r="Q131" s="19" t="str">
        <f t="shared" si="162"/>
        <v>Territorial Quindío</v>
      </c>
      <c r="R131" s="28">
        <f t="shared" si="163"/>
        <v>1</v>
      </c>
      <c r="S131" s="28">
        <v>0</v>
      </c>
      <c r="T131" s="28">
        <v>0.3</v>
      </c>
      <c r="U131" s="28">
        <v>0</v>
      </c>
      <c r="V131" s="28">
        <v>0.7</v>
      </c>
      <c r="W131" s="28">
        <v>0.02</v>
      </c>
      <c r="X131" s="28" t="s">
        <v>410</v>
      </c>
      <c r="Y131" s="28"/>
      <c r="Z131" s="28"/>
      <c r="AA131" s="28"/>
      <c r="AB131" s="28"/>
      <c r="AC131" s="28"/>
      <c r="AD131" s="28"/>
      <c r="AE131" s="28">
        <f t="shared" si="164"/>
        <v>0.02</v>
      </c>
      <c r="AF131" s="24">
        <v>45037</v>
      </c>
      <c r="AG131" s="24"/>
      <c r="AH131" s="24"/>
      <c r="AI131" s="24"/>
      <c r="AJ131" s="25">
        <f t="shared" si="165"/>
        <v>0.02</v>
      </c>
      <c r="AK131" s="25" t="str">
        <f t="shared" si="166"/>
        <v/>
      </c>
      <c r="AL131" s="25">
        <f t="shared" si="167"/>
        <v>0</v>
      </c>
      <c r="AM131" s="25" t="str">
        <f t="shared" si="168"/>
        <v/>
      </c>
      <c r="AN131" s="25">
        <f t="shared" si="169"/>
        <v>0</v>
      </c>
      <c r="AO131" s="26"/>
      <c r="AP131" s="26"/>
      <c r="AQ131" s="26"/>
      <c r="AR131" s="26"/>
      <c r="AS131" s="26"/>
      <c r="AT131" s="26"/>
      <c r="AU131" s="26"/>
      <c r="AV131" s="26"/>
      <c r="AW131" s="26" t="s">
        <v>64</v>
      </c>
      <c r="AX131" s="26"/>
      <c r="AY131" s="26"/>
      <c r="AZ131" s="26"/>
      <c r="BA131" s="26" t="s">
        <v>411</v>
      </c>
    </row>
    <row r="132" spans="1:53" ht="15" customHeight="1" x14ac:dyDescent="0.25">
      <c r="A132" s="18">
        <v>5</v>
      </c>
      <c r="B132" s="19" t="s">
        <v>402</v>
      </c>
      <c r="C132" s="20"/>
      <c r="D132" s="19" t="s">
        <v>75</v>
      </c>
      <c r="E132" s="19" t="s">
        <v>59</v>
      </c>
      <c r="F132" s="19"/>
      <c r="G132" s="19"/>
      <c r="H132" s="19"/>
      <c r="I132" s="19" t="s">
        <v>81</v>
      </c>
      <c r="J132" s="22">
        <v>44927</v>
      </c>
      <c r="K132" s="22">
        <v>45291</v>
      </c>
      <c r="L132" s="19" t="s">
        <v>82</v>
      </c>
      <c r="M132" s="20" t="str">
        <f t="shared" si="160"/>
        <v>Territorial Quindío</v>
      </c>
      <c r="N132" s="19" t="s">
        <v>78</v>
      </c>
      <c r="O132" s="19" t="str">
        <f t="shared" si="161"/>
        <v>Solicitudes atendidas en tiempo legal en el periodo</v>
      </c>
      <c r="P132" s="20"/>
      <c r="Q132" s="19" t="str">
        <f t="shared" si="162"/>
        <v>Territorial Quindío</v>
      </c>
      <c r="R132" s="28">
        <f t="shared" si="163"/>
        <v>1</v>
      </c>
      <c r="S132" s="28">
        <v>0</v>
      </c>
      <c r="T132" s="28">
        <v>0.3</v>
      </c>
      <c r="U132" s="28">
        <v>0</v>
      </c>
      <c r="V132" s="28">
        <v>0.7</v>
      </c>
      <c r="W132" s="28">
        <v>0.15</v>
      </c>
      <c r="X132" s="28" t="s">
        <v>412</v>
      </c>
      <c r="Y132" s="28"/>
      <c r="Z132" s="28"/>
      <c r="AA132" s="28"/>
      <c r="AB132" s="28"/>
      <c r="AC132" s="28"/>
      <c r="AD132" s="28"/>
      <c r="AE132" s="28">
        <f t="shared" si="164"/>
        <v>0.15</v>
      </c>
      <c r="AF132" s="24">
        <v>45037</v>
      </c>
      <c r="AG132" s="24"/>
      <c r="AH132" s="24"/>
      <c r="AI132" s="24"/>
      <c r="AJ132" s="25">
        <f t="shared" si="165"/>
        <v>0.15</v>
      </c>
      <c r="AK132" s="25" t="str">
        <f t="shared" si="166"/>
        <v/>
      </c>
      <c r="AL132" s="25">
        <f t="shared" si="167"/>
        <v>0</v>
      </c>
      <c r="AM132" s="25" t="str">
        <f t="shared" si="168"/>
        <v/>
      </c>
      <c r="AN132" s="25">
        <f t="shared" si="169"/>
        <v>0</v>
      </c>
      <c r="AO132" s="26"/>
      <c r="AP132" s="26"/>
      <c r="AQ132" s="26"/>
      <c r="AR132" s="26"/>
      <c r="AS132" s="26"/>
      <c r="AT132" s="26"/>
      <c r="AU132" s="26"/>
      <c r="AV132" s="26"/>
      <c r="AW132" s="26" t="s">
        <v>64</v>
      </c>
      <c r="AX132" s="26"/>
      <c r="AY132" s="26"/>
      <c r="AZ132" s="26"/>
      <c r="BA132" s="26" t="s">
        <v>413</v>
      </c>
    </row>
    <row r="133" spans="1:53" ht="15" customHeight="1" x14ac:dyDescent="0.25">
      <c r="A133" s="18">
        <v>6</v>
      </c>
      <c r="B133" s="19" t="s">
        <v>402</v>
      </c>
      <c r="C133" s="20"/>
      <c r="D133" s="19" t="s">
        <v>85</v>
      </c>
      <c r="E133" s="19" t="s">
        <v>59</v>
      </c>
      <c r="F133" s="19"/>
      <c r="G133" s="19"/>
      <c r="H133" s="19"/>
      <c r="I133" s="19" t="s">
        <v>86</v>
      </c>
      <c r="J133" s="22">
        <v>44927</v>
      </c>
      <c r="K133" s="22">
        <v>45291</v>
      </c>
      <c r="L133" s="19" t="s">
        <v>87</v>
      </c>
      <c r="M133" s="20" t="str">
        <f t="shared" si="160"/>
        <v>Territorial Quindío</v>
      </c>
      <c r="N133" s="19" t="s">
        <v>62</v>
      </c>
      <c r="O133" s="19" t="str">
        <f t="shared" si="161"/>
        <v>Actividades de gestiòn realizadas</v>
      </c>
      <c r="P133" s="20"/>
      <c r="Q133" s="19" t="str">
        <f t="shared" si="162"/>
        <v>Territorial Quindío</v>
      </c>
      <c r="R133" s="27">
        <f t="shared" si="163"/>
        <v>12</v>
      </c>
      <c r="S133" s="27">
        <v>0</v>
      </c>
      <c r="T133" s="27">
        <v>4</v>
      </c>
      <c r="U133" s="27">
        <v>0</v>
      </c>
      <c r="V133" s="27">
        <v>8</v>
      </c>
      <c r="W133" s="27">
        <v>6</v>
      </c>
      <c r="X133" s="27" t="s">
        <v>414</v>
      </c>
      <c r="Y133" s="27"/>
      <c r="Z133" s="27"/>
      <c r="AA133" s="27"/>
      <c r="AB133" s="27"/>
      <c r="AC133" s="27"/>
      <c r="AD133" s="27"/>
      <c r="AE133" s="27">
        <f t="shared" si="164"/>
        <v>6</v>
      </c>
      <c r="AF133" s="24">
        <v>45037</v>
      </c>
      <c r="AG133" s="24"/>
      <c r="AH133" s="24"/>
      <c r="AI133" s="24"/>
      <c r="AJ133" s="25">
        <f t="shared" si="165"/>
        <v>0.5</v>
      </c>
      <c r="AK133" s="25" t="str">
        <f t="shared" si="166"/>
        <v/>
      </c>
      <c r="AL133" s="25">
        <f t="shared" si="167"/>
        <v>0</v>
      </c>
      <c r="AM133" s="25" t="str">
        <f t="shared" si="168"/>
        <v/>
      </c>
      <c r="AN133" s="25">
        <f t="shared" si="169"/>
        <v>0</v>
      </c>
      <c r="AO133" s="26"/>
      <c r="AP133" s="26"/>
      <c r="AQ133" s="26"/>
      <c r="AR133" s="26"/>
      <c r="AS133" s="26"/>
      <c r="AT133" s="26"/>
      <c r="AU133" s="26"/>
      <c r="AV133" s="26"/>
      <c r="AW133" s="26" t="s">
        <v>64</v>
      </c>
      <c r="AX133" s="26"/>
      <c r="AY133" s="26"/>
      <c r="AZ133" s="26"/>
      <c r="BA133" s="26" t="s">
        <v>415</v>
      </c>
    </row>
    <row r="134" spans="1:53" ht="15" customHeight="1" x14ac:dyDescent="0.25">
      <c r="A134" s="18">
        <v>7</v>
      </c>
      <c r="B134" s="19" t="s">
        <v>402</v>
      </c>
      <c r="C134" s="20"/>
      <c r="D134" s="19" t="s">
        <v>90</v>
      </c>
      <c r="E134" s="29" t="s">
        <v>91</v>
      </c>
      <c r="F134" s="29"/>
      <c r="G134" s="19"/>
      <c r="H134" s="19"/>
      <c r="I134" s="30" t="s">
        <v>416</v>
      </c>
      <c r="J134" s="22">
        <v>44927</v>
      </c>
      <c r="K134" s="22">
        <v>45291</v>
      </c>
      <c r="L134" s="19" t="s">
        <v>93</v>
      </c>
      <c r="M134" s="20" t="str">
        <f t="shared" si="160"/>
        <v>Territorial Quindío</v>
      </c>
      <c r="N134" s="31" t="s">
        <v>62</v>
      </c>
      <c r="O134" s="19" t="str">
        <f t="shared" si="161"/>
        <v xml:space="preserve">Recursos obtenidos por ventas </v>
      </c>
      <c r="P134" s="20"/>
      <c r="Q134" s="19" t="str">
        <f t="shared" si="162"/>
        <v>Territorial Quindío</v>
      </c>
      <c r="R134" s="27">
        <f t="shared" si="163"/>
        <v>77065933</v>
      </c>
      <c r="S134" s="27">
        <v>0</v>
      </c>
      <c r="T134" s="27">
        <v>23119779</v>
      </c>
      <c r="U134" s="27">
        <v>0</v>
      </c>
      <c r="V134" s="27">
        <v>53946154</v>
      </c>
      <c r="W134" s="27">
        <v>140188171</v>
      </c>
      <c r="X134" s="27" t="s">
        <v>417</v>
      </c>
      <c r="Y134" s="27"/>
      <c r="Z134" s="27"/>
      <c r="AA134" s="27"/>
      <c r="AB134" s="27"/>
      <c r="AC134" s="27"/>
      <c r="AD134" s="27"/>
      <c r="AE134" s="27">
        <f t="shared" si="164"/>
        <v>140188171</v>
      </c>
      <c r="AF134" s="24">
        <v>45037</v>
      </c>
      <c r="AG134" s="24"/>
      <c r="AH134" s="24"/>
      <c r="AI134" s="24"/>
      <c r="AJ134" s="25">
        <f t="shared" si="165"/>
        <v>1</v>
      </c>
      <c r="AK134" s="25" t="str">
        <f t="shared" si="166"/>
        <v/>
      </c>
      <c r="AL134" s="25">
        <f t="shared" si="167"/>
        <v>0</v>
      </c>
      <c r="AM134" s="25" t="str">
        <f t="shared" si="168"/>
        <v/>
      </c>
      <c r="AN134" s="25">
        <f t="shared" si="169"/>
        <v>0</v>
      </c>
      <c r="AO134" s="26"/>
      <c r="AP134" s="26"/>
      <c r="AQ134" s="26"/>
      <c r="AR134" s="26"/>
      <c r="AS134" s="26"/>
      <c r="AT134" s="26"/>
      <c r="AU134" s="26"/>
      <c r="AV134" s="26"/>
      <c r="AW134" s="26" t="s">
        <v>64</v>
      </c>
      <c r="AX134" s="26"/>
      <c r="AY134" s="26"/>
      <c r="AZ134" s="26"/>
      <c r="BA134" s="26" t="s">
        <v>418</v>
      </c>
    </row>
    <row r="135" spans="1:53" ht="15" customHeight="1" x14ac:dyDescent="0.25">
      <c r="A135" s="18">
        <v>8</v>
      </c>
      <c r="B135" s="19" t="s">
        <v>402</v>
      </c>
      <c r="C135" s="20"/>
      <c r="D135" s="20" t="s">
        <v>96</v>
      </c>
      <c r="E135" s="20" t="s">
        <v>91</v>
      </c>
      <c r="F135" s="20"/>
      <c r="G135" s="20"/>
      <c r="H135" s="20"/>
      <c r="I135" s="20" t="s">
        <v>97</v>
      </c>
      <c r="J135" s="22">
        <v>44927</v>
      </c>
      <c r="K135" s="22">
        <v>45291</v>
      </c>
      <c r="L135" s="19" t="s">
        <v>98</v>
      </c>
      <c r="M135" s="20" t="str">
        <f t="shared" si="160"/>
        <v>Territorial Quindío</v>
      </c>
      <c r="N135" s="19" t="s">
        <v>62</v>
      </c>
      <c r="O135" s="19" t="str">
        <f t="shared" si="161"/>
        <v>Eventos de participación en territorio</v>
      </c>
      <c r="P135" s="20"/>
      <c r="Q135" s="19" t="str">
        <f t="shared" si="162"/>
        <v>Territorial Quindío</v>
      </c>
      <c r="R135" s="23">
        <f t="shared" si="163"/>
        <v>4</v>
      </c>
      <c r="S135" s="23">
        <v>0</v>
      </c>
      <c r="T135" s="23">
        <v>1</v>
      </c>
      <c r="U135" s="23">
        <v>0</v>
      </c>
      <c r="V135" s="23">
        <v>3</v>
      </c>
      <c r="W135" s="23">
        <v>3</v>
      </c>
      <c r="X135" s="23" t="s">
        <v>419</v>
      </c>
      <c r="Y135" s="23"/>
      <c r="Z135" s="23"/>
      <c r="AA135" s="23"/>
      <c r="AB135" s="23"/>
      <c r="AC135" s="23"/>
      <c r="AD135" s="23"/>
      <c r="AE135" s="23">
        <f t="shared" si="164"/>
        <v>3</v>
      </c>
      <c r="AF135" s="24">
        <v>45037</v>
      </c>
      <c r="AG135" s="24"/>
      <c r="AH135" s="24"/>
      <c r="AI135" s="24"/>
      <c r="AJ135" s="25">
        <f t="shared" si="165"/>
        <v>0.75</v>
      </c>
      <c r="AK135" s="25" t="str">
        <f t="shared" si="166"/>
        <v/>
      </c>
      <c r="AL135" s="25">
        <f t="shared" si="167"/>
        <v>0</v>
      </c>
      <c r="AM135" s="25" t="str">
        <f t="shared" si="168"/>
        <v/>
      </c>
      <c r="AN135" s="25">
        <f t="shared" si="169"/>
        <v>0</v>
      </c>
      <c r="AO135" s="26"/>
      <c r="AP135" s="26"/>
      <c r="AQ135" s="26"/>
      <c r="AR135" s="26"/>
      <c r="AS135" s="26"/>
      <c r="AT135" s="26"/>
      <c r="AU135" s="26"/>
      <c r="AV135" s="26"/>
      <c r="AW135" s="26" t="s">
        <v>64</v>
      </c>
      <c r="AX135" s="26"/>
      <c r="AY135" s="26"/>
      <c r="AZ135" s="26"/>
      <c r="BA135" s="26" t="s">
        <v>420</v>
      </c>
    </row>
    <row r="136" spans="1:53" ht="15" customHeight="1" x14ac:dyDescent="0.25">
      <c r="A136" s="18">
        <v>1</v>
      </c>
      <c r="B136" s="19" t="s">
        <v>421</v>
      </c>
      <c r="C136" s="20"/>
      <c r="D136" s="19" t="s">
        <v>58</v>
      </c>
      <c r="E136" s="20" t="s">
        <v>59</v>
      </c>
      <c r="F136" s="20"/>
      <c r="G136" s="20"/>
      <c r="H136" s="20"/>
      <c r="I136" s="21" t="s">
        <v>422</v>
      </c>
      <c r="J136" s="22">
        <v>44927</v>
      </c>
      <c r="K136" s="22">
        <v>45291</v>
      </c>
      <c r="L136" s="19" t="s">
        <v>61</v>
      </c>
      <c r="M136" s="20" t="str">
        <f>B136</f>
        <v>Territorial Risaralda</v>
      </c>
      <c r="N136" s="19" t="s">
        <v>62</v>
      </c>
      <c r="O136" s="19" t="str">
        <f>D136</f>
        <v>Tramites de conservación Catastral realizados (Oficina)</v>
      </c>
      <c r="P136" s="20"/>
      <c r="Q136" s="19" t="str">
        <f>B136</f>
        <v>Territorial Risaralda</v>
      </c>
      <c r="R136" s="23">
        <f>SUM(S136:V136)</f>
        <v>13348</v>
      </c>
      <c r="S136" s="23">
        <v>0</v>
      </c>
      <c r="T136" s="23">
        <v>4004</v>
      </c>
      <c r="U136" s="23">
        <v>0</v>
      </c>
      <c r="V136" s="23">
        <v>9344</v>
      </c>
      <c r="W136" s="23">
        <v>3076</v>
      </c>
      <c r="X136" s="23" t="s">
        <v>423</v>
      </c>
      <c r="Y136" s="23"/>
      <c r="Z136" s="23"/>
      <c r="AA136" s="23"/>
      <c r="AB136" s="23"/>
      <c r="AC136" s="23"/>
      <c r="AD136" s="23"/>
      <c r="AE136" s="23">
        <f>AC136+AA136+Y136+W136</f>
        <v>3076</v>
      </c>
      <c r="AF136" s="24">
        <v>45029</v>
      </c>
      <c r="AG136" s="24"/>
      <c r="AH136" s="24"/>
      <c r="AI136" s="24"/>
      <c r="AJ136" s="25">
        <f>IFERROR(IF((W136+Y136+AA136+AC136)/R136&gt;1,1,(W136+Y136+AA136+AC136)/R136),0)</f>
        <v>0.2304465088402757</v>
      </c>
      <c r="AK136" s="25" t="str">
        <f>IFERROR(IF(S136=0,"",IF((W136/S136)&gt;1,1,(W136/S136))),"")</f>
        <v/>
      </c>
      <c r="AL136" s="25">
        <f>IFERROR(IF(T136=0,"",IF((Y136/T136)&gt;1,1,(Y136/T136))),"")</f>
        <v>0</v>
      </c>
      <c r="AM136" s="25" t="str">
        <f>IFERROR(IF(U136=0,"",IF((AA136/U136)&gt;1,1,(AA136/U136))),"")</f>
        <v/>
      </c>
      <c r="AN136" s="25">
        <f>IFERROR(IF(V136=0,"",IF((AC136/V136)&gt;1,1,(AC136/V136))),"")</f>
        <v>0</v>
      </c>
      <c r="AO136" s="26"/>
      <c r="AP136" s="26"/>
      <c r="AQ136" s="26"/>
      <c r="AR136" s="26"/>
      <c r="AS136" s="26"/>
      <c r="AT136" s="26"/>
      <c r="AU136" s="26"/>
      <c r="AV136" s="26"/>
      <c r="AW136" s="26" t="s">
        <v>64</v>
      </c>
      <c r="AX136" s="26"/>
      <c r="AY136" s="26"/>
      <c r="AZ136" s="26"/>
      <c r="BA136" s="26" t="s">
        <v>424</v>
      </c>
    </row>
    <row r="137" spans="1:53" ht="15" customHeight="1" x14ac:dyDescent="0.25">
      <c r="A137" s="18">
        <v>2</v>
      </c>
      <c r="B137" s="19" t="s">
        <v>421</v>
      </c>
      <c r="C137" s="20"/>
      <c r="D137" s="19" t="s">
        <v>66</v>
      </c>
      <c r="E137" s="20" t="s">
        <v>59</v>
      </c>
      <c r="F137" s="20"/>
      <c r="G137" s="20"/>
      <c r="H137" s="20"/>
      <c r="I137" s="21" t="s">
        <v>425</v>
      </c>
      <c r="J137" s="22">
        <v>44927</v>
      </c>
      <c r="K137" s="22">
        <v>45291</v>
      </c>
      <c r="L137" s="19" t="s">
        <v>61</v>
      </c>
      <c r="M137" s="20" t="str">
        <f t="shared" ref="M137:M143" si="170">B137</f>
        <v>Territorial Risaralda</v>
      </c>
      <c r="N137" s="19" t="s">
        <v>62</v>
      </c>
      <c r="O137" s="19" t="str">
        <f t="shared" ref="O137:O143" si="171">D137</f>
        <v>Tramites de conservación Catastral realizados  (Terreno)</v>
      </c>
      <c r="P137" s="20"/>
      <c r="Q137" s="19" t="str">
        <f t="shared" ref="Q137:Q143" si="172">B137</f>
        <v>Territorial Risaralda</v>
      </c>
      <c r="R137" s="27">
        <f t="shared" ref="R137:R143" si="173">SUM(S137:V137)</f>
        <v>1320</v>
      </c>
      <c r="S137" s="27">
        <v>0</v>
      </c>
      <c r="T137" s="27">
        <v>396</v>
      </c>
      <c r="U137" s="27">
        <v>0</v>
      </c>
      <c r="V137" s="27">
        <v>924</v>
      </c>
      <c r="W137" s="27">
        <v>182</v>
      </c>
      <c r="X137" s="27" t="s">
        <v>426</v>
      </c>
      <c r="Y137" s="27"/>
      <c r="Z137" s="27"/>
      <c r="AA137" s="27"/>
      <c r="AB137" s="27"/>
      <c r="AC137" s="27"/>
      <c r="AD137" s="27"/>
      <c r="AE137" s="27">
        <f t="shared" ref="AE137:AE143" si="174">AC137+AA137+Y137+W137</f>
        <v>182</v>
      </c>
      <c r="AF137" s="24">
        <v>45029</v>
      </c>
      <c r="AG137" s="24"/>
      <c r="AH137" s="24"/>
      <c r="AI137" s="24"/>
      <c r="AJ137" s="25">
        <f t="shared" ref="AJ137:AJ143" si="175">IFERROR(IF((W137+Y137+AA137+AC137)/R137&gt;1,1,(W137+Y137+AA137+AC137)/R137),0)</f>
        <v>0.13787878787878788</v>
      </c>
      <c r="AK137" s="25" t="str">
        <f t="shared" ref="AK137:AK143" si="176">IFERROR(IF(S137=0,"",IF((W137/S137)&gt;1,1,(W137/S137))),"")</f>
        <v/>
      </c>
      <c r="AL137" s="25">
        <f t="shared" ref="AL137:AL143" si="177">IFERROR(IF(T137=0,"",IF((Y137/T137)&gt;1,1,(Y137/T137))),"")</f>
        <v>0</v>
      </c>
      <c r="AM137" s="25" t="str">
        <f t="shared" ref="AM137:AM143" si="178">IFERROR(IF(U137=0,"",IF((AA137/U137)&gt;1,1,(AA137/U137))),"")</f>
        <v/>
      </c>
      <c r="AN137" s="25">
        <f t="shared" ref="AN137:AN143" si="179">IFERROR(IF(V137=0,"",IF((AC137/V137)&gt;1,1,(AC137/V137))),"")</f>
        <v>0</v>
      </c>
      <c r="AO137" s="26"/>
      <c r="AP137" s="26"/>
      <c r="AQ137" s="26"/>
      <c r="AR137" s="26"/>
      <c r="AS137" s="26"/>
      <c r="AT137" s="26"/>
      <c r="AU137" s="26"/>
      <c r="AV137" s="26"/>
      <c r="AW137" s="26" t="s">
        <v>64</v>
      </c>
      <c r="AX137" s="26"/>
      <c r="AY137" s="26"/>
      <c r="AZ137" s="26"/>
      <c r="BA137" s="26" t="s">
        <v>427</v>
      </c>
    </row>
    <row r="138" spans="1:53" ht="15" customHeight="1" x14ac:dyDescent="0.25">
      <c r="A138" s="18">
        <v>3</v>
      </c>
      <c r="B138" s="19" t="s">
        <v>421</v>
      </c>
      <c r="C138" s="20"/>
      <c r="D138" s="20" t="s">
        <v>70</v>
      </c>
      <c r="E138" s="20" t="s">
        <v>59</v>
      </c>
      <c r="F138" s="20"/>
      <c r="G138" s="20"/>
      <c r="H138" s="20"/>
      <c r="I138" s="19" t="s">
        <v>428</v>
      </c>
      <c r="J138" s="22">
        <v>44927</v>
      </c>
      <c r="K138" s="22">
        <v>45291</v>
      </c>
      <c r="L138" s="19" t="s">
        <v>72</v>
      </c>
      <c r="M138" s="20" t="str">
        <f t="shared" si="170"/>
        <v>Territorial Risaralda</v>
      </c>
      <c r="N138" s="19" t="s">
        <v>62</v>
      </c>
      <c r="O138" s="19" t="str">
        <f t="shared" si="171"/>
        <v>Número de avalúos elaborados en el periodo</v>
      </c>
      <c r="P138" s="20"/>
      <c r="Q138" s="19" t="str">
        <f t="shared" si="172"/>
        <v>Territorial Risaralda</v>
      </c>
      <c r="R138" s="27">
        <f t="shared" si="173"/>
        <v>10</v>
      </c>
      <c r="S138" s="27">
        <v>0</v>
      </c>
      <c r="T138" s="27">
        <v>3</v>
      </c>
      <c r="U138" s="27">
        <v>0</v>
      </c>
      <c r="V138" s="27">
        <v>7</v>
      </c>
      <c r="W138" s="27">
        <v>0</v>
      </c>
      <c r="X138" s="27" t="s">
        <v>429</v>
      </c>
      <c r="Y138" s="27"/>
      <c r="Z138" s="27"/>
      <c r="AA138" s="27"/>
      <c r="AB138" s="27"/>
      <c r="AC138" s="27"/>
      <c r="AD138" s="27"/>
      <c r="AE138" s="27">
        <f t="shared" si="174"/>
        <v>0</v>
      </c>
      <c r="AF138" s="24">
        <v>45035</v>
      </c>
      <c r="AG138" s="24"/>
      <c r="AH138" s="24"/>
      <c r="AI138" s="24"/>
      <c r="AJ138" s="25">
        <f t="shared" si="175"/>
        <v>0</v>
      </c>
      <c r="AK138" s="25" t="str">
        <f t="shared" si="176"/>
        <v/>
      </c>
      <c r="AL138" s="25">
        <f t="shared" si="177"/>
        <v>0</v>
      </c>
      <c r="AM138" s="25" t="str">
        <f t="shared" si="178"/>
        <v/>
      </c>
      <c r="AN138" s="25">
        <f t="shared" si="179"/>
        <v>0</v>
      </c>
      <c r="AO138" s="26"/>
      <c r="AP138" s="26"/>
      <c r="AQ138" s="26"/>
      <c r="AR138" s="26"/>
      <c r="AS138" s="26"/>
      <c r="AT138" s="26"/>
      <c r="AU138" s="26"/>
      <c r="AV138" s="26"/>
      <c r="AW138" s="26" t="s">
        <v>64</v>
      </c>
      <c r="AX138" s="26"/>
      <c r="AY138" s="26"/>
      <c r="AZ138" s="26"/>
      <c r="BA138" s="26" t="s">
        <v>64</v>
      </c>
    </row>
    <row r="139" spans="1:53" ht="15" customHeight="1" x14ac:dyDescent="0.25">
      <c r="A139" s="18">
        <v>4</v>
      </c>
      <c r="B139" s="19" t="s">
        <v>421</v>
      </c>
      <c r="C139" s="20"/>
      <c r="D139" s="19" t="s">
        <v>75</v>
      </c>
      <c r="E139" s="19" t="s">
        <v>59</v>
      </c>
      <c r="F139" s="19"/>
      <c r="G139" s="19"/>
      <c r="H139" s="19"/>
      <c r="I139" s="19" t="s">
        <v>76</v>
      </c>
      <c r="J139" s="22">
        <v>44927</v>
      </c>
      <c r="K139" s="22">
        <v>45291</v>
      </c>
      <c r="L139" s="19" t="s">
        <v>77</v>
      </c>
      <c r="M139" s="20" t="str">
        <f t="shared" si="170"/>
        <v>Territorial Risaralda</v>
      </c>
      <c r="N139" s="19" t="s">
        <v>78</v>
      </c>
      <c r="O139" s="19" t="str">
        <f t="shared" si="171"/>
        <v>Solicitudes atendidas en tiempo legal en el periodo</v>
      </c>
      <c r="P139" s="20"/>
      <c r="Q139" s="19" t="str">
        <f t="shared" si="172"/>
        <v>Territorial Risaralda</v>
      </c>
      <c r="R139" s="28">
        <f t="shared" si="173"/>
        <v>1</v>
      </c>
      <c r="S139" s="28">
        <v>0</v>
      </c>
      <c r="T139" s="28">
        <v>0.3</v>
      </c>
      <c r="U139" s="28">
        <v>0</v>
      </c>
      <c r="V139" s="28">
        <v>0.7</v>
      </c>
      <c r="W139" s="28">
        <v>0.25</v>
      </c>
      <c r="X139" s="28" t="s">
        <v>430</v>
      </c>
      <c r="Y139" s="28"/>
      <c r="Z139" s="28"/>
      <c r="AA139" s="28"/>
      <c r="AB139" s="28"/>
      <c r="AC139" s="28"/>
      <c r="AD139" s="28"/>
      <c r="AE139" s="28">
        <f t="shared" si="174"/>
        <v>0.25</v>
      </c>
      <c r="AF139" s="24">
        <v>45036</v>
      </c>
      <c r="AG139" s="24"/>
      <c r="AH139" s="24"/>
      <c r="AI139" s="24"/>
      <c r="AJ139" s="25">
        <f t="shared" si="175"/>
        <v>0.25</v>
      </c>
      <c r="AK139" s="25" t="str">
        <f t="shared" si="176"/>
        <v/>
      </c>
      <c r="AL139" s="25">
        <f t="shared" si="177"/>
        <v>0</v>
      </c>
      <c r="AM139" s="25" t="str">
        <f t="shared" si="178"/>
        <v/>
      </c>
      <c r="AN139" s="25">
        <f t="shared" si="179"/>
        <v>0</v>
      </c>
      <c r="AO139" s="26"/>
      <c r="AP139" s="26"/>
      <c r="AQ139" s="26"/>
      <c r="AR139" s="26"/>
      <c r="AS139" s="26"/>
      <c r="AT139" s="26"/>
      <c r="AU139" s="26"/>
      <c r="AV139" s="26"/>
      <c r="AW139" s="26" t="s">
        <v>64</v>
      </c>
      <c r="AX139" s="26"/>
      <c r="AY139" s="26"/>
      <c r="AZ139" s="26"/>
      <c r="BA139" s="26" t="s">
        <v>431</v>
      </c>
    </row>
    <row r="140" spans="1:53" ht="15" customHeight="1" x14ac:dyDescent="0.25">
      <c r="A140" s="18">
        <v>5</v>
      </c>
      <c r="B140" s="19" t="s">
        <v>421</v>
      </c>
      <c r="C140" s="20"/>
      <c r="D140" s="19" t="s">
        <v>75</v>
      </c>
      <c r="E140" s="20" t="s">
        <v>59</v>
      </c>
      <c r="F140" s="19"/>
      <c r="G140" s="19"/>
      <c r="H140" s="19"/>
      <c r="I140" s="19" t="s">
        <v>81</v>
      </c>
      <c r="J140" s="22">
        <v>44927</v>
      </c>
      <c r="K140" s="22">
        <v>45291</v>
      </c>
      <c r="L140" s="19" t="s">
        <v>82</v>
      </c>
      <c r="M140" s="20" t="str">
        <f t="shared" si="170"/>
        <v>Territorial Risaralda</v>
      </c>
      <c r="N140" s="19" t="s">
        <v>78</v>
      </c>
      <c r="O140" s="19" t="str">
        <f t="shared" si="171"/>
        <v>Solicitudes atendidas en tiempo legal en el periodo</v>
      </c>
      <c r="P140" s="20"/>
      <c r="Q140" s="19" t="str">
        <f t="shared" si="172"/>
        <v>Territorial Risaralda</v>
      </c>
      <c r="R140" s="28">
        <f t="shared" si="173"/>
        <v>1</v>
      </c>
      <c r="S140" s="28">
        <v>0</v>
      </c>
      <c r="T140" s="28">
        <v>0.3</v>
      </c>
      <c r="U140" s="28">
        <v>0</v>
      </c>
      <c r="V140" s="28">
        <v>0.7</v>
      </c>
      <c r="W140" s="28">
        <v>0.25</v>
      </c>
      <c r="X140" s="28" t="s">
        <v>432</v>
      </c>
      <c r="Y140" s="28"/>
      <c r="Z140" s="28"/>
      <c r="AA140" s="28"/>
      <c r="AB140" s="28"/>
      <c r="AC140" s="28"/>
      <c r="AD140" s="28"/>
      <c r="AE140" s="28">
        <f t="shared" si="174"/>
        <v>0.25</v>
      </c>
      <c r="AF140" s="24">
        <v>45036</v>
      </c>
      <c r="AG140" s="24"/>
      <c r="AH140" s="24"/>
      <c r="AI140" s="24"/>
      <c r="AJ140" s="25">
        <f t="shared" si="175"/>
        <v>0.25</v>
      </c>
      <c r="AK140" s="25" t="str">
        <f t="shared" si="176"/>
        <v/>
      </c>
      <c r="AL140" s="25">
        <f t="shared" si="177"/>
        <v>0</v>
      </c>
      <c r="AM140" s="25" t="str">
        <f t="shared" si="178"/>
        <v/>
      </c>
      <c r="AN140" s="25">
        <f t="shared" si="179"/>
        <v>0</v>
      </c>
      <c r="AO140" s="26"/>
      <c r="AP140" s="26"/>
      <c r="AQ140" s="26"/>
      <c r="AR140" s="26"/>
      <c r="AS140" s="26"/>
      <c r="AT140" s="26"/>
      <c r="AU140" s="26"/>
      <c r="AV140" s="26"/>
      <c r="AW140" s="26" t="s">
        <v>64</v>
      </c>
      <c r="AX140" s="26"/>
      <c r="AY140" s="26"/>
      <c r="AZ140" s="26"/>
      <c r="BA140" s="26" t="s">
        <v>154</v>
      </c>
    </row>
    <row r="141" spans="1:53" ht="15" customHeight="1" x14ac:dyDescent="0.25">
      <c r="A141" s="18">
        <v>6</v>
      </c>
      <c r="B141" s="19" t="s">
        <v>421</v>
      </c>
      <c r="C141" s="20"/>
      <c r="D141" s="19" t="s">
        <v>85</v>
      </c>
      <c r="E141" s="19" t="s">
        <v>59</v>
      </c>
      <c r="F141" s="19"/>
      <c r="G141" s="19"/>
      <c r="H141" s="19"/>
      <c r="I141" s="19" t="s">
        <v>86</v>
      </c>
      <c r="J141" s="22">
        <v>44927</v>
      </c>
      <c r="K141" s="22">
        <v>45291</v>
      </c>
      <c r="L141" s="19" t="s">
        <v>87</v>
      </c>
      <c r="M141" s="20" t="str">
        <f t="shared" si="170"/>
        <v>Territorial Risaralda</v>
      </c>
      <c r="N141" s="19" t="s">
        <v>62</v>
      </c>
      <c r="O141" s="19" t="str">
        <f t="shared" si="171"/>
        <v>Actividades de gestiòn realizadas</v>
      </c>
      <c r="P141" s="20"/>
      <c r="Q141" s="19" t="str">
        <f t="shared" si="172"/>
        <v>Territorial Risaralda</v>
      </c>
      <c r="R141" s="27">
        <f t="shared" si="173"/>
        <v>12</v>
      </c>
      <c r="S141" s="27">
        <v>0</v>
      </c>
      <c r="T141" s="27">
        <v>4</v>
      </c>
      <c r="U141" s="27">
        <v>0</v>
      </c>
      <c r="V141" s="27">
        <v>8</v>
      </c>
      <c r="W141" s="27">
        <v>0</v>
      </c>
      <c r="X141" s="27" t="s">
        <v>433</v>
      </c>
      <c r="Y141" s="27"/>
      <c r="Z141" s="27"/>
      <c r="AA141" s="27"/>
      <c r="AB141" s="27"/>
      <c r="AC141" s="27"/>
      <c r="AD141" s="27"/>
      <c r="AE141" s="27">
        <f t="shared" si="174"/>
        <v>0</v>
      </c>
      <c r="AF141" s="24">
        <v>45036</v>
      </c>
      <c r="AG141" s="24"/>
      <c r="AH141" s="24"/>
      <c r="AI141" s="24"/>
      <c r="AJ141" s="25">
        <f t="shared" si="175"/>
        <v>0</v>
      </c>
      <c r="AK141" s="25" t="str">
        <f t="shared" si="176"/>
        <v/>
      </c>
      <c r="AL141" s="25">
        <f t="shared" si="177"/>
        <v>0</v>
      </c>
      <c r="AM141" s="25" t="str">
        <f t="shared" si="178"/>
        <v/>
      </c>
      <c r="AN141" s="25">
        <f t="shared" si="179"/>
        <v>0</v>
      </c>
      <c r="AO141" s="26"/>
      <c r="AP141" s="26"/>
      <c r="AQ141" s="26"/>
      <c r="AR141" s="26"/>
      <c r="AS141" s="26"/>
      <c r="AT141" s="26"/>
      <c r="AU141" s="26"/>
      <c r="AV141" s="26"/>
      <c r="AW141" s="26" t="s">
        <v>64</v>
      </c>
      <c r="AX141" s="26"/>
      <c r="AY141" s="26"/>
      <c r="AZ141" s="26"/>
      <c r="BA141" s="26" t="s">
        <v>64</v>
      </c>
    </row>
    <row r="142" spans="1:53" ht="15" customHeight="1" x14ac:dyDescent="0.25">
      <c r="A142" s="18">
        <v>7</v>
      </c>
      <c r="B142" s="19" t="s">
        <v>421</v>
      </c>
      <c r="C142" s="20"/>
      <c r="D142" s="29" t="s">
        <v>90</v>
      </c>
      <c r="E142" s="19" t="s">
        <v>91</v>
      </c>
      <c r="F142" s="19"/>
      <c r="G142" s="19"/>
      <c r="H142" s="19"/>
      <c r="I142" s="30" t="s">
        <v>434</v>
      </c>
      <c r="J142" s="22">
        <v>44927</v>
      </c>
      <c r="K142" s="22">
        <v>45291</v>
      </c>
      <c r="L142" s="19" t="s">
        <v>93</v>
      </c>
      <c r="M142" s="20" t="str">
        <f t="shared" si="170"/>
        <v>Territorial Risaralda</v>
      </c>
      <c r="N142" s="31" t="s">
        <v>62</v>
      </c>
      <c r="O142" s="19" t="str">
        <f t="shared" si="171"/>
        <v xml:space="preserve">Recursos obtenidos por ventas </v>
      </c>
      <c r="P142" s="20"/>
      <c r="Q142" s="19" t="str">
        <f t="shared" si="172"/>
        <v>Territorial Risaralda</v>
      </c>
      <c r="R142" s="27">
        <f t="shared" si="173"/>
        <v>84685937</v>
      </c>
      <c r="S142" s="27">
        <v>0</v>
      </c>
      <c r="T142" s="27">
        <v>25405781</v>
      </c>
      <c r="U142" s="27">
        <v>0</v>
      </c>
      <c r="V142" s="27">
        <v>59280156</v>
      </c>
      <c r="W142" s="27">
        <v>22980551</v>
      </c>
      <c r="X142" s="27" t="s">
        <v>435</v>
      </c>
      <c r="Y142" s="27"/>
      <c r="Z142" s="27"/>
      <c r="AA142" s="27"/>
      <c r="AB142" s="27"/>
      <c r="AC142" s="27"/>
      <c r="AD142" s="27"/>
      <c r="AE142" s="27">
        <f t="shared" si="174"/>
        <v>22980551</v>
      </c>
      <c r="AF142" s="24">
        <v>45035</v>
      </c>
      <c r="AG142" s="24"/>
      <c r="AH142" s="24"/>
      <c r="AI142" s="24"/>
      <c r="AJ142" s="25">
        <f t="shared" si="175"/>
        <v>0.27136206806095797</v>
      </c>
      <c r="AK142" s="25" t="str">
        <f t="shared" si="176"/>
        <v/>
      </c>
      <c r="AL142" s="25">
        <f t="shared" si="177"/>
        <v>0</v>
      </c>
      <c r="AM142" s="25" t="str">
        <f t="shared" si="178"/>
        <v/>
      </c>
      <c r="AN142" s="25">
        <f t="shared" si="179"/>
        <v>0</v>
      </c>
      <c r="AO142" s="26"/>
      <c r="AP142" s="26"/>
      <c r="AQ142" s="26"/>
      <c r="AR142" s="26"/>
      <c r="AS142" s="26"/>
      <c r="AT142" s="26"/>
      <c r="AU142" s="26"/>
      <c r="AV142" s="26"/>
      <c r="AW142" s="26" t="s">
        <v>64</v>
      </c>
      <c r="AX142" s="26"/>
      <c r="AY142" s="26"/>
      <c r="AZ142" s="26"/>
      <c r="BA142" s="26" t="s">
        <v>436</v>
      </c>
    </row>
    <row r="143" spans="1:53" ht="15" customHeight="1" x14ac:dyDescent="0.25">
      <c r="A143" s="18">
        <v>8</v>
      </c>
      <c r="B143" s="19" t="s">
        <v>421</v>
      </c>
      <c r="C143" s="20"/>
      <c r="D143" s="20" t="s">
        <v>96</v>
      </c>
      <c r="E143" s="20" t="s">
        <v>91</v>
      </c>
      <c r="F143" s="20"/>
      <c r="G143" s="20"/>
      <c r="H143" s="20"/>
      <c r="I143" s="20" t="s">
        <v>97</v>
      </c>
      <c r="J143" s="22">
        <v>44927</v>
      </c>
      <c r="K143" s="22">
        <v>45291</v>
      </c>
      <c r="L143" s="19" t="s">
        <v>98</v>
      </c>
      <c r="M143" s="20" t="str">
        <f t="shared" si="170"/>
        <v>Territorial Risaralda</v>
      </c>
      <c r="N143" s="19" t="s">
        <v>62</v>
      </c>
      <c r="O143" s="19" t="str">
        <f t="shared" si="171"/>
        <v>Eventos de participación en territorio</v>
      </c>
      <c r="P143" s="20"/>
      <c r="Q143" s="19" t="str">
        <f t="shared" si="172"/>
        <v>Territorial Risaralda</v>
      </c>
      <c r="R143" s="23">
        <f t="shared" si="173"/>
        <v>4</v>
      </c>
      <c r="S143" s="23">
        <v>0</v>
      </c>
      <c r="T143" s="23">
        <v>1</v>
      </c>
      <c r="U143" s="23">
        <v>0</v>
      </c>
      <c r="V143" s="23">
        <v>3</v>
      </c>
      <c r="W143" s="23">
        <v>0</v>
      </c>
      <c r="X143" s="23" t="s">
        <v>437</v>
      </c>
      <c r="Y143" s="23"/>
      <c r="Z143" s="23"/>
      <c r="AA143" s="23"/>
      <c r="AB143" s="23"/>
      <c r="AC143" s="23"/>
      <c r="AD143" s="23"/>
      <c r="AE143" s="23">
        <f t="shared" si="174"/>
        <v>0</v>
      </c>
      <c r="AF143" s="24">
        <v>45036</v>
      </c>
      <c r="AG143" s="24"/>
      <c r="AH143" s="24"/>
      <c r="AI143" s="24"/>
      <c r="AJ143" s="25">
        <f t="shared" si="175"/>
        <v>0</v>
      </c>
      <c r="AK143" s="25" t="str">
        <f t="shared" si="176"/>
        <v/>
      </c>
      <c r="AL143" s="25">
        <f t="shared" si="177"/>
        <v>0</v>
      </c>
      <c r="AM143" s="25" t="str">
        <f t="shared" si="178"/>
        <v/>
      </c>
      <c r="AN143" s="25">
        <f t="shared" si="179"/>
        <v>0</v>
      </c>
      <c r="AO143" s="26"/>
      <c r="AP143" s="26"/>
      <c r="AQ143" s="26"/>
      <c r="AR143" s="26"/>
      <c r="AS143" s="26"/>
      <c r="AT143" s="26"/>
      <c r="AU143" s="26"/>
      <c r="AV143" s="26"/>
      <c r="AW143" s="26" t="s">
        <v>64</v>
      </c>
      <c r="AX143" s="26"/>
      <c r="AY143" s="26"/>
      <c r="AZ143" s="26"/>
      <c r="BA143" s="26" t="s">
        <v>64</v>
      </c>
    </row>
    <row r="144" spans="1:53" ht="15" customHeight="1" x14ac:dyDescent="0.25">
      <c r="A144" s="18">
        <v>1</v>
      </c>
      <c r="B144" s="19" t="s">
        <v>438</v>
      </c>
      <c r="C144" s="20"/>
      <c r="D144" s="19" t="s">
        <v>58</v>
      </c>
      <c r="E144" s="20" t="s">
        <v>59</v>
      </c>
      <c r="F144" s="20"/>
      <c r="G144" s="20"/>
      <c r="H144" s="20"/>
      <c r="I144" s="21" t="s">
        <v>439</v>
      </c>
      <c r="J144" s="22">
        <v>44927</v>
      </c>
      <c r="K144" s="22">
        <v>45291</v>
      </c>
      <c r="L144" s="19" t="s">
        <v>61</v>
      </c>
      <c r="M144" s="20" t="str">
        <f>B144</f>
        <v>Territorial Santander</v>
      </c>
      <c r="N144" s="19" t="s">
        <v>62</v>
      </c>
      <c r="O144" s="19" t="str">
        <f>D144</f>
        <v>Tramites de conservación Catastral realizados (Oficina)</v>
      </c>
      <c r="P144" s="20"/>
      <c r="Q144" s="19" t="str">
        <f>B144</f>
        <v>Territorial Santander</v>
      </c>
      <c r="R144" s="23">
        <f>SUM(S144:V144)</f>
        <v>10468</v>
      </c>
      <c r="S144" s="23">
        <v>0</v>
      </c>
      <c r="T144" s="23">
        <v>3140.0045334340766</v>
      </c>
      <c r="U144" s="23">
        <v>0</v>
      </c>
      <c r="V144" s="23">
        <v>7327.9954665659243</v>
      </c>
      <c r="W144" s="23">
        <v>3176</v>
      </c>
      <c r="X144" s="23" t="s">
        <v>440</v>
      </c>
      <c r="Y144" s="23"/>
      <c r="Z144" s="23"/>
      <c r="AA144" s="23"/>
      <c r="AB144" s="23"/>
      <c r="AC144" s="23"/>
      <c r="AD144" s="23"/>
      <c r="AE144" s="23">
        <f>AC144+AA144+Y144+W144</f>
        <v>3176</v>
      </c>
      <c r="AF144" s="24">
        <v>45036</v>
      </c>
      <c r="AG144" s="24"/>
      <c r="AH144" s="24"/>
      <c r="AI144" s="24"/>
      <c r="AJ144" s="25">
        <f>IFERROR(IF((W144+Y144+AA144+AC144)/R144&gt;1,1,(W144+Y144+AA144+AC144)/R144),0)</f>
        <v>0.3034008406572411</v>
      </c>
      <c r="AK144" s="25" t="str">
        <f>IFERROR(IF(S144=0,"",IF((W144/S144)&gt;1,1,(W144/S144))),"")</f>
        <v/>
      </c>
      <c r="AL144" s="25">
        <f>IFERROR(IF(T144=0,"",IF((Y144/T144)&gt;1,1,(Y144/T144))),"")</f>
        <v>0</v>
      </c>
      <c r="AM144" s="25" t="str">
        <f>IFERROR(IF(U144=0,"",IF((AA144/U144)&gt;1,1,(AA144/U144))),"")</f>
        <v/>
      </c>
      <c r="AN144" s="25">
        <f>IFERROR(IF(V144=0,"",IF((AC144/V144)&gt;1,1,(AC144/V144))),"")</f>
        <v>0</v>
      </c>
      <c r="AO144" s="26"/>
      <c r="AP144" s="26"/>
      <c r="AQ144" s="26"/>
      <c r="AR144" s="26"/>
      <c r="AS144" s="26"/>
      <c r="AT144" s="26"/>
      <c r="AU144" s="26"/>
      <c r="AV144" s="26"/>
      <c r="AW144" s="26" t="s">
        <v>64</v>
      </c>
      <c r="AX144" s="26"/>
      <c r="AY144" s="26"/>
      <c r="AZ144" s="26"/>
      <c r="BA144" s="26" t="s">
        <v>441</v>
      </c>
    </row>
    <row r="145" spans="1:53" ht="15" customHeight="1" x14ac:dyDescent="0.25">
      <c r="A145" s="18">
        <v>2</v>
      </c>
      <c r="B145" s="19" t="s">
        <v>438</v>
      </c>
      <c r="C145" s="20"/>
      <c r="D145" s="19" t="s">
        <v>66</v>
      </c>
      <c r="E145" s="20" t="s">
        <v>59</v>
      </c>
      <c r="F145" s="20"/>
      <c r="G145" s="20"/>
      <c r="H145" s="20"/>
      <c r="I145" s="21" t="s">
        <v>442</v>
      </c>
      <c r="J145" s="22">
        <v>44927</v>
      </c>
      <c r="K145" s="22">
        <v>45291</v>
      </c>
      <c r="L145" s="19" t="s">
        <v>61</v>
      </c>
      <c r="M145" s="20" t="str">
        <f t="shared" ref="M145:M151" si="180">B145</f>
        <v>Territorial Santander</v>
      </c>
      <c r="N145" s="19" t="s">
        <v>62</v>
      </c>
      <c r="O145" s="19" t="str">
        <f t="shared" ref="O145:O151" si="181">D145</f>
        <v>Tramites de conservación Catastral realizados  (Terreno)</v>
      </c>
      <c r="P145" s="20"/>
      <c r="Q145" s="19" t="str">
        <f t="shared" ref="Q145:Q151" si="182">B145</f>
        <v>Territorial Santander</v>
      </c>
      <c r="R145" s="27">
        <f t="shared" ref="R145:R151" si="183">SUM(S145:V145)</f>
        <v>4200</v>
      </c>
      <c r="S145" s="27">
        <v>0</v>
      </c>
      <c r="T145" s="27">
        <v>1259.9375650364204</v>
      </c>
      <c r="U145" s="27">
        <v>0</v>
      </c>
      <c r="V145" s="27">
        <v>2940.0624349635796</v>
      </c>
      <c r="W145" s="27">
        <v>768</v>
      </c>
      <c r="X145" s="27" t="s">
        <v>443</v>
      </c>
      <c r="Y145" s="27"/>
      <c r="Z145" s="27"/>
      <c r="AA145" s="27"/>
      <c r="AB145" s="27"/>
      <c r="AC145" s="27"/>
      <c r="AD145" s="27"/>
      <c r="AE145" s="27">
        <f t="shared" ref="AE145:AE151" si="184">AC145+AA145+Y145+W145</f>
        <v>768</v>
      </c>
      <c r="AF145" s="24">
        <v>45030</v>
      </c>
      <c r="AG145" s="24"/>
      <c r="AH145" s="24"/>
      <c r="AI145" s="24"/>
      <c r="AJ145" s="25">
        <f t="shared" ref="AJ145:AJ151" si="185">IFERROR(IF((W145+Y145+AA145+AC145)/R145&gt;1,1,(W145+Y145+AA145+AC145)/R145),0)</f>
        <v>0.18285714285714286</v>
      </c>
      <c r="AK145" s="25" t="str">
        <f t="shared" ref="AK145:AK151" si="186">IFERROR(IF(S145=0,"",IF((W145/S145)&gt;1,1,(W145/S145))),"")</f>
        <v/>
      </c>
      <c r="AL145" s="25">
        <f t="shared" ref="AL145:AL151" si="187">IFERROR(IF(T145=0,"",IF((Y145/T145)&gt;1,1,(Y145/T145))),"")</f>
        <v>0</v>
      </c>
      <c r="AM145" s="25" t="str">
        <f t="shared" ref="AM145:AM151" si="188">IFERROR(IF(U145=0,"",IF((AA145/U145)&gt;1,1,(AA145/U145))),"")</f>
        <v/>
      </c>
      <c r="AN145" s="25">
        <f t="shared" ref="AN145:AN151" si="189">IFERROR(IF(V145=0,"",IF((AC145/V145)&gt;1,1,(AC145/V145))),"")</f>
        <v>0</v>
      </c>
      <c r="AO145" s="26"/>
      <c r="AP145" s="26"/>
      <c r="AQ145" s="26"/>
      <c r="AR145" s="26"/>
      <c r="AS145" s="26"/>
      <c r="AT145" s="26"/>
      <c r="AU145" s="26"/>
      <c r="AV145" s="26"/>
      <c r="AW145" s="26" t="s">
        <v>64</v>
      </c>
      <c r="AX145" s="26"/>
      <c r="AY145" s="26"/>
      <c r="AZ145" s="26"/>
      <c r="BA145" s="26" t="s">
        <v>444</v>
      </c>
    </row>
    <row r="146" spans="1:53" ht="15" customHeight="1" x14ac:dyDescent="0.25">
      <c r="A146" s="18">
        <v>3</v>
      </c>
      <c r="B146" s="19" t="s">
        <v>438</v>
      </c>
      <c r="C146" s="20"/>
      <c r="D146" s="20" t="s">
        <v>70</v>
      </c>
      <c r="E146" s="20" t="s">
        <v>59</v>
      </c>
      <c r="F146" s="20"/>
      <c r="G146" s="20"/>
      <c r="H146" s="20"/>
      <c r="I146" s="19" t="s">
        <v>347</v>
      </c>
      <c r="J146" s="22">
        <v>44927</v>
      </c>
      <c r="K146" s="22">
        <v>45291</v>
      </c>
      <c r="L146" s="19" t="s">
        <v>72</v>
      </c>
      <c r="M146" s="20" t="str">
        <f t="shared" si="180"/>
        <v>Territorial Santander</v>
      </c>
      <c r="N146" s="19" t="s">
        <v>62</v>
      </c>
      <c r="O146" s="19" t="str">
        <f t="shared" si="181"/>
        <v>Número de avalúos elaborados en el periodo</v>
      </c>
      <c r="P146" s="20"/>
      <c r="Q146" s="19" t="str">
        <f t="shared" si="182"/>
        <v>Territorial Santander</v>
      </c>
      <c r="R146" s="27">
        <f t="shared" si="183"/>
        <v>18</v>
      </c>
      <c r="S146" s="27">
        <v>0</v>
      </c>
      <c r="T146" s="27">
        <v>6</v>
      </c>
      <c r="U146" s="27">
        <v>0</v>
      </c>
      <c r="V146" s="27">
        <v>12</v>
      </c>
      <c r="W146" s="27">
        <v>0</v>
      </c>
      <c r="X146" s="27" t="s">
        <v>445</v>
      </c>
      <c r="Y146" s="27"/>
      <c r="Z146" s="27"/>
      <c r="AA146" s="27"/>
      <c r="AB146" s="27"/>
      <c r="AC146" s="27"/>
      <c r="AD146" s="27"/>
      <c r="AE146" s="27">
        <f t="shared" si="184"/>
        <v>0</v>
      </c>
      <c r="AF146" s="24">
        <v>45035</v>
      </c>
      <c r="AG146" s="24"/>
      <c r="AH146" s="24"/>
      <c r="AI146" s="24"/>
      <c r="AJ146" s="25">
        <f t="shared" si="185"/>
        <v>0</v>
      </c>
      <c r="AK146" s="25" t="str">
        <f t="shared" si="186"/>
        <v/>
      </c>
      <c r="AL146" s="25">
        <f t="shared" si="187"/>
        <v>0</v>
      </c>
      <c r="AM146" s="25" t="str">
        <f t="shared" si="188"/>
        <v/>
      </c>
      <c r="AN146" s="25">
        <f t="shared" si="189"/>
        <v>0</v>
      </c>
      <c r="AO146" s="26"/>
      <c r="AP146" s="26"/>
      <c r="AQ146" s="26"/>
      <c r="AR146" s="26"/>
      <c r="AS146" s="26"/>
      <c r="AT146" s="26"/>
      <c r="AU146" s="26"/>
      <c r="AV146" s="26"/>
      <c r="AW146" s="26" t="s">
        <v>64</v>
      </c>
      <c r="AX146" s="26"/>
      <c r="AY146" s="26"/>
      <c r="AZ146" s="26"/>
      <c r="BA146" s="26" t="s">
        <v>446</v>
      </c>
    </row>
    <row r="147" spans="1:53" ht="15" customHeight="1" x14ac:dyDescent="0.25">
      <c r="A147" s="18">
        <v>4</v>
      </c>
      <c r="B147" s="19" t="s">
        <v>438</v>
      </c>
      <c r="C147" s="20"/>
      <c r="D147" s="19" t="s">
        <v>75</v>
      </c>
      <c r="E147" s="19" t="s">
        <v>59</v>
      </c>
      <c r="F147" s="19"/>
      <c r="G147" s="19"/>
      <c r="H147" s="19"/>
      <c r="I147" s="19" t="s">
        <v>76</v>
      </c>
      <c r="J147" s="22">
        <v>44927</v>
      </c>
      <c r="K147" s="22">
        <v>45291</v>
      </c>
      <c r="L147" s="19" t="s">
        <v>77</v>
      </c>
      <c r="M147" s="20" t="str">
        <f t="shared" si="180"/>
        <v>Territorial Santander</v>
      </c>
      <c r="N147" s="19" t="s">
        <v>78</v>
      </c>
      <c r="O147" s="19" t="str">
        <f t="shared" si="181"/>
        <v>Solicitudes atendidas en tiempo legal en el periodo</v>
      </c>
      <c r="P147" s="20"/>
      <c r="Q147" s="19" t="str">
        <f t="shared" si="182"/>
        <v>Territorial Santander</v>
      </c>
      <c r="R147" s="28">
        <f t="shared" si="183"/>
        <v>1</v>
      </c>
      <c r="S147" s="28">
        <v>0</v>
      </c>
      <c r="T147" s="28">
        <v>0.3</v>
      </c>
      <c r="U147" s="28">
        <v>0</v>
      </c>
      <c r="V147" s="28">
        <v>0.7</v>
      </c>
      <c r="W147" s="28">
        <v>0.15</v>
      </c>
      <c r="X147" s="28" t="s">
        <v>447</v>
      </c>
      <c r="Y147" s="28"/>
      <c r="Z147" s="28"/>
      <c r="AA147" s="28"/>
      <c r="AB147" s="28"/>
      <c r="AC147" s="28"/>
      <c r="AD147" s="28"/>
      <c r="AE147" s="28">
        <f t="shared" si="184"/>
        <v>0.15</v>
      </c>
      <c r="AF147" s="24">
        <v>45034</v>
      </c>
      <c r="AG147" s="24"/>
      <c r="AH147" s="24"/>
      <c r="AI147" s="24"/>
      <c r="AJ147" s="25">
        <f t="shared" si="185"/>
        <v>0.15</v>
      </c>
      <c r="AK147" s="25" t="str">
        <f t="shared" si="186"/>
        <v/>
      </c>
      <c r="AL147" s="25">
        <f t="shared" si="187"/>
        <v>0</v>
      </c>
      <c r="AM147" s="25" t="str">
        <f t="shared" si="188"/>
        <v/>
      </c>
      <c r="AN147" s="25">
        <f t="shared" si="189"/>
        <v>0</v>
      </c>
      <c r="AO147" s="26"/>
      <c r="AP147" s="26"/>
      <c r="AQ147" s="26"/>
      <c r="AR147" s="26"/>
      <c r="AS147" s="26"/>
      <c r="AT147" s="26"/>
      <c r="AU147" s="26"/>
      <c r="AV147" s="26"/>
      <c r="AW147" s="26" t="s">
        <v>64</v>
      </c>
      <c r="AX147" s="26"/>
      <c r="AY147" s="26"/>
      <c r="AZ147" s="26"/>
      <c r="BA147" s="26" t="s">
        <v>448</v>
      </c>
    </row>
    <row r="148" spans="1:53" ht="15" customHeight="1" x14ac:dyDescent="0.25">
      <c r="A148" s="18">
        <v>5</v>
      </c>
      <c r="B148" s="19" t="s">
        <v>438</v>
      </c>
      <c r="C148" s="20"/>
      <c r="D148" s="19" t="s">
        <v>75</v>
      </c>
      <c r="E148" s="19" t="s">
        <v>59</v>
      </c>
      <c r="F148" s="19"/>
      <c r="G148" s="19"/>
      <c r="H148" s="19"/>
      <c r="I148" s="19" t="s">
        <v>81</v>
      </c>
      <c r="J148" s="22">
        <v>44927</v>
      </c>
      <c r="K148" s="22">
        <v>45291</v>
      </c>
      <c r="L148" s="19" t="s">
        <v>82</v>
      </c>
      <c r="M148" s="20" t="str">
        <f t="shared" si="180"/>
        <v>Territorial Santander</v>
      </c>
      <c r="N148" s="19" t="s">
        <v>78</v>
      </c>
      <c r="O148" s="19" t="str">
        <f t="shared" si="181"/>
        <v>Solicitudes atendidas en tiempo legal en el periodo</v>
      </c>
      <c r="P148" s="20"/>
      <c r="Q148" s="19" t="str">
        <f t="shared" si="182"/>
        <v>Territorial Santander</v>
      </c>
      <c r="R148" s="28">
        <f t="shared" si="183"/>
        <v>1</v>
      </c>
      <c r="S148" s="28">
        <v>0</v>
      </c>
      <c r="T148" s="28">
        <v>0.3</v>
      </c>
      <c r="U148" s="28">
        <v>0</v>
      </c>
      <c r="V148" s="28">
        <v>0.7</v>
      </c>
      <c r="W148" s="28">
        <v>0.15</v>
      </c>
      <c r="X148" s="28" t="s">
        <v>449</v>
      </c>
      <c r="Y148" s="28"/>
      <c r="Z148" s="28"/>
      <c r="AA148" s="28"/>
      <c r="AB148" s="28"/>
      <c r="AC148" s="28"/>
      <c r="AD148" s="28"/>
      <c r="AE148" s="28">
        <f t="shared" si="184"/>
        <v>0.15</v>
      </c>
      <c r="AF148" s="24">
        <v>45034</v>
      </c>
      <c r="AG148" s="24"/>
      <c r="AH148" s="24"/>
      <c r="AI148" s="24"/>
      <c r="AJ148" s="25">
        <f t="shared" si="185"/>
        <v>0.15</v>
      </c>
      <c r="AK148" s="25" t="str">
        <f t="shared" si="186"/>
        <v/>
      </c>
      <c r="AL148" s="25">
        <f t="shared" si="187"/>
        <v>0</v>
      </c>
      <c r="AM148" s="25" t="str">
        <f t="shared" si="188"/>
        <v/>
      </c>
      <c r="AN148" s="25">
        <f t="shared" si="189"/>
        <v>0</v>
      </c>
      <c r="AO148" s="26"/>
      <c r="AP148" s="26"/>
      <c r="AQ148" s="26"/>
      <c r="AR148" s="26"/>
      <c r="AS148" s="26"/>
      <c r="AT148" s="26"/>
      <c r="AU148" s="26"/>
      <c r="AV148" s="26"/>
      <c r="AW148" s="26" t="s">
        <v>64</v>
      </c>
      <c r="AX148" s="26"/>
      <c r="AY148" s="26"/>
      <c r="AZ148" s="26"/>
      <c r="BA148" s="26" t="s">
        <v>450</v>
      </c>
    </row>
    <row r="149" spans="1:53" ht="15" customHeight="1" x14ac:dyDescent="0.25">
      <c r="A149" s="18">
        <v>6</v>
      </c>
      <c r="B149" s="19" t="s">
        <v>438</v>
      </c>
      <c r="C149" s="20"/>
      <c r="D149" s="19" t="s">
        <v>85</v>
      </c>
      <c r="E149" s="19" t="s">
        <v>59</v>
      </c>
      <c r="F149" s="19"/>
      <c r="G149" s="19"/>
      <c r="H149" s="19"/>
      <c r="I149" s="19" t="s">
        <v>86</v>
      </c>
      <c r="J149" s="22">
        <v>44927</v>
      </c>
      <c r="K149" s="22">
        <v>45291</v>
      </c>
      <c r="L149" s="19" t="s">
        <v>87</v>
      </c>
      <c r="M149" s="20" t="str">
        <f t="shared" si="180"/>
        <v>Territorial Santander</v>
      </c>
      <c r="N149" s="19" t="s">
        <v>62</v>
      </c>
      <c r="O149" s="19" t="str">
        <f t="shared" si="181"/>
        <v>Actividades de gestiòn realizadas</v>
      </c>
      <c r="P149" s="20"/>
      <c r="Q149" s="19" t="str">
        <f t="shared" si="182"/>
        <v>Territorial Santander</v>
      </c>
      <c r="R149" s="27">
        <f t="shared" si="183"/>
        <v>12</v>
      </c>
      <c r="S149" s="27">
        <v>0</v>
      </c>
      <c r="T149" s="27">
        <v>4</v>
      </c>
      <c r="U149" s="27">
        <v>0</v>
      </c>
      <c r="V149" s="27">
        <v>8</v>
      </c>
      <c r="W149" s="27">
        <v>0</v>
      </c>
      <c r="X149" s="27" t="s">
        <v>451</v>
      </c>
      <c r="Y149" s="27"/>
      <c r="Z149" s="27"/>
      <c r="AA149" s="27"/>
      <c r="AB149" s="27"/>
      <c r="AC149" s="27"/>
      <c r="AD149" s="27"/>
      <c r="AE149" s="27">
        <f t="shared" si="184"/>
        <v>0</v>
      </c>
      <c r="AF149" s="24">
        <v>45035</v>
      </c>
      <c r="AG149" s="24"/>
      <c r="AH149" s="24"/>
      <c r="AI149" s="24"/>
      <c r="AJ149" s="25">
        <f t="shared" si="185"/>
        <v>0</v>
      </c>
      <c r="AK149" s="25" t="str">
        <f t="shared" si="186"/>
        <v/>
      </c>
      <c r="AL149" s="25">
        <f t="shared" si="187"/>
        <v>0</v>
      </c>
      <c r="AM149" s="25" t="str">
        <f t="shared" si="188"/>
        <v/>
      </c>
      <c r="AN149" s="25">
        <f t="shared" si="189"/>
        <v>0</v>
      </c>
      <c r="AO149" s="26"/>
      <c r="AP149" s="26"/>
      <c r="AQ149" s="26"/>
      <c r="AR149" s="26"/>
      <c r="AS149" s="26"/>
      <c r="AT149" s="26"/>
      <c r="AU149" s="26"/>
      <c r="AV149" s="26"/>
      <c r="AW149" s="26" t="s">
        <v>64</v>
      </c>
      <c r="AX149" s="26"/>
      <c r="AY149" s="26"/>
      <c r="AZ149" s="26"/>
      <c r="BA149" s="26" t="s">
        <v>452</v>
      </c>
    </row>
    <row r="150" spans="1:53" ht="15" customHeight="1" x14ac:dyDescent="0.25">
      <c r="A150" s="18">
        <v>7</v>
      </c>
      <c r="B150" s="19" t="s">
        <v>438</v>
      </c>
      <c r="C150" s="20"/>
      <c r="D150" s="29" t="s">
        <v>90</v>
      </c>
      <c r="E150" s="19" t="s">
        <v>91</v>
      </c>
      <c r="F150" s="19"/>
      <c r="G150" s="19"/>
      <c r="H150" s="19"/>
      <c r="I150" s="30" t="s">
        <v>453</v>
      </c>
      <c r="J150" s="22">
        <v>44927</v>
      </c>
      <c r="K150" s="22">
        <v>45291</v>
      </c>
      <c r="L150" s="19" t="s">
        <v>93</v>
      </c>
      <c r="M150" s="20" t="str">
        <f t="shared" si="180"/>
        <v>Territorial Santander</v>
      </c>
      <c r="N150" s="31" t="s">
        <v>62</v>
      </c>
      <c r="O150" s="19" t="str">
        <f t="shared" si="181"/>
        <v xml:space="preserve">Recursos obtenidos por ventas </v>
      </c>
      <c r="P150" s="20"/>
      <c r="Q150" s="19" t="str">
        <f t="shared" si="182"/>
        <v>Territorial Santander</v>
      </c>
      <c r="R150" s="27">
        <f t="shared" si="183"/>
        <v>158325041</v>
      </c>
      <c r="S150" s="27">
        <v>0</v>
      </c>
      <c r="T150" s="27">
        <v>47497512</v>
      </c>
      <c r="U150" s="27">
        <v>0</v>
      </c>
      <c r="V150" s="27">
        <v>110827529</v>
      </c>
      <c r="W150" s="27">
        <v>37717821</v>
      </c>
      <c r="X150" s="27" t="s">
        <v>454</v>
      </c>
      <c r="Y150" s="27"/>
      <c r="Z150" s="27"/>
      <c r="AA150" s="27"/>
      <c r="AB150" s="27"/>
      <c r="AC150" s="27"/>
      <c r="AD150" s="27"/>
      <c r="AE150" s="27">
        <f t="shared" si="184"/>
        <v>37717821</v>
      </c>
      <c r="AF150" s="24">
        <v>45033</v>
      </c>
      <c r="AG150" s="24"/>
      <c r="AH150" s="24"/>
      <c r="AI150" s="24"/>
      <c r="AJ150" s="25">
        <f t="shared" si="185"/>
        <v>0.23823029358950237</v>
      </c>
      <c r="AK150" s="25" t="str">
        <f t="shared" si="186"/>
        <v/>
      </c>
      <c r="AL150" s="25">
        <f t="shared" si="187"/>
        <v>0</v>
      </c>
      <c r="AM150" s="25" t="str">
        <f t="shared" si="188"/>
        <v/>
      </c>
      <c r="AN150" s="25">
        <f t="shared" si="189"/>
        <v>0</v>
      </c>
      <c r="AO150" s="26"/>
      <c r="AP150" s="26"/>
      <c r="AQ150" s="26"/>
      <c r="AR150" s="26"/>
      <c r="AS150" s="26"/>
      <c r="AT150" s="26"/>
      <c r="AU150" s="26"/>
      <c r="AV150" s="26"/>
      <c r="AW150" s="26" t="s">
        <v>64</v>
      </c>
      <c r="AX150" s="26"/>
      <c r="AY150" s="26"/>
      <c r="AZ150" s="26"/>
      <c r="BA150" s="26" t="s">
        <v>455</v>
      </c>
    </row>
    <row r="151" spans="1:53" ht="15" customHeight="1" x14ac:dyDescent="0.25">
      <c r="A151" s="18">
        <v>8</v>
      </c>
      <c r="B151" s="19" t="s">
        <v>438</v>
      </c>
      <c r="C151" s="20"/>
      <c r="D151" s="20" t="s">
        <v>96</v>
      </c>
      <c r="E151" s="20" t="s">
        <v>91</v>
      </c>
      <c r="F151" s="20"/>
      <c r="G151" s="20"/>
      <c r="H151" s="20"/>
      <c r="I151" s="20" t="s">
        <v>97</v>
      </c>
      <c r="J151" s="22">
        <v>44927</v>
      </c>
      <c r="K151" s="22">
        <v>45291</v>
      </c>
      <c r="L151" s="19" t="s">
        <v>98</v>
      </c>
      <c r="M151" s="20" t="str">
        <f t="shared" si="180"/>
        <v>Territorial Santander</v>
      </c>
      <c r="N151" s="19" t="s">
        <v>62</v>
      </c>
      <c r="O151" s="19" t="str">
        <f t="shared" si="181"/>
        <v>Eventos de participación en territorio</v>
      </c>
      <c r="P151" s="20"/>
      <c r="Q151" s="19" t="str">
        <f t="shared" si="182"/>
        <v>Territorial Santander</v>
      </c>
      <c r="R151" s="23">
        <f t="shared" si="183"/>
        <v>4</v>
      </c>
      <c r="S151" s="23">
        <v>0</v>
      </c>
      <c r="T151" s="23">
        <v>1</v>
      </c>
      <c r="U151" s="23">
        <v>0</v>
      </c>
      <c r="V151" s="23">
        <v>3</v>
      </c>
      <c r="W151" s="23">
        <v>0</v>
      </c>
      <c r="X151" s="23" t="s">
        <v>456</v>
      </c>
      <c r="Y151" s="23"/>
      <c r="Z151" s="23"/>
      <c r="AA151" s="23"/>
      <c r="AB151" s="23"/>
      <c r="AC151" s="23"/>
      <c r="AD151" s="23"/>
      <c r="AE151" s="23">
        <f t="shared" si="184"/>
        <v>0</v>
      </c>
      <c r="AF151" s="24">
        <v>45035</v>
      </c>
      <c r="AG151" s="24"/>
      <c r="AH151" s="24"/>
      <c r="AI151" s="24"/>
      <c r="AJ151" s="25">
        <f t="shared" si="185"/>
        <v>0</v>
      </c>
      <c r="AK151" s="25" t="str">
        <f t="shared" si="186"/>
        <v/>
      </c>
      <c r="AL151" s="25">
        <f t="shared" si="187"/>
        <v>0</v>
      </c>
      <c r="AM151" s="25" t="str">
        <f t="shared" si="188"/>
        <v/>
      </c>
      <c r="AN151" s="25">
        <f t="shared" si="189"/>
        <v>0</v>
      </c>
      <c r="AO151" s="26"/>
      <c r="AP151" s="26"/>
      <c r="AQ151" s="26"/>
      <c r="AR151" s="26"/>
      <c r="AS151" s="26"/>
      <c r="AT151" s="26"/>
      <c r="AU151" s="26"/>
      <c r="AV151" s="26"/>
      <c r="AW151" s="26" t="s">
        <v>64</v>
      </c>
      <c r="AX151" s="26"/>
      <c r="AY151" s="26"/>
      <c r="AZ151" s="26"/>
      <c r="BA151" s="26" t="s">
        <v>457</v>
      </c>
    </row>
    <row r="152" spans="1:53" ht="15" customHeight="1" x14ac:dyDescent="0.25">
      <c r="A152" s="18">
        <v>1</v>
      </c>
      <c r="B152" s="19" t="s">
        <v>458</v>
      </c>
      <c r="C152" s="20"/>
      <c r="D152" s="19" t="s">
        <v>58</v>
      </c>
      <c r="E152" s="20" t="s">
        <v>59</v>
      </c>
      <c r="F152" s="20"/>
      <c r="G152" s="20"/>
      <c r="H152" s="20"/>
      <c r="I152" s="21" t="s">
        <v>459</v>
      </c>
      <c r="J152" s="22">
        <v>44927</v>
      </c>
      <c r="K152" s="22">
        <v>45291</v>
      </c>
      <c r="L152" s="19" t="s">
        <v>61</v>
      </c>
      <c r="M152" s="20" t="str">
        <f>B152</f>
        <v>Territorial Sucre</v>
      </c>
      <c r="N152" s="19" t="s">
        <v>62</v>
      </c>
      <c r="O152" s="19" t="str">
        <f>D152</f>
        <v>Tramites de conservación Catastral realizados (Oficina)</v>
      </c>
      <c r="P152" s="20"/>
      <c r="Q152" s="19" t="str">
        <f>B152</f>
        <v>Territorial Sucre</v>
      </c>
      <c r="R152" s="23">
        <f>SUM(S152:V152)</f>
        <v>5260</v>
      </c>
      <c r="S152" s="23">
        <v>0</v>
      </c>
      <c r="T152" s="23">
        <v>1578</v>
      </c>
      <c r="U152" s="23">
        <v>0</v>
      </c>
      <c r="V152" s="23">
        <v>3682</v>
      </c>
      <c r="W152" s="23">
        <v>1056</v>
      </c>
      <c r="X152" s="23" t="s">
        <v>460</v>
      </c>
      <c r="Y152" s="23"/>
      <c r="Z152" s="23"/>
      <c r="AA152" s="23"/>
      <c r="AB152" s="23"/>
      <c r="AC152" s="23"/>
      <c r="AD152" s="23"/>
      <c r="AE152" s="23">
        <f>AC152+AA152+Y152+W152</f>
        <v>1056</v>
      </c>
      <c r="AF152" s="24">
        <v>45038</v>
      </c>
      <c r="AG152" s="24"/>
      <c r="AH152" s="24"/>
      <c r="AI152" s="24"/>
      <c r="AJ152" s="25">
        <f>IFERROR(IF((W152+Y152+AA152+AC152)/R152&gt;1,1,(W152+Y152+AA152+AC152)/R152),0)</f>
        <v>0.20076045627376427</v>
      </c>
      <c r="AK152" s="25" t="str">
        <f>IFERROR(IF(S152=0,"",IF((W152/S152)&gt;1,1,(W152/S152))),"")</f>
        <v/>
      </c>
      <c r="AL152" s="25">
        <f>IFERROR(IF(T152=0,"",IF((Y152/T152)&gt;1,1,(Y152/T152))),"")</f>
        <v>0</v>
      </c>
      <c r="AM152" s="25" t="str">
        <f>IFERROR(IF(U152=0,"",IF((AA152/U152)&gt;1,1,(AA152/U152))),"")</f>
        <v/>
      </c>
      <c r="AN152" s="25">
        <f>IFERROR(IF(V152=0,"",IF((AC152/V152)&gt;1,1,(AC152/V152))),"")</f>
        <v>0</v>
      </c>
      <c r="AO152" s="26"/>
      <c r="AP152" s="26"/>
      <c r="AQ152" s="26"/>
      <c r="AR152" s="26"/>
      <c r="AS152" s="26"/>
      <c r="AT152" s="26"/>
      <c r="AU152" s="26"/>
      <c r="AV152" s="26"/>
      <c r="AW152" s="26" t="s">
        <v>64</v>
      </c>
      <c r="AX152" s="26"/>
      <c r="AY152" s="26"/>
      <c r="AZ152" s="26"/>
      <c r="BA152" s="26" t="s">
        <v>461</v>
      </c>
    </row>
    <row r="153" spans="1:53" ht="15" customHeight="1" x14ac:dyDescent="0.25">
      <c r="A153" s="18">
        <v>2</v>
      </c>
      <c r="B153" s="19" t="s">
        <v>458</v>
      </c>
      <c r="C153" s="20"/>
      <c r="D153" s="19" t="s">
        <v>66</v>
      </c>
      <c r="E153" s="20" t="s">
        <v>59</v>
      </c>
      <c r="F153" s="20"/>
      <c r="G153" s="20"/>
      <c r="H153" s="20"/>
      <c r="I153" s="21" t="s">
        <v>406</v>
      </c>
      <c r="J153" s="22">
        <v>44927</v>
      </c>
      <c r="K153" s="22">
        <v>45291</v>
      </c>
      <c r="L153" s="19" t="s">
        <v>61</v>
      </c>
      <c r="M153" s="20" t="str">
        <f t="shared" ref="M153:M159" si="190">B153</f>
        <v>Territorial Sucre</v>
      </c>
      <c r="N153" s="19" t="s">
        <v>62</v>
      </c>
      <c r="O153" s="19" t="str">
        <f t="shared" ref="O153:O159" si="191">D153</f>
        <v>Tramites de conservación Catastral realizados  (Terreno)</v>
      </c>
      <c r="P153" s="20"/>
      <c r="Q153" s="19" t="str">
        <f t="shared" ref="Q153:Q159" si="192">B153</f>
        <v>Territorial Sucre</v>
      </c>
      <c r="R153" s="27">
        <f t="shared" ref="R153:R159" si="193">SUM(S153:V153)</f>
        <v>1407</v>
      </c>
      <c r="S153" s="27">
        <v>0</v>
      </c>
      <c r="T153" s="27">
        <v>422</v>
      </c>
      <c r="U153" s="27">
        <v>0</v>
      </c>
      <c r="V153" s="27">
        <v>985</v>
      </c>
      <c r="W153" s="27">
        <v>165</v>
      </c>
      <c r="X153" s="27" t="s">
        <v>462</v>
      </c>
      <c r="Y153" s="27"/>
      <c r="Z153" s="27"/>
      <c r="AA153" s="27"/>
      <c r="AB153" s="27"/>
      <c r="AC153" s="27"/>
      <c r="AD153" s="27"/>
      <c r="AE153" s="27">
        <f t="shared" ref="AE153:AE159" si="194">AC153+AA153+Y153+W153</f>
        <v>165</v>
      </c>
      <c r="AF153" s="24">
        <v>45038</v>
      </c>
      <c r="AG153" s="24"/>
      <c r="AH153" s="24"/>
      <c r="AI153" s="24"/>
      <c r="AJ153" s="25">
        <f t="shared" ref="AJ153:AJ159" si="195">IFERROR(IF((W153+Y153+AA153+AC153)/R153&gt;1,1,(W153+Y153+AA153+AC153)/R153),0)</f>
        <v>0.11727078891257996</v>
      </c>
      <c r="AK153" s="25" t="str">
        <f t="shared" ref="AK153:AK159" si="196">IFERROR(IF(S153=0,"",IF((W153/S153)&gt;1,1,(W153/S153))),"")</f>
        <v/>
      </c>
      <c r="AL153" s="25">
        <f t="shared" ref="AL153:AL159" si="197">IFERROR(IF(T153=0,"",IF((Y153/T153)&gt;1,1,(Y153/T153))),"")</f>
        <v>0</v>
      </c>
      <c r="AM153" s="25" t="str">
        <f t="shared" ref="AM153:AM159" si="198">IFERROR(IF(U153=0,"",IF((AA153/U153)&gt;1,1,(AA153/U153))),"")</f>
        <v/>
      </c>
      <c r="AN153" s="25">
        <f t="shared" ref="AN153:AN159" si="199">IFERROR(IF(V153=0,"",IF((AC153/V153)&gt;1,1,(AC153/V153))),"")</f>
        <v>0</v>
      </c>
      <c r="AO153" s="26"/>
      <c r="AP153" s="26"/>
      <c r="AQ153" s="26"/>
      <c r="AR153" s="26"/>
      <c r="AS153" s="26"/>
      <c r="AT153" s="26"/>
      <c r="AU153" s="26"/>
      <c r="AV153" s="26"/>
      <c r="AW153" s="26" t="s">
        <v>64</v>
      </c>
      <c r="AX153" s="26"/>
      <c r="AY153" s="26"/>
      <c r="AZ153" s="26"/>
      <c r="BA153" s="26" t="s">
        <v>463</v>
      </c>
    </row>
    <row r="154" spans="1:53" ht="15" customHeight="1" x14ac:dyDescent="0.25">
      <c r="A154" s="18">
        <v>3</v>
      </c>
      <c r="B154" s="19" t="s">
        <v>458</v>
      </c>
      <c r="C154" s="20"/>
      <c r="D154" s="20" t="s">
        <v>70</v>
      </c>
      <c r="E154" s="20" t="s">
        <v>59</v>
      </c>
      <c r="F154" s="20"/>
      <c r="G154" s="20"/>
      <c r="H154" s="20"/>
      <c r="I154" s="19" t="s">
        <v>368</v>
      </c>
      <c r="J154" s="22">
        <v>44927</v>
      </c>
      <c r="K154" s="22">
        <v>45291</v>
      </c>
      <c r="L154" s="19" t="s">
        <v>72</v>
      </c>
      <c r="M154" s="20" t="str">
        <f t="shared" si="190"/>
        <v>Territorial Sucre</v>
      </c>
      <c r="N154" s="19" t="s">
        <v>62</v>
      </c>
      <c r="O154" s="19" t="str">
        <f t="shared" si="191"/>
        <v>Número de avalúos elaborados en el periodo</v>
      </c>
      <c r="P154" s="20"/>
      <c r="Q154" s="19" t="str">
        <f t="shared" si="192"/>
        <v>Territorial Sucre</v>
      </c>
      <c r="R154" s="27">
        <f t="shared" si="193"/>
        <v>40</v>
      </c>
      <c r="S154" s="27">
        <v>0</v>
      </c>
      <c r="T154" s="27">
        <v>12</v>
      </c>
      <c r="U154" s="27">
        <v>0</v>
      </c>
      <c r="V154" s="27">
        <v>28</v>
      </c>
      <c r="W154" s="27">
        <v>5</v>
      </c>
      <c r="X154" s="27" t="s">
        <v>464</v>
      </c>
      <c r="Y154" s="27"/>
      <c r="Z154" s="27"/>
      <c r="AA154" s="27"/>
      <c r="AB154" s="27"/>
      <c r="AC154" s="27"/>
      <c r="AD154" s="27"/>
      <c r="AE154" s="27">
        <f t="shared" si="194"/>
        <v>5</v>
      </c>
      <c r="AF154" s="24">
        <v>45038</v>
      </c>
      <c r="AG154" s="24"/>
      <c r="AH154" s="24"/>
      <c r="AI154" s="24"/>
      <c r="AJ154" s="25">
        <f t="shared" si="195"/>
        <v>0.125</v>
      </c>
      <c r="AK154" s="25" t="str">
        <f t="shared" si="196"/>
        <v/>
      </c>
      <c r="AL154" s="25">
        <f t="shared" si="197"/>
        <v>0</v>
      </c>
      <c r="AM154" s="25" t="str">
        <f t="shared" si="198"/>
        <v/>
      </c>
      <c r="AN154" s="25">
        <f t="shared" si="199"/>
        <v>0</v>
      </c>
      <c r="AO154" s="26"/>
      <c r="AP154" s="26"/>
      <c r="AQ154" s="26"/>
      <c r="AR154" s="26"/>
      <c r="AS154" s="26"/>
      <c r="AT154" s="26"/>
      <c r="AU154" s="26"/>
      <c r="AV154" s="26"/>
      <c r="AW154" s="26" t="s">
        <v>64</v>
      </c>
      <c r="AX154" s="26"/>
      <c r="AY154" s="26"/>
      <c r="AZ154" s="26"/>
      <c r="BA154" s="26" t="s">
        <v>465</v>
      </c>
    </row>
    <row r="155" spans="1:53" ht="15" customHeight="1" x14ac:dyDescent="0.25">
      <c r="A155" s="18">
        <v>4</v>
      </c>
      <c r="B155" s="19" t="s">
        <v>458</v>
      </c>
      <c r="C155" s="20"/>
      <c r="D155" s="19" t="s">
        <v>75</v>
      </c>
      <c r="E155" s="19" t="s">
        <v>59</v>
      </c>
      <c r="F155" s="19"/>
      <c r="G155" s="19"/>
      <c r="H155" s="19"/>
      <c r="I155" s="19" t="s">
        <v>76</v>
      </c>
      <c r="J155" s="22">
        <v>44927</v>
      </c>
      <c r="K155" s="22">
        <v>45291</v>
      </c>
      <c r="L155" s="19" t="s">
        <v>77</v>
      </c>
      <c r="M155" s="20" t="str">
        <f t="shared" si="190"/>
        <v>Territorial Sucre</v>
      </c>
      <c r="N155" s="19" t="s">
        <v>78</v>
      </c>
      <c r="O155" s="19" t="str">
        <f t="shared" si="191"/>
        <v>Solicitudes atendidas en tiempo legal en el periodo</v>
      </c>
      <c r="P155" s="20"/>
      <c r="Q155" s="19" t="str">
        <f t="shared" si="192"/>
        <v>Territorial Sucre</v>
      </c>
      <c r="R155" s="28">
        <f t="shared" si="193"/>
        <v>1</v>
      </c>
      <c r="S155" s="28">
        <v>0</v>
      </c>
      <c r="T155" s="28">
        <v>0.3</v>
      </c>
      <c r="U155" s="28">
        <v>0</v>
      </c>
      <c r="V155" s="28">
        <v>0.7</v>
      </c>
      <c r="W155" s="28">
        <v>0.05</v>
      </c>
      <c r="X155" s="28" t="s">
        <v>466</v>
      </c>
      <c r="Y155" s="28"/>
      <c r="Z155" s="28"/>
      <c r="AA155" s="28"/>
      <c r="AB155" s="28"/>
      <c r="AC155" s="28"/>
      <c r="AD155" s="28"/>
      <c r="AE155" s="28">
        <f t="shared" si="194"/>
        <v>0.05</v>
      </c>
      <c r="AF155" s="24">
        <v>45040</v>
      </c>
      <c r="AG155" s="24"/>
      <c r="AH155" s="24"/>
      <c r="AI155" s="24"/>
      <c r="AJ155" s="25">
        <f t="shared" si="195"/>
        <v>0.05</v>
      </c>
      <c r="AK155" s="25" t="str">
        <f t="shared" si="196"/>
        <v/>
      </c>
      <c r="AL155" s="25">
        <f t="shared" si="197"/>
        <v>0</v>
      </c>
      <c r="AM155" s="25" t="str">
        <f t="shared" si="198"/>
        <v/>
      </c>
      <c r="AN155" s="25">
        <f t="shared" si="199"/>
        <v>0</v>
      </c>
      <c r="AO155" s="26"/>
      <c r="AP155" s="26"/>
      <c r="AQ155" s="26"/>
      <c r="AR155" s="26"/>
      <c r="AS155" s="26"/>
      <c r="AT155" s="26"/>
      <c r="AU155" s="26"/>
      <c r="AV155" s="26"/>
      <c r="AW155" s="26" t="s">
        <v>64</v>
      </c>
      <c r="AX155" s="26"/>
      <c r="AY155" s="26"/>
      <c r="AZ155" s="26"/>
      <c r="BA155" s="26" t="s">
        <v>467</v>
      </c>
    </row>
    <row r="156" spans="1:53" ht="15" customHeight="1" x14ac:dyDescent="0.25">
      <c r="A156" s="18">
        <v>5</v>
      </c>
      <c r="B156" s="19" t="s">
        <v>458</v>
      </c>
      <c r="C156" s="20"/>
      <c r="D156" s="19" t="s">
        <v>75</v>
      </c>
      <c r="E156" s="20" t="s">
        <v>59</v>
      </c>
      <c r="F156" s="19"/>
      <c r="G156" s="19"/>
      <c r="H156" s="19"/>
      <c r="I156" s="19" t="s">
        <v>81</v>
      </c>
      <c r="J156" s="22">
        <v>44927</v>
      </c>
      <c r="K156" s="22">
        <v>45291</v>
      </c>
      <c r="L156" s="19" t="s">
        <v>82</v>
      </c>
      <c r="M156" s="20" t="str">
        <f t="shared" si="190"/>
        <v>Territorial Sucre</v>
      </c>
      <c r="N156" s="19" t="s">
        <v>78</v>
      </c>
      <c r="O156" s="19" t="str">
        <f t="shared" si="191"/>
        <v>Solicitudes atendidas en tiempo legal en el periodo</v>
      </c>
      <c r="P156" s="20"/>
      <c r="Q156" s="19" t="str">
        <f t="shared" si="192"/>
        <v>Territorial Sucre</v>
      </c>
      <c r="R156" s="28">
        <f t="shared" si="193"/>
        <v>1</v>
      </c>
      <c r="S156" s="28">
        <v>0</v>
      </c>
      <c r="T156" s="28">
        <v>0.3</v>
      </c>
      <c r="U156" s="28">
        <v>0</v>
      </c>
      <c r="V156" s="28">
        <v>0.7</v>
      </c>
      <c r="W156" s="28">
        <v>0.05</v>
      </c>
      <c r="X156" s="28" t="s">
        <v>468</v>
      </c>
      <c r="Y156" s="28"/>
      <c r="Z156" s="28"/>
      <c r="AA156" s="28"/>
      <c r="AB156" s="28"/>
      <c r="AC156" s="28"/>
      <c r="AD156" s="28"/>
      <c r="AE156" s="28">
        <f t="shared" si="194"/>
        <v>0.05</v>
      </c>
      <c r="AF156" s="24">
        <v>45040</v>
      </c>
      <c r="AG156" s="24"/>
      <c r="AH156" s="24"/>
      <c r="AI156" s="24"/>
      <c r="AJ156" s="25">
        <f t="shared" si="195"/>
        <v>0.05</v>
      </c>
      <c r="AK156" s="25" t="str">
        <f t="shared" si="196"/>
        <v/>
      </c>
      <c r="AL156" s="25">
        <f t="shared" si="197"/>
        <v>0</v>
      </c>
      <c r="AM156" s="25" t="str">
        <f t="shared" si="198"/>
        <v/>
      </c>
      <c r="AN156" s="25">
        <f t="shared" si="199"/>
        <v>0</v>
      </c>
      <c r="AO156" s="26"/>
      <c r="AP156" s="26"/>
      <c r="AQ156" s="26"/>
      <c r="AR156" s="26"/>
      <c r="AS156" s="26"/>
      <c r="AT156" s="26"/>
      <c r="AU156" s="26"/>
      <c r="AV156" s="26"/>
      <c r="AW156" s="26" t="s">
        <v>64</v>
      </c>
      <c r="AX156" s="26"/>
      <c r="AY156" s="26"/>
      <c r="AZ156" s="26"/>
      <c r="BA156" s="26" t="s">
        <v>469</v>
      </c>
    </row>
    <row r="157" spans="1:53" ht="15" customHeight="1" x14ac:dyDescent="0.25">
      <c r="A157" s="18">
        <v>6</v>
      </c>
      <c r="B157" s="19" t="s">
        <v>458</v>
      </c>
      <c r="C157" s="20"/>
      <c r="D157" s="19" t="s">
        <v>85</v>
      </c>
      <c r="E157" s="19" t="s">
        <v>59</v>
      </c>
      <c r="F157" s="19"/>
      <c r="G157" s="19"/>
      <c r="H157" s="19"/>
      <c r="I157" s="19" t="s">
        <v>86</v>
      </c>
      <c r="J157" s="22">
        <v>44927</v>
      </c>
      <c r="K157" s="22">
        <v>45291</v>
      </c>
      <c r="L157" s="19" t="s">
        <v>87</v>
      </c>
      <c r="M157" s="20" t="str">
        <f t="shared" si="190"/>
        <v>Territorial Sucre</v>
      </c>
      <c r="N157" s="19" t="s">
        <v>62</v>
      </c>
      <c r="O157" s="19" t="str">
        <f t="shared" si="191"/>
        <v>Actividades de gestiòn realizadas</v>
      </c>
      <c r="P157" s="20"/>
      <c r="Q157" s="19" t="str">
        <f t="shared" si="192"/>
        <v>Territorial Sucre</v>
      </c>
      <c r="R157" s="27">
        <f t="shared" si="193"/>
        <v>12</v>
      </c>
      <c r="S157" s="27">
        <v>0</v>
      </c>
      <c r="T157" s="27">
        <v>4</v>
      </c>
      <c r="U157" s="27">
        <v>0</v>
      </c>
      <c r="V157" s="27">
        <v>8</v>
      </c>
      <c r="W157" s="27">
        <v>0</v>
      </c>
      <c r="X157" s="27" t="s">
        <v>470</v>
      </c>
      <c r="Y157" s="27"/>
      <c r="Z157" s="27"/>
      <c r="AA157" s="27"/>
      <c r="AB157" s="27"/>
      <c r="AC157" s="27"/>
      <c r="AD157" s="27"/>
      <c r="AE157" s="27">
        <f t="shared" si="194"/>
        <v>0</v>
      </c>
      <c r="AF157" s="24">
        <v>45038</v>
      </c>
      <c r="AG157" s="24"/>
      <c r="AH157" s="24"/>
      <c r="AI157" s="24"/>
      <c r="AJ157" s="25">
        <f t="shared" si="195"/>
        <v>0</v>
      </c>
      <c r="AK157" s="25" t="str">
        <f t="shared" si="196"/>
        <v/>
      </c>
      <c r="AL157" s="25">
        <f t="shared" si="197"/>
        <v>0</v>
      </c>
      <c r="AM157" s="25" t="str">
        <f t="shared" si="198"/>
        <v/>
      </c>
      <c r="AN157" s="25">
        <f t="shared" si="199"/>
        <v>0</v>
      </c>
      <c r="AO157" s="26"/>
      <c r="AP157" s="26"/>
      <c r="AQ157" s="26"/>
      <c r="AR157" s="26"/>
      <c r="AS157" s="26"/>
      <c r="AT157" s="26"/>
      <c r="AU157" s="26"/>
      <c r="AV157" s="26"/>
      <c r="AW157" s="26" t="s">
        <v>64</v>
      </c>
      <c r="AX157" s="26"/>
      <c r="AY157" s="26"/>
      <c r="AZ157" s="26"/>
      <c r="BA157" s="26" t="s">
        <v>471</v>
      </c>
    </row>
    <row r="158" spans="1:53" ht="15" customHeight="1" x14ac:dyDescent="0.25">
      <c r="A158" s="18">
        <v>7</v>
      </c>
      <c r="B158" s="19" t="s">
        <v>458</v>
      </c>
      <c r="C158" s="20"/>
      <c r="D158" s="29" t="s">
        <v>90</v>
      </c>
      <c r="E158" s="19" t="s">
        <v>91</v>
      </c>
      <c r="F158" s="19"/>
      <c r="G158" s="19"/>
      <c r="H158" s="19"/>
      <c r="I158" s="30" t="s">
        <v>472</v>
      </c>
      <c r="J158" s="22">
        <v>44927</v>
      </c>
      <c r="K158" s="22">
        <v>45291</v>
      </c>
      <c r="L158" s="19" t="s">
        <v>93</v>
      </c>
      <c r="M158" s="20" t="str">
        <f t="shared" si="190"/>
        <v>Territorial Sucre</v>
      </c>
      <c r="N158" s="31" t="s">
        <v>62</v>
      </c>
      <c r="O158" s="19" t="str">
        <f t="shared" si="191"/>
        <v xml:space="preserve">Recursos obtenidos por ventas </v>
      </c>
      <c r="P158" s="20"/>
      <c r="Q158" s="19" t="str">
        <f t="shared" si="192"/>
        <v>Territorial Sucre</v>
      </c>
      <c r="R158" s="27">
        <f t="shared" si="193"/>
        <v>135651621</v>
      </c>
      <c r="S158" s="27">
        <v>0</v>
      </c>
      <c r="T158" s="27">
        <v>40695486</v>
      </c>
      <c r="U158" s="27">
        <v>0</v>
      </c>
      <c r="V158" s="27">
        <v>94956135</v>
      </c>
      <c r="W158" s="27">
        <v>26801440</v>
      </c>
      <c r="X158" s="27" t="s">
        <v>473</v>
      </c>
      <c r="Y158" s="27"/>
      <c r="Z158" s="27"/>
      <c r="AA158" s="27"/>
      <c r="AB158" s="27"/>
      <c r="AC158" s="27"/>
      <c r="AD158" s="27"/>
      <c r="AE158" s="27">
        <f t="shared" si="194"/>
        <v>26801440</v>
      </c>
      <c r="AF158" s="24">
        <v>45038</v>
      </c>
      <c r="AG158" s="24"/>
      <c r="AH158" s="24"/>
      <c r="AI158" s="24"/>
      <c r="AJ158" s="25">
        <f t="shared" si="195"/>
        <v>0.1975755232589517</v>
      </c>
      <c r="AK158" s="25" t="str">
        <f t="shared" si="196"/>
        <v/>
      </c>
      <c r="AL158" s="25">
        <f t="shared" si="197"/>
        <v>0</v>
      </c>
      <c r="AM158" s="25" t="str">
        <f t="shared" si="198"/>
        <v/>
      </c>
      <c r="AN158" s="25">
        <f t="shared" si="199"/>
        <v>0</v>
      </c>
      <c r="AO158" s="26"/>
      <c r="AP158" s="26"/>
      <c r="AQ158" s="26"/>
      <c r="AR158" s="26"/>
      <c r="AS158" s="26"/>
      <c r="AT158" s="26"/>
      <c r="AU158" s="26"/>
      <c r="AV158" s="26"/>
      <c r="AW158" s="26" t="s">
        <v>64</v>
      </c>
      <c r="AX158" s="26"/>
      <c r="AY158" s="26"/>
      <c r="AZ158" s="26"/>
      <c r="BA158" s="26" t="s">
        <v>474</v>
      </c>
    </row>
    <row r="159" spans="1:53" ht="15" customHeight="1" x14ac:dyDescent="0.25">
      <c r="A159" s="18">
        <v>8</v>
      </c>
      <c r="B159" s="19" t="s">
        <v>458</v>
      </c>
      <c r="C159" s="20"/>
      <c r="D159" s="20" t="s">
        <v>96</v>
      </c>
      <c r="E159" s="20" t="s">
        <v>91</v>
      </c>
      <c r="F159" s="20"/>
      <c r="G159" s="20"/>
      <c r="H159" s="20"/>
      <c r="I159" s="20" t="s">
        <v>97</v>
      </c>
      <c r="J159" s="22">
        <v>44927</v>
      </c>
      <c r="K159" s="22">
        <v>45291</v>
      </c>
      <c r="L159" s="19" t="s">
        <v>98</v>
      </c>
      <c r="M159" s="20" t="str">
        <f t="shared" si="190"/>
        <v>Territorial Sucre</v>
      </c>
      <c r="N159" s="19" t="s">
        <v>62</v>
      </c>
      <c r="O159" s="19" t="str">
        <f t="shared" si="191"/>
        <v>Eventos de participación en territorio</v>
      </c>
      <c r="P159" s="20"/>
      <c r="Q159" s="19" t="str">
        <f t="shared" si="192"/>
        <v>Territorial Sucre</v>
      </c>
      <c r="R159" s="23">
        <f t="shared" si="193"/>
        <v>4</v>
      </c>
      <c r="S159" s="23">
        <v>0</v>
      </c>
      <c r="T159" s="23">
        <v>1</v>
      </c>
      <c r="U159" s="23">
        <v>0</v>
      </c>
      <c r="V159" s="23">
        <v>3</v>
      </c>
      <c r="W159" s="23">
        <v>0</v>
      </c>
      <c r="X159" s="23" t="s">
        <v>470</v>
      </c>
      <c r="Y159" s="23"/>
      <c r="Z159" s="23"/>
      <c r="AA159" s="23"/>
      <c r="AB159" s="23"/>
      <c r="AC159" s="23"/>
      <c r="AD159" s="23"/>
      <c r="AE159" s="23">
        <f t="shared" si="194"/>
        <v>0</v>
      </c>
      <c r="AF159" s="24">
        <v>45038</v>
      </c>
      <c r="AG159" s="24"/>
      <c r="AH159" s="24"/>
      <c r="AI159" s="24"/>
      <c r="AJ159" s="25">
        <f t="shared" si="195"/>
        <v>0</v>
      </c>
      <c r="AK159" s="25" t="str">
        <f t="shared" si="196"/>
        <v/>
      </c>
      <c r="AL159" s="25">
        <f t="shared" si="197"/>
        <v>0</v>
      </c>
      <c r="AM159" s="25" t="str">
        <f t="shared" si="198"/>
        <v/>
      </c>
      <c r="AN159" s="25">
        <f t="shared" si="199"/>
        <v>0</v>
      </c>
      <c r="AO159" s="26"/>
      <c r="AP159" s="26"/>
      <c r="AQ159" s="26"/>
      <c r="AR159" s="26"/>
      <c r="AS159" s="26"/>
      <c r="AT159" s="26"/>
      <c r="AU159" s="26"/>
      <c r="AV159" s="26"/>
      <c r="AW159" s="26" t="s">
        <v>64</v>
      </c>
      <c r="AX159" s="26"/>
      <c r="AY159" s="26"/>
      <c r="AZ159" s="26"/>
      <c r="BA159" s="26" t="s">
        <v>475</v>
      </c>
    </row>
    <row r="160" spans="1:53" ht="15" customHeight="1" x14ac:dyDescent="0.25">
      <c r="A160" s="18">
        <v>1</v>
      </c>
      <c r="B160" s="19" t="s">
        <v>476</v>
      </c>
      <c r="C160" s="20"/>
      <c r="D160" s="19" t="s">
        <v>58</v>
      </c>
      <c r="E160" s="20" t="s">
        <v>59</v>
      </c>
      <c r="F160" s="20"/>
      <c r="G160" s="20"/>
      <c r="H160" s="20"/>
      <c r="I160" s="21" t="s">
        <v>477</v>
      </c>
      <c r="J160" s="22">
        <v>44927</v>
      </c>
      <c r="K160" s="22">
        <v>45291</v>
      </c>
      <c r="L160" s="19" t="str">
        <f>D160</f>
        <v>Tramites de conservación Catastral realizados (Oficina)</v>
      </c>
      <c r="M160" s="20" t="str">
        <f>B160</f>
        <v>Territorial Tolima</v>
      </c>
      <c r="N160" s="19" t="s">
        <v>62</v>
      </c>
      <c r="O160" s="19" t="str">
        <f>D160</f>
        <v>Tramites de conservación Catastral realizados (Oficina)</v>
      </c>
      <c r="P160" s="20"/>
      <c r="Q160" s="19" t="str">
        <f>B160</f>
        <v>Territorial Tolima</v>
      </c>
      <c r="R160" s="23">
        <f>SUM(S160:V160)</f>
        <v>10021</v>
      </c>
      <c r="S160" s="23">
        <v>0</v>
      </c>
      <c r="T160" s="23">
        <v>3006</v>
      </c>
      <c r="U160" s="23">
        <v>0</v>
      </c>
      <c r="V160" s="23">
        <v>7015</v>
      </c>
      <c r="W160" s="23">
        <v>285</v>
      </c>
      <c r="X160" s="23" t="s">
        <v>478</v>
      </c>
      <c r="Y160" s="23"/>
      <c r="Z160" s="23"/>
      <c r="AA160" s="23"/>
      <c r="AB160" s="23"/>
      <c r="AC160" s="23"/>
      <c r="AD160" s="23"/>
      <c r="AE160" s="23">
        <f>AC160+AA160+Y160+W160</f>
        <v>285</v>
      </c>
      <c r="AF160" s="24">
        <v>45036</v>
      </c>
      <c r="AG160" s="24"/>
      <c r="AH160" s="24"/>
      <c r="AI160" s="24"/>
      <c r="AJ160" s="25">
        <f>IFERROR(IF((W160+Y160+AA160+AC160)/R160&gt;1,1,(W160+Y160+AA160+AC160)/R160),0)</f>
        <v>2.8440275421614609E-2</v>
      </c>
      <c r="AK160" s="25" t="str">
        <f>IFERROR(IF(S160=0,"",IF((W160/S160)&gt;1,1,(W160/S160))),"")</f>
        <v/>
      </c>
      <c r="AL160" s="25">
        <f>IFERROR(IF(T160=0,"",IF((Y160/T160)&gt;1,1,(Y160/T160))),"")</f>
        <v>0</v>
      </c>
      <c r="AM160" s="25" t="str">
        <f>IFERROR(IF(U160=0,"",IF((AA160/U160)&gt;1,1,(AA160/U160))),"")</f>
        <v/>
      </c>
      <c r="AN160" s="25">
        <f>IFERROR(IF(V160=0,"",IF((AC160/V160)&gt;1,1,(AC160/V160))),"")</f>
        <v>0</v>
      </c>
      <c r="AO160" s="26"/>
      <c r="AP160" s="26"/>
      <c r="AQ160" s="26"/>
      <c r="AR160" s="26"/>
      <c r="AS160" s="26"/>
      <c r="AT160" s="26"/>
      <c r="AU160" s="26"/>
      <c r="AV160" s="26"/>
      <c r="AW160" s="26" t="s">
        <v>64</v>
      </c>
      <c r="AX160" s="26"/>
      <c r="AY160" s="26"/>
      <c r="AZ160" s="26"/>
      <c r="BA160" s="26" t="s">
        <v>479</v>
      </c>
    </row>
    <row r="161" spans="1:53" ht="15" customHeight="1" x14ac:dyDescent="0.25">
      <c r="A161" s="18">
        <v>2</v>
      </c>
      <c r="B161" s="19" t="s">
        <v>476</v>
      </c>
      <c r="C161" s="20"/>
      <c r="D161" s="19" t="s">
        <v>66</v>
      </c>
      <c r="E161" s="20" t="s">
        <v>59</v>
      </c>
      <c r="F161" s="20"/>
      <c r="G161" s="20"/>
      <c r="H161" s="20"/>
      <c r="I161" s="21" t="s">
        <v>480</v>
      </c>
      <c r="J161" s="22">
        <v>44927</v>
      </c>
      <c r="K161" s="22">
        <v>45291</v>
      </c>
      <c r="L161" s="19" t="str">
        <f t="shared" ref="L161:L167" si="200">D161</f>
        <v>Tramites de conservación Catastral realizados  (Terreno)</v>
      </c>
      <c r="M161" s="20" t="str">
        <f t="shared" ref="M161:M167" si="201">B161</f>
        <v>Territorial Tolima</v>
      </c>
      <c r="N161" s="19" t="s">
        <v>62</v>
      </c>
      <c r="O161" s="19" t="str">
        <f t="shared" ref="O161:O167" si="202">D161</f>
        <v>Tramites de conservación Catastral realizados  (Terreno)</v>
      </c>
      <c r="P161" s="20"/>
      <c r="Q161" s="19" t="str">
        <f t="shared" ref="Q161:Q167" si="203">B161</f>
        <v>Territorial Tolima</v>
      </c>
      <c r="R161" s="27">
        <f t="shared" ref="R161:R167" si="204">SUM(S161:V161)</f>
        <v>4647</v>
      </c>
      <c r="S161" s="27">
        <v>0</v>
      </c>
      <c r="T161" s="27">
        <v>1394</v>
      </c>
      <c r="U161" s="27">
        <v>0</v>
      </c>
      <c r="V161" s="27">
        <v>3253</v>
      </c>
      <c r="W161" s="27">
        <v>59</v>
      </c>
      <c r="X161" s="27" t="s">
        <v>481</v>
      </c>
      <c r="Y161" s="27"/>
      <c r="Z161" s="27"/>
      <c r="AA161" s="27"/>
      <c r="AB161" s="27"/>
      <c r="AC161" s="27"/>
      <c r="AD161" s="27"/>
      <c r="AE161" s="27">
        <f t="shared" ref="AE161:AE167" si="205">AC161+AA161+Y161+W161</f>
        <v>59</v>
      </c>
      <c r="AF161" s="24">
        <v>45036</v>
      </c>
      <c r="AG161" s="24"/>
      <c r="AH161" s="24"/>
      <c r="AI161" s="24"/>
      <c r="AJ161" s="25">
        <f t="shared" ref="AJ161:AJ167" si="206">IFERROR(IF((W161+Y161+AA161+AC161)/R161&gt;1,1,(W161+Y161+AA161+AC161)/R161),0)</f>
        <v>1.2696363245104368E-2</v>
      </c>
      <c r="AK161" s="25" t="str">
        <f t="shared" ref="AK161:AK167" si="207">IFERROR(IF(S161=0,"",IF((W161/S161)&gt;1,1,(W161/S161))),"")</f>
        <v/>
      </c>
      <c r="AL161" s="25">
        <f t="shared" ref="AL161:AL167" si="208">IFERROR(IF(T161=0,"",IF((Y161/T161)&gt;1,1,(Y161/T161))),"")</f>
        <v>0</v>
      </c>
      <c r="AM161" s="25" t="str">
        <f t="shared" ref="AM161:AM167" si="209">IFERROR(IF(U161=0,"",IF((AA161/U161)&gt;1,1,(AA161/U161))),"")</f>
        <v/>
      </c>
      <c r="AN161" s="25">
        <f t="shared" ref="AN161:AN167" si="210">IFERROR(IF(V161=0,"",IF((AC161/V161)&gt;1,1,(AC161/V161))),"")</f>
        <v>0</v>
      </c>
      <c r="AO161" s="26"/>
      <c r="AP161" s="26"/>
      <c r="AQ161" s="26"/>
      <c r="AR161" s="26"/>
      <c r="AS161" s="26"/>
      <c r="AT161" s="26"/>
      <c r="AU161" s="26"/>
      <c r="AV161" s="26"/>
      <c r="AW161" s="26" t="s">
        <v>64</v>
      </c>
      <c r="AX161" s="26"/>
      <c r="AY161" s="26"/>
      <c r="AZ161" s="26"/>
      <c r="BA161" s="26" t="s">
        <v>482</v>
      </c>
    </row>
    <row r="162" spans="1:53" ht="15" customHeight="1" x14ac:dyDescent="0.25">
      <c r="A162" s="18">
        <v>3</v>
      </c>
      <c r="B162" s="19" t="s">
        <v>476</v>
      </c>
      <c r="C162" s="20"/>
      <c r="D162" s="20" t="s">
        <v>70</v>
      </c>
      <c r="E162" s="20" t="s">
        <v>59</v>
      </c>
      <c r="F162" s="20"/>
      <c r="G162" s="20"/>
      <c r="H162" s="20"/>
      <c r="I162" s="19" t="s">
        <v>347</v>
      </c>
      <c r="J162" s="22">
        <v>44927</v>
      </c>
      <c r="K162" s="22">
        <v>45291</v>
      </c>
      <c r="L162" s="19" t="str">
        <f t="shared" si="200"/>
        <v>Número de avalúos elaborados en el periodo</v>
      </c>
      <c r="M162" s="20" t="str">
        <f t="shared" si="201"/>
        <v>Territorial Tolima</v>
      </c>
      <c r="N162" s="19" t="s">
        <v>62</v>
      </c>
      <c r="O162" s="19" t="str">
        <f t="shared" si="202"/>
        <v>Número de avalúos elaborados en el periodo</v>
      </c>
      <c r="P162" s="20"/>
      <c r="Q162" s="19" t="str">
        <f t="shared" si="203"/>
        <v>Territorial Tolima</v>
      </c>
      <c r="R162" s="27">
        <f t="shared" si="204"/>
        <v>20</v>
      </c>
      <c r="S162" s="27">
        <v>0</v>
      </c>
      <c r="T162" s="27">
        <v>6</v>
      </c>
      <c r="U162" s="27">
        <v>0</v>
      </c>
      <c r="V162" s="27">
        <v>14</v>
      </c>
      <c r="W162" s="27">
        <v>0</v>
      </c>
      <c r="X162" s="27" t="s">
        <v>483</v>
      </c>
      <c r="Y162" s="27"/>
      <c r="Z162" s="27"/>
      <c r="AA162" s="27"/>
      <c r="AB162" s="27"/>
      <c r="AC162" s="27"/>
      <c r="AD162" s="27"/>
      <c r="AE162" s="27">
        <f t="shared" si="205"/>
        <v>0</v>
      </c>
      <c r="AF162" s="24">
        <v>45040</v>
      </c>
      <c r="AG162" s="24"/>
      <c r="AH162" s="24"/>
      <c r="AI162" s="24"/>
      <c r="AJ162" s="25">
        <f t="shared" si="206"/>
        <v>0</v>
      </c>
      <c r="AK162" s="25" t="str">
        <f t="shared" si="207"/>
        <v/>
      </c>
      <c r="AL162" s="25">
        <f t="shared" si="208"/>
        <v>0</v>
      </c>
      <c r="AM162" s="25" t="str">
        <f t="shared" si="209"/>
        <v/>
      </c>
      <c r="AN162" s="25">
        <f t="shared" si="210"/>
        <v>0</v>
      </c>
      <c r="AO162" s="26"/>
      <c r="AP162" s="26"/>
      <c r="AQ162" s="26"/>
      <c r="AR162" s="26"/>
      <c r="AS162" s="26"/>
      <c r="AT162" s="26"/>
      <c r="AU162" s="26"/>
      <c r="AV162" s="26"/>
      <c r="AW162" s="26" t="s">
        <v>279</v>
      </c>
      <c r="AX162" s="26"/>
      <c r="AY162" s="26"/>
      <c r="AZ162" s="26"/>
      <c r="BA162" s="26" t="s">
        <v>484</v>
      </c>
    </row>
    <row r="163" spans="1:53" ht="15" customHeight="1" x14ac:dyDescent="0.25">
      <c r="A163" s="18">
        <v>4</v>
      </c>
      <c r="B163" s="19" t="s">
        <v>476</v>
      </c>
      <c r="C163" s="20"/>
      <c r="D163" s="19" t="s">
        <v>75</v>
      </c>
      <c r="E163" s="19" t="s">
        <v>59</v>
      </c>
      <c r="F163" s="19"/>
      <c r="G163" s="19"/>
      <c r="H163" s="19"/>
      <c r="I163" s="19" t="s">
        <v>76</v>
      </c>
      <c r="J163" s="22">
        <v>44927</v>
      </c>
      <c r="K163" s="22">
        <v>45291</v>
      </c>
      <c r="L163" s="19" t="str">
        <f t="shared" si="200"/>
        <v>Solicitudes atendidas en tiempo legal en el periodo</v>
      </c>
      <c r="M163" s="20" t="str">
        <f t="shared" si="201"/>
        <v>Territorial Tolima</v>
      </c>
      <c r="N163" s="19" t="s">
        <v>78</v>
      </c>
      <c r="O163" s="19" t="str">
        <f t="shared" si="202"/>
        <v>Solicitudes atendidas en tiempo legal en el periodo</v>
      </c>
      <c r="P163" s="20"/>
      <c r="Q163" s="19" t="str">
        <f t="shared" si="203"/>
        <v>Territorial Tolima</v>
      </c>
      <c r="R163" s="28">
        <f t="shared" si="204"/>
        <v>1</v>
      </c>
      <c r="S163" s="28">
        <v>0</v>
      </c>
      <c r="T163" s="28">
        <v>0.3</v>
      </c>
      <c r="U163" s="28">
        <v>0</v>
      </c>
      <c r="V163" s="28">
        <v>0.7</v>
      </c>
      <c r="W163" s="28"/>
      <c r="X163" s="28"/>
      <c r="Y163" s="28"/>
      <c r="Z163" s="28"/>
      <c r="AA163" s="28"/>
      <c r="AB163" s="28"/>
      <c r="AC163" s="28"/>
      <c r="AD163" s="28"/>
      <c r="AE163" s="28">
        <f t="shared" si="205"/>
        <v>0</v>
      </c>
      <c r="AF163" s="24"/>
      <c r="AG163" s="24"/>
      <c r="AH163" s="24"/>
      <c r="AI163" s="24"/>
      <c r="AJ163" s="25">
        <f t="shared" si="206"/>
        <v>0</v>
      </c>
      <c r="AK163" s="25" t="str">
        <f t="shared" si="207"/>
        <v/>
      </c>
      <c r="AL163" s="25">
        <f t="shared" si="208"/>
        <v>0</v>
      </c>
      <c r="AM163" s="25" t="str">
        <f t="shared" si="209"/>
        <v/>
      </c>
      <c r="AN163" s="25">
        <f t="shared" si="210"/>
        <v>0</v>
      </c>
      <c r="AO163" s="26"/>
      <c r="AP163" s="26"/>
      <c r="AQ163" s="26"/>
      <c r="AR163" s="26"/>
      <c r="AS163" s="26"/>
      <c r="AT163" s="26"/>
      <c r="AU163" s="26"/>
      <c r="AV163" s="26"/>
      <c r="AW163" s="26" t="s">
        <v>64</v>
      </c>
      <c r="AX163" s="26"/>
      <c r="AY163" s="26"/>
      <c r="AZ163" s="26"/>
      <c r="BA163" s="26" t="s">
        <v>485</v>
      </c>
    </row>
    <row r="164" spans="1:53" ht="15" customHeight="1" x14ac:dyDescent="0.25">
      <c r="A164" s="18">
        <v>5</v>
      </c>
      <c r="B164" s="19" t="s">
        <v>476</v>
      </c>
      <c r="C164" s="20"/>
      <c r="D164" s="19" t="s">
        <v>75</v>
      </c>
      <c r="E164" s="20" t="s">
        <v>59</v>
      </c>
      <c r="F164" s="19"/>
      <c r="G164" s="19"/>
      <c r="H164" s="19"/>
      <c r="I164" s="19" t="s">
        <v>81</v>
      </c>
      <c r="J164" s="22">
        <v>44927</v>
      </c>
      <c r="K164" s="22">
        <v>45291</v>
      </c>
      <c r="L164" s="19" t="str">
        <f t="shared" si="200"/>
        <v>Solicitudes atendidas en tiempo legal en el periodo</v>
      </c>
      <c r="M164" s="20" t="str">
        <f t="shared" si="201"/>
        <v>Territorial Tolima</v>
      </c>
      <c r="N164" s="19" t="s">
        <v>78</v>
      </c>
      <c r="O164" s="19" t="str">
        <f t="shared" si="202"/>
        <v>Solicitudes atendidas en tiempo legal en el periodo</v>
      </c>
      <c r="P164" s="20"/>
      <c r="Q164" s="19" t="str">
        <f t="shared" si="203"/>
        <v>Territorial Tolima</v>
      </c>
      <c r="R164" s="28">
        <f t="shared" si="204"/>
        <v>1</v>
      </c>
      <c r="S164" s="28">
        <v>0</v>
      </c>
      <c r="T164" s="28">
        <v>0.3</v>
      </c>
      <c r="U164" s="28">
        <v>0</v>
      </c>
      <c r="V164" s="28">
        <v>0.7</v>
      </c>
      <c r="W164" s="28">
        <v>0.13</v>
      </c>
      <c r="X164" s="28" t="s">
        <v>486</v>
      </c>
      <c r="Y164" s="28"/>
      <c r="Z164" s="28"/>
      <c r="AA164" s="28"/>
      <c r="AB164" s="28"/>
      <c r="AC164" s="28"/>
      <c r="AD164" s="28"/>
      <c r="AE164" s="28">
        <f t="shared" si="205"/>
        <v>0.13</v>
      </c>
      <c r="AF164" s="24">
        <v>45036</v>
      </c>
      <c r="AG164" s="24"/>
      <c r="AH164" s="24"/>
      <c r="AI164" s="24"/>
      <c r="AJ164" s="25">
        <f t="shared" si="206"/>
        <v>0.13</v>
      </c>
      <c r="AK164" s="25" t="str">
        <f t="shared" si="207"/>
        <v/>
      </c>
      <c r="AL164" s="25">
        <f t="shared" si="208"/>
        <v>0</v>
      </c>
      <c r="AM164" s="25" t="str">
        <f t="shared" si="209"/>
        <v/>
      </c>
      <c r="AN164" s="25">
        <f t="shared" si="210"/>
        <v>0</v>
      </c>
      <c r="AO164" s="26"/>
      <c r="AP164" s="26"/>
      <c r="AQ164" s="26"/>
      <c r="AR164" s="26"/>
      <c r="AS164" s="26"/>
      <c r="AT164" s="26"/>
      <c r="AU164" s="26"/>
      <c r="AV164" s="26"/>
      <c r="AW164" s="26" t="s">
        <v>64</v>
      </c>
      <c r="AX164" s="26"/>
      <c r="AY164" s="26"/>
      <c r="AZ164" s="26"/>
      <c r="BA164" s="26" t="s">
        <v>487</v>
      </c>
    </row>
    <row r="165" spans="1:53" ht="15" customHeight="1" x14ac:dyDescent="0.25">
      <c r="A165" s="18">
        <v>6</v>
      </c>
      <c r="B165" s="19" t="s">
        <v>476</v>
      </c>
      <c r="C165" s="20"/>
      <c r="D165" s="19" t="s">
        <v>85</v>
      </c>
      <c r="E165" s="19" t="s">
        <v>59</v>
      </c>
      <c r="F165" s="19"/>
      <c r="G165" s="19"/>
      <c r="H165" s="19"/>
      <c r="I165" s="19" t="s">
        <v>86</v>
      </c>
      <c r="J165" s="22">
        <v>44927</v>
      </c>
      <c r="K165" s="22">
        <v>45291</v>
      </c>
      <c r="L165" s="19" t="str">
        <f t="shared" si="200"/>
        <v>Actividades de gestiòn realizadas</v>
      </c>
      <c r="M165" s="20" t="str">
        <f t="shared" si="201"/>
        <v>Territorial Tolima</v>
      </c>
      <c r="N165" s="19" t="s">
        <v>62</v>
      </c>
      <c r="O165" s="19" t="str">
        <f t="shared" si="202"/>
        <v>Actividades de gestiòn realizadas</v>
      </c>
      <c r="P165" s="20"/>
      <c r="Q165" s="19" t="str">
        <f t="shared" si="203"/>
        <v>Territorial Tolima</v>
      </c>
      <c r="R165" s="27">
        <f t="shared" si="204"/>
        <v>12</v>
      </c>
      <c r="S165" s="27">
        <v>0</v>
      </c>
      <c r="T165" s="27">
        <v>4</v>
      </c>
      <c r="U165" s="27">
        <v>0</v>
      </c>
      <c r="V165" s="27">
        <v>8</v>
      </c>
      <c r="W165" s="27"/>
      <c r="X165" s="27"/>
      <c r="Y165" s="27"/>
      <c r="Z165" s="27"/>
      <c r="AA165" s="27"/>
      <c r="AB165" s="27"/>
      <c r="AC165" s="27"/>
      <c r="AD165" s="27"/>
      <c r="AE165" s="27">
        <f t="shared" si="205"/>
        <v>0</v>
      </c>
      <c r="AF165" s="24"/>
      <c r="AG165" s="24"/>
      <c r="AH165" s="24"/>
      <c r="AI165" s="24"/>
      <c r="AJ165" s="25">
        <f t="shared" si="206"/>
        <v>0</v>
      </c>
      <c r="AK165" s="25" t="str">
        <f t="shared" si="207"/>
        <v/>
      </c>
      <c r="AL165" s="25">
        <f t="shared" si="208"/>
        <v>0</v>
      </c>
      <c r="AM165" s="25" t="str">
        <f t="shared" si="209"/>
        <v/>
      </c>
      <c r="AN165" s="25">
        <f t="shared" si="210"/>
        <v>0</v>
      </c>
      <c r="AO165" s="26"/>
      <c r="AP165" s="26"/>
      <c r="AQ165" s="26"/>
      <c r="AR165" s="26"/>
      <c r="AS165" s="26"/>
      <c r="AT165" s="26"/>
      <c r="AU165" s="26"/>
      <c r="AV165" s="26"/>
      <c r="AW165" s="26" t="s">
        <v>64</v>
      </c>
      <c r="AX165" s="26"/>
      <c r="AY165" s="26"/>
      <c r="AZ165" s="26"/>
      <c r="BA165" s="26" t="s">
        <v>488</v>
      </c>
    </row>
    <row r="166" spans="1:53" ht="15" customHeight="1" x14ac:dyDescent="0.25">
      <c r="A166" s="18">
        <v>7</v>
      </c>
      <c r="B166" s="19" t="s">
        <v>476</v>
      </c>
      <c r="C166" s="20"/>
      <c r="D166" s="29" t="s">
        <v>90</v>
      </c>
      <c r="E166" s="19" t="s">
        <v>91</v>
      </c>
      <c r="F166" s="19"/>
      <c r="G166" s="19"/>
      <c r="H166" s="19"/>
      <c r="I166" s="30" t="s">
        <v>489</v>
      </c>
      <c r="J166" s="22">
        <v>44927</v>
      </c>
      <c r="K166" s="22">
        <v>45291</v>
      </c>
      <c r="L166" s="19" t="str">
        <f t="shared" si="200"/>
        <v xml:space="preserve">Recursos obtenidos por ventas </v>
      </c>
      <c r="M166" s="20" t="str">
        <f t="shared" si="201"/>
        <v>Territorial Tolima</v>
      </c>
      <c r="N166" s="31" t="s">
        <v>62</v>
      </c>
      <c r="O166" s="19" t="str">
        <f t="shared" si="202"/>
        <v xml:space="preserve">Recursos obtenidos por ventas </v>
      </c>
      <c r="P166" s="20"/>
      <c r="Q166" s="19" t="str">
        <f t="shared" si="203"/>
        <v>Territorial Tolima</v>
      </c>
      <c r="R166" s="27">
        <f t="shared" si="204"/>
        <v>95891189</v>
      </c>
      <c r="S166" s="27">
        <v>0</v>
      </c>
      <c r="T166" s="27">
        <v>28767356</v>
      </c>
      <c r="U166" s="27">
        <v>0</v>
      </c>
      <c r="V166" s="27">
        <v>67123833</v>
      </c>
      <c r="W166" s="27">
        <v>15184683</v>
      </c>
      <c r="X166" s="27" t="s">
        <v>490</v>
      </c>
      <c r="Y166" s="27"/>
      <c r="Z166" s="27"/>
      <c r="AA166" s="27"/>
      <c r="AB166" s="27"/>
      <c r="AC166" s="27"/>
      <c r="AD166" s="27"/>
      <c r="AE166" s="27">
        <f t="shared" si="205"/>
        <v>15184683</v>
      </c>
      <c r="AF166" s="24">
        <v>45036</v>
      </c>
      <c r="AG166" s="24"/>
      <c r="AH166" s="24"/>
      <c r="AI166" s="24"/>
      <c r="AJ166" s="25">
        <f t="shared" si="206"/>
        <v>0.15835326642993236</v>
      </c>
      <c r="AK166" s="25" t="str">
        <f t="shared" si="207"/>
        <v/>
      </c>
      <c r="AL166" s="25">
        <f t="shared" si="208"/>
        <v>0</v>
      </c>
      <c r="AM166" s="25" t="str">
        <f t="shared" si="209"/>
        <v/>
      </c>
      <c r="AN166" s="25">
        <f t="shared" si="210"/>
        <v>0</v>
      </c>
      <c r="AO166" s="26"/>
      <c r="AP166" s="26"/>
      <c r="AQ166" s="26"/>
      <c r="AR166" s="26"/>
      <c r="AS166" s="26"/>
      <c r="AT166" s="26"/>
      <c r="AU166" s="26"/>
      <c r="AV166" s="26"/>
      <c r="AW166" s="26" t="s">
        <v>64</v>
      </c>
      <c r="AX166" s="26"/>
      <c r="AY166" s="26"/>
      <c r="AZ166" s="26"/>
      <c r="BA166" s="26" t="s">
        <v>491</v>
      </c>
    </row>
    <row r="167" spans="1:53" ht="15" customHeight="1" x14ac:dyDescent="0.25">
      <c r="A167" s="18">
        <v>8</v>
      </c>
      <c r="B167" s="19" t="s">
        <v>476</v>
      </c>
      <c r="C167" s="20"/>
      <c r="D167" s="20" t="s">
        <v>96</v>
      </c>
      <c r="E167" s="20" t="s">
        <v>91</v>
      </c>
      <c r="F167" s="20"/>
      <c r="G167" s="20"/>
      <c r="H167" s="20"/>
      <c r="I167" s="20" t="s">
        <v>97</v>
      </c>
      <c r="J167" s="22">
        <v>44927</v>
      </c>
      <c r="K167" s="22">
        <v>45291</v>
      </c>
      <c r="L167" s="19" t="str">
        <f t="shared" si="200"/>
        <v>Eventos de participación en territorio</v>
      </c>
      <c r="M167" s="20" t="str">
        <f t="shared" si="201"/>
        <v>Territorial Tolima</v>
      </c>
      <c r="N167" s="19" t="s">
        <v>62</v>
      </c>
      <c r="O167" s="19" t="str">
        <f t="shared" si="202"/>
        <v>Eventos de participación en territorio</v>
      </c>
      <c r="P167" s="20"/>
      <c r="Q167" s="19" t="str">
        <f t="shared" si="203"/>
        <v>Territorial Tolima</v>
      </c>
      <c r="R167" s="23">
        <f t="shared" si="204"/>
        <v>4</v>
      </c>
      <c r="S167" s="23">
        <v>0</v>
      </c>
      <c r="T167" s="23">
        <v>1</v>
      </c>
      <c r="U167" s="23">
        <v>0</v>
      </c>
      <c r="V167" s="23">
        <v>3</v>
      </c>
      <c r="W167" s="23"/>
      <c r="X167" s="23"/>
      <c r="Y167" s="23"/>
      <c r="Z167" s="23"/>
      <c r="AA167" s="23"/>
      <c r="AB167" s="23"/>
      <c r="AC167" s="23"/>
      <c r="AD167" s="23"/>
      <c r="AE167" s="23">
        <f t="shared" si="205"/>
        <v>0</v>
      </c>
      <c r="AF167" s="24"/>
      <c r="AG167" s="24"/>
      <c r="AH167" s="24"/>
      <c r="AI167" s="24"/>
      <c r="AJ167" s="25">
        <f t="shared" si="206"/>
        <v>0</v>
      </c>
      <c r="AK167" s="25" t="str">
        <f t="shared" si="207"/>
        <v/>
      </c>
      <c r="AL167" s="25">
        <f t="shared" si="208"/>
        <v>0</v>
      </c>
      <c r="AM167" s="25" t="str">
        <f t="shared" si="209"/>
        <v/>
      </c>
      <c r="AN167" s="25">
        <f t="shared" si="210"/>
        <v>0</v>
      </c>
      <c r="AO167" s="26"/>
      <c r="AP167" s="26"/>
      <c r="AQ167" s="26"/>
      <c r="AR167" s="26"/>
      <c r="AS167" s="26"/>
      <c r="AT167" s="26"/>
      <c r="AU167" s="26"/>
      <c r="AV167" s="26"/>
      <c r="AW167" s="26" t="s">
        <v>64</v>
      </c>
      <c r="AX167" s="26"/>
      <c r="AY167" s="26"/>
      <c r="AZ167" s="26"/>
      <c r="BA167" s="26" t="s">
        <v>492</v>
      </c>
    </row>
    <row r="168" spans="1:53" ht="15" customHeight="1" x14ac:dyDescent="0.25">
      <c r="A168" s="18">
        <v>1</v>
      </c>
      <c r="B168" s="19" t="s">
        <v>493</v>
      </c>
      <c r="C168" s="20"/>
      <c r="D168" s="19" t="s">
        <v>58</v>
      </c>
      <c r="E168" s="20" t="s">
        <v>59</v>
      </c>
      <c r="F168" s="20"/>
      <c r="G168" s="20"/>
      <c r="H168" s="20"/>
      <c r="I168" s="21" t="s">
        <v>494</v>
      </c>
      <c r="J168" s="22">
        <v>44927</v>
      </c>
      <c r="K168" s="22">
        <v>45291</v>
      </c>
      <c r="L168" s="19" t="s">
        <v>303</v>
      </c>
      <c r="M168" s="20" t="str">
        <f>B168</f>
        <v>Territorial Valle del Cauca</v>
      </c>
      <c r="N168" s="19" t="s">
        <v>62</v>
      </c>
      <c r="O168" s="19" t="str">
        <f>D168</f>
        <v>Tramites de conservación Catastral realizados (Oficina)</v>
      </c>
      <c r="P168" s="20"/>
      <c r="Q168" s="19" t="str">
        <f>B168</f>
        <v>Territorial Valle del Cauca</v>
      </c>
      <c r="R168" s="23">
        <f>SUM(S168:V168)</f>
        <v>10361</v>
      </c>
      <c r="S168" s="23">
        <v>0</v>
      </c>
      <c r="T168" s="23">
        <v>3108</v>
      </c>
      <c r="U168" s="23">
        <v>0</v>
      </c>
      <c r="V168" s="23">
        <v>7253</v>
      </c>
      <c r="W168" s="23">
        <v>1888</v>
      </c>
      <c r="X168" s="23" t="s">
        <v>495</v>
      </c>
      <c r="Y168" s="23"/>
      <c r="Z168" s="23"/>
      <c r="AA168" s="23"/>
      <c r="AB168" s="23"/>
      <c r="AC168" s="23"/>
      <c r="AD168" s="23"/>
      <c r="AE168" s="23">
        <f>AC168+AA168+Y168+W168</f>
        <v>1888</v>
      </c>
      <c r="AF168" s="24">
        <v>45036</v>
      </c>
      <c r="AG168" s="24"/>
      <c r="AH168" s="24"/>
      <c r="AI168" s="24"/>
      <c r="AJ168" s="25">
        <f>IFERROR(IF((W168+Y168+AA168+AC168)/R168&gt;1,1,(W168+Y168+AA168+AC168)/R168),0)</f>
        <v>0.18222179326319854</v>
      </c>
      <c r="AK168" s="25" t="str">
        <f>IFERROR(IF(S168=0,"",IF((W168/S168)&gt;1,1,(W168/S168))),"")</f>
        <v/>
      </c>
      <c r="AL168" s="25">
        <f>IFERROR(IF(T168=0,"",IF((Y168/T168)&gt;1,1,(Y168/T168))),"")</f>
        <v>0</v>
      </c>
      <c r="AM168" s="25" t="str">
        <f>IFERROR(IF(U168=0,"",IF((AA168/U168)&gt;1,1,(AA168/U168))),"")</f>
        <v/>
      </c>
      <c r="AN168" s="25">
        <f>IFERROR(IF(V168=0,"",IF((AC168/V168)&gt;1,1,(AC168/V168))),"")</f>
        <v>0</v>
      </c>
      <c r="AO168" s="26"/>
      <c r="AP168" s="26"/>
      <c r="AQ168" s="26"/>
      <c r="AR168" s="26"/>
      <c r="AS168" s="26"/>
      <c r="AT168" s="26"/>
      <c r="AU168" s="26"/>
      <c r="AV168" s="26"/>
      <c r="AW168" s="26" t="s">
        <v>64</v>
      </c>
      <c r="AX168" s="26"/>
      <c r="AY168" s="26"/>
      <c r="AZ168" s="26"/>
      <c r="BA168" s="26" t="s">
        <v>496</v>
      </c>
    </row>
    <row r="169" spans="1:53" ht="15" customHeight="1" x14ac:dyDescent="0.25">
      <c r="A169" s="18">
        <v>2</v>
      </c>
      <c r="B169" s="19" t="s">
        <v>493</v>
      </c>
      <c r="C169" s="20"/>
      <c r="D169" s="19" t="s">
        <v>66</v>
      </c>
      <c r="E169" s="20" t="s">
        <v>59</v>
      </c>
      <c r="F169" s="20"/>
      <c r="G169" s="20"/>
      <c r="H169" s="20"/>
      <c r="I169" s="21" t="s">
        <v>497</v>
      </c>
      <c r="J169" s="22">
        <v>44927</v>
      </c>
      <c r="K169" s="22">
        <v>45291</v>
      </c>
      <c r="L169" s="19" t="s">
        <v>303</v>
      </c>
      <c r="M169" s="20" t="str">
        <f t="shared" ref="M169:M175" si="211">B169</f>
        <v>Territorial Valle del Cauca</v>
      </c>
      <c r="N169" s="19" t="s">
        <v>62</v>
      </c>
      <c r="O169" s="19" t="str">
        <f t="shared" ref="O169:O175" si="212">D169</f>
        <v>Tramites de conservación Catastral realizados  (Terreno)</v>
      </c>
      <c r="P169" s="20"/>
      <c r="Q169" s="19" t="str">
        <f t="shared" ref="Q169:Q175" si="213">B169</f>
        <v>Territorial Valle del Cauca</v>
      </c>
      <c r="R169" s="27">
        <f t="shared" ref="R169:R175" si="214">SUM(S169:V169)</f>
        <v>1640</v>
      </c>
      <c r="S169" s="27">
        <v>0</v>
      </c>
      <c r="T169" s="27">
        <v>492</v>
      </c>
      <c r="U169" s="27">
        <v>0</v>
      </c>
      <c r="V169" s="27">
        <v>1148</v>
      </c>
      <c r="W169" s="27">
        <v>90</v>
      </c>
      <c r="X169" s="27" t="s">
        <v>498</v>
      </c>
      <c r="Y169" s="27"/>
      <c r="Z169" s="27"/>
      <c r="AA169" s="27"/>
      <c r="AB169" s="27"/>
      <c r="AC169" s="27"/>
      <c r="AD169" s="27"/>
      <c r="AE169" s="27">
        <f t="shared" ref="AE169:AE175" si="215">AC169+AA169+Y169+W169</f>
        <v>90</v>
      </c>
      <c r="AF169" s="24">
        <v>45036</v>
      </c>
      <c r="AG169" s="24"/>
      <c r="AH169" s="24"/>
      <c r="AI169" s="24"/>
      <c r="AJ169" s="25">
        <f t="shared" ref="AJ169:AJ175" si="216">IFERROR(IF((W169+Y169+AA169+AC169)/R169&gt;1,1,(W169+Y169+AA169+AC169)/R169),0)</f>
        <v>5.4878048780487805E-2</v>
      </c>
      <c r="AK169" s="25" t="str">
        <f t="shared" ref="AK169:AK175" si="217">IFERROR(IF(S169=0,"",IF((W169/S169)&gt;1,1,(W169/S169))),"")</f>
        <v/>
      </c>
      <c r="AL169" s="25">
        <f t="shared" ref="AL169:AL175" si="218">IFERROR(IF(T169=0,"",IF((Y169/T169)&gt;1,1,(Y169/T169))),"")</f>
        <v>0</v>
      </c>
      <c r="AM169" s="25" t="str">
        <f t="shared" ref="AM169:AM175" si="219">IFERROR(IF(U169=0,"",IF((AA169/U169)&gt;1,1,(AA169/U169))),"")</f>
        <v/>
      </c>
      <c r="AN169" s="25">
        <f t="shared" ref="AN169:AN175" si="220">IFERROR(IF(V169=0,"",IF((AC169/V169)&gt;1,1,(AC169/V169))),"")</f>
        <v>0</v>
      </c>
      <c r="AO169" s="26"/>
      <c r="AP169" s="26"/>
      <c r="AQ169" s="26"/>
      <c r="AR169" s="26"/>
      <c r="AS169" s="26"/>
      <c r="AT169" s="26"/>
      <c r="AU169" s="26"/>
      <c r="AV169" s="26"/>
      <c r="AW169" s="26" t="s">
        <v>64</v>
      </c>
      <c r="AX169" s="26"/>
      <c r="AY169" s="26"/>
      <c r="AZ169" s="26"/>
      <c r="BA169" s="26" t="s">
        <v>499</v>
      </c>
    </row>
    <row r="170" spans="1:53" ht="15" customHeight="1" x14ac:dyDescent="0.25">
      <c r="A170" s="18">
        <v>3</v>
      </c>
      <c r="B170" s="19" t="s">
        <v>493</v>
      </c>
      <c r="C170" s="20"/>
      <c r="D170" s="20" t="s">
        <v>70</v>
      </c>
      <c r="E170" s="20" t="s">
        <v>59</v>
      </c>
      <c r="F170" s="20"/>
      <c r="G170" s="20"/>
      <c r="H170" s="20"/>
      <c r="I170" s="19" t="s">
        <v>347</v>
      </c>
      <c r="J170" s="22">
        <v>44927</v>
      </c>
      <c r="K170" s="22">
        <v>45291</v>
      </c>
      <c r="L170" s="19" t="s">
        <v>369</v>
      </c>
      <c r="M170" s="20" t="str">
        <f t="shared" si="211"/>
        <v>Territorial Valle del Cauca</v>
      </c>
      <c r="N170" s="19" t="s">
        <v>62</v>
      </c>
      <c r="O170" s="19" t="str">
        <f t="shared" si="212"/>
        <v>Número de avalúos elaborados en el periodo</v>
      </c>
      <c r="P170" s="20"/>
      <c r="Q170" s="19" t="str">
        <f t="shared" si="213"/>
        <v>Territorial Valle del Cauca</v>
      </c>
      <c r="R170" s="27">
        <f t="shared" si="214"/>
        <v>20</v>
      </c>
      <c r="S170" s="27">
        <v>0</v>
      </c>
      <c r="T170" s="27">
        <v>6</v>
      </c>
      <c r="U170" s="27">
        <v>0</v>
      </c>
      <c r="V170" s="27">
        <v>14</v>
      </c>
      <c r="W170" s="27">
        <v>0</v>
      </c>
      <c r="X170" s="27" t="s">
        <v>500</v>
      </c>
      <c r="Y170" s="27"/>
      <c r="Z170" s="27"/>
      <c r="AA170" s="27"/>
      <c r="AB170" s="27"/>
      <c r="AC170" s="27"/>
      <c r="AD170" s="27"/>
      <c r="AE170" s="27">
        <f t="shared" si="215"/>
        <v>0</v>
      </c>
      <c r="AF170" s="24">
        <v>45036</v>
      </c>
      <c r="AG170" s="24"/>
      <c r="AH170" s="24"/>
      <c r="AI170" s="24"/>
      <c r="AJ170" s="25">
        <f t="shared" si="216"/>
        <v>0</v>
      </c>
      <c r="AK170" s="25" t="str">
        <f t="shared" si="217"/>
        <v/>
      </c>
      <c r="AL170" s="25">
        <f t="shared" si="218"/>
        <v>0</v>
      </c>
      <c r="AM170" s="25" t="str">
        <f t="shared" si="219"/>
        <v/>
      </c>
      <c r="AN170" s="25">
        <f t="shared" si="220"/>
        <v>0</v>
      </c>
      <c r="AO170" s="26"/>
      <c r="AP170" s="26"/>
      <c r="AQ170" s="26"/>
      <c r="AR170" s="26"/>
      <c r="AS170" s="26"/>
      <c r="AT170" s="26"/>
      <c r="AU170" s="26"/>
      <c r="AV170" s="26"/>
      <c r="AW170" s="26" t="s">
        <v>64</v>
      </c>
      <c r="AX170" s="26"/>
      <c r="AY170" s="26"/>
      <c r="AZ170" s="26"/>
      <c r="BA170" s="26" t="s">
        <v>501</v>
      </c>
    </row>
    <row r="171" spans="1:53" ht="15" customHeight="1" x14ac:dyDescent="0.25">
      <c r="A171" s="18">
        <v>4</v>
      </c>
      <c r="B171" s="19" t="s">
        <v>493</v>
      </c>
      <c r="C171" s="20"/>
      <c r="D171" s="19" t="s">
        <v>75</v>
      </c>
      <c r="E171" s="19" t="s">
        <v>59</v>
      </c>
      <c r="F171" s="19"/>
      <c r="G171" s="19"/>
      <c r="H171" s="19"/>
      <c r="I171" s="19" t="s">
        <v>76</v>
      </c>
      <c r="J171" s="22">
        <v>44927</v>
      </c>
      <c r="K171" s="22">
        <v>45291</v>
      </c>
      <c r="L171" s="19" t="s">
        <v>303</v>
      </c>
      <c r="M171" s="20" t="str">
        <f t="shared" si="211"/>
        <v>Territorial Valle del Cauca</v>
      </c>
      <c r="N171" s="19" t="s">
        <v>78</v>
      </c>
      <c r="O171" s="19" t="str">
        <f t="shared" si="212"/>
        <v>Solicitudes atendidas en tiempo legal en el periodo</v>
      </c>
      <c r="P171" s="20"/>
      <c r="Q171" s="19" t="str">
        <f t="shared" si="213"/>
        <v>Territorial Valle del Cauca</v>
      </c>
      <c r="R171" s="28">
        <f t="shared" si="214"/>
        <v>1</v>
      </c>
      <c r="S171" s="28">
        <v>0</v>
      </c>
      <c r="T171" s="28">
        <v>0.3</v>
      </c>
      <c r="U171" s="28">
        <v>0</v>
      </c>
      <c r="V171" s="28">
        <v>0.7</v>
      </c>
      <c r="W171" s="28">
        <v>0.15</v>
      </c>
      <c r="X171" s="28" t="s">
        <v>502</v>
      </c>
      <c r="Y171" s="28"/>
      <c r="Z171" s="28"/>
      <c r="AA171" s="28"/>
      <c r="AB171" s="28"/>
      <c r="AC171" s="28"/>
      <c r="AD171" s="28"/>
      <c r="AE171" s="28">
        <f t="shared" si="215"/>
        <v>0.15</v>
      </c>
      <c r="AF171" s="24">
        <v>45036</v>
      </c>
      <c r="AG171" s="24"/>
      <c r="AH171" s="24"/>
      <c r="AI171" s="24"/>
      <c r="AJ171" s="25">
        <f t="shared" si="216"/>
        <v>0.15</v>
      </c>
      <c r="AK171" s="25" t="str">
        <f t="shared" si="217"/>
        <v/>
      </c>
      <c r="AL171" s="25">
        <f t="shared" si="218"/>
        <v>0</v>
      </c>
      <c r="AM171" s="25" t="str">
        <f t="shared" si="219"/>
        <v/>
      </c>
      <c r="AN171" s="25">
        <f t="shared" si="220"/>
        <v>0</v>
      </c>
      <c r="AO171" s="26"/>
      <c r="AP171" s="26"/>
      <c r="AQ171" s="26"/>
      <c r="AR171" s="26"/>
      <c r="AS171" s="26"/>
      <c r="AT171" s="26"/>
      <c r="AU171" s="26"/>
      <c r="AV171" s="26"/>
      <c r="AW171" s="26" t="s">
        <v>64</v>
      </c>
      <c r="AX171" s="26"/>
      <c r="AY171" s="26"/>
      <c r="AZ171" s="26"/>
      <c r="BA171" s="26" t="s">
        <v>503</v>
      </c>
    </row>
    <row r="172" spans="1:53" ht="15" customHeight="1" x14ac:dyDescent="0.25">
      <c r="A172" s="18">
        <v>5</v>
      </c>
      <c r="B172" s="19" t="s">
        <v>493</v>
      </c>
      <c r="C172" s="20"/>
      <c r="D172" s="19" t="s">
        <v>75</v>
      </c>
      <c r="E172" s="19" t="s">
        <v>59</v>
      </c>
      <c r="F172" s="19"/>
      <c r="G172" s="19"/>
      <c r="H172" s="19"/>
      <c r="I172" s="19" t="s">
        <v>81</v>
      </c>
      <c r="J172" s="22">
        <v>44927</v>
      </c>
      <c r="K172" s="22">
        <v>45291</v>
      </c>
      <c r="L172" s="19" t="s">
        <v>303</v>
      </c>
      <c r="M172" s="20" t="str">
        <f t="shared" si="211"/>
        <v>Territorial Valle del Cauca</v>
      </c>
      <c r="N172" s="19" t="s">
        <v>78</v>
      </c>
      <c r="O172" s="19" t="str">
        <f t="shared" si="212"/>
        <v>Solicitudes atendidas en tiempo legal en el periodo</v>
      </c>
      <c r="P172" s="20"/>
      <c r="Q172" s="19" t="str">
        <f t="shared" si="213"/>
        <v>Territorial Valle del Cauca</v>
      </c>
      <c r="R172" s="28">
        <f t="shared" si="214"/>
        <v>1</v>
      </c>
      <c r="S172" s="28">
        <v>0</v>
      </c>
      <c r="T172" s="28">
        <v>0.3</v>
      </c>
      <c r="U172" s="28">
        <v>0</v>
      </c>
      <c r="V172" s="28">
        <v>0.7</v>
      </c>
      <c r="W172" s="28">
        <v>0.15</v>
      </c>
      <c r="X172" s="28" t="s">
        <v>504</v>
      </c>
      <c r="Y172" s="28"/>
      <c r="Z172" s="28"/>
      <c r="AA172" s="28"/>
      <c r="AB172" s="28"/>
      <c r="AC172" s="28"/>
      <c r="AD172" s="28"/>
      <c r="AE172" s="28">
        <f t="shared" si="215"/>
        <v>0.15</v>
      </c>
      <c r="AF172" s="24">
        <v>45036</v>
      </c>
      <c r="AG172" s="24"/>
      <c r="AH172" s="24"/>
      <c r="AI172" s="24"/>
      <c r="AJ172" s="25">
        <f t="shared" si="216"/>
        <v>0.15</v>
      </c>
      <c r="AK172" s="25" t="str">
        <f t="shared" si="217"/>
        <v/>
      </c>
      <c r="AL172" s="25">
        <f t="shared" si="218"/>
        <v>0</v>
      </c>
      <c r="AM172" s="25" t="str">
        <f t="shared" si="219"/>
        <v/>
      </c>
      <c r="AN172" s="25">
        <f t="shared" si="220"/>
        <v>0</v>
      </c>
      <c r="AO172" s="26"/>
      <c r="AP172" s="26"/>
      <c r="AQ172" s="26"/>
      <c r="AR172" s="26"/>
      <c r="AS172" s="26"/>
      <c r="AT172" s="26"/>
      <c r="AU172" s="26"/>
      <c r="AV172" s="26"/>
      <c r="AW172" s="26" t="s">
        <v>64</v>
      </c>
      <c r="AX172" s="26"/>
      <c r="AY172" s="26"/>
      <c r="AZ172" s="26"/>
      <c r="BA172" s="26" t="s">
        <v>505</v>
      </c>
    </row>
    <row r="173" spans="1:53" ht="15" customHeight="1" x14ac:dyDescent="0.25">
      <c r="A173" s="18">
        <v>6</v>
      </c>
      <c r="B173" s="19" t="s">
        <v>493</v>
      </c>
      <c r="C173" s="20"/>
      <c r="D173" s="19" t="s">
        <v>85</v>
      </c>
      <c r="E173" s="19" t="s">
        <v>59</v>
      </c>
      <c r="F173" s="19"/>
      <c r="G173" s="19"/>
      <c r="H173" s="19"/>
      <c r="I173" s="19" t="s">
        <v>86</v>
      </c>
      <c r="J173" s="22">
        <v>44927</v>
      </c>
      <c r="K173" s="22">
        <v>45291</v>
      </c>
      <c r="L173" s="19" t="s">
        <v>376</v>
      </c>
      <c r="M173" s="20" t="str">
        <f t="shared" si="211"/>
        <v>Territorial Valle del Cauca</v>
      </c>
      <c r="N173" s="19" t="s">
        <v>62</v>
      </c>
      <c r="O173" s="19" t="str">
        <f t="shared" si="212"/>
        <v>Actividades de gestiòn realizadas</v>
      </c>
      <c r="P173" s="20"/>
      <c r="Q173" s="19" t="str">
        <f t="shared" si="213"/>
        <v>Territorial Valle del Cauca</v>
      </c>
      <c r="R173" s="27">
        <f t="shared" si="214"/>
        <v>12</v>
      </c>
      <c r="S173" s="27">
        <v>0</v>
      </c>
      <c r="T173" s="27">
        <v>4</v>
      </c>
      <c r="U173" s="27">
        <v>0</v>
      </c>
      <c r="V173" s="27">
        <v>8</v>
      </c>
      <c r="W173" s="27">
        <v>5</v>
      </c>
      <c r="X173" s="27" t="s">
        <v>506</v>
      </c>
      <c r="Y173" s="27"/>
      <c r="Z173" s="27"/>
      <c r="AA173" s="27"/>
      <c r="AB173" s="27"/>
      <c r="AC173" s="27"/>
      <c r="AD173" s="27"/>
      <c r="AE173" s="27">
        <f t="shared" si="215"/>
        <v>5</v>
      </c>
      <c r="AF173" s="24">
        <v>45036</v>
      </c>
      <c r="AG173" s="24"/>
      <c r="AH173" s="24"/>
      <c r="AI173" s="24"/>
      <c r="AJ173" s="25">
        <f t="shared" si="216"/>
        <v>0.41666666666666669</v>
      </c>
      <c r="AK173" s="25" t="str">
        <f t="shared" si="217"/>
        <v/>
      </c>
      <c r="AL173" s="25">
        <f t="shared" si="218"/>
        <v>0</v>
      </c>
      <c r="AM173" s="25" t="str">
        <f t="shared" si="219"/>
        <v/>
      </c>
      <c r="AN173" s="25">
        <f t="shared" si="220"/>
        <v>0</v>
      </c>
      <c r="AO173" s="26"/>
      <c r="AP173" s="26"/>
      <c r="AQ173" s="26"/>
      <c r="AR173" s="26"/>
      <c r="AS173" s="26"/>
      <c r="AT173" s="26"/>
      <c r="AU173" s="26"/>
      <c r="AV173" s="26"/>
      <c r="AW173" s="26" t="s">
        <v>64</v>
      </c>
      <c r="AX173" s="26"/>
      <c r="AY173" s="26"/>
      <c r="AZ173" s="26"/>
      <c r="BA173" s="26" t="s">
        <v>507</v>
      </c>
    </row>
    <row r="174" spans="1:53" ht="15" customHeight="1" x14ac:dyDescent="0.25">
      <c r="A174" s="18">
        <v>7</v>
      </c>
      <c r="B174" s="19" t="s">
        <v>493</v>
      </c>
      <c r="C174" s="20"/>
      <c r="D174" s="29" t="s">
        <v>90</v>
      </c>
      <c r="E174" s="19" t="s">
        <v>91</v>
      </c>
      <c r="F174" s="19"/>
      <c r="G174" s="19"/>
      <c r="H174" s="19"/>
      <c r="I174" s="30" t="s">
        <v>508</v>
      </c>
      <c r="J174" s="22">
        <v>44927</v>
      </c>
      <c r="K174" s="22">
        <v>45291</v>
      </c>
      <c r="L174" s="19" t="s">
        <v>93</v>
      </c>
      <c r="M174" s="20" t="str">
        <f t="shared" si="211"/>
        <v>Territorial Valle del Cauca</v>
      </c>
      <c r="N174" s="31" t="s">
        <v>62</v>
      </c>
      <c r="O174" s="19" t="str">
        <f t="shared" si="212"/>
        <v xml:space="preserve">Recursos obtenidos por ventas </v>
      </c>
      <c r="P174" s="20"/>
      <c r="Q174" s="19" t="str">
        <f t="shared" si="213"/>
        <v>Territorial Valle del Cauca</v>
      </c>
      <c r="R174" s="27">
        <f t="shared" si="214"/>
        <v>92890377</v>
      </c>
      <c r="S174" s="27">
        <v>0</v>
      </c>
      <c r="T174" s="27">
        <v>27867113</v>
      </c>
      <c r="U174" s="27">
        <v>0</v>
      </c>
      <c r="V174" s="27">
        <v>65023264</v>
      </c>
      <c r="W174" s="27">
        <v>15696687</v>
      </c>
      <c r="X174" s="27" t="s">
        <v>509</v>
      </c>
      <c r="Y174" s="27"/>
      <c r="Z174" s="27"/>
      <c r="AA174" s="27"/>
      <c r="AB174" s="27"/>
      <c r="AC174" s="27"/>
      <c r="AD174" s="27"/>
      <c r="AE174" s="27">
        <f t="shared" si="215"/>
        <v>15696687</v>
      </c>
      <c r="AF174" s="24">
        <v>45036</v>
      </c>
      <c r="AG174" s="24"/>
      <c r="AH174" s="24"/>
      <c r="AI174" s="24"/>
      <c r="AJ174" s="25">
        <f t="shared" si="216"/>
        <v>0.16898076535958079</v>
      </c>
      <c r="AK174" s="25" t="str">
        <f t="shared" si="217"/>
        <v/>
      </c>
      <c r="AL174" s="25">
        <f t="shared" si="218"/>
        <v>0</v>
      </c>
      <c r="AM174" s="25" t="str">
        <f t="shared" si="219"/>
        <v/>
      </c>
      <c r="AN174" s="25">
        <f t="shared" si="220"/>
        <v>0</v>
      </c>
      <c r="AO174" s="26"/>
      <c r="AP174" s="26"/>
      <c r="AQ174" s="26"/>
      <c r="AR174" s="26"/>
      <c r="AS174" s="26"/>
      <c r="AT174" s="26"/>
      <c r="AU174" s="26"/>
      <c r="AV174" s="26"/>
      <c r="AW174" s="26" t="s">
        <v>64</v>
      </c>
      <c r="AX174" s="26"/>
      <c r="AY174" s="26"/>
      <c r="AZ174" s="26"/>
      <c r="BA174" s="26" t="s">
        <v>510</v>
      </c>
    </row>
    <row r="175" spans="1:53" ht="15" customHeight="1" x14ac:dyDescent="0.25">
      <c r="A175" s="18">
        <v>8</v>
      </c>
      <c r="B175" s="19" t="s">
        <v>493</v>
      </c>
      <c r="C175" s="20"/>
      <c r="D175" s="20" t="s">
        <v>96</v>
      </c>
      <c r="E175" s="20" t="s">
        <v>91</v>
      </c>
      <c r="F175" s="20"/>
      <c r="G175" s="20"/>
      <c r="H175" s="20"/>
      <c r="I175" s="20" t="s">
        <v>97</v>
      </c>
      <c r="J175" s="22">
        <v>44927</v>
      </c>
      <c r="K175" s="22">
        <v>45291</v>
      </c>
      <c r="L175" s="19" t="s">
        <v>382</v>
      </c>
      <c r="M175" s="20" t="str">
        <f t="shared" si="211"/>
        <v>Territorial Valle del Cauca</v>
      </c>
      <c r="N175" s="19" t="s">
        <v>62</v>
      </c>
      <c r="O175" s="19" t="str">
        <f t="shared" si="212"/>
        <v>Eventos de participación en territorio</v>
      </c>
      <c r="P175" s="20"/>
      <c r="Q175" s="19" t="str">
        <f t="shared" si="213"/>
        <v>Territorial Valle del Cauca</v>
      </c>
      <c r="R175" s="23">
        <f t="shared" si="214"/>
        <v>4</v>
      </c>
      <c r="S175" s="23">
        <v>0</v>
      </c>
      <c r="T175" s="23">
        <v>1</v>
      </c>
      <c r="U175" s="23">
        <v>0</v>
      </c>
      <c r="V175" s="23">
        <v>3</v>
      </c>
      <c r="W175" s="23">
        <v>5</v>
      </c>
      <c r="X175" s="23" t="s">
        <v>511</v>
      </c>
      <c r="Y175" s="23"/>
      <c r="Z175" s="23"/>
      <c r="AA175" s="23"/>
      <c r="AB175" s="23"/>
      <c r="AC175" s="23"/>
      <c r="AD175" s="23"/>
      <c r="AE175" s="23">
        <f t="shared" si="215"/>
        <v>5</v>
      </c>
      <c r="AF175" s="24">
        <v>45036</v>
      </c>
      <c r="AG175" s="24"/>
      <c r="AH175" s="24"/>
      <c r="AI175" s="24"/>
      <c r="AJ175" s="25">
        <f t="shared" si="216"/>
        <v>1</v>
      </c>
      <c r="AK175" s="25" t="str">
        <f t="shared" si="217"/>
        <v/>
      </c>
      <c r="AL175" s="25">
        <f t="shared" si="218"/>
        <v>0</v>
      </c>
      <c r="AM175" s="25" t="str">
        <f t="shared" si="219"/>
        <v/>
      </c>
      <c r="AN175" s="25">
        <f t="shared" si="220"/>
        <v>0</v>
      </c>
      <c r="AO175" s="26"/>
      <c r="AP175" s="26"/>
      <c r="AQ175" s="26"/>
      <c r="AR175" s="26"/>
      <c r="AS175" s="26"/>
      <c r="AT175" s="26"/>
      <c r="AU175" s="26"/>
      <c r="AV175" s="26"/>
      <c r="AW175" s="26" t="s">
        <v>64</v>
      </c>
      <c r="AX175" s="26"/>
      <c r="AY175" s="26"/>
      <c r="AZ175" s="26"/>
      <c r="BA175" s="26" t="s">
        <v>512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2276F-2286-485C-9148-2D4309888BD4}">
  <dimension ref="A1:XEH75"/>
  <sheetViews>
    <sheetView topLeftCell="DI1" workbookViewId="0">
      <selection activeCell="EE13" sqref="EE13"/>
    </sheetView>
  </sheetViews>
  <sheetFormatPr baseColWidth="10" defaultRowHeight="15" customHeight="1" x14ac:dyDescent="0.25"/>
  <cols>
    <col min="1" max="1" width="7.7109375" style="35" bestFit="1" customWidth="1"/>
    <col min="2" max="2" width="36.42578125" customWidth="1"/>
    <col min="3" max="3" width="31.5703125" customWidth="1"/>
    <col min="5" max="8" width="11.42578125" customWidth="1"/>
    <col min="10" max="16" width="11.42578125" customWidth="1"/>
    <col min="17" max="17" width="31.42578125" customWidth="1"/>
    <col min="18" max="32" width="11.42578125" customWidth="1"/>
    <col min="36" max="38" width="11.42578125" customWidth="1"/>
    <col min="40" max="40" width="34" customWidth="1"/>
    <col min="41" max="54" width="11.42578125" customWidth="1"/>
    <col min="56" max="58" width="11.42578125" customWidth="1"/>
    <col min="59" max="59" width="47.5703125" customWidth="1"/>
    <col min="64" max="67" width="11.42578125" customWidth="1"/>
    <col min="68" max="68" width="25.5703125" customWidth="1"/>
    <col min="69" max="69" width="11.42578125" customWidth="1"/>
    <col min="72" max="82" width="11.42578125" customWidth="1"/>
    <col min="87" max="89" width="0" hidden="1" customWidth="1"/>
  </cols>
  <sheetData>
    <row r="1" spans="1:246 16306:16362" ht="15" customHeight="1" x14ac:dyDescent="0.25">
      <c r="A1" s="1" t="s">
        <v>0</v>
      </c>
      <c r="B1" s="1" t="s">
        <v>514</v>
      </c>
      <c r="C1" s="1" t="s">
        <v>515</v>
      </c>
      <c r="D1" s="1" t="s">
        <v>516</v>
      </c>
      <c r="E1" s="1" t="s">
        <v>517</v>
      </c>
      <c r="F1" s="1" t="s">
        <v>518</v>
      </c>
      <c r="G1" s="1" t="s">
        <v>519</v>
      </c>
      <c r="H1" s="1" t="s">
        <v>520</v>
      </c>
      <c r="I1" s="1" t="s">
        <v>521</v>
      </c>
      <c r="J1" s="62" t="s">
        <v>522</v>
      </c>
      <c r="K1" s="62" t="s">
        <v>523</v>
      </c>
      <c r="L1" s="62" t="s">
        <v>524</v>
      </c>
      <c r="M1" s="63" t="s">
        <v>525</v>
      </c>
      <c r="N1" s="63" t="s">
        <v>526</v>
      </c>
      <c r="O1" s="63" t="s">
        <v>527</v>
      </c>
      <c r="P1" s="62" t="s">
        <v>528</v>
      </c>
      <c r="Q1" s="42" t="s">
        <v>529</v>
      </c>
      <c r="R1" s="42" t="s">
        <v>2</v>
      </c>
      <c r="S1" s="42" t="s">
        <v>530</v>
      </c>
      <c r="T1" s="42" t="s">
        <v>531</v>
      </c>
      <c r="U1" s="42" t="s">
        <v>532</v>
      </c>
      <c r="V1" s="42" t="s">
        <v>533</v>
      </c>
      <c r="W1" s="42" t="s">
        <v>534</v>
      </c>
      <c r="X1" s="42" t="s">
        <v>2</v>
      </c>
      <c r="Y1" s="42" t="s">
        <v>535</v>
      </c>
      <c r="Z1" s="42" t="s">
        <v>536</v>
      </c>
      <c r="AA1" s="42" t="s">
        <v>537</v>
      </c>
      <c r="AB1" s="42" t="s">
        <v>2</v>
      </c>
      <c r="AC1" s="42" t="s">
        <v>2</v>
      </c>
      <c r="AD1" s="42" t="s">
        <v>2</v>
      </c>
      <c r="AE1" s="42" t="s">
        <v>2</v>
      </c>
      <c r="AF1" s="42" t="s">
        <v>538</v>
      </c>
      <c r="AG1" s="42" t="s">
        <v>539</v>
      </c>
      <c r="AH1" s="42" t="s">
        <v>540</v>
      </c>
      <c r="AI1" s="42" t="s">
        <v>541</v>
      </c>
      <c r="AJ1" s="42" t="s">
        <v>542</v>
      </c>
      <c r="AK1" s="42" t="s">
        <v>543</v>
      </c>
      <c r="AL1" s="42" t="s">
        <v>544</v>
      </c>
      <c r="AM1" s="42" t="s">
        <v>545</v>
      </c>
      <c r="AN1" s="42" t="s">
        <v>546</v>
      </c>
      <c r="AO1" s="42" t="s">
        <v>547</v>
      </c>
      <c r="AP1" s="42" t="s">
        <v>548</v>
      </c>
      <c r="AQ1" s="42" t="s">
        <v>549</v>
      </c>
      <c r="AR1" s="42" t="s">
        <v>550</v>
      </c>
      <c r="AS1" s="42" t="s">
        <v>551</v>
      </c>
      <c r="AT1" s="42" t="s">
        <v>552</v>
      </c>
      <c r="AU1" s="42" t="s">
        <v>553</v>
      </c>
      <c r="AV1" s="42" t="s">
        <v>554</v>
      </c>
      <c r="AW1" s="42" t="s">
        <v>555</v>
      </c>
      <c r="AX1" s="42" t="s">
        <v>556</v>
      </c>
      <c r="AY1" s="64" t="s">
        <v>557</v>
      </c>
      <c r="AZ1" s="64" t="s">
        <v>558</v>
      </c>
      <c r="BA1" s="64" t="s">
        <v>559</v>
      </c>
      <c r="BB1" s="64" t="s">
        <v>560</v>
      </c>
      <c r="BC1" s="15" t="s">
        <v>561</v>
      </c>
      <c r="BD1" s="15" t="s">
        <v>562</v>
      </c>
      <c r="BE1" s="15" t="s">
        <v>563</v>
      </c>
      <c r="BF1" s="15" t="s">
        <v>564</v>
      </c>
      <c r="BG1" s="15" t="s">
        <v>565</v>
      </c>
      <c r="BH1" s="15" t="s">
        <v>566</v>
      </c>
      <c r="BI1" s="15" t="s">
        <v>567</v>
      </c>
      <c r="BJ1" s="15" t="s">
        <v>568</v>
      </c>
      <c r="BK1" s="65" t="s">
        <v>569</v>
      </c>
      <c r="BL1" s="65" t="s">
        <v>570</v>
      </c>
      <c r="BM1" s="65" t="s">
        <v>571</v>
      </c>
      <c r="BN1" s="65" t="s">
        <v>572</v>
      </c>
      <c r="BO1" s="65" t="s">
        <v>573</v>
      </c>
      <c r="BP1" s="66" t="s">
        <v>1176</v>
      </c>
      <c r="BQ1" s="66" t="s">
        <v>2</v>
      </c>
      <c r="BR1" s="66" t="s">
        <v>1177</v>
      </c>
      <c r="BS1" s="66" t="s">
        <v>1178</v>
      </c>
      <c r="BT1" s="66" t="s">
        <v>1179</v>
      </c>
      <c r="BU1" s="66" t="s">
        <v>1180</v>
      </c>
      <c r="BV1" s="66" t="s">
        <v>1181</v>
      </c>
      <c r="BW1" s="66" t="s">
        <v>2</v>
      </c>
      <c r="BX1" s="66" t="s">
        <v>1182</v>
      </c>
      <c r="BY1" s="66" t="s">
        <v>1183</v>
      </c>
      <c r="BZ1" s="66" t="s">
        <v>1184</v>
      </c>
      <c r="CA1" s="66" t="s">
        <v>2</v>
      </c>
      <c r="CB1" s="66" t="s">
        <v>2</v>
      </c>
      <c r="CC1" s="66" t="s">
        <v>2</v>
      </c>
      <c r="CD1" s="66" t="s">
        <v>2</v>
      </c>
      <c r="CE1" s="66" t="s">
        <v>1185</v>
      </c>
      <c r="CF1" s="66" t="s">
        <v>1186</v>
      </c>
      <c r="CG1" s="66" t="s">
        <v>1187</v>
      </c>
      <c r="CH1" s="66" t="s">
        <v>1188</v>
      </c>
      <c r="CI1" s="66" t="s">
        <v>1189</v>
      </c>
      <c r="CJ1" s="66" t="s">
        <v>1190</v>
      </c>
      <c r="CK1" s="66" t="s">
        <v>1191</v>
      </c>
      <c r="CL1" s="66" t="s">
        <v>1192</v>
      </c>
      <c r="CM1" s="66" t="s">
        <v>1193</v>
      </c>
      <c r="CN1" s="66" t="s">
        <v>1194</v>
      </c>
      <c r="CO1" s="66" t="s">
        <v>1195</v>
      </c>
      <c r="CP1" s="66" t="s">
        <v>1196</v>
      </c>
      <c r="CQ1" s="66" t="s">
        <v>1197</v>
      </c>
      <c r="CR1" s="66" t="s">
        <v>1198</v>
      </c>
      <c r="CS1" s="66" t="s">
        <v>1199</v>
      </c>
      <c r="CT1" s="66" t="s">
        <v>1200</v>
      </c>
      <c r="CU1" s="66" t="s">
        <v>1201</v>
      </c>
      <c r="CV1" s="66" t="s">
        <v>1202</v>
      </c>
      <c r="CW1" s="66" t="s">
        <v>1203</v>
      </c>
      <c r="CX1" s="64" t="s">
        <v>1461</v>
      </c>
      <c r="CY1" s="64" t="s">
        <v>1462</v>
      </c>
      <c r="CZ1" s="64" t="s">
        <v>1463</v>
      </c>
      <c r="DA1" s="64" t="s">
        <v>1464</v>
      </c>
      <c r="DB1" s="15" t="s">
        <v>1465</v>
      </c>
      <c r="DC1" s="15" t="s">
        <v>1466</v>
      </c>
      <c r="DD1" s="15" t="s">
        <v>1467</v>
      </c>
      <c r="DE1" s="15" t="s">
        <v>1468</v>
      </c>
      <c r="DF1" s="15" t="s">
        <v>1469</v>
      </c>
      <c r="DG1" s="15" t="s">
        <v>1470</v>
      </c>
      <c r="DH1" s="15" t="s">
        <v>1471</v>
      </c>
      <c r="DI1" s="15" t="s">
        <v>1472</v>
      </c>
      <c r="DJ1" s="66" t="s">
        <v>1473</v>
      </c>
      <c r="DK1" s="66" t="s">
        <v>1474</v>
      </c>
      <c r="DL1" s="66" t="s">
        <v>1475</v>
      </c>
      <c r="DM1" s="66" t="s">
        <v>1476</v>
      </c>
      <c r="DN1" s="66" t="s">
        <v>1477</v>
      </c>
      <c r="DO1" s="67" t="s">
        <v>1299</v>
      </c>
      <c r="DP1" s="67" t="s">
        <v>2</v>
      </c>
      <c r="DQ1" s="67" t="s">
        <v>1300</v>
      </c>
      <c r="DR1" s="67" t="s">
        <v>1301</v>
      </c>
      <c r="DS1" s="67" t="s">
        <v>1302</v>
      </c>
      <c r="DT1" s="67" t="s">
        <v>1303</v>
      </c>
      <c r="DU1" s="67" t="s">
        <v>1304</v>
      </c>
      <c r="DV1" s="67" t="s">
        <v>2</v>
      </c>
      <c r="DW1" s="67" t="s">
        <v>1305</v>
      </c>
      <c r="DX1" s="67" t="s">
        <v>1306</v>
      </c>
      <c r="DY1" s="67" t="s">
        <v>1307</v>
      </c>
      <c r="DZ1" s="67" t="s">
        <v>2</v>
      </c>
      <c r="EA1" s="67" t="s">
        <v>2</v>
      </c>
      <c r="EB1" s="67" t="s">
        <v>2</v>
      </c>
      <c r="EC1" s="67" t="s">
        <v>2</v>
      </c>
      <c r="ED1" s="67" t="s">
        <v>1308</v>
      </c>
      <c r="EE1" s="67" t="s">
        <v>1309</v>
      </c>
      <c r="EF1" s="67" t="s">
        <v>1310</v>
      </c>
      <c r="EG1" s="67" t="s">
        <v>1311</v>
      </c>
      <c r="EH1" s="67" t="s">
        <v>1312</v>
      </c>
      <c r="EI1" s="67" t="s">
        <v>1313</v>
      </c>
      <c r="EJ1" s="67" t="s">
        <v>1314</v>
      </c>
      <c r="EK1" s="67" t="s">
        <v>1315</v>
      </c>
      <c r="EL1" s="67" t="s">
        <v>1316</v>
      </c>
      <c r="EM1" s="67" t="s">
        <v>1317</v>
      </c>
      <c r="EN1" s="67" t="s">
        <v>1318</v>
      </c>
      <c r="EO1" s="67" t="s">
        <v>1319</v>
      </c>
      <c r="EP1" s="67" t="s">
        <v>1320</v>
      </c>
      <c r="EQ1" s="67" t="s">
        <v>1321</v>
      </c>
      <c r="ER1" s="67" t="s">
        <v>1322</v>
      </c>
      <c r="ES1" s="67" t="s">
        <v>1323</v>
      </c>
      <c r="ET1" s="67" t="s">
        <v>1324</v>
      </c>
      <c r="EU1" s="67" t="s">
        <v>1325</v>
      </c>
      <c r="EV1" s="67" t="s">
        <v>1326</v>
      </c>
      <c r="EW1" s="64" t="s">
        <v>1327</v>
      </c>
      <c r="EX1" s="64" t="s">
        <v>1328</v>
      </c>
      <c r="EY1" s="64" t="s">
        <v>1329</v>
      </c>
      <c r="EZ1" s="64" t="s">
        <v>1330</v>
      </c>
      <c r="FA1" s="15" t="s">
        <v>1331</v>
      </c>
      <c r="FB1" s="15" t="s">
        <v>1332</v>
      </c>
      <c r="FC1" s="15" t="s">
        <v>1333</v>
      </c>
      <c r="FD1" s="15" t="s">
        <v>1334</v>
      </c>
      <c r="FE1" s="15" t="s">
        <v>1335</v>
      </c>
      <c r="FF1" s="15" t="s">
        <v>1336</v>
      </c>
      <c r="FG1" s="15" t="s">
        <v>1337</v>
      </c>
      <c r="FH1" s="15" t="s">
        <v>1338</v>
      </c>
      <c r="FI1" s="67" t="s">
        <v>1339</v>
      </c>
      <c r="FJ1" s="67" t="s">
        <v>1340</v>
      </c>
      <c r="FK1" s="67" t="s">
        <v>1341</v>
      </c>
      <c r="FL1" s="67" t="s">
        <v>1342</v>
      </c>
      <c r="FM1" s="67" t="s">
        <v>1343</v>
      </c>
      <c r="FN1" s="103" t="s">
        <v>1416</v>
      </c>
      <c r="FO1" s="103" t="s">
        <v>2</v>
      </c>
      <c r="FP1" s="103" t="s">
        <v>1417</v>
      </c>
      <c r="FQ1" s="103" t="s">
        <v>1418</v>
      </c>
      <c r="FR1" s="103" t="s">
        <v>1419</v>
      </c>
      <c r="FS1" s="103" t="s">
        <v>1420</v>
      </c>
      <c r="FT1" s="103" t="s">
        <v>1304</v>
      </c>
      <c r="FU1" s="103" t="s">
        <v>2</v>
      </c>
      <c r="FV1" s="103" t="s">
        <v>1421</v>
      </c>
      <c r="FW1" s="103" t="s">
        <v>1422</v>
      </c>
      <c r="FX1" s="103" t="s">
        <v>1423</v>
      </c>
      <c r="FY1" s="103" t="s">
        <v>2</v>
      </c>
      <c r="FZ1" s="103" t="s">
        <v>2</v>
      </c>
      <c r="GA1" s="103" t="s">
        <v>2</v>
      </c>
      <c r="GB1" s="103" t="s">
        <v>2</v>
      </c>
      <c r="GC1" s="103" t="s">
        <v>1424</v>
      </c>
      <c r="GD1" s="103" t="s">
        <v>1425</v>
      </c>
      <c r="GE1" s="103" t="s">
        <v>1426</v>
      </c>
      <c r="GF1" s="103" t="s">
        <v>1427</v>
      </c>
      <c r="GG1" s="103" t="s">
        <v>1428</v>
      </c>
      <c r="GH1" s="103" t="s">
        <v>1429</v>
      </c>
      <c r="GI1" s="103" t="s">
        <v>1430</v>
      </c>
      <c r="GJ1" s="103" t="s">
        <v>1431</v>
      </c>
      <c r="GK1" s="103" t="s">
        <v>1432</v>
      </c>
      <c r="GL1" s="103" t="s">
        <v>1433</v>
      </c>
      <c r="GM1" s="103" t="s">
        <v>1434</v>
      </c>
      <c r="GN1" s="103" t="s">
        <v>1435</v>
      </c>
      <c r="GO1" s="103" t="s">
        <v>1436</v>
      </c>
      <c r="GP1" s="103" t="s">
        <v>1437</v>
      </c>
      <c r="GQ1" s="103" t="s">
        <v>1438</v>
      </c>
      <c r="GR1" s="103" t="s">
        <v>1439</v>
      </c>
      <c r="GS1" s="103" t="s">
        <v>1440</v>
      </c>
      <c r="GT1" s="103" t="s">
        <v>1441</v>
      </c>
      <c r="GU1" s="103" t="s">
        <v>1442</v>
      </c>
      <c r="GV1" s="64" t="s">
        <v>1443</v>
      </c>
      <c r="GW1" s="64" t="s">
        <v>1444</v>
      </c>
      <c r="GX1" s="64" t="s">
        <v>1445</v>
      </c>
      <c r="GY1" s="64" t="s">
        <v>1446</v>
      </c>
      <c r="GZ1" s="15" t="s">
        <v>1447</v>
      </c>
      <c r="HA1" s="15" t="s">
        <v>1448</v>
      </c>
      <c r="HB1" s="15" t="s">
        <v>1449</v>
      </c>
      <c r="HC1" s="15" t="s">
        <v>1450</v>
      </c>
      <c r="HD1" s="15" t="s">
        <v>1451</v>
      </c>
      <c r="HE1" s="15" t="s">
        <v>1452</v>
      </c>
      <c r="HF1" s="15" t="s">
        <v>1453</v>
      </c>
      <c r="HG1" s="15" t="s">
        <v>1454</v>
      </c>
      <c r="HH1" s="103" t="s">
        <v>1455</v>
      </c>
      <c r="HI1" s="103" t="s">
        <v>1456</v>
      </c>
      <c r="HJ1" s="103" t="s">
        <v>1457</v>
      </c>
      <c r="HK1" s="103" t="s">
        <v>1458</v>
      </c>
      <c r="HL1" s="103" t="s">
        <v>1459</v>
      </c>
      <c r="HM1" s="1" t="s">
        <v>1460</v>
      </c>
      <c r="HN1" s="104" t="s">
        <v>574</v>
      </c>
      <c r="HO1" s="104" t="s">
        <v>575</v>
      </c>
      <c r="HP1" s="1" t="s">
        <v>1574</v>
      </c>
      <c r="HQ1" s="42" t="s">
        <v>576</v>
      </c>
      <c r="HR1" s="42" t="s">
        <v>577</v>
      </c>
      <c r="HS1" s="42" t="s">
        <v>578</v>
      </c>
      <c r="HT1" s="42" t="s">
        <v>579</v>
      </c>
      <c r="HU1" s="66" t="s">
        <v>580</v>
      </c>
      <c r="HV1" s="66" t="s">
        <v>581</v>
      </c>
      <c r="HW1" s="66" t="s">
        <v>582</v>
      </c>
      <c r="HX1" s="66" t="s">
        <v>583</v>
      </c>
      <c r="HY1" s="67" t="s">
        <v>584</v>
      </c>
      <c r="HZ1" s="67" t="s">
        <v>585</v>
      </c>
      <c r="IA1" s="67" t="s">
        <v>586</v>
      </c>
      <c r="IB1" s="67" t="s">
        <v>587</v>
      </c>
      <c r="IC1" s="103" t="s">
        <v>588</v>
      </c>
      <c r="ID1" s="103" t="s">
        <v>589</v>
      </c>
      <c r="IE1" s="103" t="s">
        <v>590</v>
      </c>
      <c r="IF1" s="103" t="s">
        <v>591</v>
      </c>
      <c r="IG1" s="1" t="s">
        <v>592</v>
      </c>
      <c r="IH1" s="1" t="s">
        <v>593</v>
      </c>
      <c r="II1" s="42" t="s">
        <v>594</v>
      </c>
      <c r="IJ1" s="66" t="s">
        <v>595</v>
      </c>
      <c r="IK1" s="67" t="s">
        <v>596</v>
      </c>
      <c r="IL1" s="32" t="s">
        <v>597</v>
      </c>
    </row>
    <row r="2" spans="1:246 16306:16362" s="36" customFormat="1" ht="14.25" customHeight="1" x14ac:dyDescent="0.25">
      <c r="A2" s="44" t="s">
        <v>1575</v>
      </c>
      <c r="B2" s="43" t="s">
        <v>1576</v>
      </c>
      <c r="C2" s="45" t="s">
        <v>1577</v>
      </c>
      <c r="D2" s="47" t="s">
        <v>1578</v>
      </c>
      <c r="E2" s="45" t="s">
        <v>602</v>
      </c>
      <c r="F2" s="45" t="s">
        <v>669</v>
      </c>
      <c r="G2" s="45" t="s">
        <v>604</v>
      </c>
      <c r="H2" s="48" t="s">
        <v>1579</v>
      </c>
      <c r="I2" s="45" t="s">
        <v>606</v>
      </c>
      <c r="J2" s="105">
        <v>0.4</v>
      </c>
      <c r="K2" s="105">
        <v>0.6</v>
      </c>
      <c r="L2" s="45" t="s">
        <v>643</v>
      </c>
      <c r="M2" s="105">
        <v>0.09</v>
      </c>
      <c r="N2" s="105">
        <v>0.6</v>
      </c>
      <c r="O2" s="45" t="s">
        <v>643</v>
      </c>
      <c r="P2" s="45" t="s">
        <v>608</v>
      </c>
      <c r="Q2" s="49" t="s">
        <v>1580</v>
      </c>
      <c r="R2" s="45"/>
      <c r="S2" s="93" t="s">
        <v>1581</v>
      </c>
      <c r="T2" s="45" t="s">
        <v>1582</v>
      </c>
      <c r="U2" s="50" t="s">
        <v>612</v>
      </c>
      <c r="V2" s="50" t="s">
        <v>613</v>
      </c>
      <c r="W2" s="50" t="s">
        <v>614</v>
      </c>
      <c r="X2" s="50"/>
      <c r="Y2" s="50" t="s">
        <v>615</v>
      </c>
      <c r="Z2" s="50" t="s">
        <v>616</v>
      </c>
      <c r="AA2" s="105" t="s">
        <v>647</v>
      </c>
      <c r="AB2" s="45"/>
      <c r="AC2" s="45"/>
      <c r="AD2" s="45"/>
      <c r="AE2" s="45"/>
      <c r="AF2" s="50" t="s">
        <v>62</v>
      </c>
      <c r="AG2" s="45" t="s">
        <v>621</v>
      </c>
      <c r="AH2" s="45">
        <f t="shared" ref="AH2:AH65" si="0">SUM(AI2:AL2)</f>
        <v>2</v>
      </c>
      <c r="AI2" s="50">
        <v>1</v>
      </c>
      <c r="AJ2" s="50">
        <v>0</v>
      </c>
      <c r="AK2" s="50">
        <v>1</v>
      </c>
      <c r="AL2" s="50">
        <v>0</v>
      </c>
      <c r="AM2" s="45">
        <v>1</v>
      </c>
      <c r="AN2" s="48" t="s">
        <v>1583</v>
      </c>
      <c r="AO2" s="90"/>
      <c r="AP2" s="46"/>
      <c r="AQ2" s="45"/>
      <c r="AR2" s="45"/>
      <c r="AS2" s="45"/>
      <c r="AT2" s="45"/>
      <c r="AU2" s="106">
        <v>45037</v>
      </c>
      <c r="AV2" s="106"/>
      <c r="AW2" s="106"/>
      <c r="AX2" s="106"/>
      <c r="AY2" s="45"/>
      <c r="AZ2" s="45"/>
      <c r="BA2" s="45"/>
      <c r="BB2" s="45"/>
      <c r="BC2" s="90" t="s">
        <v>112</v>
      </c>
      <c r="BD2" s="45"/>
      <c r="BE2" s="45"/>
      <c r="BF2" s="45"/>
      <c r="BG2" s="90" t="s">
        <v>1584</v>
      </c>
      <c r="BH2" s="45"/>
      <c r="BI2" s="45"/>
      <c r="BJ2" s="45"/>
      <c r="BK2" s="107">
        <f t="shared" ref="BK2:BK33" si="1">IFERROR(IF(AI2=0,"",IF((AM2/AI2)&gt;1,1,(AM2/AI2))),"")</f>
        <v>1</v>
      </c>
      <c r="BL2" s="107" t="str">
        <f t="shared" ref="BL2:BL33" si="2">IFERROR(IF(AJ2=0,"",IF((AO2/AJ2)&gt;1,1,(AO2/AJ2))),"")</f>
        <v/>
      </c>
      <c r="BM2" s="107">
        <f t="shared" ref="BM2:BM33" si="3">IFERROR(IF(AK2=0,"",IF((AQ2/AK2)&gt;1,1,(AQ2/AK2))),"")</f>
        <v>0</v>
      </c>
      <c r="BN2" s="107" t="str">
        <f t="shared" ref="BN2:BN33" si="4">IFERROR(IF(AL2=0,"",IF((AS2/AL2)&gt;1,1,(AS2/AL2))),"")</f>
        <v/>
      </c>
      <c r="BO2" s="107">
        <f t="shared" ref="BO2:BO33" si="5">IFERROR(IF((AM2+AO2+AQ2+AS2)/AH2&gt;1,1,(AM2+AO2+AQ2+AS2)/AH2),"")</f>
        <v>0.5</v>
      </c>
      <c r="BP2" s="49" t="s">
        <v>1585</v>
      </c>
      <c r="BQ2" s="45"/>
      <c r="BR2" s="50" t="s">
        <v>1581</v>
      </c>
      <c r="BS2" s="45" t="s">
        <v>1586</v>
      </c>
      <c r="BT2" s="50" t="s">
        <v>612</v>
      </c>
      <c r="BU2" s="50" t="s">
        <v>613</v>
      </c>
      <c r="BV2" s="50" t="s">
        <v>614</v>
      </c>
      <c r="BW2" s="50"/>
      <c r="BX2" s="50" t="s">
        <v>615</v>
      </c>
      <c r="BY2" s="50" t="s">
        <v>616</v>
      </c>
      <c r="BZ2" s="105">
        <v>0.4</v>
      </c>
      <c r="CA2" s="45"/>
      <c r="CB2" s="45"/>
      <c r="CC2" s="45"/>
      <c r="CD2" s="45"/>
      <c r="CE2" s="50" t="s">
        <v>62</v>
      </c>
      <c r="CF2" s="45" t="s">
        <v>617</v>
      </c>
      <c r="CG2" s="45">
        <f t="shared" ref="CG2:CG7" si="6">SUM(CH2:CK2)</f>
        <v>3</v>
      </c>
      <c r="CH2" s="45">
        <v>3</v>
      </c>
      <c r="CI2" s="45">
        <v>0</v>
      </c>
      <c r="CJ2" s="45">
        <v>0</v>
      </c>
      <c r="CK2" s="45">
        <v>0</v>
      </c>
      <c r="CL2" s="45">
        <v>3</v>
      </c>
      <c r="CM2" s="46" t="s">
        <v>1587</v>
      </c>
      <c r="CN2" s="45"/>
      <c r="CO2" s="46"/>
      <c r="CP2" s="45"/>
      <c r="CQ2" s="46"/>
      <c r="CR2" s="45"/>
      <c r="CS2" s="45"/>
      <c r="CT2" s="106">
        <v>45037</v>
      </c>
      <c r="CU2" s="106"/>
      <c r="CV2" s="106"/>
      <c r="CW2" s="106"/>
      <c r="CX2" s="45"/>
      <c r="CY2" s="45"/>
      <c r="CZ2" s="45"/>
      <c r="DA2" s="45"/>
      <c r="DB2" s="45" t="s">
        <v>279</v>
      </c>
      <c r="DC2" s="45"/>
      <c r="DD2" s="45"/>
      <c r="DE2" s="45"/>
      <c r="DF2" s="45" t="s">
        <v>1588</v>
      </c>
      <c r="DG2" s="45"/>
      <c r="DH2" s="45"/>
      <c r="DI2" s="45"/>
      <c r="DJ2" s="107">
        <f t="shared" ref="DJ2:DJ33" si="7">IFERROR(IF(CH2=0,"",IF((CL2/CH2)&gt;1,1,(CL2/CH2))),"")</f>
        <v>1</v>
      </c>
      <c r="DK2" s="107" t="str">
        <f t="shared" ref="DK2:DK33" si="8">IFERROR(IF(CI2=0,"",IF((CN2/CI2)&gt;1,1,(CN2/CI2))),"")</f>
        <v/>
      </c>
      <c r="DL2" s="107" t="str">
        <f t="shared" ref="DL2:DL33" si="9">IFERROR(IF(CJ2=0,"",IF((CP2/CJ2)&gt;1,1,(CP2/CJ2))),"")</f>
        <v/>
      </c>
      <c r="DM2" s="107" t="str">
        <f t="shared" ref="DM2:DM33" si="10">IFERROR(IF(CK2=0,"",IF((CR2/CK2)&gt;1,1,(CR2/CK2))),"")</f>
        <v/>
      </c>
      <c r="DN2" s="107">
        <f t="shared" ref="DN2:DN33" si="11">IFERROR(IF((CL2+CN2+CP2+CR2)/CG2&gt;1,1,(CL2+CN2+CP2+CR2)/CG2),"")</f>
        <v>1</v>
      </c>
      <c r="DO2" s="108" t="s">
        <v>1589</v>
      </c>
      <c r="DP2" s="45"/>
      <c r="DQ2" s="50" t="s">
        <v>1581</v>
      </c>
      <c r="DR2" s="45" t="s">
        <v>1590</v>
      </c>
      <c r="DS2" s="50" t="s">
        <v>612</v>
      </c>
      <c r="DT2" s="50" t="s">
        <v>613</v>
      </c>
      <c r="DU2" s="50" t="s">
        <v>614</v>
      </c>
      <c r="DV2" s="50"/>
      <c r="DW2" s="50" t="s">
        <v>615</v>
      </c>
      <c r="DX2" s="50" t="s">
        <v>616</v>
      </c>
      <c r="DY2" s="105" t="s">
        <v>647</v>
      </c>
      <c r="DZ2" s="45"/>
      <c r="EA2" s="45"/>
      <c r="EB2" s="45"/>
      <c r="EC2" s="45"/>
      <c r="ED2" s="50" t="s">
        <v>62</v>
      </c>
      <c r="EE2" s="45" t="s">
        <v>621</v>
      </c>
      <c r="EF2" s="45">
        <f>SUM(EG2:EJ2)</f>
        <v>1</v>
      </c>
      <c r="EG2" s="45">
        <v>0</v>
      </c>
      <c r="EH2" s="45">
        <v>0</v>
      </c>
      <c r="EI2" s="45">
        <v>1</v>
      </c>
      <c r="EJ2" s="45">
        <v>0</v>
      </c>
      <c r="EK2" s="45">
        <v>0</v>
      </c>
      <c r="EL2" s="45" t="s">
        <v>1591</v>
      </c>
      <c r="EM2" s="45"/>
      <c r="EN2" s="45"/>
      <c r="EO2" s="45"/>
      <c r="EP2" s="45"/>
      <c r="EQ2" s="45"/>
      <c r="ER2" s="45"/>
      <c r="ES2" s="106">
        <v>45037</v>
      </c>
      <c r="ET2" s="106"/>
      <c r="EU2" s="106"/>
      <c r="EV2" s="106"/>
      <c r="EW2" s="45"/>
      <c r="EX2" s="45"/>
      <c r="EY2" s="45"/>
      <c r="EZ2" s="45"/>
      <c r="FA2" s="45" t="s">
        <v>64</v>
      </c>
      <c r="FB2" s="45"/>
      <c r="FC2" s="45"/>
      <c r="FD2" s="45"/>
      <c r="FE2" s="45" t="s">
        <v>64</v>
      </c>
      <c r="FF2" s="45"/>
      <c r="FG2" s="45"/>
      <c r="FH2" s="45"/>
      <c r="FI2" s="107" t="str">
        <f t="shared" ref="FI2:FI65" si="12">IFERROR(IF(EG2=0,"",IF((EK2/EG2)&gt;1,1,(EK2/EG2))),"")</f>
        <v/>
      </c>
      <c r="FJ2" s="107" t="str">
        <f t="shared" ref="FJ2:FJ65" si="13">IFERROR(IF(EH2=0,"",IF((EM2/EH2)&gt;1,1,(EM2/EH2))),"")</f>
        <v/>
      </c>
      <c r="FK2" s="107">
        <f t="shared" ref="FK2:FK65" si="14">IFERROR(IF(EI2=0,"",IF((EO2/EI2)&gt;1,1,(EO2/EI2))),"")</f>
        <v>0</v>
      </c>
      <c r="FL2" s="107" t="str">
        <f t="shared" ref="FL2:FL65" si="15">IFERROR(IF(EJ2=0,"",IF((EQ2/EJ2)&gt;1,1,(EQ2/EJ2))),"")</f>
        <v/>
      </c>
      <c r="FM2" s="107">
        <f t="shared" ref="FM2:FM65" si="16">IFERROR(IF((EK2+EM2+EO2+EQ2)/EF2&gt;1,1,(EK2+EM2+EO2+EQ2)/EF2),"")</f>
        <v>0</v>
      </c>
      <c r="FN2" s="45"/>
      <c r="FO2" s="45"/>
      <c r="FP2" s="50"/>
      <c r="FQ2" s="45"/>
      <c r="FR2" s="50"/>
      <c r="FS2" s="50"/>
      <c r="FT2" s="50"/>
      <c r="FU2" s="50"/>
      <c r="FV2" s="50"/>
      <c r="FW2" s="50"/>
      <c r="FX2" s="105"/>
      <c r="FY2" s="45"/>
      <c r="FZ2" s="45"/>
      <c r="GA2" s="45"/>
      <c r="GB2" s="45"/>
      <c r="GC2" s="50"/>
      <c r="GD2" s="45"/>
      <c r="GE2" s="45"/>
      <c r="GF2" s="45"/>
      <c r="GG2" s="45"/>
      <c r="GH2" s="45"/>
      <c r="GI2" s="45"/>
      <c r="GJ2" s="45"/>
      <c r="GK2" s="45"/>
      <c r="GL2" s="45"/>
      <c r="GM2" s="45"/>
      <c r="GN2" s="45"/>
      <c r="GO2" s="45"/>
      <c r="GP2" s="45"/>
      <c r="GQ2" s="45"/>
      <c r="GR2" s="106">
        <v>45037</v>
      </c>
      <c r="GS2" s="106"/>
      <c r="GT2" s="106"/>
      <c r="GU2" s="106"/>
      <c r="GV2" s="45"/>
      <c r="GW2" s="45"/>
      <c r="GX2" s="45"/>
      <c r="GY2" s="45"/>
      <c r="GZ2" s="45"/>
      <c r="HA2" s="45"/>
      <c r="HB2" s="45"/>
      <c r="HC2" s="45"/>
      <c r="HD2" s="45"/>
      <c r="HE2" s="45"/>
      <c r="HF2" s="45"/>
      <c r="HG2" s="45"/>
      <c r="HH2" s="107" t="str">
        <f t="shared" ref="HH2:HH30" si="17">IFERROR(IF(GF2=0,"",IF((GJ2/GF2)&gt;1,1,(GJ2/GF2))),"")</f>
        <v/>
      </c>
      <c r="HI2" s="107" t="str">
        <f t="shared" ref="HI2:HI30" si="18">IFERROR(IF(GG2=0,"",IF((GL2/GG2)&gt;1,1,(GL2/GG2))),"")</f>
        <v/>
      </c>
      <c r="HJ2" s="107" t="str">
        <f t="shared" ref="HJ2:HJ30" si="19">IFERROR(IF(GH2=0,"",IF((GN2/GH2)&gt;1,1,(GN2/GH2))),"")</f>
        <v/>
      </c>
      <c r="HK2" s="107" t="str">
        <f t="shared" ref="HK2:HK30" si="20">IFERROR(IF(GI2=0,"",IF((GP2/GI2)&gt;1,1,(GP2/GI2))),"")</f>
        <v/>
      </c>
      <c r="HL2" s="107" t="str">
        <f t="shared" ref="HL2:HL30" si="21">IFERROR(IF((GJ2+GL2+GN2+GP2)/GE2&gt;1,1,(GJ2+GL2+GN2+GP2)/GE2),"")</f>
        <v/>
      </c>
      <c r="HM2" s="45"/>
      <c r="HN2" s="45"/>
      <c r="HO2" s="45">
        <f t="shared" ref="HO2:HO33" si="22">IF(Q2&lt;&gt;"",1,0)+IF(BP2&lt;&gt;"",1,0)+IF(DO2&lt;&gt;"",1,0)+IF(FN2&lt;&gt;"",1,0)</f>
        <v>3</v>
      </c>
      <c r="HP2" s="45"/>
      <c r="HQ2" s="46"/>
      <c r="HR2" s="46"/>
      <c r="HS2" s="46"/>
      <c r="HT2" s="46"/>
      <c r="HU2" s="46"/>
      <c r="HV2" s="46"/>
      <c r="HW2" s="46"/>
      <c r="HX2" s="46"/>
      <c r="HY2" s="46"/>
      <c r="HZ2" s="46"/>
      <c r="IA2" s="51"/>
      <c r="IB2" s="51"/>
      <c r="IC2" s="51"/>
      <c r="ID2" s="51"/>
      <c r="IE2" s="51"/>
      <c r="IF2" s="51"/>
      <c r="IG2" s="43"/>
      <c r="IH2" s="45" t="s">
        <v>1592</v>
      </c>
      <c r="II2" s="45" t="s">
        <v>621</v>
      </c>
      <c r="IJ2" s="45"/>
      <c r="IK2" s="45"/>
      <c r="IL2" s="37"/>
    </row>
    <row r="3" spans="1:246 16306:16362" s="36" customFormat="1" ht="14.25" customHeight="1" x14ac:dyDescent="0.25">
      <c r="A3" s="44" t="s">
        <v>1593</v>
      </c>
      <c r="B3" s="43" t="s">
        <v>1576</v>
      </c>
      <c r="C3" s="45" t="s">
        <v>1594</v>
      </c>
      <c r="D3" s="47" t="s">
        <v>1578</v>
      </c>
      <c r="E3" s="45" t="s">
        <v>1595</v>
      </c>
      <c r="F3" s="49" t="s">
        <v>669</v>
      </c>
      <c r="G3" s="45" t="s">
        <v>1596</v>
      </c>
      <c r="H3" s="50" t="s">
        <v>1597</v>
      </c>
      <c r="I3" s="45" t="s">
        <v>606</v>
      </c>
      <c r="J3" s="50">
        <v>0.4</v>
      </c>
      <c r="K3" s="45">
        <v>0.8</v>
      </c>
      <c r="L3" s="45" t="s">
        <v>607</v>
      </c>
      <c r="M3" s="50">
        <v>0.14000000000000001</v>
      </c>
      <c r="N3" s="50">
        <v>0.8</v>
      </c>
      <c r="O3" s="50" t="s">
        <v>607</v>
      </c>
      <c r="P3" s="50" t="s">
        <v>608</v>
      </c>
      <c r="Q3" s="46" t="s">
        <v>1598</v>
      </c>
      <c r="R3" s="90"/>
      <c r="S3" s="90" t="s">
        <v>1581</v>
      </c>
      <c r="T3" s="90" t="s">
        <v>1599</v>
      </c>
      <c r="U3" s="45" t="s">
        <v>612</v>
      </c>
      <c r="V3" s="45" t="s">
        <v>613</v>
      </c>
      <c r="W3" s="45" t="s">
        <v>614</v>
      </c>
      <c r="X3" s="107"/>
      <c r="Y3" s="107" t="s">
        <v>615</v>
      </c>
      <c r="Z3" s="107" t="s">
        <v>616</v>
      </c>
      <c r="AA3" s="105" t="s">
        <v>647</v>
      </c>
      <c r="AB3" s="107"/>
      <c r="AC3" s="49"/>
      <c r="AD3" s="45"/>
      <c r="AE3" s="50"/>
      <c r="AF3" s="45" t="s">
        <v>62</v>
      </c>
      <c r="AG3" s="50" t="s">
        <v>617</v>
      </c>
      <c r="AH3" s="50">
        <f t="shared" si="0"/>
        <v>15</v>
      </c>
      <c r="AI3" s="50">
        <v>15</v>
      </c>
      <c r="AJ3" s="50">
        <v>0</v>
      </c>
      <c r="AK3" s="50">
        <v>0</v>
      </c>
      <c r="AL3" s="50">
        <v>0</v>
      </c>
      <c r="AM3" s="105">
        <v>15</v>
      </c>
      <c r="AN3" s="48" t="s">
        <v>1600</v>
      </c>
      <c r="AO3" s="45"/>
      <c r="AP3" s="45"/>
      <c r="AQ3" s="50"/>
      <c r="AR3" s="45"/>
      <c r="AS3" s="45"/>
      <c r="AT3" s="45"/>
      <c r="AU3" s="45">
        <v>45037</v>
      </c>
      <c r="AV3" s="45"/>
      <c r="AW3" s="45"/>
      <c r="AX3" s="45"/>
      <c r="AY3" s="46"/>
      <c r="AZ3" s="45"/>
      <c r="BA3" s="46"/>
      <c r="BB3" s="45"/>
      <c r="BC3" s="46" t="s">
        <v>112</v>
      </c>
      <c r="BD3" s="45"/>
      <c r="BE3" s="45"/>
      <c r="BF3" s="106"/>
      <c r="BG3" s="109" t="s">
        <v>1601</v>
      </c>
      <c r="BH3" s="106"/>
      <c r="BI3" s="106"/>
      <c r="BJ3" s="45"/>
      <c r="BK3" s="45">
        <f t="shared" si="1"/>
        <v>1</v>
      </c>
      <c r="BL3" s="45" t="str">
        <f t="shared" si="2"/>
        <v/>
      </c>
      <c r="BM3" s="45" t="str">
        <f t="shared" si="3"/>
        <v/>
      </c>
      <c r="BN3" s="45" t="str">
        <f t="shared" si="4"/>
        <v/>
      </c>
      <c r="BO3" s="45">
        <f t="shared" si="5"/>
        <v>1</v>
      </c>
      <c r="BP3" s="45" t="s">
        <v>1602</v>
      </c>
      <c r="BQ3" s="45"/>
      <c r="BR3" s="45" t="s">
        <v>1581</v>
      </c>
      <c r="BS3" s="45" t="s">
        <v>1603</v>
      </c>
      <c r="BT3" s="45" t="s">
        <v>612</v>
      </c>
      <c r="BU3" s="45" t="s">
        <v>613</v>
      </c>
      <c r="BV3" s="107" t="s">
        <v>614</v>
      </c>
      <c r="BW3" s="107"/>
      <c r="BX3" s="107" t="s">
        <v>615</v>
      </c>
      <c r="BY3" s="107" t="s">
        <v>616</v>
      </c>
      <c r="BZ3" s="107" t="s">
        <v>647</v>
      </c>
      <c r="CA3" s="108"/>
      <c r="CB3" s="45"/>
      <c r="CC3" s="50"/>
      <c r="CD3" s="45"/>
      <c r="CE3" s="50" t="s">
        <v>62</v>
      </c>
      <c r="CF3" s="50" t="s">
        <v>621</v>
      </c>
      <c r="CG3" s="50">
        <f t="shared" si="6"/>
        <v>1</v>
      </c>
      <c r="CH3" s="50">
        <v>0</v>
      </c>
      <c r="CI3" s="50">
        <v>0</v>
      </c>
      <c r="CJ3" s="50">
        <v>0</v>
      </c>
      <c r="CK3" s="105">
        <v>1</v>
      </c>
      <c r="CL3" s="45">
        <v>0</v>
      </c>
      <c r="CM3" s="45" t="s">
        <v>1591</v>
      </c>
      <c r="CN3" s="45"/>
      <c r="CO3" s="45"/>
      <c r="CP3" s="50"/>
      <c r="CQ3" s="45"/>
      <c r="CR3" s="45"/>
      <c r="CS3" s="45"/>
      <c r="CT3" s="45">
        <v>45037</v>
      </c>
      <c r="CU3" s="45"/>
      <c r="CV3" s="45"/>
      <c r="CW3" s="45"/>
      <c r="CX3" s="45"/>
      <c r="CY3" s="45"/>
      <c r="CZ3" s="45"/>
      <c r="DA3" s="45"/>
      <c r="DB3" s="45" t="s">
        <v>64</v>
      </c>
      <c r="DC3" s="45"/>
      <c r="DD3" s="45"/>
      <c r="DE3" s="106"/>
      <c r="DF3" s="106" t="s">
        <v>64</v>
      </c>
      <c r="DG3" s="106"/>
      <c r="DH3" s="106"/>
      <c r="DI3" s="45"/>
      <c r="DJ3" s="45" t="str">
        <f t="shared" si="7"/>
        <v/>
      </c>
      <c r="DK3" s="45" t="str">
        <f t="shared" si="8"/>
        <v/>
      </c>
      <c r="DL3" s="45" t="str">
        <f t="shared" si="9"/>
        <v/>
      </c>
      <c r="DM3" s="45">
        <f t="shared" si="10"/>
        <v>0</v>
      </c>
      <c r="DN3" s="45">
        <f t="shared" si="11"/>
        <v>0</v>
      </c>
      <c r="DO3" s="45"/>
      <c r="DP3" s="45"/>
      <c r="DQ3" s="45"/>
      <c r="DR3" s="45"/>
      <c r="DS3" s="45"/>
      <c r="DT3" s="45"/>
      <c r="DU3" s="107"/>
      <c r="DV3" s="107"/>
      <c r="DW3" s="107"/>
      <c r="DX3" s="107"/>
      <c r="DY3" s="107"/>
      <c r="DZ3" s="45"/>
      <c r="EA3" s="45"/>
      <c r="EB3" s="50"/>
      <c r="EC3" s="45"/>
      <c r="ED3" s="50"/>
      <c r="EE3" s="50"/>
      <c r="EF3" s="50"/>
      <c r="EG3" s="50"/>
      <c r="EH3" s="50"/>
      <c r="EI3" s="50"/>
      <c r="EJ3" s="105"/>
      <c r="EK3" s="45"/>
      <c r="EL3" s="45"/>
      <c r="EM3" s="45"/>
      <c r="EN3" s="45"/>
      <c r="EO3" s="50"/>
      <c r="EP3" s="45"/>
      <c r="EQ3" s="45"/>
      <c r="ER3" s="45"/>
      <c r="ES3" s="45">
        <v>45037</v>
      </c>
      <c r="ET3" s="45"/>
      <c r="EU3" s="45"/>
      <c r="EV3" s="45"/>
      <c r="EW3" s="45"/>
      <c r="EX3" s="45"/>
      <c r="EY3" s="45"/>
      <c r="EZ3" s="45"/>
      <c r="FA3" s="45"/>
      <c r="FB3" s="45"/>
      <c r="FC3" s="45"/>
      <c r="FD3" s="106"/>
      <c r="FE3" s="106"/>
      <c r="FF3" s="106"/>
      <c r="FG3" s="106"/>
      <c r="FH3" s="45"/>
      <c r="FI3" s="45" t="str">
        <f t="shared" si="12"/>
        <v/>
      </c>
      <c r="FJ3" s="45" t="str">
        <f t="shared" si="13"/>
        <v/>
      </c>
      <c r="FK3" s="45" t="str">
        <f t="shared" si="14"/>
        <v/>
      </c>
      <c r="FL3" s="45" t="str">
        <f t="shared" si="15"/>
        <v/>
      </c>
      <c r="FM3" s="45" t="str">
        <f t="shared" si="16"/>
        <v/>
      </c>
      <c r="FN3" s="45"/>
      <c r="FO3" s="45"/>
      <c r="FP3" s="45"/>
      <c r="FQ3" s="45"/>
      <c r="FR3" s="45"/>
      <c r="FS3" s="45"/>
      <c r="FT3" s="107"/>
      <c r="FU3" s="107"/>
      <c r="FV3" s="107"/>
      <c r="FW3" s="107"/>
      <c r="FX3" s="107"/>
      <c r="FY3" s="45"/>
      <c r="FZ3" s="45"/>
      <c r="GA3" s="45"/>
      <c r="GB3" s="45"/>
      <c r="GC3" s="46"/>
      <c r="GD3" s="46"/>
      <c r="GE3" s="46"/>
      <c r="GF3" s="46"/>
      <c r="GG3" s="46"/>
      <c r="GH3" s="46"/>
      <c r="GI3" s="46"/>
      <c r="GJ3" s="46"/>
      <c r="GK3" s="46"/>
      <c r="GL3" s="46"/>
      <c r="GM3" s="51"/>
      <c r="GN3" s="51"/>
      <c r="GO3" s="51"/>
      <c r="GP3" s="51"/>
      <c r="GQ3" s="51"/>
      <c r="GR3" s="51">
        <v>45037</v>
      </c>
      <c r="GS3" s="43"/>
      <c r="GT3" s="45"/>
      <c r="GU3" s="45"/>
      <c r="GV3" s="45"/>
      <c r="GW3" s="45"/>
      <c r="GX3" s="45"/>
      <c r="GY3" s="43"/>
      <c r="GZ3" s="43"/>
      <c r="HA3" s="43"/>
      <c r="HB3" s="43"/>
      <c r="HC3" s="43"/>
      <c r="HD3" s="43"/>
      <c r="HE3" s="43"/>
      <c r="HF3" s="43"/>
      <c r="HG3" s="43"/>
      <c r="HH3" s="43" t="str">
        <f t="shared" si="17"/>
        <v/>
      </c>
      <c r="HI3" s="43" t="str">
        <f t="shared" si="18"/>
        <v/>
      </c>
      <c r="HJ3" s="43" t="str">
        <f t="shared" si="19"/>
        <v/>
      </c>
      <c r="HK3" s="43" t="str">
        <f t="shared" si="20"/>
        <v/>
      </c>
      <c r="HL3" s="43" t="str">
        <f t="shared" si="21"/>
        <v/>
      </c>
      <c r="HM3" s="43"/>
      <c r="HN3" s="43"/>
      <c r="HO3" s="43">
        <f t="shared" si="22"/>
        <v>2</v>
      </c>
      <c r="HP3" s="43"/>
      <c r="HQ3" s="43"/>
      <c r="HR3" s="43"/>
      <c r="HS3" s="43"/>
      <c r="HT3" s="43"/>
      <c r="HU3" s="43"/>
      <c r="HV3" s="43"/>
      <c r="HW3" s="43"/>
      <c r="HX3" s="43"/>
      <c r="HY3" s="43"/>
      <c r="HZ3" s="43"/>
      <c r="IA3" s="43"/>
      <c r="IB3" s="43"/>
      <c r="IC3" s="43"/>
      <c r="ID3" s="43"/>
      <c r="IE3" s="43"/>
      <c r="IF3" s="43"/>
      <c r="IG3" s="43"/>
      <c r="IH3" s="43" t="s">
        <v>620</v>
      </c>
      <c r="II3" s="43" t="s">
        <v>621</v>
      </c>
      <c r="IJ3" s="43"/>
      <c r="IK3" s="43"/>
      <c r="XDR3" s="37"/>
      <c r="XDS3" s="39"/>
      <c r="XDT3" s="37"/>
      <c r="XDU3" s="40"/>
      <c r="XDV3" s="37"/>
      <c r="XDW3" s="41"/>
      <c r="XDX3" s="37"/>
      <c r="XDY3" s="41"/>
      <c r="XDZ3" s="37"/>
      <c r="XEA3" s="37"/>
      <c r="XEB3" s="41"/>
      <c r="XEC3" s="41"/>
      <c r="XED3" s="41"/>
      <c r="XEE3" s="41"/>
      <c r="XEF3" s="37"/>
      <c r="XEG3" s="102"/>
      <c r="XEH3" s="102"/>
    </row>
    <row r="4" spans="1:246 16306:16362" s="36" customFormat="1" ht="14.25" customHeight="1" x14ac:dyDescent="0.25">
      <c r="A4" s="44" t="s">
        <v>1604</v>
      </c>
      <c r="B4" s="43" t="s">
        <v>1576</v>
      </c>
      <c r="C4" s="45" t="s">
        <v>1605</v>
      </c>
      <c r="D4" s="47" t="s">
        <v>1606</v>
      </c>
      <c r="E4" s="45" t="s">
        <v>1607</v>
      </c>
      <c r="F4" s="45" t="s">
        <v>669</v>
      </c>
      <c r="G4" s="90" t="s">
        <v>641</v>
      </c>
      <c r="H4" s="90" t="s">
        <v>1608</v>
      </c>
      <c r="I4" s="90" t="s">
        <v>671</v>
      </c>
      <c r="J4" s="45">
        <v>0.4</v>
      </c>
      <c r="K4" s="50">
        <v>0.6</v>
      </c>
      <c r="L4" s="50" t="s">
        <v>643</v>
      </c>
      <c r="M4" s="50">
        <v>8.6399999999999991E-2</v>
      </c>
      <c r="N4" s="50">
        <v>0.6</v>
      </c>
      <c r="O4" s="50" t="s">
        <v>643</v>
      </c>
      <c r="P4" s="50" t="s">
        <v>608</v>
      </c>
      <c r="Q4" s="118" t="s">
        <v>1609</v>
      </c>
      <c r="R4" s="45"/>
      <c r="S4" s="90" t="s">
        <v>1581</v>
      </c>
      <c r="T4" s="106" t="s">
        <v>1610</v>
      </c>
      <c r="U4" s="106" t="s">
        <v>612</v>
      </c>
      <c r="V4" s="106" t="s">
        <v>613</v>
      </c>
      <c r="W4" s="45" t="s">
        <v>614</v>
      </c>
      <c r="X4" s="45"/>
      <c r="Y4" s="45" t="s">
        <v>615</v>
      </c>
      <c r="Z4" s="45" t="s">
        <v>616</v>
      </c>
      <c r="AA4" s="105" t="s">
        <v>647</v>
      </c>
      <c r="AB4" s="45"/>
      <c r="AC4" s="45"/>
      <c r="AD4" s="45"/>
      <c r="AE4" s="45"/>
      <c r="AF4" s="45" t="s">
        <v>62</v>
      </c>
      <c r="AG4" s="45" t="s">
        <v>621</v>
      </c>
      <c r="AH4" s="45">
        <f t="shared" si="0"/>
        <v>1</v>
      </c>
      <c r="AI4" s="107">
        <v>1</v>
      </c>
      <c r="AJ4" s="107">
        <v>0</v>
      </c>
      <c r="AK4" s="107">
        <v>0</v>
      </c>
      <c r="AL4" s="107">
        <v>0</v>
      </c>
      <c r="AM4" s="107">
        <v>1</v>
      </c>
      <c r="AN4" s="48" t="s">
        <v>1611</v>
      </c>
      <c r="AO4" s="50"/>
      <c r="AP4" s="45"/>
      <c r="AQ4" s="50"/>
      <c r="AR4" s="50"/>
      <c r="AS4" s="50"/>
      <c r="AT4" s="50"/>
      <c r="AU4" s="50">
        <v>45037</v>
      </c>
      <c r="AV4" s="50"/>
      <c r="AW4" s="105"/>
      <c r="AX4" s="45"/>
      <c r="AY4" s="45"/>
      <c r="AZ4" s="45"/>
      <c r="BA4" s="45"/>
      <c r="BB4" s="50"/>
      <c r="BC4" s="90" t="s">
        <v>112</v>
      </c>
      <c r="BD4" s="45"/>
      <c r="BE4" s="45"/>
      <c r="BF4" s="45"/>
      <c r="BG4" s="90" t="s">
        <v>1612</v>
      </c>
      <c r="BH4" s="45"/>
      <c r="BI4" s="45"/>
      <c r="BJ4" s="45"/>
      <c r="BK4" s="45">
        <f t="shared" si="1"/>
        <v>1</v>
      </c>
      <c r="BL4" s="45" t="str">
        <f t="shared" si="2"/>
        <v/>
      </c>
      <c r="BM4" s="45" t="str">
        <f t="shared" si="3"/>
        <v/>
      </c>
      <c r="BN4" s="45" t="str">
        <f t="shared" si="4"/>
        <v/>
      </c>
      <c r="BO4" s="45">
        <f t="shared" si="5"/>
        <v>1</v>
      </c>
      <c r="BP4" s="45" t="s">
        <v>1613</v>
      </c>
      <c r="BQ4" s="106"/>
      <c r="BR4" s="106" t="s">
        <v>1581</v>
      </c>
      <c r="BS4" s="106" t="s">
        <v>1614</v>
      </c>
      <c r="BT4" s="106" t="s">
        <v>612</v>
      </c>
      <c r="BU4" s="45" t="s">
        <v>613</v>
      </c>
      <c r="BV4" s="45" t="s">
        <v>614</v>
      </c>
      <c r="BW4" s="45"/>
      <c r="BX4" s="45" t="s">
        <v>615</v>
      </c>
      <c r="BY4" s="45" t="s">
        <v>616</v>
      </c>
      <c r="BZ4" s="45" t="s">
        <v>647</v>
      </c>
      <c r="CA4" s="45"/>
      <c r="CB4" s="45"/>
      <c r="CC4" s="45"/>
      <c r="CD4" s="45"/>
      <c r="CE4" s="45" t="s">
        <v>62</v>
      </c>
      <c r="CF4" s="45" t="s">
        <v>621</v>
      </c>
      <c r="CG4" s="107">
        <f t="shared" si="6"/>
        <v>4</v>
      </c>
      <c r="CH4" s="107">
        <v>1</v>
      </c>
      <c r="CI4" s="107">
        <v>1</v>
      </c>
      <c r="CJ4" s="107">
        <v>1</v>
      </c>
      <c r="CK4" s="107">
        <v>1</v>
      </c>
      <c r="CL4" s="45">
        <v>1</v>
      </c>
      <c r="CM4" s="45" t="s">
        <v>1615</v>
      </c>
      <c r="CN4" s="50"/>
      <c r="CO4" s="45"/>
      <c r="CP4" s="50"/>
      <c r="CQ4" s="50"/>
      <c r="CR4" s="50"/>
      <c r="CS4" s="50"/>
      <c r="CT4" s="50">
        <v>45037</v>
      </c>
      <c r="CU4" s="50"/>
      <c r="CV4" s="105"/>
      <c r="CW4" s="45"/>
      <c r="CX4" s="45"/>
      <c r="CY4" s="45"/>
      <c r="CZ4" s="45"/>
      <c r="DA4" s="50"/>
      <c r="DB4" s="45" t="s">
        <v>279</v>
      </c>
      <c r="DC4" s="45"/>
      <c r="DD4" s="45"/>
      <c r="DE4" s="45"/>
      <c r="DF4" s="45" t="s">
        <v>1616</v>
      </c>
      <c r="DG4" s="45"/>
      <c r="DH4" s="45"/>
      <c r="DI4" s="45"/>
      <c r="DJ4" s="45">
        <f t="shared" si="7"/>
        <v>1</v>
      </c>
      <c r="DK4" s="45">
        <f t="shared" si="8"/>
        <v>0</v>
      </c>
      <c r="DL4" s="45">
        <f t="shared" si="9"/>
        <v>0</v>
      </c>
      <c r="DM4" s="45">
        <f t="shared" si="10"/>
        <v>0</v>
      </c>
      <c r="DN4" s="45">
        <f t="shared" si="11"/>
        <v>0.25</v>
      </c>
      <c r="DO4" s="45" t="s">
        <v>1617</v>
      </c>
      <c r="DP4" s="106"/>
      <c r="DQ4" s="106" t="s">
        <v>1581</v>
      </c>
      <c r="DR4" s="106" t="s">
        <v>1618</v>
      </c>
      <c r="DS4" s="106" t="s">
        <v>612</v>
      </c>
      <c r="DT4" s="45" t="s">
        <v>613</v>
      </c>
      <c r="DU4" s="45" t="s">
        <v>614</v>
      </c>
      <c r="DV4" s="45"/>
      <c r="DW4" s="45" t="s">
        <v>615</v>
      </c>
      <c r="DX4" s="45" t="s">
        <v>616</v>
      </c>
      <c r="DY4" s="45" t="s">
        <v>647</v>
      </c>
      <c r="DZ4" s="45"/>
      <c r="EA4" s="45"/>
      <c r="EB4" s="45"/>
      <c r="EC4" s="45"/>
      <c r="ED4" s="45" t="s">
        <v>62</v>
      </c>
      <c r="EE4" s="45" t="s">
        <v>621</v>
      </c>
      <c r="EF4" s="107">
        <f>SUM(EG4:EJ4)</f>
        <v>2</v>
      </c>
      <c r="EG4" s="107">
        <v>0</v>
      </c>
      <c r="EH4" s="107">
        <v>1</v>
      </c>
      <c r="EI4" s="107">
        <v>0</v>
      </c>
      <c r="EJ4" s="107">
        <v>1</v>
      </c>
      <c r="EK4" s="45">
        <v>0</v>
      </c>
      <c r="EL4" s="45" t="s">
        <v>1591</v>
      </c>
      <c r="EM4" s="45"/>
      <c r="EN4" s="45"/>
      <c r="EO4" s="46"/>
      <c r="EP4" s="46"/>
      <c r="EQ4" s="46"/>
      <c r="ER4" s="46"/>
      <c r="ES4" s="46">
        <v>45037</v>
      </c>
      <c r="ET4" s="46"/>
      <c r="EU4" s="46"/>
      <c r="EV4" s="46"/>
      <c r="EW4" s="46"/>
      <c r="EX4" s="46"/>
      <c r="EY4" s="51"/>
      <c r="EZ4" s="51"/>
      <c r="FA4" s="51" t="s">
        <v>64</v>
      </c>
      <c r="FB4" s="51"/>
      <c r="FC4" s="51"/>
      <c r="FD4" s="51"/>
      <c r="FE4" s="43" t="s">
        <v>64</v>
      </c>
      <c r="FF4" s="45"/>
      <c r="FG4" s="45"/>
      <c r="FH4" s="45"/>
      <c r="FI4" s="45" t="str">
        <f t="shared" si="12"/>
        <v/>
      </c>
      <c r="FJ4" s="45">
        <f t="shared" si="13"/>
        <v>0</v>
      </c>
      <c r="FK4" s="43" t="str">
        <f t="shared" si="14"/>
        <v/>
      </c>
      <c r="FL4" s="43">
        <f t="shared" si="15"/>
        <v>0</v>
      </c>
      <c r="FM4" s="43">
        <f t="shared" si="16"/>
        <v>0</v>
      </c>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v>45037</v>
      </c>
      <c r="GS4" s="43"/>
      <c r="GT4" s="43"/>
      <c r="GU4" s="43"/>
      <c r="GV4" s="43"/>
      <c r="GW4" s="43"/>
      <c r="GX4" s="43"/>
      <c r="GY4" s="43"/>
      <c r="GZ4" s="43"/>
      <c r="HA4" s="43"/>
      <c r="HB4" s="43"/>
      <c r="HC4" s="43"/>
      <c r="HD4" s="43"/>
      <c r="HE4" s="43"/>
      <c r="HF4" s="43"/>
      <c r="HG4" s="43"/>
      <c r="HH4" s="43" t="str">
        <f t="shared" si="17"/>
        <v/>
      </c>
      <c r="HI4" s="43" t="str">
        <f t="shared" si="18"/>
        <v/>
      </c>
      <c r="HJ4" s="43" t="str">
        <f t="shared" si="19"/>
        <v/>
      </c>
      <c r="HK4" s="43" t="str">
        <f t="shared" si="20"/>
        <v/>
      </c>
      <c r="HL4" s="43" t="str">
        <f t="shared" si="21"/>
        <v/>
      </c>
      <c r="HM4" s="43"/>
      <c r="HN4" s="43"/>
      <c r="HO4" s="43">
        <f t="shared" si="22"/>
        <v>3</v>
      </c>
      <c r="HP4" s="43"/>
      <c r="HQ4" s="43"/>
      <c r="HR4" s="43"/>
      <c r="HS4" s="43"/>
      <c r="HT4" s="43"/>
      <c r="HU4" s="43"/>
      <c r="HV4" s="43"/>
      <c r="HW4" s="43"/>
      <c r="HX4" s="43"/>
      <c r="HY4" s="43"/>
      <c r="HZ4" s="43"/>
      <c r="IA4" s="43"/>
      <c r="IB4" s="43"/>
      <c r="IC4" s="43"/>
      <c r="ID4" s="43"/>
      <c r="IE4" s="43"/>
      <c r="IF4" s="43"/>
      <c r="IG4" s="43"/>
      <c r="IH4" s="43" t="s">
        <v>1619</v>
      </c>
      <c r="II4" s="43" t="s">
        <v>621</v>
      </c>
      <c r="IJ4" s="43"/>
      <c r="IK4" s="43"/>
      <c r="XCD4" s="37"/>
      <c r="XCE4" s="39"/>
      <c r="XCF4" s="37"/>
      <c r="XCG4" s="40"/>
      <c r="XCH4" s="37"/>
      <c r="XCI4" s="41"/>
      <c r="XCJ4" s="37"/>
      <c r="XCK4" s="41"/>
      <c r="XCL4" s="37"/>
      <c r="XCM4" s="37"/>
      <c r="XCN4" s="41"/>
      <c r="XCO4" s="41"/>
      <c r="XCP4" s="41"/>
      <c r="XCQ4" s="41"/>
      <c r="XCR4" s="37"/>
      <c r="XCS4" s="102"/>
      <c r="XCT4" s="102"/>
      <c r="XDR4" s="37"/>
      <c r="XDS4" s="39"/>
      <c r="XDT4" s="37"/>
      <c r="XDU4" s="37"/>
      <c r="XDV4" s="102"/>
      <c r="XDW4" s="102"/>
      <c r="XDX4" s="102"/>
      <c r="XDY4" s="37"/>
      <c r="XDZ4" s="41"/>
      <c r="XEA4" s="41"/>
      <c r="XEB4" s="41"/>
      <c r="XEC4" s="41"/>
      <c r="XED4" s="41"/>
      <c r="XEE4" s="41"/>
      <c r="XEF4" s="101"/>
      <c r="XEG4" s="37"/>
      <c r="XEH4" s="38"/>
    </row>
    <row r="5" spans="1:246 16306:16362" s="36" customFormat="1" ht="14.25" customHeight="1" x14ac:dyDescent="0.25">
      <c r="A5" s="44" t="s">
        <v>1620</v>
      </c>
      <c r="B5" s="43" t="s">
        <v>1576</v>
      </c>
      <c r="C5" s="45" t="s">
        <v>1621</v>
      </c>
      <c r="D5" s="47" t="s">
        <v>1578</v>
      </c>
      <c r="E5" s="45" t="s">
        <v>678</v>
      </c>
      <c r="F5" s="45" t="s">
        <v>1622</v>
      </c>
      <c r="G5" s="45" t="s">
        <v>1623</v>
      </c>
      <c r="H5" s="48" t="s">
        <v>1624</v>
      </c>
      <c r="I5" s="45" t="s">
        <v>671</v>
      </c>
      <c r="J5" s="105">
        <v>0.6</v>
      </c>
      <c r="K5" s="105">
        <v>1</v>
      </c>
      <c r="L5" s="45" t="s">
        <v>1625</v>
      </c>
      <c r="M5" s="105">
        <v>0.25</v>
      </c>
      <c r="N5" s="105">
        <v>1</v>
      </c>
      <c r="O5" s="45" t="s">
        <v>1625</v>
      </c>
      <c r="P5" s="45" t="s">
        <v>608</v>
      </c>
      <c r="Q5" s="49" t="s">
        <v>1626</v>
      </c>
      <c r="R5" s="45"/>
      <c r="S5" s="93" t="s">
        <v>1581</v>
      </c>
      <c r="T5" s="45" t="s">
        <v>1627</v>
      </c>
      <c r="U5" s="50" t="s">
        <v>631</v>
      </c>
      <c r="V5" s="50" t="s">
        <v>613</v>
      </c>
      <c r="W5" s="50" t="s">
        <v>614</v>
      </c>
      <c r="X5" s="50"/>
      <c r="Y5" s="50" t="s">
        <v>615</v>
      </c>
      <c r="Z5" s="50" t="s">
        <v>616</v>
      </c>
      <c r="AA5" s="105" t="s">
        <v>633</v>
      </c>
      <c r="AB5" s="45"/>
      <c r="AC5" s="45"/>
      <c r="AD5" s="45"/>
      <c r="AE5" s="45"/>
      <c r="AF5" s="50" t="s">
        <v>62</v>
      </c>
      <c r="AG5" s="45" t="s">
        <v>621</v>
      </c>
      <c r="AH5" s="45">
        <f t="shared" si="0"/>
        <v>4</v>
      </c>
      <c r="AI5" s="50">
        <v>1</v>
      </c>
      <c r="AJ5" s="50">
        <v>1</v>
      </c>
      <c r="AK5" s="50">
        <v>1</v>
      </c>
      <c r="AL5" s="50">
        <v>1</v>
      </c>
      <c r="AM5" s="45">
        <v>1</v>
      </c>
      <c r="AN5" s="115" t="s">
        <v>1628</v>
      </c>
      <c r="AO5" s="45"/>
      <c r="AP5" s="45"/>
      <c r="AQ5" s="45"/>
      <c r="AR5" s="45"/>
      <c r="AS5" s="45"/>
      <c r="AT5" s="45"/>
      <c r="AU5" s="106">
        <v>45037</v>
      </c>
      <c r="AV5" s="106"/>
      <c r="AW5" s="106"/>
      <c r="AX5" s="106"/>
      <c r="AY5" s="45"/>
      <c r="AZ5" s="45"/>
      <c r="BA5" s="45"/>
      <c r="BB5" s="45"/>
      <c r="BC5" s="45" t="s">
        <v>279</v>
      </c>
      <c r="BD5" s="45"/>
      <c r="BE5" s="45"/>
      <c r="BF5" s="45"/>
      <c r="BG5" s="45" t="s">
        <v>1629</v>
      </c>
      <c r="BH5" s="45"/>
      <c r="BI5" s="45"/>
      <c r="BJ5" s="45"/>
      <c r="BK5" s="107">
        <f t="shared" si="1"/>
        <v>1</v>
      </c>
      <c r="BL5" s="107">
        <f t="shared" si="2"/>
        <v>0</v>
      </c>
      <c r="BM5" s="107">
        <f t="shared" si="3"/>
        <v>0</v>
      </c>
      <c r="BN5" s="107">
        <f t="shared" si="4"/>
        <v>0</v>
      </c>
      <c r="BO5" s="107">
        <f t="shared" si="5"/>
        <v>0.25</v>
      </c>
      <c r="BP5" s="108" t="s">
        <v>1630</v>
      </c>
      <c r="BQ5" s="45"/>
      <c r="BR5" s="50" t="s">
        <v>1581</v>
      </c>
      <c r="BS5" s="45" t="s">
        <v>1631</v>
      </c>
      <c r="BT5" s="50" t="s">
        <v>612</v>
      </c>
      <c r="BU5" s="50" t="s">
        <v>613</v>
      </c>
      <c r="BV5" s="50" t="s">
        <v>614</v>
      </c>
      <c r="BW5" s="50"/>
      <c r="BX5" s="50" t="s">
        <v>615</v>
      </c>
      <c r="BY5" s="50" t="s">
        <v>616</v>
      </c>
      <c r="BZ5" s="105" t="s">
        <v>647</v>
      </c>
      <c r="CA5" s="45"/>
      <c r="CB5" s="45"/>
      <c r="CC5" s="45"/>
      <c r="CD5" s="45"/>
      <c r="CE5" s="50" t="s">
        <v>62</v>
      </c>
      <c r="CF5" s="45" t="s">
        <v>621</v>
      </c>
      <c r="CG5" s="45">
        <f t="shared" si="6"/>
        <v>12</v>
      </c>
      <c r="CH5" s="45">
        <v>3</v>
      </c>
      <c r="CI5" s="45">
        <v>3</v>
      </c>
      <c r="CJ5" s="45">
        <v>3</v>
      </c>
      <c r="CK5" s="45">
        <v>3</v>
      </c>
      <c r="CL5" s="45">
        <v>3</v>
      </c>
      <c r="CM5" s="45" t="s">
        <v>1632</v>
      </c>
      <c r="CN5" s="45"/>
      <c r="CO5" s="45"/>
      <c r="CP5" s="45"/>
      <c r="CQ5" s="45"/>
      <c r="CR5" s="45"/>
      <c r="CS5" s="45"/>
      <c r="CT5" s="106">
        <v>45037</v>
      </c>
      <c r="CU5" s="106"/>
      <c r="CV5" s="106"/>
      <c r="CW5" s="106"/>
      <c r="CX5" s="45"/>
      <c r="CY5" s="45"/>
      <c r="CZ5" s="45"/>
      <c r="DA5" s="45"/>
      <c r="DB5" s="45" t="s">
        <v>112</v>
      </c>
      <c r="DC5" s="45"/>
      <c r="DD5" s="45"/>
      <c r="DE5" s="45"/>
      <c r="DF5" s="45" t="s">
        <v>1633</v>
      </c>
      <c r="DG5" s="45"/>
      <c r="DH5" s="45"/>
      <c r="DI5" s="45"/>
      <c r="DJ5" s="107">
        <f t="shared" si="7"/>
        <v>1</v>
      </c>
      <c r="DK5" s="107">
        <f t="shared" si="8"/>
        <v>0</v>
      </c>
      <c r="DL5" s="107">
        <f t="shared" si="9"/>
        <v>0</v>
      </c>
      <c r="DM5" s="107">
        <f t="shared" si="10"/>
        <v>0</v>
      </c>
      <c r="DN5" s="107">
        <f t="shared" si="11"/>
        <v>0.25</v>
      </c>
      <c r="DO5" s="108"/>
      <c r="DP5" s="45"/>
      <c r="DQ5" s="50"/>
      <c r="DR5" s="45"/>
      <c r="DS5" s="50"/>
      <c r="DT5" s="50"/>
      <c r="DU5" s="50"/>
      <c r="DV5" s="50"/>
      <c r="DW5" s="50"/>
      <c r="DX5" s="50"/>
      <c r="DY5" s="105"/>
      <c r="DZ5" s="45"/>
      <c r="EA5" s="45"/>
      <c r="EB5" s="45"/>
      <c r="EC5" s="45"/>
      <c r="ED5" s="50"/>
      <c r="EE5" s="45"/>
      <c r="EF5" s="45"/>
      <c r="EG5" s="45"/>
      <c r="EH5" s="45"/>
      <c r="EI5" s="45"/>
      <c r="EJ5" s="45"/>
      <c r="EK5" s="45"/>
      <c r="EL5" s="45"/>
      <c r="EM5" s="45"/>
      <c r="EN5" s="45"/>
      <c r="EO5" s="45"/>
      <c r="EP5" s="45"/>
      <c r="EQ5" s="45"/>
      <c r="ER5" s="45"/>
      <c r="ES5" s="106">
        <v>45037</v>
      </c>
      <c r="ET5" s="106"/>
      <c r="EU5" s="106"/>
      <c r="EV5" s="106"/>
      <c r="EW5" s="45"/>
      <c r="EX5" s="45"/>
      <c r="EY5" s="45"/>
      <c r="EZ5" s="45"/>
      <c r="FA5" s="45"/>
      <c r="FB5" s="45"/>
      <c r="FC5" s="45"/>
      <c r="FD5" s="45"/>
      <c r="FE5" s="45"/>
      <c r="FF5" s="45"/>
      <c r="FG5" s="45"/>
      <c r="FH5" s="45"/>
      <c r="FI5" s="107" t="str">
        <f t="shared" si="12"/>
        <v/>
      </c>
      <c r="FJ5" s="107" t="str">
        <f t="shared" si="13"/>
        <v/>
      </c>
      <c r="FK5" s="107" t="str">
        <f t="shared" si="14"/>
        <v/>
      </c>
      <c r="FL5" s="107" t="str">
        <f t="shared" si="15"/>
        <v/>
      </c>
      <c r="FM5" s="107" t="str">
        <f t="shared" si="16"/>
        <v/>
      </c>
      <c r="FN5" s="45"/>
      <c r="FO5" s="45"/>
      <c r="FP5" s="50"/>
      <c r="FQ5" s="45"/>
      <c r="FR5" s="50"/>
      <c r="FS5" s="50"/>
      <c r="FT5" s="50"/>
      <c r="FU5" s="50"/>
      <c r="FV5" s="50"/>
      <c r="FW5" s="50"/>
      <c r="FX5" s="105"/>
      <c r="FY5" s="45"/>
      <c r="FZ5" s="45"/>
      <c r="GA5" s="45"/>
      <c r="GB5" s="45"/>
      <c r="GC5" s="50"/>
      <c r="GD5" s="45"/>
      <c r="GE5" s="45"/>
      <c r="GF5" s="45"/>
      <c r="GG5" s="45"/>
      <c r="GH5" s="45"/>
      <c r="GI5" s="45"/>
      <c r="GJ5" s="45"/>
      <c r="GK5" s="45"/>
      <c r="GL5" s="45"/>
      <c r="GM5" s="45"/>
      <c r="GN5" s="45"/>
      <c r="GO5" s="45"/>
      <c r="GP5" s="45"/>
      <c r="GQ5" s="45"/>
      <c r="GR5" s="106">
        <v>45037</v>
      </c>
      <c r="GS5" s="106"/>
      <c r="GT5" s="106"/>
      <c r="GU5" s="106"/>
      <c r="GV5" s="45"/>
      <c r="GW5" s="45"/>
      <c r="GX5" s="45"/>
      <c r="GY5" s="45"/>
      <c r="GZ5" s="45"/>
      <c r="HA5" s="45"/>
      <c r="HB5" s="45"/>
      <c r="HC5" s="45"/>
      <c r="HD5" s="45"/>
      <c r="HE5" s="45"/>
      <c r="HF5" s="45"/>
      <c r="HG5" s="45"/>
      <c r="HH5" s="107" t="str">
        <f t="shared" si="17"/>
        <v/>
      </c>
      <c r="HI5" s="107" t="str">
        <f t="shared" si="18"/>
        <v/>
      </c>
      <c r="HJ5" s="107" t="str">
        <f t="shared" si="19"/>
        <v/>
      </c>
      <c r="HK5" s="107" t="str">
        <f t="shared" si="20"/>
        <v/>
      </c>
      <c r="HL5" s="107" t="str">
        <f t="shared" si="21"/>
        <v/>
      </c>
      <c r="HM5" s="45"/>
      <c r="HN5" s="45"/>
      <c r="HO5" s="45">
        <f t="shared" si="22"/>
        <v>2</v>
      </c>
      <c r="HP5" s="45"/>
      <c r="HQ5" s="46"/>
      <c r="HR5" s="46"/>
      <c r="HS5" s="46"/>
      <c r="HT5" s="46"/>
      <c r="HU5" s="46"/>
      <c r="HV5" s="46"/>
      <c r="HW5" s="46"/>
      <c r="HX5" s="46"/>
      <c r="HY5" s="46"/>
      <c r="HZ5" s="46"/>
      <c r="IA5" s="51"/>
      <c r="IB5" s="51"/>
      <c r="IC5" s="51"/>
      <c r="ID5" s="51"/>
      <c r="IE5" s="51"/>
      <c r="IF5" s="51"/>
      <c r="IG5" s="43"/>
      <c r="IH5" s="45" t="s">
        <v>1592</v>
      </c>
      <c r="II5" s="45" t="s">
        <v>621</v>
      </c>
      <c r="IJ5" s="45"/>
      <c r="IK5" s="45"/>
      <c r="IL5" s="37"/>
    </row>
    <row r="6" spans="1:246 16306:16362" s="36" customFormat="1" ht="18.75" customHeight="1" x14ac:dyDescent="0.25">
      <c r="A6" s="44" t="s">
        <v>1634</v>
      </c>
      <c r="B6" s="43" t="s">
        <v>1576</v>
      </c>
      <c r="C6" s="45" t="s">
        <v>1635</v>
      </c>
      <c r="D6" s="47" t="s">
        <v>1606</v>
      </c>
      <c r="E6" s="45" t="s">
        <v>602</v>
      </c>
      <c r="F6" s="45" t="s">
        <v>669</v>
      </c>
      <c r="G6" s="45" t="s">
        <v>626</v>
      </c>
      <c r="H6" s="48" t="s">
        <v>1636</v>
      </c>
      <c r="I6" s="45" t="s">
        <v>606</v>
      </c>
      <c r="J6" s="105">
        <v>0.6</v>
      </c>
      <c r="K6" s="105">
        <v>0.6</v>
      </c>
      <c r="L6" s="45" t="s">
        <v>643</v>
      </c>
      <c r="M6" s="105">
        <v>0.12959999999999999</v>
      </c>
      <c r="N6" s="105">
        <v>0.6</v>
      </c>
      <c r="O6" s="45" t="s">
        <v>643</v>
      </c>
      <c r="P6" s="45" t="s">
        <v>608</v>
      </c>
      <c r="Q6" s="49" t="s">
        <v>1637</v>
      </c>
      <c r="R6" s="45"/>
      <c r="S6" s="50" t="s">
        <v>1581</v>
      </c>
      <c r="T6" s="45" t="s">
        <v>1638</v>
      </c>
      <c r="U6" s="50" t="s">
        <v>612</v>
      </c>
      <c r="V6" s="50" t="s">
        <v>613</v>
      </c>
      <c r="W6" s="50" t="s">
        <v>614</v>
      </c>
      <c r="X6" s="50"/>
      <c r="Y6" s="50" t="s">
        <v>615</v>
      </c>
      <c r="Z6" s="50" t="s">
        <v>616</v>
      </c>
      <c r="AA6" s="105" t="s">
        <v>647</v>
      </c>
      <c r="AB6" s="45"/>
      <c r="AC6" s="45"/>
      <c r="AD6" s="45"/>
      <c r="AE6" s="45"/>
      <c r="AF6" s="50" t="s">
        <v>62</v>
      </c>
      <c r="AG6" s="45" t="s">
        <v>621</v>
      </c>
      <c r="AH6" s="45">
        <f t="shared" si="0"/>
        <v>1</v>
      </c>
      <c r="AI6" s="50">
        <v>0</v>
      </c>
      <c r="AJ6" s="50">
        <v>0</v>
      </c>
      <c r="AK6" s="50">
        <v>1</v>
      </c>
      <c r="AL6" s="50">
        <v>0</v>
      </c>
      <c r="AM6" s="45">
        <v>0</v>
      </c>
      <c r="AN6" s="48" t="s">
        <v>1591</v>
      </c>
      <c r="AO6" s="45"/>
      <c r="AP6" s="46"/>
      <c r="AQ6" s="45"/>
      <c r="AR6" s="45"/>
      <c r="AS6" s="45"/>
      <c r="AT6" s="45"/>
      <c r="AU6" s="106">
        <v>45037</v>
      </c>
      <c r="AV6" s="106"/>
      <c r="AW6" s="106"/>
      <c r="AX6" s="106"/>
      <c r="AY6" s="45"/>
      <c r="AZ6" s="45"/>
      <c r="BA6" s="45"/>
      <c r="BB6" s="45"/>
      <c r="BC6" s="45" t="s">
        <v>64</v>
      </c>
      <c r="BD6" s="45"/>
      <c r="BE6" s="45"/>
      <c r="BF6" s="45"/>
      <c r="BG6" s="45" t="s">
        <v>64</v>
      </c>
      <c r="BH6" s="45"/>
      <c r="BI6" s="45"/>
      <c r="BJ6" s="45"/>
      <c r="BK6" s="107" t="str">
        <f t="shared" si="1"/>
        <v/>
      </c>
      <c r="BL6" s="107" t="str">
        <f t="shared" si="2"/>
        <v/>
      </c>
      <c r="BM6" s="107">
        <f t="shared" si="3"/>
        <v>0</v>
      </c>
      <c r="BN6" s="107" t="str">
        <f t="shared" si="4"/>
        <v/>
      </c>
      <c r="BO6" s="107">
        <f t="shared" si="5"/>
        <v>0</v>
      </c>
      <c r="BP6" s="49" t="s">
        <v>1639</v>
      </c>
      <c r="BQ6" s="45"/>
      <c r="BR6" s="50" t="s">
        <v>1581</v>
      </c>
      <c r="BS6" s="45" t="s">
        <v>1640</v>
      </c>
      <c r="BT6" s="50" t="s">
        <v>612</v>
      </c>
      <c r="BU6" s="50" t="s">
        <v>613</v>
      </c>
      <c r="BV6" s="50" t="s">
        <v>614</v>
      </c>
      <c r="BW6" s="50"/>
      <c r="BX6" s="50" t="s">
        <v>615</v>
      </c>
      <c r="BY6" s="50" t="s">
        <v>616</v>
      </c>
      <c r="BZ6" s="105" t="s">
        <v>647</v>
      </c>
      <c r="CA6" s="45"/>
      <c r="CB6" s="45"/>
      <c r="CC6" s="45"/>
      <c r="CD6" s="45"/>
      <c r="CE6" s="50" t="s">
        <v>62</v>
      </c>
      <c r="CF6" s="45" t="s">
        <v>621</v>
      </c>
      <c r="CG6" s="45">
        <f t="shared" si="6"/>
        <v>2</v>
      </c>
      <c r="CH6" s="45">
        <v>0</v>
      </c>
      <c r="CI6" s="45">
        <v>1</v>
      </c>
      <c r="CJ6" s="45">
        <v>0</v>
      </c>
      <c r="CK6" s="45">
        <v>1</v>
      </c>
      <c r="CL6" s="45">
        <v>0</v>
      </c>
      <c r="CM6" s="45" t="s">
        <v>1591</v>
      </c>
      <c r="CN6" s="45"/>
      <c r="CO6" s="46"/>
      <c r="CP6" s="45"/>
      <c r="CQ6" s="45"/>
      <c r="CR6" s="45"/>
      <c r="CS6" s="45"/>
      <c r="CT6" s="106">
        <v>45037</v>
      </c>
      <c r="CU6" s="106"/>
      <c r="CV6" s="106"/>
      <c r="CW6" s="106"/>
      <c r="CX6" s="45"/>
      <c r="CY6" s="45"/>
      <c r="CZ6" s="45"/>
      <c r="DA6" s="45"/>
      <c r="DB6" s="45" t="s">
        <v>64</v>
      </c>
      <c r="DC6" s="45"/>
      <c r="DD6" s="45"/>
      <c r="DE6" s="45"/>
      <c r="DF6" s="45" t="s">
        <v>64</v>
      </c>
      <c r="DG6" s="45"/>
      <c r="DH6" s="45"/>
      <c r="DI6" s="45"/>
      <c r="DJ6" s="107" t="str">
        <f t="shared" si="7"/>
        <v/>
      </c>
      <c r="DK6" s="107">
        <f t="shared" si="8"/>
        <v>0</v>
      </c>
      <c r="DL6" s="107" t="str">
        <f t="shared" si="9"/>
        <v/>
      </c>
      <c r="DM6" s="107">
        <f t="shared" si="10"/>
        <v>0</v>
      </c>
      <c r="DN6" s="107">
        <f t="shared" si="11"/>
        <v>0</v>
      </c>
      <c r="DO6" s="108" t="s">
        <v>1641</v>
      </c>
      <c r="DP6" s="45"/>
      <c r="DQ6" s="50" t="s">
        <v>1581</v>
      </c>
      <c r="DR6" s="45" t="s">
        <v>1642</v>
      </c>
      <c r="DS6" s="50" t="s">
        <v>612</v>
      </c>
      <c r="DT6" s="50" t="s">
        <v>613</v>
      </c>
      <c r="DU6" s="50" t="s">
        <v>614</v>
      </c>
      <c r="DV6" s="50"/>
      <c r="DW6" s="50" t="s">
        <v>615</v>
      </c>
      <c r="DX6" s="50" t="s">
        <v>616</v>
      </c>
      <c r="DY6" s="105" t="s">
        <v>647</v>
      </c>
      <c r="DZ6" s="45"/>
      <c r="EA6" s="45"/>
      <c r="EB6" s="45"/>
      <c r="EC6" s="45"/>
      <c r="ED6" s="50" t="s">
        <v>62</v>
      </c>
      <c r="EE6" s="45" t="s">
        <v>621</v>
      </c>
      <c r="EF6" s="45">
        <f>SUM(EG6:EJ6)</f>
        <v>1</v>
      </c>
      <c r="EG6" s="45">
        <v>1</v>
      </c>
      <c r="EH6" s="45">
        <v>0</v>
      </c>
      <c r="EI6" s="45">
        <v>0</v>
      </c>
      <c r="EJ6" s="45">
        <v>0</v>
      </c>
      <c r="EK6" s="45">
        <v>1</v>
      </c>
      <c r="EL6" s="45" t="s">
        <v>1643</v>
      </c>
      <c r="EM6" s="45"/>
      <c r="EN6" s="45"/>
      <c r="EO6" s="45"/>
      <c r="EP6" s="45"/>
      <c r="EQ6" s="45"/>
      <c r="ER6" s="45"/>
      <c r="ES6" s="106">
        <v>45037</v>
      </c>
      <c r="ET6" s="106"/>
      <c r="EU6" s="106"/>
      <c r="EV6" s="106"/>
      <c r="EW6" s="45"/>
      <c r="EX6" s="45"/>
      <c r="EY6" s="45"/>
      <c r="EZ6" s="45"/>
      <c r="FA6" s="45" t="s">
        <v>112</v>
      </c>
      <c r="FB6" s="45"/>
      <c r="FC6" s="45"/>
      <c r="FD6" s="45"/>
      <c r="FE6" s="45" t="s">
        <v>1644</v>
      </c>
      <c r="FF6" s="45"/>
      <c r="FG6" s="45"/>
      <c r="FH6" s="45"/>
      <c r="FI6" s="107">
        <f t="shared" si="12"/>
        <v>1</v>
      </c>
      <c r="FJ6" s="107" t="str">
        <f t="shared" si="13"/>
        <v/>
      </c>
      <c r="FK6" s="107" t="str">
        <f t="shared" si="14"/>
        <v/>
      </c>
      <c r="FL6" s="107" t="str">
        <f t="shared" si="15"/>
        <v/>
      </c>
      <c r="FM6" s="107">
        <f t="shared" si="16"/>
        <v>1</v>
      </c>
      <c r="FN6" s="45"/>
      <c r="FO6" s="45"/>
      <c r="FP6" s="50"/>
      <c r="FQ6" s="45"/>
      <c r="FR6" s="50"/>
      <c r="FS6" s="50"/>
      <c r="FT6" s="50"/>
      <c r="FU6" s="50"/>
      <c r="FV6" s="50"/>
      <c r="FW6" s="50"/>
      <c r="FX6" s="105"/>
      <c r="FY6" s="45"/>
      <c r="FZ6" s="45"/>
      <c r="GA6" s="45"/>
      <c r="GB6" s="45"/>
      <c r="GC6" s="50"/>
      <c r="GD6" s="45"/>
      <c r="GE6" s="45"/>
      <c r="GF6" s="45"/>
      <c r="GG6" s="45"/>
      <c r="GH6" s="45"/>
      <c r="GI6" s="45"/>
      <c r="GJ6" s="45"/>
      <c r="GK6" s="45"/>
      <c r="GL6" s="45"/>
      <c r="GM6" s="45"/>
      <c r="GN6" s="45"/>
      <c r="GO6" s="45"/>
      <c r="GP6" s="45"/>
      <c r="GQ6" s="45"/>
      <c r="GR6" s="106">
        <v>45037</v>
      </c>
      <c r="GS6" s="106"/>
      <c r="GT6" s="106"/>
      <c r="GU6" s="106"/>
      <c r="GV6" s="45"/>
      <c r="GW6" s="45"/>
      <c r="GX6" s="45"/>
      <c r="GY6" s="45"/>
      <c r="GZ6" s="45"/>
      <c r="HA6" s="45"/>
      <c r="HB6" s="45"/>
      <c r="HC6" s="45"/>
      <c r="HD6" s="45"/>
      <c r="HE6" s="45"/>
      <c r="HF6" s="45"/>
      <c r="HG6" s="45"/>
      <c r="HH6" s="107" t="str">
        <f t="shared" si="17"/>
        <v/>
      </c>
      <c r="HI6" s="107" t="str">
        <f t="shared" si="18"/>
        <v/>
      </c>
      <c r="HJ6" s="107" t="str">
        <f t="shared" si="19"/>
        <v/>
      </c>
      <c r="HK6" s="107" t="str">
        <f t="shared" si="20"/>
        <v/>
      </c>
      <c r="HL6" s="107" t="str">
        <f t="shared" si="21"/>
        <v/>
      </c>
      <c r="HM6" s="45"/>
      <c r="HN6" s="45"/>
      <c r="HO6" s="45">
        <f t="shared" si="22"/>
        <v>3</v>
      </c>
      <c r="HP6" s="45"/>
      <c r="HQ6" s="46"/>
      <c r="HR6" s="46"/>
      <c r="HS6" s="46"/>
      <c r="HT6" s="46"/>
      <c r="HU6" s="46"/>
      <c r="HV6" s="46"/>
      <c r="HW6" s="46"/>
      <c r="HX6" s="46"/>
      <c r="HY6" s="46"/>
      <c r="HZ6" s="46"/>
      <c r="IA6" s="51"/>
      <c r="IB6" s="51"/>
      <c r="IC6" s="51"/>
      <c r="ID6" s="51"/>
      <c r="IE6" s="51"/>
      <c r="IF6" s="51"/>
      <c r="IG6" s="43"/>
      <c r="IH6" s="45" t="s">
        <v>1592</v>
      </c>
      <c r="II6" s="45" t="s">
        <v>621</v>
      </c>
      <c r="IJ6" s="45"/>
      <c r="IK6" s="45"/>
      <c r="IL6" s="37"/>
    </row>
    <row r="7" spans="1:246 16306:16362" s="36" customFormat="1" ht="15" customHeight="1" x14ac:dyDescent="0.25">
      <c r="A7" s="44" t="s">
        <v>1645</v>
      </c>
      <c r="B7" s="45" t="s">
        <v>1646</v>
      </c>
      <c r="C7" s="45" t="s">
        <v>1647</v>
      </c>
      <c r="D7" s="47" t="s">
        <v>601</v>
      </c>
      <c r="E7" s="45" t="s">
        <v>1648</v>
      </c>
      <c r="F7" s="45" t="s">
        <v>669</v>
      </c>
      <c r="G7" s="45" t="s">
        <v>641</v>
      </c>
      <c r="H7" s="48" t="s">
        <v>1649</v>
      </c>
      <c r="I7" s="45" t="s">
        <v>1650</v>
      </c>
      <c r="J7" s="105">
        <v>0.6</v>
      </c>
      <c r="K7" s="105">
        <v>0.8</v>
      </c>
      <c r="L7" s="45" t="s">
        <v>607</v>
      </c>
      <c r="M7" s="105">
        <v>0.216</v>
      </c>
      <c r="N7" s="105">
        <v>0.8</v>
      </c>
      <c r="O7" s="45" t="s">
        <v>607</v>
      </c>
      <c r="P7" s="45" t="s">
        <v>608</v>
      </c>
      <c r="Q7" s="49" t="s">
        <v>1651</v>
      </c>
      <c r="R7" s="45"/>
      <c r="S7" s="50" t="s">
        <v>1581</v>
      </c>
      <c r="T7" s="45" t="s">
        <v>1652</v>
      </c>
      <c r="U7" s="50" t="s">
        <v>612</v>
      </c>
      <c r="V7" s="50" t="s">
        <v>613</v>
      </c>
      <c r="W7" s="50" t="s">
        <v>614</v>
      </c>
      <c r="X7" s="50"/>
      <c r="Y7" s="50" t="s">
        <v>615</v>
      </c>
      <c r="Z7" s="50" t="s">
        <v>616</v>
      </c>
      <c r="AA7" s="105" t="s">
        <v>647</v>
      </c>
      <c r="AB7" s="45"/>
      <c r="AC7" s="45"/>
      <c r="AD7" s="45"/>
      <c r="AE7" s="45"/>
      <c r="AF7" s="50" t="s">
        <v>62</v>
      </c>
      <c r="AG7" s="45" t="s">
        <v>621</v>
      </c>
      <c r="AH7" s="45">
        <f t="shared" si="0"/>
        <v>12</v>
      </c>
      <c r="AI7" s="50">
        <v>3</v>
      </c>
      <c r="AJ7" s="50">
        <v>3</v>
      </c>
      <c r="AK7" s="50">
        <v>3</v>
      </c>
      <c r="AL7" s="50">
        <v>3</v>
      </c>
      <c r="AM7" s="45">
        <v>3</v>
      </c>
      <c r="AN7" s="45" t="s">
        <v>1653</v>
      </c>
      <c r="AO7" s="45"/>
      <c r="AP7" s="45"/>
      <c r="AQ7" s="45"/>
      <c r="AR7" s="45"/>
      <c r="AS7" s="45"/>
      <c r="AT7" s="45"/>
      <c r="AU7" s="106">
        <v>45037</v>
      </c>
      <c r="AV7" s="106"/>
      <c r="AW7" s="106"/>
      <c r="AX7" s="106"/>
      <c r="AY7" s="45"/>
      <c r="AZ7" s="45"/>
      <c r="BA7" s="45"/>
      <c r="BB7" s="45"/>
      <c r="BC7" s="45" t="s">
        <v>279</v>
      </c>
      <c r="BD7" s="45"/>
      <c r="BE7" s="45"/>
      <c r="BF7" s="45"/>
      <c r="BG7" s="45" t="s">
        <v>1654</v>
      </c>
      <c r="BH7" s="45"/>
      <c r="BI7" s="45"/>
      <c r="BJ7" s="45"/>
      <c r="BK7" s="107">
        <f t="shared" si="1"/>
        <v>1</v>
      </c>
      <c r="BL7" s="107">
        <f t="shared" si="2"/>
        <v>0</v>
      </c>
      <c r="BM7" s="107">
        <f t="shared" si="3"/>
        <v>0</v>
      </c>
      <c r="BN7" s="107">
        <f t="shared" si="4"/>
        <v>0</v>
      </c>
      <c r="BO7" s="107">
        <f t="shared" si="5"/>
        <v>0.25</v>
      </c>
      <c r="BP7" s="108" t="s">
        <v>1655</v>
      </c>
      <c r="BQ7" s="45"/>
      <c r="BR7" s="50" t="s">
        <v>1581</v>
      </c>
      <c r="BS7" s="45" t="s">
        <v>1656</v>
      </c>
      <c r="BT7" s="50" t="s">
        <v>612</v>
      </c>
      <c r="BU7" s="50" t="s">
        <v>613</v>
      </c>
      <c r="BV7" s="50" t="s">
        <v>614</v>
      </c>
      <c r="BW7" s="50"/>
      <c r="BX7" s="50" t="s">
        <v>615</v>
      </c>
      <c r="BY7" s="50" t="s">
        <v>616</v>
      </c>
      <c r="BZ7" s="105" t="s">
        <v>647</v>
      </c>
      <c r="CA7" s="45"/>
      <c r="CB7" s="45"/>
      <c r="CC7" s="45"/>
      <c r="CD7" s="45"/>
      <c r="CE7" s="50" t="s">
        <v>62</v>
      </c>
      <c r="CF7" s="45" t="s">
        <v>621</v>
      </c>
      <c r="CG7" s="45">
        <f t="shared" si="6"/>
        <v>2</v>
      </c>
      <c r="CH7" s="45">
        <v>0</v>
      </c>
      <c r="CI7" s="45">
        <v>1</v>
      </c>
      <c r="CJ7" s="45">
        <v>0</v>
      </c>
      <c r="CK7" s="45">
        <v>1</v>
      </c>
      <c r="CL7" s="45">
        <v>0</v>
      </c>
      <c r="CM7" s="45" t="s">
        <v>1657</v>
      </c>
      <c r="CN7" s="45"/>
      <c r="CO7" s="45"/>
      <c r="CP7" s="45"/>
      <c r="CQ7" s="45"/>
      <c r="CR7" s="45"/>
      <c r="CS7" s="45"/>
      <c r="CT7" s="106">
        <v>45037</v>
      </c>
      <c r="CU7" s="106"/>
      <c r="CV7" s="106"/>
      <c r="CW7" s="106"/>
      <c r="CX7" s="45"/>
      <c r="CY7" s="45"/>
      <c r="CZ7" s="45"/>
      <c r="DA7" s="45"/>
      <c r="DB7" s="45" t="s">
        <v>64</v>
      </c>
      <c r="DC7" s="45"/>
      <c r="DD7" s="45"/>
      <c r="DE7" s="45"/>
      <c r="DF7" s="45" t="s">
        <v>1658</v>
      </c>
      <c r="DG7" s="45"/>
      <c r="DH7" s="45"/>
      <c r="DI7" s="45"/>
      <c r="DJ7" s="107" t="str">
        <f t="shared" si="7"/>
        <v/>
      </c>
      <c r="DK7" s="107">
        <f t="shared" si="8"/>
        <v>0</v>
      </c>
      <c r="DL7" s="107" t="str">
        <f t="shared" si="9"/>
        <v/>
      </c>
      <c r="DM7" s="107">
        <f t="shared" si="10"/>
        <v>0</v>
      </c>
      <c r="DN7" s="107">
        <f t="shared" si="11"/>
        <v>0</v>
      </c>
      <c r="DO7" s="108"/>
      <c r="DP7" s="45"/>
      <c r="DQ7" s="50"/>
      <c r="DR7" s="45"/>
      <c r="DS7" s="50"/>
      <c r="DT7" s="50"/>
      <c r="DU7" s="50"/>
      <c r="DV7" s="50"/>
      <c r="DW7" s="50"/>
      <c r="DX7" s="50"/>
      <c r="DY7" s="105"/>
      <c r="DZ7" s="45"/>
      <c r="EA7" s="45"/>
      <c r="EB7" s="45"/>
      <c r="EC7" s="45"/>
      <c r="ED7" s="50"/>
      <c r="EE7" s="45"/>
      <c r="EF7" s="45"/>
      <c r="EG7" s="45"/>
      <c r="EH7" s="45"/>
      <c r="EI7" s="45"/>
      <c r="EJ7" s="45"/>
      <c r="EK7" s="45"/>
      <c r="EL7" s="45"/>
      <c r="EM7" s="45"/>
      <c r="EN7" s="45"/>
      <c r="EO7" s="45"/>
      <c r="EP7" s="45"/>
      <c r="EQ7" s="45"/>
      <c r="ER7" s="45"/>
      <c r="ES7" s="106">
        <v>45037</v>
      </c>
      <c r="ET7" s="106"/>
      <c r="EU7" s="106"/>
      <c r="EV7" s="106"/>
      <c r="EW7" s="45"/>
      <c r="EX7" s="45"/>
      <c r="EY7" s="45"/>
      <c r="EZ7" s="45"/>
      <c r="FA7" s="45"/>
      <c r="FB7" s="45"/>
      <c r="FC7" s="45"/>
      <c r="FD7" s="45"/>
      <c r="FE7" s="45"/>
      <c r="FF7" s="45"/>
      <c r="FG7" s="45"/>
      <c r="FH7" s="45"/>
      <c r="FI7" s="107" t="str">
        <f t="shared" si="12"/>
        <v/>
      </c>
      <c r="FJ7" s="107" t="str">
        <f t="shared" si="13"/>
        <v/>
      </c>
      <c r="FK7" s="107" t="str">
        <f t="shared" si="14"/>
        <v/>
      </c>
      <c r="FL7" s="107" t="str">
        <f t="shared" si="15"/>
        <v/>
      </c>
      <c r="FM7" s="107" t="str">
        <f t="shared" si="16"/>
        <v/>
      </c>
      <c r="FN7" s="45"/>
      <c r="FO7" s="45"/>
      <c r="FP7" s="50"/>
      <c r="FQ7" s="45"/>
      <c r="FR7" s="50"/>
      <c r="FS7" s="50"/>
      <c r="FT7" s="50"/>
      <c r="FU7" s="50"/>
      <c r="FV7" s="50"/>
      <c r="FW7" s="50"/>
      <c r="FX7" s="105"/>
      <c r="FY7" s="45"/>
      <c r="FZ7" s="45"/>
      <c r="GA7" s="45"/>
      <c r="GB7" s="45"/>
      <c r="GC7" s="50"/>
      <c r="GD7" s="45"/>
      <c r="GE7" s="45"/>
      <c r="GF7" s="45"/>
      <c r="GG7" s="45"/>
      <c r="GH7" s="45"/>
      <c r="GI7" s="45"/>
      <c r="GJ7" s="45"/>
      <c r="GK7" s="45"/>
      <c r="GL7" s="45"/>
      <c r="GM7" s="45"/>
      <c r="GN7" s="45"/>
      <c r="GO7" s="45"/>
      <c r="GP7" s="45"/>
      <c r="GQ7" s="45"/>
      <c r="GR7" s="106">
        <v>45037</v>
      </c>
      <c r="GS7" s="106"/>
      <c r="GT7" s="106"/>
      <c r="GU7" s="106"/>
      <c r="GV7" s="45"/>
      <c r="GW7" s="45"/>
      <c r="GX7" s="45"/>
      <c r="GY7" s="45"/>
      <c r="GZ7" s="45"/>
      <c r="HA7" s="45"/>
      <c r="HB7" s="45"/>
      <c r="HC7" s="45"/>
      <c r="HD7" s="45"/>
      <c r="HE7" s="45"/>
      <c r="HF7" s="45"/>
      <c r="HG7" s="45"/>
      <c r="HH7" s="107" t="str">
        <f t="shared" si="17"/>
        <v/>
      </c>
      <c r="HI7" s="107" t="str">
        <f t="shared" si="18"/>
        <v/>
      </c>
      <c r="HJ7" s="107" t="str">
        <f t="shared" si="19"/>
        <v/>
      </c>
      <c r="HK7" s="107" t="str">
        <f t="shared" si="20"/>
        <v/>
      </c>
      <c r="HL7" s="107" t="str">
        <f t="shared" si="21"/>
        <v/>
      </c>
      <c r="HM7" s="45"/>
      <c r="HN7" s="45"/>
      <c r="HO7" s="45">
        <f t="shared" si="22"/>
        <v>2</v>
      </c>
      <c r="HP7" s="45"/>
      <c r="HQ7" s="46"/>
      <c r="HR7" s="46"/>
      <c r="HS7" s="46"/>
      <c r="HT7" s="46"/>
      <c r="HU7" s="46"/>
      <c r="HV7" s="46"/>
      <c r="HW7" s="46"/>
      <c r="HX7" s="46"/>
      <c r="HY7" s="46"/>
      <c r="HZ7" s="46"/>
      <c r="IA7" s="51"/>
      <c r="IB7" s="51"/>
      <c r="IC7" s="51"/>
      <c r="ID7" s="51"/>
      <c r="IE7" s="51"/>
      <c r="IF7" s="51"/>
      <c r="IG7" s="43"/>
      <c r="IH7" s="45" t="s">
        <v>620</v>
      </c>
      <c r="II7" s="45" t="s">
        <v>621</v>
      </c>
      <c r="IJ7" s="43"/>
      <c r="IK7" s="43"/>
    </row>
    <row r="8" spans="1:246 16306:16362" s="36" customFormat="1" ht="15" customHeight="1" x14ac:dyDescent="0.25">
      <c r="A8" s="44" t="s">
        <v>1659</v>
      </c>
      <c r="B8" s="45" t="s">
        <v>1646</v>
      </c>
      <c r="C8" s="45" t="s">
        <v>1660</v>
      </c>
      <c r="D8" s="47" t="s">
        <v>601</v>
      </c>
      <c r="E8" s="45" t="s">
        <v>602</v>
      </c>
      <c r="F8" s="45" t="s">
        <v>669</v>
      </c>
      <c r="G8" s="45" t="s">
        <v>1661</v>
      </c>
      <c r="H8" s="48" t="s">
        <v>1662</v>
      </c>
      <c r="I8" s="45" t="s">
        <v>606</v>
      </c>
      <c r="J8" s="105">
        <v>0.2</v>
      </c>
      <c r="K8" s="105">
        <v>0.6</v>
      </c>
      <c r="L8" s="45" t="s">
        <v>643</v>
      </c>
      <c r="M8" s="105">
        <v>0.12</v>
      </c>
      <c r="N8" s="105">
        <v>0.6</v>
      </c>
      <c r="O8" s="45" t="s">
        <v>643</v>
      </c>
      <c r="P8" s="45" t="s">
        <v>608</v>
      </c>
      <c r="Q8" s="49" t="s">
        <v>1663</v>
      </c>
      <c r="R8" s="45"/>
      <c r="S8" s="50" t="s">
        <v>1581</v>
      </c>
      <c r="T8" s="45" t="s">
        <v>1664</v>
      </c>
      <c r="U8" s="50" t="s">
        <v>612</v>
      </c>
      <c r="V8" s="50" t="s">
        <v>613</v>
      </c>
      <c r="W8" s="50" t="s">
        <v>614</v>
      </c>
      <c r="X8" s="50"/>
      <c r="Y8" s="50" t="s">
        <v>615</v>
      </c>
      <c r="Z8" s="50" t="s">
        <v>616</v>
      </c>
      <c r="AA8" s="105" t="s">
        <v>647</v>
      </c>
      <c r="AB8" s="45"/>
      <c r="AC8" s="45"/>
      <c r="AD8" s="45"/>
      <c r="AE8" s="45"/>
      <c r="AF8" s="50" t="s">
        <v>62</v>
      </c>
      <c r="AG8" s="45" t="s">
        <v>621</v>
      </c>
      <c r="AH8" s="45">
        <f t="shared" si="0"/>
        <v>20</v>
      </c>
      <c r="AI8" s="50">
        <v>2</v>
      </c>
      <c r="AJ8" s="50">
        <v>10</v>
      </c>
      <c r="AK8" s="50">
        <v>4</v>
      </c>
      <c r="AL8" s="50">
        <v>4</v>
      </c>
      <c r="AM8" s="45">
        <v>2</v>
      </c>
      <c r="AN8" s="45" t="s">
        <v>1665</v>
      </c>
      <c r="AO8" s="45"/>
      <c r="AP8" s="46"/>
      <c r="AQ8" s="45"/>
      <c r="AR8" s="45"/>
      <c r="AS8" s="45"/>
      <c r="AT8" s="45"/>
      <c r="AU8" s="106">
        <v>45035</v>
      </c>
      <c r="AV8" s="106"/>
      <c r="AW8" s="106"/>
      <c r="AX8" s="106"/>
      <c r="AY8" s="45"/>
      <c r="AZ8" s="45"/>
      <c r="BA8" s="45"/>
      <c r="BB8" s="45"/>
      <c r="BC8" s="45" t="s">
        <v>279</v>
      </c>
      <c r="BD8" s="45"/>
      <c r="BE8" s="45"/>
      <c r="BF8" s="45"/>
      <c r="BG8" s="45" t="s">
        <v>1666</v>
      </c>
      <c r="BH8" s="45"/>
      <c r="BI8" s="45"/>
      <c r="BJ8" s="45"/>
      <c r="BK8" s="107">
        <f t="shared" si="1"/>
        <v>1</v>
      </c>
      <c r="BL8" s="107">
        <f t="shared" si="2"/>
        <v>0</v>
      </c>
      <c r="BM8" s="107">
        <f t="shared" si="3"/>
        <v>0</v>
      </c>
      <c r="BN8" s="107">
        <f t="shared" si="4"/>
        <v>0</v>
      </c>
      <c r="BO8" s="107">
        <f t="shared" si="5"/>
        <v>0.1</v>
      </c>
      <c r="BP8" s="49"/>
      <c r="BQ8" s="45"/>
      <c r="BR8" s="50"/>
      <c r="BS8" s="45"/>
      <c r="BT8" s="50"/>
      <c r="BU8" s="50"/>
      <c r="BV8" s="50"/>
      <c r="BW8" s="50"/>
      <c r="BX8" s="50"/>
      <c r="BY8" s="50"/>
      <c r="BZ8" s="105"/>
      <c r="CA8" s="45"/>
      <c r="CB8" s="45"/>
      <c r="CC8" s="45"/>
      <c r="CD8" s="45"/>
      <c r="CE8" s="50"/>
      <c r="CF8" s="45"/>
      <c r="CG8" s="45"/>
      <c r="CH8" s="45"/>
      <c r="CI8" s="45"/>
      <c r="CJ8" s="45"/>
      <c r="CK8" s="45"/>
      <c r="CL8" s="45"/>
      <c r="CM8" s="45"/>
      <c r="CN8" s="45"/>
      <c r="CO8" s="46"/>
      <c r="CP8" s="45"/>
      <c r="CQ8" s="46"/>
      <c r="CR8" s="45"/>
      <c r="CS8" s="45"/>
      <c r="CT8" s="106">
        <v>45035</v>
      </c>
      <c r="CU8" s="106"/>
      <c r="CV8" s="106"/>
      <c r="CW8" s="106"/>
      <c r="CX8" s="45"/>
      <c r="CY8" s="45"/>
      <c r="CZ8" s="45"/>
      <c r="DA8" s="45"/>
      <c r="DB8" s="45"/>
      <c r="DC8" s="45"/>
      <c r="DD8" s="45"/>
      <c r="DE8" s="45"/>
      <c r="DF8" s="45"/>
      <c r="DG8" s="45"/>
      <c r="DH8" s="45"/>
      <c r="DI8" s="45"/>
      <c r="DJ8" s="107" t="str">
        <f t="shared" si="7"/>
        <v/>
      </c>
      <c r="DK8" s="107" t="str">
        <f t="shared" si="8"/>
        <v/>
      </c>
      <c r="DL8" s="107" t="str">
        <f t="shared" si="9"/>
        <v/>
      </c>
      <c r="DM8" s="107" t="str">
        <f t="shared" si="10"/>
        <v/>
      </c>
      <c r="DN8" s="107" t="str">
        <f t="shared" si="11"/>
        <v/>
      </c>
      <c r="DO8" s="108"/>
      <c r="DP8" s="45"/>
      <c r="DQ8" s="50"/>
      <c r="DR8" s="45"/>
      <c r="DS8" s="50"/>
      <c r="DT8" s="50"/>
      <c r="DU8" s="50"/>
      <c r="DV8" s="50"/>
      <c r="DW8" s="50"/>
      <c r="DX8" s="50"/>
      <c r="DY8" s="105"/>
      <c r="DZ8" s="45"/>
      <c r="EA8" s="45"/>
      <c r="EB8" s="45"/>
      <c r="EC8" s="45"/>
      <c r="ED8" s="50"/>
      <c r="EE8" s="45"/>
      <c r="EF8" s="45"/>
      <c r="EG8" s="45"/>
      <c r="EH8" s="45"/>
      <c r="EI8" s="45"/>
      <c r="EJ8" s="45"/>
      <c r="EK8" s="45"/>
      <c r="EL8" s="45"/>
      <c r="EM8" s="45"/>
      <c r="EN8" s="45"/>
      <c r="EO8" s="45"/>
      <c r="EP8" s="45"/>
      <c r="EQ8" s="45"/>
      <c r="ER8" s="45"/>
      <c r="ES8" s="106">
        <v>45035</v>
      </c>
      <c r="ET8" s="106"/>
      <c r="EU8" s="106"/>
      <c r="EV8" s="106"/>
      <c r="EW8" s="45"/>
      <c r="EX8" s="45"/>
      <c r="EY8" s="45"/>
      <c r="EZ8" s="45"/>
      <c r="FA8" s="45"/>
      <c r="FB8" s="45"/>
      <c r="FC8" s="45"/>
      <c r="FD8" s="45"/>
      <c r="FE8" s="45"/>
      <c r="FF8" s="45"/>
      <c r="FG8" s="45"/>
      <c r="FH8" s="45"/>
      <c r="FI8" s="107" t="str">
        <f t="shared" si="12"/>
        <v/>
      </c>
      <c r="FJ8" s="107" t="str">
        <f t="shared" si="13"/>
        <v/>
      </c>
      <c r="FK8" s="107" t="str">
        <f t="shared" si="14"/>
        <v/>
      </c>
      <c r="FL8" s="107" t="str">
        <f t="shared" si="15"/>
        <v/>
      </c>
      <c r="FM8" s="107" t="str">
        <f t="shared" si="16"/>
        <v/>
      </c>
      <c r="FN8" s="45"/>
      <c r="FO8" s="45"/>
      <c r="FP8" s="50"/>
      <c r="FQ8" s="45"/>
      <c r="FR8" s="50"/>
      <c r="FS8" s="50"/>
      <c r="FT8" s="50"/>
      <c r="FU8" s="50"/>
      <c r="FV8" s="50"/>
      <c r="FW8" s="50"/>
      <c r="FX8" s="105"/>
      <c r="FY8" s="45"/>
      <c r="FZ8" s="45"/>
      <c r="GA8" s="45"/>
      <c r="GB8" s="45"/>
      <c r="GC8" s="50"/>
      <c r="GD8" s="45"/>
      <c r="GE8" s="45"/>
      <c r="GF8" s="45"/>
      <c r="GG8" s="45"/>
      <c r="GH8" s="45"/>
      <c r="GI8" s="45"/>
      <c r="GJ8" s="45"/>
      <c r="GK8" s="45"/>
      <c r="GL8" s="45"/>
      <c r="GM8" s="45"/>
      <c r="GN8" s="45"/>
      <c r="GO8" s="45"/>
      <c r="GP8" s="45"/>
      <c r="GQ8" s="45"/>
      <c r="GR8" s="106">
        <v>45035</v>
      </c>
      <c r="GS8" s="106"/>
      <c r="GT8" s="106"/>
      <c r="GU8" s="106"/>
      <c r="GV8" s="45"/>
      <c r="GW8" s="45"/>
      <c r="GX8" s="45"/>
      <c r="GY8" s="45"/>
      <c r="GZ8" s="45"/>
      <c r="HA8" s="45"/>
      <c r="HB8" s="45"/>
      <c r="HC8" s="45"/>
      <c r="HD8" s="45"/>
      <c r="HE8" s="45"/>
      <c r="HF8" s="45"/>
      <c r="HG8" s="45"/>
      <c r="HH8" s="107" t="str">
        <f t="shared" si="17"/>
        <v/>
      </c>
      <c r="HI8" s="107" t="str">
        <f t="shared" si="18"/>
        <v/>
      </c>
      <c r="HJ8" s="107" t="str">
        <f t="shared" si="19"/>
        <v/>
      </c>
      <c r="HK8" s="107" t="str">
        <f t="shared" si="20"/>
        <v/>
      </c>
      <c r="HL8" s="107" t="str">
        <f t="shared" si="21"/>
        <v/>
      </c>
      <c r="HM8" s="45"/>
      <c r="HN8" s="45"/>
      <c r="HO8" s="45">
        <f t="shared" si="22"/>
        <v>1</v>
      </c>
      <c r="HP8" s="45"/>
      <c r="HQ8" s="46"/>
      <c r="HR8" s="46"/>
      <c r="HS8" s="46"/>
      <c r="HT8" s="46"/>
      <c r="HU8" s="46"/>
      <c r="HV8" s="46"/>
      <c r="HW8" s="46"/>
      <c r="HX8" s="46"/>
      <c r="HY8" s="46"/>
      <c r="HZ8" s="46"/>
      <c r="IA8" s="51"/>
      <c r="IB8" s="51"/>
      <c r="IC8" s="51"/>
      <c r="ID8" s="51"/>
      <c r="IE8" s="51"/>
      <c r="IF8" s="51"/>
      <c r="IG8" s="43"/>
      <c r="IH8" s="45" t="s">
        <v>650</v>
      </c>
      <c r="II8" s="45" t="s">
        <v>621</v>
      </c>
      <c r="IJ8" s="43"/>
      <c r="IK8" s="43"/>
    </row>
    <row r="9" spans="1:246 16306:16362" s="36" customFormat="1" ht="15" customHeight="1" x14ac:dyDescent="0.25">
      <c r="A9" s="44" t="s">
        <v>1667</v>
      </c>
      <c r="B9" s="45" t="s">
        <v>1646</v>
      </c>
      <c r="C9" s="45" t="s">
        <v>1668</v>
      </c>
      <c r="D9" s="47" t="s">
        <v>601</v>
      </c>
      <c r="E9" s="45" t="s">
        <v>602</v>
      </c>
      <c r="F9" s="45" t="s">
        <v>625</v>
      </c>
      <c r="G9" s="45" t="s">
        <v>1661</v>
      </c>
      <c r="H9" s="48" t="s">
        <v>1669</v>
      </c>
      <c r="I9" s="45" t="s">
        <v>606</v>
      </c>
      <c r="J9" s="105">
        <v>0.6</v>
      </c>
      <c r="K9" s="105">
        <v>0.8</v>
      </c>
      <c r="L9" s="45" t="s">
        <v>607</v>
      </c>
      <c r="M9" s="105">
        <v>0.36</v>
      </c>
      <c r="N9" s="105">
        <v>0.8</v>
      </c>
      <c r="O9" s="45" t="s">
        <v>607</v>
      </c>
      <c r="P9" s="45" t="s">
        <v>608</v>
      </c>
      <c r="Q9" s="49" t="s">
        <v>1655</v>
      </c>
      <c r="R9" s="45"/>
      <c r="S9" s="50" t="s">
        <v>1581</v>
      </c>
      <c r="T9" s="45" t="s">
        <v>1670</v>
      </c>
      <c r="U9" s="50" t="s">
        <v>612</v>
      </c>
      <c r="V9" s="50" t="s">
        <v>613</v>
      </c>
      <c r="W9" s="50" t="s">
        <v>614</v>
      </c>
      <c r="X9" s="50"/>
      <c r="Y9" s="50" t="s">
        <v>615</v>
      </c>
      <c r="Z9" s="50" t="s">
        <v>616</v>
      </c>
      <c r="AA9" s="105" t="s">
        <v>647</v>
      </c>
      <c r="AB9" s="45"/>
      <c r="AC9" s="45"/>
      <c r="AD9" s="45"/>
      <c r="AE9" s="45"/>
      <c r="AF9" s="50" t="s">
        <v>62</v>
      </c>
      <c r="AG9" s="45" t="s">
        <v>621</v>
      </c>
      <c r="AH9" s="45">
        <f t="shared" si="0"/>
        <v>2</v>
      </c>
      <c r="AI9" s="50">
        <v>0</v>
      </c>
      <c r="AJ9" s="50">
        <v>1</v>
      </c>
      <c r="AK9" s="50">
        <v>0</v>
      </c>
      <c r="AL9" s="50">
        <v>1</v>
      </c>
      <c r="AM9" s="45">
        <v>0</v>
      </c>
      <c r="AN9" s="45" t="s">
        <v>1657</v>
      </c>
      <c r="AO9" s="45"/>
      <c r="AP9" s="45"/>
      <c r="AQ9" s="45"/>
      <c r="AR9" s="45"/>
      <c r="AS9" s="45"/>
      <c r="AT9" s="45"/>
      <c r="AU9" s="106">
        <v>45035</v>
      </c>
      <c r="AV9" s="106"/>
      <c r="AW9" s="106"/>
      <c r="AX9" s="106"/>
      <c r="AY9" s="45"/>
      <c r="AZ9" s="45"/>
      <c r="BA9" s="45"/>
      <c r="BB9" s="45"/>
      <c r="BC9" s="45" t="s">
        <v>64</v>
      </c>
      <c r="BD9" s="45"/>
      <c r="BE9" s="45"/>
      <c r="BF9" s="45"/>
      <c r="BG9" s="45" t="s">
        <v>1671</v>
      </c>
      <c r="BH9" s="45"/>
      <c r="BI9" s="45"/>
      <c r="BJ9" s="45"/>
      <c r="BK9" s="107" t="str">
        <f t="shared" si="1"/>
        <v/>
      </c>
      <c r="BL9" s="107">
        <f t="shared" si="2"/>
        <v>0</v>
      </c>
      <c r="BM9" s="107" t="str">
        <f t="shared" si="3"/>
        <v/>
      </c>
      <c r="BN9" s="107">
        <f t="shared" si="4"/>
        <v>0</v>
      </c>
      <c r="BO9" s="107">
        <f t="shared" si="5"/>
        <v>0</v>
      </c>
      <c r="BP9" s="49"/>
      <c r="BQ9" s="45"/>
      <c r="BR9" s="50"/>
      <c r="BS9" s="45"/>
      <c r="BT9" s="50"/>
      <c r="BU9" s="50"/>
      <c r="BV9" s="50"/>
      <c r="BW9" s="50"/>
      <c r="BX9" s="50"/>
      <c r="BY9" s="50"/>
      <c r="BZ9" s="105"/>
      <c r="CA9" s="45"/>
      <c r="CB9" s="45"/>
      <c r="CC9" s="45"/>
      <c r="CD9" s="45"/>
      <c r="CE9" s="50"/>
      <c r="CF9" s="45"/>
      <c r="CG9" s="45"/>
      <c r="CH9" s="45"/>
      <c r="CI9" s="45"/>
      <c r="CJ9" s="45"/>
      <c r="CK9" s="45"/>
      <c r="CL9" s="45"/>
      <c r="CM9" s="45"/>
      <c r="CN9" s="45"/>
      <c r="CO9" s="46"/>
      <c r="CP9" s="45"/>
      <c r="CQ9" s="45"/>
      <c r="CR9" s="45"/>
      <c r="CS9" s="45"/>
      <c r="CT9" s="106">
        <v>45035</v>
      </c>
      <c r="CU9" s="106"/>
      <c r="CV9" s="106"/>
      <c r="CW9" s="106"/>
      <c r="CX9" s="45"/>
      <c r="CY9" s="45"/>
      <c r="CZ9" s="45"/>
      <c r="DA9" s="45"/>
      <c r="DB9" s="45"/>
      <c r="DC9" s="45"/>
      <c r="DD9" s="45"/>
      <c r="DE9" s="45"/>
      <c r="DF9" s="45"/>
      <c r="DG9" s="45"/>
      <c r="DH9" s="45"/>
      <c r="DI9" s="45"/>
      <c r="DJ9" s="107" t="str">
        <f t="shared" si="7"/>
        <v/>
      </c>
      <c r="DK9" s="107" t="str">
        <f t="shared" si="8"/>
        <v/>
      </c>
      <c r="DL9" s="107" t="str">
        <f t="shared" si="9"/>
        <v/>
      </c>
      <c r="DM9" s="107" t="str">
        <f t="shared" si="10"/>
        <v/>
      </c>
      <c r="DN9" s="107" t="str">
        <f t="shared" si="11"/>
        <v/>
      </c>
      <c r="DO9" s="108"/>
      <c r="DP9" s="45"/>
      <c r="DQ9" s="50"/>
      <c r="DR9" s="45"/>
      <c r="DS9" s="50"/>
      <c r="DT9" s="50"/>
      <c r="DU9" s="50"/>
      <c r="DV9" s="50"/>
      <c r="DW9" s="50"/>
      <c r="DX9" s="50"/>
      <c r="DY9" s="105"/>
      <c r="DZ9" s="45"/>
      <c r="EA9" s="45"/>
      <c r="EB9" s="45"/>
      <c r="EC9" s="45"/>
      <c r="ED9" s="50"/>
      <c r="EE9" s="45"/>
      <c r="EF9" s="45"/>
      <c r="EG9" s="45"/>
      <c r="EH9" s="45"/>
      <c r="EI9" s="45"/>
      <c r="EJ9" s="45"/>
      <c r="EK9" s="45"/>
      <c r="EL9" s="45"/>
      <c r="EM9" s="45"/>
      <c r="EN9" s="45"/>
      <c r="EO9" s="45"/>
      <c r="EP9" s="45"/>
      <c r="EQ9" s="45"/>
      <c r="ER9" s="45"/>
      <c r="ES9" s="106">
        <v>45035</v>
      </c>
      <c r="ET9" s="106"/>
      <c r="EU9" s="106"/>
      <c r="EV9" s="106"/>
      <c r="EW9" s="45"/>
      <c r="EX9" s="45"/>
      <c r="EY9" s="45"/>
      <c r="EZ9" s="45"/>
      <c r="FA9" s="45"/>
      <c r="FB9" s="45"/>
      <c r="FC9" s="45"/>
      <c r="FD9" s="45"/>
      <c r="FE9" s="45"/>
      <c r="FF9" s="45"/>
      <c r="FG9" s="45"/>
      <c r="FH9" s="45"/>
      <c r="FI9" s="107" t="str">
        <f t="shared" si="12"/>
        <v/>
      </c>
      <c r="FJ9" s="107" t="str">
        <f t="shared" si="13"/>
        <v/>
      </c>
      <c r="FK9" s="107" t="str">
        <f t="shared" si="14"/>
        <v/>
      </c>
      <c r="FL9" s="107" t="str">
        <f t="shared" si="15"/>
        <v/>
      </c>
      <c r="FM9" s="107" t="str">
        <f t="shared" si="16"/>
        <v/>
      </c>
      <c r="FN9" s="45"/>
      <c r="FO9" s="45"/>
      <c r="FP9" s="50"/>
      <c r="FQ9" s="45"/>
      <c r="FR9" s="50"/>
      <c r="FS9" s="50"/>
      <c r="FT9" s="50"/>
      <c r="FU9" s="50"/>
      <c r="FV9" s="50"/>
      <c r="FW9" s="50"/>
      <c r="FX9" s="105"/>
      <c r="FY9" s="45"/>
      <c r="FZ9" s="45"/>
      <c r="GA9" s="45"/>
      <c r="GB9" s="45"/>
      <c r="GC9" s="50"/>
      <c r="GD9" s="45"/>
      <c r="GE9" s="45"/>
      <c r="GF9" s="45"/>
      <c r="GG9" s="45"/>
      <c r="GH9" s="45"/>
      <c r="GI9" s="45"/>
      <c r="GJ9" s="45"/>
      <c r="GK9" s="45"/>
      <c r="GL9" s="45"/>
      <c r="GM9" s="45"/>
      <c r="GN9" s="45"/>
      <c r="GO9" s="45"/>
      <c r="GP9" s="45"/>
      <c r="GQ9" s="45"/>
      <c r="GR9" s="106">
        <v>45035</v>
      </c>
      <c r="GS9" s="106"/>
      <c r="GT9" s="106"/>
      <c r="GU9" s="106"/>
      <c r="GV9" s="45"/>
      <c r="GW9" s="45"/>
      <c r="GX9" s="45"/>
      <c r="GY9" s="45"/>
      <c r="GZ9" s="45"/>
      <c r="HA9" s="45"/>
      <c r="HB9" s="45"/>
      <c r="HC9" s="45"/>
      <c r="HD9" s="45"/>
      <c r="HE9" s="45"/>
      <c r="HF9" s="45"/>
      <c r="HG9" s="45"/>
      <c r="HH9" s="107" t="str">
        <f t="shared" si="17"/>
        <v/>
      </c>
      <c r="HI9" s="107" t="str">
        <f t="shared" si="18"/>
        <v/>
      </c>
      <c r="HJ9" s="107" t="str">
        <f t="shared" si="19"/>
        <v/>
      </c>
      <c r="HK9" s="107" t="str">
        <f t="shared" si="20"/>
        <v/>
      </c>
      <c r="HL9" s="107" t="str">
        <f t="shared" si="21"/>
        <v/>
      </c>
      <c r="HM9" s="45"/>
      <c r="HN9" s="45"/>
      <c r="HO9" s="45">
        <f t="shared" si="22"/>
        <v>1</v>
      </c>
      <c r="HP9" s="45"/>
      <c r="HQ9" s="46"/>
      <c r="HR9" s="46"/>
      <c r="HS9" s="46"/>
      <c r="HT9" s="46"/>
      <c r="HU9" s="46"/>
      <c r="HV9" s="46"/>
      <c r="HW9" s="46"/>
      <c r="HX9" s="46"/>
      <c r="HY9" s="46"/>
      <c r="HZ9" s="46"/>
      <c r="IA9" s="51"/>
      <c r="IB9" s="51"/>
      <c r="IC9" s="51"/>
      <c r="ID9" s="51"/>
      <c r="IE9" s="51"/>
      <c r="IF9" s="51"/>
      <c r="IG9" s="43"/>
      <c r="IH9" s="45" t="s">
        <v>620</v>
      </c>
      <c r="II9" s="45" t="s">
        <v>621</v>
      </c>
      <c r="IJ9" s="43"/>
      <c r="IK9" s="43"/>
    </row>
    <row r="10" spans="1:246 16306:16362" s="36" customFormat="1" ht="15" customHeight="1" x14ac:dyDescent="0.25">
      <c r="A10" s="44" t="s">
        <v>1672</v>
      </c>
      <c r="B10" s="45" t="s">
        <v>1646</v>
      </c>
      <c r="C10" s="45" t="s">
        <v>1673</v>
      </c>
      <c r="D10" s="47" t="s">
        <v>601</v>
      </c>
      <c r="E10" s="45" t="s">
        <v>1648</v>
      </c>
      <c r="F10" s="45" t="s">
        <v>625</v>
      </c>
      <c r="G10" s="45" t="s">
        <v>641</v>
      </c>
      <c r="H10" s="48" t="s">
        <v>1674</v>
      </c>
      <c r="I10" s="45" t="s">
        <v>606</v>
      </c>
      <c r="J10" s="105">
        <v>0.2</v>
      </c>
      <c r="K10" s="105">
        <v>1</v>
      </c>
      <c r="L10" s="45" t="s">
        <v>1625</v>
      </c>
      <c r="M10" s="105">
        <v>0.12</v>
      </c>
      <c r="N10" s="105">
        <v>1</v>
      </c>
      <c r="O10" s="45" t="s">
        <v>1625</v>
      </c>
      <c r="P10" s="45" t="s">
        <v>608</v>
      </c>
      <c r="Q10" s="49" t="s">
        <v>1675</v>
      </c>
      <c r="R10" s="45"/>
      <c r="S10" s="50" t="s">
        <v>1581</v>
      </c>
      <c r="T10" s="45" t="s">
        <v>1676</v>
      </c>
      <c r="U10" s="50" t="s">
        <v>612</v>
      </c>
      <c r="V10" s="50" t="s">
        <v>613</v>
      </c>
      <c r="W10" s="50" t="s">
        <v>614</v>
      </c>
      <c r="X10" s="50"/>
      <c r="Y10" s="50" t="s">
        <v>615</v>
      </c>
      <c r="Z10" s="50" t="s">
        <v>616</v>
      </c>
      <c r="AA10" s="105" t="s">
        <v>647</v>
      </c>
      <c r="AB10" s="45"/>
      <c r="AC10" s="45"/>
      <c r="AD10" s="45"/>
      <c r="AE10" s="45"/>
      <c r="AF10" s="50" t="s">
        <v>62</v>
      </c>
      <c r="AG10" s="45" t="s">
        <v>617</v>
      </c>
      <c r="AH10" s="45">
        <f t="shared" si="0"/>
        <v>2</v>
      </c>
      <c r="AI10" s="50">
        <v>2</v>
      </c>
      <c r="AJ10" s="50">
        <v>0</v>
      </c>
      <c r="AK10" s="50">
        <v>0</v>
      </c>
      <c r="AL10" s="50">
        <v>0</v>
      </c>
      <c r="AM10" s="45">
        <v>2</v>
      </c>
      <c r="AN10" s="45" t="s">
        <v>1677</v>
      </c>
      <c r="AO10" s="45"/>
      <c r="AP10" s="46"/>
      <c r="AQ10" s="45"/>
      <c r="AR10" s="45"/>
      <c r="AS10" s="45"/>
      <c r="AT10" s="45"/>
      <c r="AU10" s="106">
        <v>45035</v>
      </c>
      <c r="AV10" s="106"/>
      <c r="AW10" s="106"/>
      <c r="AX10" s="106"/>
      <c r="AY10" s="45"/>
      <c r="AZ10" s="45"/>
      <c r="BA10" s="45"/>
      <c r="BB10" s="45"/>
      <c r="BC10" s="45" t="s">
        <v>279</v>
      </c>
      <c r="BD10" s="45"/>
      <c r="BE10" s="45"/>
      <c r="BF10" s="45"/>
      <c r="BG10" s="45" t="s">
        <v>1678</v>
      </c>
      <c r="BH10" s="45"/>
      <c r="BI10" s="45"/>
      <c r="BJ10" s="45"/>
      <c r="BK10" s="107">
        <f t="shared" si="1"/>
        <v>1</v>
      </c>
      <c r="BL10" s="107" t="str">
        <f t="shared" si="2"/>
        <v/>
      </c>
      <c r="BM10" s="107" t="str">
        <f t="shared" si="3"/>
        <v/>
      </c>
      <c r="BN10" s="107" t="str">
        <f t="shared" si="4"/>
        <v/>
      </c>
      <c r="BO10" s="107">
        <f t="shared" si="5"/>
        <v>1</v>
      </c>
      <c r="BP10" s="49"/>
      <c r="BQ10" s="45"/>
      <c r="BR10" s="50"/>
      <c r="BS10" s="45"/>
      <c r="BT10" s="50"/>
      <c r="BU10" s="50"/>
      <c r="BV10" s="50"/>
      <c r="BW10" s="50"/>
      <c r="BX10" s="50"/>
      <c r="BY10" s="50"/>
      <c r="BZ10" s="105"/>
      <c r="CA10" s="45"/>
      <c r="CB10" s="45"/>
      <c r="CC10" s="45"/>
      <c r="CD10" s="45"/>
      <c r="CE10" s="50"/>
      <c r="CF10" s="45"/>
      <c r="CG10" s="45"/>
      <c r="CH10" s="45"/>
      <c r="CI10" s="45"/>
      <c r="CJ10" s="45"/>
      <c r="CK10" s="45"/>
      <c r="CL10" s="45"/>
      <c r="CM10" s="45"/>
      <c r="CN10" s="45"/>
      <c r="CO10" s="46"/>
      <c r="CP10" s="45"/>
      <c r="CQ10" s="45"/>
      <c r="CR10" s="45"/>
      <c r="CS10" s="45"/>
      <c r="CT10" s="106">
        <v>45035</v>
      </c>
      <c r="CU10" s="106"/>
      <c r="CV10" s="106"/>
      <c r="CW10" s="106"/>
      <c r="CX10" s="45"/>
      <c r="CY10" s="45"/>
      <c r="CZ10" s="45"/>
      <c r="DA10" s="45"/>
      <c r="DB10" s="45"/>
      <c r="DC10" s="45"/>
      <c r="DD10" s="45"/>
      <c r="DE10" s="45"/>
      <c r="DF10" s="45"/>
      <c r="DG10" s="45"/>
      <c r="DH10" s="45"/>
      <c r="DI10" s="45"/>
      <c r="DJ10" s="107" t="str">
        <f t="shared" si="7"/>
        <v/>
      </c>
      <c r="DK10" s="107" t="str">
        <f t="shared" si="8"/>
        <v/>
      </c>
      <c r="DL10" s="107" t="str">
        <f t="shared" si="9"/>
        <v/>
      </c>
      <c r="DM10" s="107" t="str">
        <f t="shared" si="10"/>
        <v/>
      </c>
      <c r="DN10" s="107" t="str">
        <f t="shared" si="11"/>
        <v/>
      </c>
      <c r="DO10" s="108"/>
      <c r="DP10" s="45"/>
      <c r="DQ10" s="50"/>
      <c r="DR10" s="45"/>
      <c r="DS10" s="50"/>
      <c r="DT10" s="50"/>
      <c r="DU10" s="50"/>
      <c r="DV10" s="50"/>
      <c r="DW10" s="50"/>
      <c r="DX10" s="50"/>
      <c r="DY10" s="105"/>
      <c r="DZ10" s="45"/>
      <c r="EA10" s="45"/>
      <c r="EB10" s="45"/>
      <c r="EC10" s="45"/>
      <c r="ED10" s="50"/>
      <c r="EE10" s="45"/>
      <c r="EF10" s="45"/>
      <c r="EG10" s="45"/>
      <c r="EH10" s="45"/>
      <c r="EI10" s="45"/>
      <c r="EJ10" s="45"/>
      <c r="EK10" s="45"/>
      <c r="EL10" s="45"/>
      <c r="EM10" s="45"/>
      <c r="EN10" s="45"/>
      <c r="EO10" s="45"/>
      <c r="EP10" s="45"/>
      <c r="EQ10" s="45"/>
      <c r="ER10" s="45"/>
      <c r="ES10" s="106">
        <v>45035</v>
      </c>
      <c r="ET10" s="106"/>
      <c r="EU10" s="106"/>
      <c r="EV10" s="106"/>
      <c r="EW10" s="45"/>
      <c r="EX10" s="45"/>
      <c r="EY10" s="45"/>
      <c r="EZ10" s="45"/>
      <c r="FA10" s="45"/>
      <c r="FB10" s="45"/>
      <c r="FC10" s="45"/>
      <c r="FD10" s="45"/>
      <c r="FE10" s="45"/>
      <c r="FF10" s="45"/>
      <c r="FG10" s="45"/>
      <c r="FH10" s="45"/>
      <c r="FI10" s="107" t="str">
        <f t="shared" si="12"/>
        <v/>
      </c>
      <c r="FJ10" s="107" t="str">
        <f t="shared" si="13"/>
        <v/>
      </c>
      <c r="FK10" s="107" t="str">
        <f t="shared" si="14"/>
        <v/>
      </c>
      <c r="FL10" s="107" t="str">
        <f t="shared" si="15"/>
        <v/>
      </c>
      <c r="FM10" s="107" t="str">
        <f t="shared" si="16"/>
        <v/>
      </c>
      <c r="FN10" s="45"/>
      <c r="FO10" s="45"/>
      <c r="FP10" s="50"/>
      <c r="FQ10" s="45"/>
      <c r="FR10" s="50"/>
      <c r="FS10" s="50"/>
      <c r="FT10" s="50"/>
      <c r="FU10" s="50"/>
      <c r="FV10" s="50"/>
      <c r="FW10" s="50"/>
      <c r="FX10" s="105"/>
      <c r="FY10" s="45"/>
      <c r="FZ10" s="45"/>
      <c r="GA10" s="45"/>
      <c r="GB10" s="45"/>
      <c r="GC10" s="50"/>
      <c r="GD10" s="45"/>
      <c r="GE10" s="45"/>
      <c r="GF10" s="45"/>
      <c r="GG10" s="45"/>
      <c r="GH10" s="45"/>
      <c r="GI10" s="45"/>
      <c r="GJ10" s="45"/>
      <c r="GK10" s="45"/>
      <c r="GL10" s="45"/>
      <c r="GM10" s="45"/>
      <c r="GN10" s="45"/>
      <c r="GO10" s="45"/>
      <c r="GP10" s="45"/>
      <c r="GQ10" s="45"/>
      <c r="GR10" s="106">
        <v>45035</v>
      </c>
      <c r="GS10" s="106"/>
      <c r="GT10" s="106"/>
      <c r="GU10" s="106"/>
      <c r="GV10" s="45"/>
      <c r="GW10" s="45"/>
      <c r="GX10" s="45"/>
      <c r="GY10" s="45"/>
      <c r="GZ10" s="45"/>
      <c r="HA10" s="45"/>
      <c r="HB10" s="45"/>
      <c r="HC10" s="45"/>
      <c r="HD10" s="45"/>
      <c r="HE10" s="45"/>
      <c r="HF10" s="45"/>
      <c r="HG10" s="45"/>
      <c r="HH10" s="107" t="str">
        <f t="shared" si="17"/>
        <v/>
      </c>
      <c r="HI10" s="107" t="str">
        <f t="shared" si="18"/>
        <v/>
      </c>
      <c r="HJ10" s="107" t="str">
        <f t="shared" si="19"/>
        <v/>
      </c>
      <c r="HK10" s="107" t="str">
        <f t="shared" si="20"/>
        <v/>
      </c>
      <c r="HL10" s="107" t="str">
        <f t="shared" si="21"/>
        <v/>
      </c>
      <c r="HM10" s="45"/>
      <c r="HN10" s="45"/>
      <c r="HO10" s="45">
        <f t="shared" si="22"/>
        <v>1</v>
      </c>
      <c r="HP10" s="45"/>
      <c r="HQ10" s="46"/>
      <c r="HR10" s="46"/>
      <c r="HS10" s="46"/>
      <c r="HT10" s="46"/>
      <c r="HU10" s="46"/>
      <c r="HV10" s="46"/>
      <c r="HW10" s="46"/>
      <c r="HX10" s="46"/>
      <c r="HY10" s="46"/>
      <c r="HZ10" s="46"/>
      <c r="IA10" s="51"/>
      <c r="IB10" s="51"/>
      <c r="IC10" s="51"/>
      <c r="ID10" s="51"/>
      <c r="IE10" s="51"/>
      <c r="IF10" s="51"/>
      <c r="IG10" s="43"/>
      <c r="IH10" s="45" t="s">
        <v>657</v>
      </c>
      <c r="II10" s="45" t="s">
        <v>621</v>
      </c>
      <c r="IJ10" s="43"/>
      <c r="IK10" s="43"/>
    </row>
    <row r="11" spans="1:246 16306:16362" s="36" customFormat="1" ht="15" customHeight="1" x14ac:dyDescent="0.25">
      <c r="A11" s="44" t="s">
        <v>685</v>
      </c>
      <c r="B11" s="43" t="s">
        <v>686</v>
      </c>
      <c r="C11" s="45" t="s">
        <v>687</v>
      </c>
      <c r="D11" s="47" t="s">
        <v>601</v>
      </c>
      <c r="E11" s="45" t="s">
        <v>602</v>
      </c>
      <c r="F11" s="45" t="s">
        <v>669</v>
      </c>
      <c r="G11" s="45" t="s">
        <v>641</v>
      </c>
      <c r="H11" s="48" t="s">
        <v>688</v>
      </c>
      <c r="I11" s="45" t="s">
        <v>689</v>
      </c>
      <c r="J11" s="105">
        <v>0.8</v>
      </c>
      <c r="K11" s="105">
        <v>0.6</v>
      </c>
      <c r="L11" s="45" t="s">
        <v>607</v>
      </c>
      <c r="M11" s="105">
        <v>0.17279999999999998</v>
      </c>
      <c r="N11" s="105">
        <v>0.6</v>
      </c>
      <c r="O11" s="45" t="s">
        <v>643</v>
      </c>
      <c r="P11" s="45" t="s">
        <v>608</v>
      </c>
      <c r="Q11" s="49" t="s">
        <v>1679</v>
      </c>
      <c r="R11" s="45"/>
      <c r="S11" s="50" t="s">
        <v>1581</v>
      </c>
      <c r="T11" s="45" t="s">
        <v>1680</v>
      </c>
      <c r="U11" s="50" t="s">
        <v>612</v>
      </c>
      <c r="V11" s="50" t="s">
        <v>613</v>
      </c>
      <c r="W11" s="50" t="s">
        <v>614</v>
      </c>
      <c r="X11" s="50"/>
      <c r="Y11" s="50" t="s">
        <v>615</v>
      </c>
      <c r="Z11" s="50" t="s">
        <v>616</v>
      </c>
      <c r="AA11" s="105" t="s">
        <v>647</v>
      </c>
      <c r="AB11" s="45"/>
      <c r="AC11" s="45"/>
      <c r="AD11" s="45"/>
      <c r="AE11" s="45"/>
      <c r="AF11" s="50" t="s">
        <v>62</v>
      </c>
      <c r="AG11" s="45" t="s">
        <v>621</v>
      </c>
      <c r="AH11" s="45">
        <f t="shared" si="0"/>
        <v>4</v>
      </c>
      <c r="AI11" s="50">
        <v>1</v>
      </c>
      <c r="AJ11" s="50">
        <v>1</v>
      </c>
      <c r="AK11" s="50">
        <v>1</v>
      </c>
      <c r="AL11" s="50">
        <v>1</v>
      </c>
      <c r="AM11" s="45">
        <v>4</v>
      </c>
      <c r="AN11" s="45" t="s">
        <v>1681</v>
      </c>
      <c r="AO11" s="45"/>
      <c r="AP11" s="45"/>
      <c r="AQ11" s="45"/>
      <c r="AR11" s="45"/>
      <c r="AS11" s="45"/>
      <c r="AT11" s="45"/>
      <c r="AU11" s="106">
        <v>45035</v>
      </c>
      <c r="AV11" s="106"/>
      <c r="AW11" s="106"/>
      <c r="AX11" s="106"/>
      <c r="AY11" s="45"/>
      <c r="AZ11" s="45"/>
      <c r="BA11" s="45"/>
      <c r="BB11" s="45"/>
      <c r="BC11" s="45" t="s">
        <v>279</v>
      </c>
      <c r="BD11" s="45"/>
      <c r="BE11" s="45"/>
      <c r="BF11" s="45"/>
      <c r="BG11" s="45" t="s">
        <v>1682</v>
      </c>
      <c r="BH11" s="45"/>
      <c r="BI11" s="45"/>
      <c r="BJ11" s="45"/>
      <c r="BK11" s="107">
        <f t="shared" si="1"/>
        <v>1</v>
      </c>
      <c r="BL11" s="107">
        <f t="shared" si="2"/>
        <v>0</v>
      </c>
      <c r="BM11" s="107">
        <f t="shared" si="3"/>
        <v>0</v>
      </c>
      <c r="BN11" s="107">
        <f t="shared" si="4"/>
        <v>0</v>
      </c>
      <c r="BO11" s="107">
        <f t="shared" si="5"/>
        <v>1</v>
      </c>
      <c r="BP11" s="108" t="s">
        <v>1683</v>
      </c>
      <c r="BQ11" s="45"/>
      <c r="BR11" s="50" t="s">
        <v>610</v>
      </c>
      <c r="BS11" s="45" t="s">
        <v>1684</v>
      </c>
      <c r="BT11" s="50" t="s">
        <v>612</v>
      </c>
      <c r="BU11" s="50" t="s">
        <v>613</v>
      </c>
      <c r="BV11" s="50" t="s">
        <v>614</v>
      </c>
      <c r="BW11" s="50"/>
      <c r="BX11" s="50" t="s">
        <v>615</v>
      </c>
      <c r="BY11" s="50" t="s">
        <v>616</v>
      </c>
      <c r="BZ11" s="105" t="s">
        <v>647</v>
      </c>
      <c r="CA11" s="45"/>
      <c r="CB11" s="45"/>
      <c r="CC11" s="45"/>
      <c r="CD11" s="45"/>
      <c r="CE11" s="50" t="s">
        <v>62</v>
      </c>
      <c r="CF11" s="45" t="s">
        <v>621</v>
      </c>
      <c r="CG11" s="45">
        <f>SUM(CH11:CK11)</f>
        <v>1</v>
      </c>
      <c r="CH11" s="45">
        <v>0</v>
      </c>
      <c r="CI11" s="45">
        <v>0</v>
      </c>
      <c r="CJ11" s="45">
        <v>0</v>
      </c>
      <c r="CK11" s="45">
        <v>1</v>
      </c>
      <c r="CL11" s="45">
        <v>0</v>
      </c>
      <c r="CM11" s="45" t="s">
        <v>1685</v>
      </c>
      <c r="CN11" s="45"/>
      <c r="CO11" s="45"/>
      <c r="CP11" s="45"/>
      <c r="CQ11" s="45"/>
      <c r="CR11" s="45"/>
      <c r="CS11" s="45"/>
      <c r="CT11" s="106">
        <v>45035</v>
      </c>
      <c r="CU11" s="106"/>
      <c r="CV11" s="106"/>
      <c r="CW11" s="106"/>
      <c r="CX11" s="45"/>
      <c r="CY11" s="45"/>
      <c r="CZ11" s="45"/>
      <c r="DA11" s="45"/>
      <c r="DB11" s="45" t="s">
        <v>64</v>
      </c>
      <c r="DC11" s="45"/>
      <c r="DD11" s="45"/>
      <c r="DE11" s="45"/>
      <c r="DF11" s="45" t="s">
        <v>1686</v>
      </c>
      <c r="DG11" s="45"/>
      <c r="DH11" s="45"/>
      <c r="DI11" s="45"/>
      <c r="DJ11" s="107" t="str">
        <f t="shared" si="7"/>
        <v/>
      </c>
      <c r="DK11" s="107" t="str">
        <f t="shared" si="8"/>
        <v/>
      </c>
      <c r="DL11" s="107" t="str">
        <f t="shared" si="9"/>
        <v/>
      </c>
      <c r="DM11" s="107">
        <f t="shared" si="10"/>
        <v>0</v>
      </c>
      <c r="DN11" s="107">
        <f t="shared" si="11"/>
        <v>0</v>
      </c>
      <c r="DO11" s="108" t="s">
        <v>1687</v>
      </c>
      <c r="DP11" s="45"/>
      <c r="DQ11" s="50" t="s">
        <v>1581</v>
      </c>
      <c r="DR11" s="45" t="s">
        <v>1688</v>
      </c>
      <c r="DS11" s="50" t="s">
        <v>612</v>
      </c>
      <c r="DT11" s="50" t="s">
        <v>613</v>
      </c>
      <c r="DU11" s="50" t="s">
        <v>614</v>
      </c>
      <c r="DV11" s="50"/>
      <c r="DW11" s="50" t="s">
        <v>615</v>
      </c>
      <c r="DX11" s="50" t="s">
        <v>616</v>
      </c>
      <c r="DY11" s="105" t="s">
        <v>647</v>
      </c>
      <c r="DZ11" s="45"/>
      <c r="EA11" s="45"/>
      <c r="EB11" s="45"/>
      <c r="EC11" s="45"/>
      <c r="ED11" s="50" t="s">
        <v>62</v>
      </c>
      <c r="EE11" s="45" t="s">
        <v>621</v>
      </c>
      <c r="EF11" s="45">
        <f>SUM(EG11:EJ11)</f>
        <v>4</v>
      </c>
      <c r="EG11" s="45">
        <v>1</v>
      </c>
      <c r="EH11" s="45">
        <v>1</v>
      </c>
      <c r="EI11" s="45">
        <v>1</v>
      </c>
      <c r="EJ11" s="45">
        <v>1</v>
      </c>
      <c r="EK11" s="45">
        <v>1</v>
      </c>
      <c r="EL11" s="45" t="s">
        <v>1689</v>
      </c>
      <c r="EM11" s="45"/>
      <c r="EN11" s="45"/>
      <c r="EO11" s="45"/>
      <c r="EP11" s="45"/>
      <c r="EQ11" s="45"/>
      <c r="ER11" s="45"/>
      <c r="ES11" s="106">
        <v>45035</v>
      </c>
      <c r="ET11" s="106"/>
      <c r="EU11" s="106"/>
      <c r="EV11" s="106"/>
      <c r="EW11" s="45"/>
      <c r="EX11" s="45"/>
      <c r="EY11" s="45"/>
      <c r="EZ11" s="45"/>
      <c r="FA11" s="45" t="s">
        <v>279</v>
      </c>
      <c r="FB11" s="45"/>
      <c r="FC11" s="45"/>
      <c r="FD11" s="45"/>
      <c r="FE11" s="45" t="s">
        <v>1690</v>
      </c>
      <c r="FF11" s="45"/>
      <c r="FG11" s="45"/>
      <c r="FH11" s="45"/>
      <c r="FI11" s="107">
        <f t="shared" si="12"/>
        <v>1</v>
      </c>
      <c r="FJ11" s="107">
        <f t="shared" si="13"/>
        <v>0</v>
      </c>
      <c r="FK11" s="107">
        <f t="shared" si="14"/>
        <v>0</v>
      </c>
      <c r="FL11" s="107">
        <f t="shared" si="15"/>
        <v>0</v>
      </c>
      <c r="FM11" s="107">
        <f t="shared" si="16"/>
        <v>0.25</v>
      </c>
      <c r="FN11" s="45"/>
      <c r="FO11" s="45"/>
      <c r="FP11" s="50"/>
      <c r="FQ11" s="45"/>
      <c r="FR11" s="50"/>
      <c r="FS11" s="50"/>
      <c r="FT11" s="50"/>
      <c r="FU11" s="50"/>
      <c r="FV11" s="50"/>
      <c r="FW11" s="50"/>
      <c r="FX11" s="105"/>
      <c r="FY11" s="45"/>
      <c r="FZ11" s="45"/>
      <c r="GA11" s="45"/>
      <c r="GB11" s="45"/>
      <c r="GC11" s="50"/>
      <c r="GD11" s="45"/>
      <c r="GE11" s="45"/>
      <c r="GF11" s="45"/>
      <c r="GG11" s="45"/>
      <c r="GH11" s="45"/>
      <c r="GI11" s="45"/>
      <c r="GJ11" s="45"/>
      <c r="GK11" s="45"/>
      <c r="GL11" s="45"/>
      <c r="GM11" s="45"/>
      <c r="GN11" s="45"/>
      <c r="GO11" s="45"/>
      <c r="GP11" s="45"/>
      <c r="GQ11" s="45"/>
      <c r="GR11" s="106">
        <v>45035</v>
      </c>
      <c r="GS11" s="106"/>
      <c r="GT11" s="106"/>
      <c r="GU11" s="106"/>
      <c r="GV11" s="45"/>
      <c r="GW11" s="45"/>
      <c r="GX11" s="45"/>
      <c r="GY11" s="45"/>
      <c r="GZ11" s="45"/>
      <c r="HA11" s="45"/>
      <c r="HB11" s="45"/>
      <c r="HC11" s="45"/>
      <c r="HD11" s="45"/>
      <c r="HE11" s="45"/>
      <c r="HF11" s="45"/>
      <c r="HG11" s="45"/>
      <c r="HH11" s="107" t="str">
        <f t="shared" si="17"/>
        <v/>
      </c>
      <c r="HI11" s="107" t="str">
        <f t="shared" si="18"/>
        <v/>
      </c>
      <c r="HJ11" s="107" t="str">
        <f t="shared" si="19"/>
        <v/>
      </c>
      <c r="HK11" s="107" t="str">
        <f t="shared" si="20"/>
        <v/>
      </c>
      <c r="HL11" s="107" t="str">
        <f t="shared" si="21"/>
        <v/>
      </c>
      <c r="HM11" s="45"/>
      <c r="HN11" s="45"/>
      <c r="HO11" s="45">
        <f t="shared" si="22"/>
        <v>3</v>
      </c>
      <c r="HP11" s="45"/>
      <c r="HQ11" s="46"/>
      <c r="HR11" s="46"/>
      <c r="HS11" s="46"/>
      <c r="HT11" s="46"/>
      <c r="HU11" s="46"/>
      <c r="HV11" s="46"/>
      <c r="HW11" s="46"/>
      <c r="HX11" s="46"/>
      <c r="HY11" s="46"/>
      <c r="HZ11" s="46"/>
      <c r="IA11" s="51"/>
      <c r="IB11" s="51"/>
      <c r="IC11" s="51"/>
      <c r="ID11" s="51"/>
      <c r="IE11" s="51"/>
      <c r="IF11" s="51"/>
      <c r="IG11" s="43"/>
      <c r="IH11" s="45" t="s">
        <v>620</v>
      </c>
      <c r="II11" s="45" t="s">
        <v>621</v>
      </c>
      <c r="IJ11" s="43"/>
      <c r="IK11" s="43"/>
    </row>
    <row r="12" spans="1:246 16306:16362" s="36" customFormat="1" ht="15" customHeight="1" x14ac:dyDescent="0.25">
      <c r="A12" s="44" t="s">
        <v>690</v>
      </c>
      <c r="B12" s="43" t="s">
        <v>686</v>
      </c>
      <c r="C12" s="45" t="s">
        <v>691</v>
      </c>
      <c r="D12" s="47" t="s">
        <v>601</v>
      </c>
      <c r="E12" s="45" t="s">
        <v>602</v>
      </c>
      <c r="F12" s="45" t="s">
        <v>669</v>
      </c>
      <c r="G12" s="45" t="s">
        <v>641</v>
      </c>
      <c r="H12" s="48" t="s">
        <v>692</v>
      </c>
      <c r="I12" s="45" t="s">
        <v>606</v>
      </c>
      <c r="J12" s="105">
        <v>0.8</v>
      </c>
      <c r="K12" s="105">
        <v>0.6</v>
      </c>
      <c r="L12" s="45" t="s">
        <v>607</v>
      </c>
      <c r="M12" s="105">
        <v>0.28799999999999998</v>
      </c>
      <c r="N12" s="105">
        <v>0.6</v>
      </c>
      <c r="O12" s="45" t="s">
        <v>643</v>
      </c>
      <c r="P12" s="45" t="s">
        <v>608</v>
      </c>
      <c r="Q12" s="49" t="s">
        <v>693</v>
      </c>
      <c r="R12" s="45"/>
      <c r="S12" s="50" t="s">
        <v>610</v>
      </c>
      <c r="T12" s="45" t="s">
        <v>694</v>
      </c>
      <c r="U12" s="50" t="s">
        <v>612</v>
      </c>
      <c r="V12" s="50" t="s">
        <v>613</v>
      </c>
      <c r="W12" s="50" t="s">
        <v>614</v>
      </c>
      <c r="X12" s="50"/>
      <c r="Y12" s="50" t="s">
        <v>615</v>
      </c>
      <c r="Z12" s="50" t="s">
        <v>616</v>
      </c>
      <c r="AA12" s="105" t="s">
        <v>647</v>
      </c>
      <c r="AB12" s="45"/>
      <c r="AC12" s="45"/>
      <c r="AD12" s="45"/>
      <c r="AE12" s="45"/>
      <c r="AF12" s="50" t="s">
        <v>62</v>
      </c>
      <c r="AG12" s="45" t="s">
        <v>617</v>
      </c>
      <c r="AH12" s="45">
        <f t="shared" si="0"/>
        <v>4</v>
      </c>
      <c r="AI12" s="50">
        <v>4</v>
      </c>
      <c r="AJ12" s="50">
        <v>0</v>
      </c>
      <c r="AK12" s="50">
        <v>0</v>
      </c>
      <c r="AL12" s="50">
        <v>0</v>
      </c>
      <c r="AM12" s="45">
        <v>4</v>
      </c>
      <c r="AN12" s="45" t="s">
        <v>1691</v>
      </c>
      <c r="AO12" s="45"/>
      <c r="AP12" s="46"/>
      <c r="AQ12" s="45"/>
      <c r="AR12" s="45"/>
      <c r="AS12" s="45"/>
      <c r="AT12" s="45"/>
      <c r="AU12" s="106">
        <v>45035</v>
      </c>
      <c r="AV12" s="106"/>
      <c r="AW12" s="106"/>
      <c r="AX12" s="106"/>
      <c r="AY12" s="45"/>
      <c r="AZ12" s="45"/>
      <c r="BA12" s="45"/>
      <c r="BB12" s="45"/>
      <c r="BC12" s="45" t="s">
        <v>279</v>
      </c>
      <c r="BD12" s="45"/>
      <c r="BE12" s="45"/>
      <c r="BF12" s="45"/>
      <c r="BG12" s="46" t="s">
        <v>1692</v>
      </c>
      <c r="BH12" s="45"/>
      <c r="BI12" s="45"/>
      <c r="BJ12" s="45"/>
      <c r="BK12" s="107">
        <f t="shared" si="1"/>
        <v>1</v>
      </c>
      <c r="BL12" s="107" t="str">
        <f t="shared" si="2"/>
        <v/>
      </c>
      <c r="BM12" s="107" t="str">
        <f t="shared" si="3"/>
        <v/>
      </c>
      <c r="BN12" s="107" t="str">
        <f t="shared" si="4"/>
        <v/>
      </c>
      <c r="BO12" s="107">
        <f t="shared" si="5"/>
        <v>1</v>
      </c>
      <c r="BP12" s="49" t="s">
        <v>1694</v>
      </c>
      <c r="BQ12" s="45"/>
      <c r="BR12" s="50" t="s">
        <v>1581</v>
      </c>
      <c r="BS12" s="45" t="s">
        <v>1695</v>
      </c>
      <c r="BT12" s="50" t="s">
        <v>612</v>
      </c>
      <c r="BU12" s="50" t="s">
        <v>613</v>
      </c>
      <c r="BV12" s="50" t="s">
        <v>614</v>
      </c>
      <c r="BW12" s="50"/>
      <c r="BX12" s="50" t="s">
        <v>615</v>
      </c>
      <c r="BY12" s="50" t="s">
        <v>616</v>
      </c>
      <c r="BZ12" s="105" t="s">
        <v>647</v>
      </c>
      <c r="CA12" s="45"/>
      <c r="CB12" s="45"/>
      <c r="CC12" s="45"/>
      <c r="CD12" s="45"/>
      <c r="CE12" s="50" t="s">
        <v>62</v>
      </c>
      <c r="CF12" s="45" t="s">
        <v>617</v>
      </c>
      <c r="CG12" s="45">
        <f>SUM(CH12:CK12)</f>
        <v>4</v>
      </c>
      <c r="CH12" s="45">
        <v>4</v>
      </c>
      <c r="CI12" s="45">
        <v>0</v>
      </c>
      <c r="CJ12" s="45">
        <v>0</v>
      </c>
      <c r="CK12" s="45">
        <v>0</v>
      </c>
      <c r="CL12" s="45">
        <v>4</v>
      </c>
      <c r="CM12" s="45" t="s">
        <v>1696</v>
      </c>
      <c r="CN12" s="45"/>
      <c r="CO12" s="46"/>
      <c r="CP12" s="45"/>
      <c r="CQ12" s="46"/>
      <c r="CR12" s="45"/>
      <c r="CS12" s="45"/>
      <c r="CT12" s="106">
        <v>45035</v>
      </c>
      <c r="CU12" s="106"/>
      <c r="CV12" s="106"/>
      <c r="CW12" s="106"/>
      <c r="CX12" s="45"/>
      <c r="CY12" s="45"/>
      <c r="CZ12" s="45"/>
      <c r="DA12" s="45"/>
      <c r="DB12" s="45" t="s">
        <v>279</v>
      </c>
      <c r="DC12" s="45"/>
      <c r="DD12" s="45"/>
      <c r="DE12" s="45"/>
      <c r="DF12" s="45" t="s">
        <v>1698</v>
      </c>
      <c r="DG12" s="45"/>
      <c r="DH12" s="45"/>
      <c r="DI12" s="45"/>
      <c r="DJ12" s="107">
        <f t="shared" si="7"/>
        <v>1</v>
      </c>
      <c r="DK12" s="107" t="str">
        <f t="shared" si="8"/>
        <v/>
      </c>
      <c r="DL12" s="107" t="str">
        <f t="shared" si="9"/>
        <v/>
      </c>
      <c r="DM12" s="107" t="str">
        <f t="shared" si="10"/>
        <v/>
      </c>
      <c r="DN12" s="107">
        <f t="shared" si="11"/>
        <v>1</v>
      </c>
      <c r="DO12" s="108"/>
      <c r="DP12" s="45"/>
      <c r="DQ12" s="50"/>
      <c r="DR12" s="45"/>
      <c r="DS12" s="50"/>
      <c r="DT12" s="50"/>
      <c r="DU12" s="50"/>
      <c r="DV12" s="50"/>
      <c r="DW12" s="50"/>
      <c r="DX12" s="50"/>
      <c r="DY12" s="105"/>
      <c r="DZ12" s="45"/>
      <c r="EA12" s="45"/>
      <c r="EB12" s="45"/>
      <c r="EC12" s="45"/>
      <c r="ED12" s="50"/>
      <c r="EE12" s="45"/>
      <c r="EF12" s="45"/>
      <c r="EG12" s="45"/>
      <c r="EH12" s="45"/>
      <c r="EI12" s="45"/>
      <c r="EJ12" s="45"/>
      <c r="EK12" s="45"/>
      <c r="EL12" s="45"/>
      <c r="EM12" s="45"/>
      <c r="EN12" s="45"/>
      <c r="EO12" s="45"/>
      <c r="EP12" s="45"/>
      <c r="EQ12" s="45"/>
      <c r="ER12" s="45"/>
      <c r="ES12" s="106">
        <v>45035</v>
      </c>
      <c r="ET12" s="106"/>
      <c r="EU12" s="106"/>
      <c r="EV12" s="106"/>
      <c r="EW12" s="45"/>
      <c r="EX12" s="45"/>
      <c r="EY12" s="45"/>
      <c r="EZ12" s="45"/>
      <c r="FA12" s="45"/>
      <c r="FB12" s="45"/>
      <c r="FC12" s="45"/>
      <c r="FD12" s="45"/>
      <c r="FE12" s="45"/>
      <c r="FF12" s="45"/>
      <c r="FG12" s="45"/>
      <c r="FH12" s="45"/>
      <c r="FI12" s="107" t="str">
        <f t="shared" si="12"/>
        <v/>
      </c>
      <c r="FJ12" s="107" t="str">
        <f t="shared" si="13"/>
        <v/>
      </c>
      <c r="FK12" s="107" t="str">
        <f t="shared" si="14"/>
        <v/>
      </c>
      <c r="FL12" s="107" t="str">
        <f t="shared" si="15"/>
        <v/>
      </c>
      <c r="FM12" s="107" t="str">
        <f t="shared" si="16"/>
        <v/>
      </c>
      <c r="FN12" s="45"/>
      <c r="FO12" s="45"/>
      <c r="FP12" s="50"/>
      <c r="FQ12" s="45"/>
      <c r="FR12" s="50"/>
      <c r="FS12" s="50"/>
      <c r="FT12" s="50"/>
      <c r="FU12" s="50"/>
      <c r="FV12" s="50"/>
      <c r="FW12" s="50"/>
      <c r="FX12" s="105"/>
      <c r="FY12" s="45"/>
      <c r="FZ12" s="45"/>
      <c r="GA12" s="45"/>
      <c r="GB12" s="45"/>
      <c r="GC12" s="50"/>
      <c r="GD12" s="45"/>
      <c r="GE12" s="45"/>
      <c r="GF12" s="45"/>
      <c r="GG12" s="45"/>
      <c r="GH12" s="45"/>
      <c r="GI12" s="45"/>
      <c r="GJ12" s="45"/>
      <c r="GK12" s="45"/>
      <c r="GL12" s="45"/>
      <c r="GM12" s="45"/>
      <c r="GN12" s="45"/>
      <c r="GO12" s="45"/>
      <c r="GP12" s="45"/>
      <c r="GQ12" s="45"/>
      <c r="GR12" s="106">
        <v>45035</v>
      </c>
      <c r="GS12" s="106"/>
      <c r="GT12" s="106"/>
      <c r="GU12" s="106"/>
      <c r="GV12" s="45"/>
      <c r="GW12" s="45"/>
      <c r="GX12" s="45"/>
      <c r="GY12" s="45"/>
      <c r="GZ12" s="45"/>
      <c r="HA12" s="45"/>
      <c r="HB12" s="45"/>
      <c r="HC12" s="45"/>
      <c r="HD12" s="45"/>
      <c r="HE12" s="45"/>
      <c r="HF12" s="45"/>
      <c r="HG12" s="45"/>
      <c r="HH12" s="107" t="str">
        <f t="shared" si="17"/>
        <v/>
      </c>
      <c r="HI12" s="107" t="str">
        <f t="shared" si="18"/>
        <v/>
      </c>
      <c r="HJ12" s="107" t="str">
        <f t="shared" si="19"/>
        <v/>
      </c>
      <c r="HK12" s="107" t="str">
        <f t="shared" si="20"/>
        <v/>
      </c>
      <c r="HL12" s="107" t="str">
        <f t="shared" si="21"/>
        <v/>
      </c>
      <c r="HM12" s="45"/>
      <c r="HN12" s="45"/>
      <c r="HO12" s="45">
        <f t="shared" si="22"/>
        <v>2</v>
      </c>
      <c r="HP12" s="45"/>
      <c r="HQ12" s="46"/>
      <c r="HR12" s="46"/>
      <c r="HS12" s="46"/>
      <c r="HT12" s="46"/>
      <c r="HU12" s="46"/>
      <c r="HV12" s="46"/>
      <c r="HW12" s="46"/>
      <c r="HX12" s="46"/>
      <c r="HY12" s="46"/>
      <c r="HZ12" s="46"/>
      <c r="IA12" s="51"/>
      <c r="IB12" s="51"/>
      <c r="IC12" s="51"/>
      <c r="ID12" s="51"/>
      <c r="IE12" s="51"/>
      <c r="IF12" s="51"/>
      <c r="IG12" s="43"/>
      <c r="IH12" s="45" t="s">
        <v>657</v>
      </c>
      <c r="II12" s="45" t="s">
        <v>621</v>
      </c>
      <c r="IJ12" s="43"/>
      <c r="IK12" s="43"/>
    </row>
    <row r="13" spans="1:246 16306:16362" s="36" customFormat="1" ht="15" customHeight="1" x14ac:dyDescent="0.25">
      <c r="A13" s="44" t="s">
        <v>698</v>
      </c>
      <c r="B13" s="43" t="s">
        <v>686</v>
      </c>
      <c r="C13" s="45" t="s">
        <v>699</v>
      </c>
      <c r="D13" s="47" t="s">
        <v>601</v>
      </c>
      <c r="E13" s="45" t="s">
        <v>602</v>
      </c>
      <c r="F13" s="45" t="s">
        <v>669</v>
      </c>
      <c r="G13" s="45" t="s">
        <v>641</v>
      </c>
      <c r="H13" s="48" t="s">
        <v>700</v>
      </c>
      <c r="I13" s="45" t="s">
        <v>671</v>
      </c>
      <c r="J13" s="105">
        <v>0.8</v>
      </c>
      <c r="K13" s="105">
        <v>0.6</v>
      </c>
      <c r="L13" s="45" t="s">
        <v>607</v>
      </c>
      <c r="M13" s="105">
        <v>0.48</v>
      </c>
      <c r="N13" s="105">
        <v>0.6</v>
      </c>
      <c r="O13" s="45" t="s">
        <v>643</v>
      </c>
      <c r="P13" s="45" t="s">
        <v>608</v>
      </c>
      <c r="Q13" s="49" t="s">
        <v>701</v>
      </c>
      <c r="R13" s="45"/>
      <c r="S13" s="50" t="s">
        <v>610</v>
      </c>
      <c r="T13" s="45" t="s">
        <v>702</v>
      </c>
      <c r="U13" s="50" t="s">
        <v>612</v>
      </c>
      <c r="V13" s="50" t="s">
        <v>613</v>
      </c>
      <c r="W13" s="50" t="s">
        <v>614</v>
      </c>
      <c r="X13" s="50"/>
      <c r="Y13" s="50" t="s">
        <v>615</v>
      </c>
      <c r="Z13" s="50" t="s">
        <v>616</v>
      </c>
      <c r="AA13" s="105" t="s">
        <v>647</v>
      </c>
      <c r="AB13" s="45"/>
      <c r="AC13" s="45"/>
      <c r="AD13" s="45"/>
      <c r="AE13" s="45"/>
      <c r="AF13" s="50" t="s">
        <v>62</v>
      </c>
      <c r="AG13" s="45" t="s">
        <v>621</v>
      </c>
      <c r="AH13" s="45">
        <f t="shared" si="0"/>
        <v>4</v>
      </c>
      <c r="AI13" s="50">
        <v>1</v>
      </c>
      <c r="AJ13" s="50">
        <v>1</v>
      </c>
      <c r="AK13" s="50">
        <v>1</v>
      </c>
      <c r="AL13" s="50">
        <v>1</v>
      </c>
      <c r="AM13" s="45">
        <v>1</v>
      </c>
      <c r="AN13" s="45" t="s">
        <v>1699</v>
      </c>
      <c r="AO13" s="45"/>
      <c r="AP13" s="45"/>
      <c r="AQ13" s="45"/>
      <c r="AR13" s="45"/>
      <c r="AS13" s="45"/>
      <c r="AT13" s="45"/>
      <c r="AU13" s="106">
        <v>45035</v>
      </c>
      <c r="AV13" s="106"/>
      <c r="AW13" s="106"/>
      <c r="AX13" s="106"/>
      <c r="AY13" s="45"/>
      <c r="AZ13" s="45"/>
      <c r="BA13" s="45"/>
      <c r="BB13" s="45"/>
      <c r="BC13" s="45" t="s">
        <v>279</v>
      </c>
      <c r="BD13" s="45"/>
      <c r="BE13" s="45"/>
      <c r="BF13" s="45"/>
      <c r="BG13" s="45" t="s">
        <v>1700</v>
      </c>
      <c r="BH13" s="45"/>
      <c r="BI13" s="45"/>
      <c r="BJ13" s="45"/>
      <c r="BK13" s="107">
        <f t="shared" si="1"/>
        <v>1</v>
      </c>
      <c r="BL13" s="107">
        <f t="shared" si="2"/>
        <v>0</v>
      </c>
      <c r="BM13" s="107">
        <f t="shared" si="3"/>
        <v>0</v>
      </c>
      <c r="BN13" s="107">
        <f t="shared" si="4"/>
        <v>0</v>
      </c>
      <c r="BO13" s="107">
        <f t="shared" si="5"/>
        <v>0.25</v>
      </c>
      <c r="BP13" s="49"/>
      <c r="BQ13" s="45"/>
      <c r="BR13" s="50"/>
      <c r="BS13" s="45"/>
      <c r="BT13" s="50"/>
      <c r="BU13" s="50"/>
      <c r="BV13" s="50"/>
      <c r="BW13" s="50"/>
      <c r="BX13" s="50"/>
      <c r="BY13" s="50"/>
      <c r="BZ13" s="105"/>
      <c r="CA13" s="45"/>
      <c r="CB13" s="45"/>
      <c r="CC13" s="45"/>
      <c r="CD13" s="45"/>
      <c r="CE13" s="50"/>
      <c r="CF13" s="45"/>
      <c r="CG13" s="45"/>
      <c r="CH13" s="45"/>
      <c r="CI13" s="45"/>
      <c r="CJ13" s="45"/>
      <c r="CK13" s="45"/>
      <c r="CL13" s="45"/>
      <c r="CM13" s="45"/>
      <c r="CN13" s="45"/>
      <c r="CO13" s="46"/>
      <c r="CP13" s="45"/>
      <c r="CQ13" s="45"/>
      <c r="CR13" s="45"/>
      <c r="CS13" s="45"/>
      <c r="CT13" s="106">
        <v>45035</v>
      </c>
      <c r="CU13" s="106"/>
      <c r="CV13" s="106"/>
      <c r="CW13" s="106"/>
      <c r="CX13" s="45"/>
      <c r="CY13" s="45"/>
      <c r="CZ13" s="45"/>
      <c r="DA13" s="45"/>
      <c r="DB13" s="45"/>
      <c r="DC13" s="45"/>
      <c r="DD13" s="45"/>
      <c r="DE13" s="45"/>
      <c r="DF13" s="45"/>
      <c r="DG13" s="45"/>
      <c r="DH13" s="45"/>
      <c r="DI13" s="45"/>
      <c r="DJ13" s="107" t="str">
        <f t="shared" si="7"/>
        <v/>
      </c>
      <c r="DK13" s="107" t="str">
        <f t="shared" si="8"/>
        <v/>
      </c>
      <c r="DL13" s="107" t="str">
        <f t="shared" si="9"/>
        <v/>
      </c>
      <c r="DM13" s="107" t="str">
        <f t="shared" si="10"/>
        <v/>
      </c>
      <c r="DN13" s="107" t="str">
        <f t="shared" si="11"/>
        <v/>
      </c>
      <c r="DO13" s="108"/>
      <c r="DP13" s="45"/>
      <c r="DQ13" s="50"/>
      <c r="DR13" s="45"/>
      <c r="DS13" s="50"/>
      <c r="DT13" s="50"/>
      <c r="DU13" s="50"/>
      <c r="DV13" s="50"/>
      <c r="DW13" s="50"/>
      <c r="DX13" s="50"/>
      <c r="DY13" s="105"/>
      <c r="DZ13" s="45"/>
      <c r="EA13" s="45"/>
      <c r="EB13" s="45"/>
      <c r="EC13" s="45"/>
      <c r="ED13" s="50"/>
      <c r="EE13" s="45"/>
      <c r="EF13" s="45"/>
      <c r="EG13" s="45"/>
      <c r="EH13" s="45"/>
      <c r="EI13" s="45"/>
      <c r="EJ13" s="45"/>
      <c r="EK13" s="45"/>
      <c r="EL13" s="45"/>
      <c r="EM13" s="45"/>
      <c r="EN13" s="45"/>
      <c r="EO13" s="45"/>
      <c r="EP13" s="45"/>
      <c r="EQ13" s="45"/>
      <c r="ER13" s="45"/>
      <c r="ES13" s="106">
        <v>45035</v>
      </c>
      <c r="ET13" s="106"/>
      <c r="EU13" s="106"/>
      <c r="EV13" s="106"/>
      <c r="EW13" s="45"/>
      <c r="EX13" s="45"/>
      <c r="EY13" s="45"/>
      <c r="EZ13" s="45"/>
      <c r="FA13" s="45"/>
      <c r="FB13" s="45"/>
      <c r="FC13" s="45"/>
      <c r="FD13" s="45"/>
      <c r="FE13" s="45"/>
      <c r="FF13" s="45"/>
      <c r="FG13" s="45"/>
      <c r="FH13" s="45"/>
      <c r="FI13" s="107" t="str">
        <f t="shared" si="12"/>
        <v/>
      </c>
      <c r="FJ13" s="107" t="str">
        <f t="shared" si="13"/>
        <v/>
      </c>
      <c r="FK13" s="107" t="str">
        <f t="shared" si="14"/>
        <v/>
      </c>
      <c r="FL13" s="107" t="str">
        <f t="shared" si="15"/>
        <v/>
      </c>
      <c r="FM13" s="107" t="str">
        <f t="shared" si="16"/>
        <v/>
      </c>
      <c r="FN13" s="45"/>
      <c r="FO13" s="45"/>
      <c r="FP13" s="50"/>
      <c r="FQ13" s="45"/>
      <c r="FR13" s="50"/>
      <c r="FS13" s="50"/>
      <c r="FT13" s="50"/>
      <c r="FU13" s="50"/>
      <c r="FV13" s="50"/>
      <c r="FW13" s="50"/>
      <c r="FX13" s="105"/>
      <c r="FY13" s="45"/>
      <c r="FZ13" s="45"/>
      <c r="GA13" s="45"/>
      <c r="GB13" s="45"/>
      <c r="GC13" s="50"/>
      <c r="GD13" s="45"/>
      <c r="GE13" s="45"/>
      <c r="GF13" s="45"/>
      <c r="GG13" s="45"/>
      <c r="GH13" s="45"/>
      <c r="GI13" s="45"/>
      <c r="GJ13" s="45"/>
      <c r="GK13" s="45"/>
      <c r="GL13" s="45"/>
      <c r="GM13" s="45"/>
      <c r="GN13" s="45"/>
      <c r="GO13" s="45"/>
      <c r="GP13" s="45"/>
      <c r="GQ13" s="45"/>
      <c r="GR13" s="106">
        <v>45035</v>
      </c>
      <c r="GS13" s="106"/>
      <c r="GT13" s="106"/>
      <c r="GU13" s="106"/>
      <c r="GV13" s="45"/>
      <c r="GW13" s="45"/>
      <c r="GX13" s="45"/>
      <c r="GY13" s="45"/>
      <c r="GZ13" s="45"/>
      <c r="HA13" s="45"/>
      <c r="HB13" s="45"/>
      <c r="HC13" s="45"/>
      <c r="HD13" s="45"/>
      <c r="HE13" s="45"/>
      <c r="HF13" s="45"/>
      <c r="HG13" s="45"/>
      <c r="HH13" s="107" t="str">
        <f t="shared" si="17"/>
        <v/>
      </c>
      <c r="HI13" s="107" t="str">
        <f t="shared" si="18"/>
        <v/>
      </c>
      <c r="HJ13" s="107" t="str">
        <f t="shared" si="19"/>
        <v/>
      </c>
      <c r="HK13" s="107" t="str">
        <f t="shared" si="20"/>
        <v/>
      </c>
      <c r="HL13" s="107" t="str">
        <f t="shared" si="21"/>
        <v/>
      </c>
      <c r="HM13" s="45"/>
      <c r="HN13" s="45"/>
      <c r="HO13" s="45">
        <f t="shared" si="22"/>
        <v>1</v>
      </c>
      <c r="HP13" s="45"/>
      <c r="HQ13" s="46"/>
      <c r="HR13" s="46"/>
      <c r="HS13" s="46"/>
      <c r="HT13" s="46"/>
      <c r="HU13" s="46"/>
      <c r="HV13" s="46"/>
      <c r="HW13" s="46"/>
      <c r="HX13" s="46"/>
      <c r="HY13" s="46"/>
      <c r="HZ13" s="46"/>
      <c r="IA13" s="51"/>
      <c r="IB13" s="51"/>
      <c r="IC13" s="51"/>
      <c r="ID13" s="51"/>
      <c r="IE13" s="51"/>
      <c r="IF13" s="51"/>
      <c r="IG13" s="43"/>
      <c r="IH13" s="45" t="s">
        <v>620</v>
      </c>
      <c r="II13" s="45" t="s">
        <v>621</v>
      </c>
      <c r="IJ13" s="43"/>
      <c r="IK13" s="43"/>
    </row>
    <row r="14" spans="1:246 16306:16362" s="36" customFormat="1" ht="15" customHeight="1" x14ac:dyDescent="0.25">
      <c r="A14" s="44" t="s">
        <v>705</v>
      </c>
      <c r="B14" s="43" t="s">
        <v>706</v>
      </c>
      <c r="C14" s="46" t="s">
        <v>707</v>
      </c>
      <c r="D14" s="47" t="s">
        <v>601</v>
      </c>
      <c r="E14" s="45" t="s">
        <v>602</v>
      </c>
      <c r="F14" s="45" t="s">
        <v>669</v>
      </c>
      <c r="G14" s="45" t="s">
        <v>641</v>
      </c>
      <c r="H14" s="48" t="s">
        <v>1701</v>
      </c>
      <c r="I14" s="45" t="s">
        <v>671</v>
      </c>
      <c r="J14" s="105">
        <v>0.6</v>
      </c>
      <c r="K14" s="105">
        <v>0.4</v>
      </c>
      <c r="L14" s="45" t="s">
        <v>643</v>
      </c>
      <c r="M14" s="105">
        <v>0.12959999999999999</v>
      </c>
      <c r="N14" s="105">
        <v>0.4</v>
      </c>
      <c r="O14" s="45" t="s">
        <v>643</v>
      </c>
      <c r="P14" s="45" t="s">
        <v>608</v>
      </c>
      <c r="Q14" s="49" t="s">
        <v>1702</v>
      </c>
      <c r="R14" s="45"/>
      <c r="S14" s="50" t="s">
        <v>1581</v>
      </c>
      <c r="T14" s="45" t="s">
        <v>1703</v>
      </c>
      <c r="U14" s="50" t="s">
        <v>612</v>
      </c>
      <c r="V14" s="50" t="s">
        <v>613</v>
      </c>
      <c r="W14" s="50" t="s">
        <v>614</v>
      </c>
      <c r="X14" s="50"/>
      <c r="Y14" s="50" t="s">
        <v>615</v>
      </c>
      <c r="Z14" s="50" t="s">
        <v>616</v>
      </c>
      <c r="AA14" s="105" t="s">
        <v>647</v>
      </c>
      <c r="AB14" s="45"/>
      <c r="AC14" s="45"/>
      <c r="AD14" s="45"/>
      <c r="AE14" s="45"/>
      <c r="AF14" s="50" t="s">
        <v>62</v>
      </c>
      <c r="AG14" s="45" t="s">
        <v>621</v>
      </c>
      <c r="AH14" s="45">
        <f t="shared" si="0"/>
        <v>12</v>
      </c>
      <c r="AI14" s="50">
        <v>3</v>
      </c>
      <c r="AJ14" s="50">
        <v>3</v>
      </c>
      <c r="AK14" s="50">
        <v>3</v>
      </c>
      <c r="AL14" s="50">
        <v>3</v>
      </c>
      <c r="AM14" s="45">
        <v>3</v>
      </c>
      <c r="AN14" s="45" t="s">
        <v>1704</v>
      </c>
      <c r="AO14" s="45"/>
      <c r="AP14" s="45"/>
      <c r="AQ14" s="45"/>
      <c r="AR14" s="45"/>
      <c r="AS14" s="45"/>
      <c r="AT14" s="45"/>
      <c r="AU14" s="106">
        <v>45037</v>
      </c>
      <c r="AV14" s="106"/>
      <c r="AW14" s="106"/>
      <c r="AX14" s="106"/>
      <c r="AY14" s="45"/>
      <c r="AZ14" s="45"/>
      <c r="BA14" s="45"/>
      <c r="BB14" s="45"/>
      <c r="BC14" s="45" t="s">
        <v>279</v>
      </c>
      <c r="BD14" s="45"/>
      <c r="BE14" s="45"/>
      <c r="BF14" s="45"/>
      <c r="BG14" s="45" t="s">
        <v>1705</v>
      </c>
      <c r="BH14" s="45"/>
      <c r="BI14" s="45"/>
      <c r="BJ14" s="45"/>
      <c r="BK14" s="107">
        <f t="shared" si="1"/>
        <v>1</v>
      </c>
      <c r="BL14" s="107">
        <f t="shared" si="2"/>
        <v>0</v>
      </c>
      <c r="BM14" s="107">
        <f t="shared" si="3"/>
        <v>0</v>
      </c>
      <c r="BN14" s="107">
        <f t="shared" si="4"/>
        <v>0</v>
      </c>
      <c r="BO14" s="107">
        <f t="shared" si="5"/>
        <v>0.25</v>
      </c>
      <c r="BP14" s="49" t="s">
        <v>1706</v>
      </c>
      <c r="BQ14" s="45"/>
      <c r="BR14" s="50" t="s">
        <v>610</v>
      </c>
      <c r="BS14" s="45" t="s">
        <v>1215</v>
      </c>
      <c r="BT14" s="50" t="s">
        <v>612</v>
      </c>
      <c r="BU14" s="50" t="s">
        <v>613</v>
      </c>
      <c r="BV14" s="50" t="s">
        <v>614</v>
      </c>
      <c r="BW14" s="50"/>
      <c r="BX14" s="50" t="s">
        <v>615</v>
      </c>
      <c r="BY14" s="50" t="s">
        <v>616</v>
      </c>
      <c r="BZ14" s="105" t="s">
        <v>647</v>
      </c>
      <c r="CA14" s="45"/>
      <c r="CB14" s="45"/>
      <c r="CC14" s="45"/>
      <c r="CD14" s="45"/>
      <c r="CE14" s="50" t="s">
        <v>62</v>
      </c>
      <c r="CF14" s="45" t="s">
        <v>621</v>
      </c>
      <c r="CG14" s="45">
        <f>SUM(CH14:CK14)</f>
        <v>3</v>
      </c>
      <c r="CH14" s="45">
        <v>0</v>
      </c>
      <c r="CI14" s="45">
        <v>1</v>
      </c>
      <c r="CJ14" s="45">
        <v>1</v>
      </c>
      <c r="CK14" s="45">
        <v>1</v>
      </c>
      <c r="CL14" s="45">
        <v>0</v>
      </c>
      <c r="CM14" s="45" t="s">
        <v>1707</v>
      </c>
      <c r="CN14" s="45"/>
      <c r="CO14" s="45"/>
      <c r="CP14" s="45"/>
      <c r="CQ14" s="45"/>
      <c r="CR14" s="45"/>
      <c r="CS14" s="45"/>
      <c r="CT14" s="106">
        <v>45037</v>
      </c>
      <c r="CU14" s="106"/>
      <c r="CV14" s="106"/>
      <c r="CW14" s="106"/>
      <c r="CX14" s="45"/>
      <c r="CY14" s="45"/>
      <c r="CZ14" s="45"/>
      <c r="DA14" s="45"/>
      <c r="DB14" s="45" t="s">
        <v>64</v>
      </c>
      <c r="DC14" s="45"/>
      <c r="DD14" s="45"/>
      <c r="DE14" s="45"/>
      <c r="DF14" s="45" t="s">
        <v>1708</v>
      </c>
      <c r="DG14" s="45"/>
      <c r="DH14" s="45"/>
      <c r="DI14" s="45"/>
      <c r="DJ14" s="107" t="str">
        <f t="shared" si="7"/>
        <v/>
      </c>
      <c r="DK14" s="107">
        <f t="shared" si="8"/>
        <v>0</v>
      </c>
      <c r="DL14" s="107">
        <f t="shared" si="9"/>
        <v>0</v>
      </c>
      <c r="DM14" s="107">
        <f t="shared" si="10"/>
        <v>0</v>
      </c>
      <c r="DN14" s="107">
        <f t="shared" si="11"/>
        <v>0</v>
      </c>
      <c r="DO14" s="108" t="s">
        <v>1344</v>
      </c>
      <c r="DP14" s="45"/>
      <c r="DQ14" s="50" t="s">
        <v>610</v>
      </c>
      <c r="DR14" s="45" t="s">
        <v>1345</v>
      </c>
      <c r="DS14" s="50" t="s">
        <v>612</v>
      </c>
      <c r="DT14" s="50" t="s">
        <v>613</v>
      </c>
      <c r="DU14" s="50" t="s">
        <v>614</v>
      </c>
      <c r="DV14" s="50"/>
      <c r="DW14" s="50" t="s">
        <v>615</v>
      </c>
      <c r="DX14" s="50" t="s">
        <v>616</v>
      </c>
      <c r="DY14" s="105" t="s">
        <v>647</v>
      </c>
      <c r="DZ14" s="45"/>
      <c r="EA14" s="45"/>
      <c r="EB14" s="45"/>
      <c r="EC14" s="45"/>
      <c r="ED14" s="50" t="s">
        <v>62</v>
      </c>
      <c r="EE14" s="45" t="s">
        <v>621</v>
      </c>
      <c r="EF14" s="45">
        <f>SUM(EG14:EJ14)</f>
        <v>1</v>
      </c>
      <c r="EG14" s="45">
        <v>0</v>
      </c>
      <c r="EH14" s="45">
        <v>0</v>
      </c>
      <c r="EI14" s="45">
        <v>0</v>
      </c>
      <c r="EJ14" s="45">
        <v>1</v>
      </c>
      <c r="EK14" s="45">
        <v>0</v>
      </c>
      <c r="EL14" s="45" t="s">
        <v>1709</v>
      </c>
      <c r="EM14" s="45"/>
      <c r="EN14" s="45"/>
      <c r="EO14" s="45"/>
      <c r="EP14" s="45"/>
      <c r="EQ14" s="45"/>
      <c r="ER14" s="45"/>
      <c r="ES14" s="106">
        <v>45037</v>
      </c>
      <c r="ET14" s="106"/>
      <c r="EU14" s="106"/>
      <c r="EV14" s="106"/>
      <c r="EW14" s="45"/>
      <c r="EX14" s="45"/>
      <c r="EY14" s="45"/>
      <c r="EZ14" s="45"/>
      <c r="FA14" s="45" t="s">
        <v>64</v>
      </c>
      <c r="FB14" s="45"/>
      <c r="FC14" s="45"/>
      <c r="FD14" s="45"/>
      <c r="FE14" s="46" t="s">
        <v>1710</v>
      </c>
      <c r="FF14" s="45"/>
      <c r="FG14" s="45"/>
      <c r="FH14" s="45"/>
      <c r="FI14" s="107" t="str">
        <f t="shared" si="12"/>
        <v/>
      </c>
      <c r="FJ14" s="107" t="str">
        <f t="shared" si="13"/>
        <v/>
      </c>
      <c r="FK14" s="107" t="str">
        <f t="shared" si="14"/>
        <v/>
      </c>
      <c r="FL14" s="107">
        <f t="shared" si="15"/>
        <v>0</v>
      </c>
      <c r="FM14" s="107">
        <f t="shared" si="16"/>
        <v>0</v>
      </c>
      <c r="FN14" s="45"/>
      <c r="FO14" s="45"/>
      <c r="FP14" s="50"/>
      <c r="FQ14" s="45"/>
      <c r="FR14" s="50"/>
      <c r="FS14" s="50"/>
      <c r="FT14" s="50"/>
      <c r="FU14" s="50"/>
      <c r="FV14" s="50"/>
      <c r="FW14" s="50"/>
      <c r="FX14" s="105"/>
      <c r="FY14" s="45"/>
      <c r="FZ14" s="45"/>
      <c r="GA14" s="45"/>
      <c r="GB14" s="45"/>
      <c r="GC14" s="50"/>
      <c r="GD14" s="45"/>
      <c r="GE14" s="45"/>
      <c r="GF14" s="45"/>
      <c r="GG14" s="45"/>
      <c r="GH14" s="45"/>
      <c r="GI14" s="45"/>
      <c r="GJ14" s="45"/>
      <c r="GK14" s="45"/>
      <c r="GL14" s="45"/>
      <c r="GM14" s="45"/>
      <c r="GN14" s="45"/>
      <c r="GO14" s="45"/>
      <c r="GP14" s="45"/>
      <c r="GQ14" s="45"/>
      <c r="GR14" s="106">
        <v>45037</v>
      </c>
      <c r="GS14" s="106"/>
      <c r="GT14" s="106"/>
      <c r="GU14" s="106"/>
      <c r="GV14" s="45"/>
      <c r="GW14" s="45"/>
      <c r="GX14" s="45"/>
      <c r="GY14" s="45"/>
      <c r="GZ14" s="45"/>
      <c r="HA14" s="45"/>
      <c r="HB14" s="45"/>
      <c r="HC14" s="45"/>
      <c r="HD14" s="45"/>
      <c r="HE14" s="45"/>
      <c r="HF14" s="45"/>
      <c r="HG14" s="45"/>
      <c r="HH14" s="107" t="str">
        <f t="shared" si="17"/>
        <v/>
      </c>
      <c r="HI14" s="107" t="str">
        <f t="shared" si="18"/>
        <v/>
      </c>
      <c r="HJ14" s="107" t="str">
        <f t="shared" si="19"/>
        <v/>
      </c>
      <c r="HK14" s="107" t="str">
        <f t="shared" si="20"/>
        <v/>
      </c>
      <c r="HL14" s="107" t="str">
        <f t="shared" si="21"/>
        <v/>
      </c>
      <c r="HM14" s="45"/>
      <c r="HN14" s="45"/>
      <c r="HO14" s="45">
        <f t="shared" si="22"/>
        <v>3</v>
      </c>
      <c r="HP14" s="45"/>
      <c r="HQ14" s="46"/>
      <c r="HR14" s="46"/>
      <c r="HS14" s="46"/>
      <c r="HT14" s="46"/>
      <c r="HU14" s="46"/>
      <c r="HV14" s="46"/>
      <c r="HW14" s="46"/>
      <c r="HX14" s="46"/>
      <c r="HY14" s="46"/>
      <c r="HZ14" s="46"/>
      <c r="IA14" s="51"/>
      <c r="IB14" s="51"/>
      <c r="IC14" s="51"/>
      <c r="ID14" s="51"/>
      <c r="IE14" s="51"/>
      <c r="IF14" s="51"/>
      <c r="IG14" s="43"/>
      <c r="IH14" s="45" t="s">
        <v>620</v>
      </c>
      <c r="II14" s="45" t="s">
        <v>621</v>
      </c>
      <c r="IJ14" s="43"/>
      <c r="IK14" s="43"/>
    </row>
    <row r="15" spans="1:246 16306:16362" s="36" customFormat="1" ht="15" customHeight="1" x14ac:dyDescent="0.25">
      <c r="A15" s="44" t="s">
        <v>1711</v>
      </c>
      <c r="B15" s="43" t="s">
        <v>706</v>
      </c>
      <c r="C15" s="45" t="s">
        <v>1712</v>
      </c>
      <c r="D15" s="47" t="s">
        <v>601</v>
      </c>
      <c r="E15" s="45" t="s">
        <v>602</v>
      </c>
      <c r="F15" s="45" t="s">
        <v>669</v>
      </c>
      <c r="G15" s="45" t="s">
        <v>641</v>
      </c>
      <c r="H15" s="48" t="s">
        <v>1713</v>
      </c>
      <c r="I15" s="45" t="s">
        <v>671</v>
      </c>
      <c r="J15" s="105">
        <v>0.4</v>
      </c>
      <c r="K15" s="105">
        <v>0.6</v>
      </c>
      <c r="L15" s="45" t="s">
        <v>643</v>
      </c>
      <c r="M15" s="105">
        <v>0.14399999999999999</v>
      </c>
      <c r="N15" s="105">
        <v>0.6</v>
      </c>
      <c r="O15" s="45" t="s">
        <v>643</v>
      </c>
      <c r="P15" s="45" t="s">
        <v>608</v>
      </c>
      <c r="Q15" s="49" t="s">
        <v>1714</v>
      </c>
      <c r="R15" s="45"/>
      <c r="S15" s="50" t="s">
        <v>1581</v>
      </c>
      <c r="T15" s="45" t="s">
        <v>1715</v>
      </c>
      <c r="U15" s="50" t="s">
        <v>612</v>
      </c>
      <c r="V15" s="50" t="s">
        <v>613</v>
      </c>
      <c r="W15" s="50" t="s">
        <v>614</v>
      </c>
      <c r="X15" s="50"/>
      <c r="Y15" s="50" t="s">
        <v>615</v>
      </c>
      <c r="Z15" s="50" t="s">
        <v>616</v>
      </c>
      <c r="AA15" s="105" t="s">
        <v>647</v>
      </c>
      <c r="AB15" s="45"/>
      <c r="AC15" s="45"/>
      <c r="AD15" s="45"/>
      <c r="AE15" s="45"/>
      <c r="AF15" s="50" t="s">
        <v>62</v>
      </c>
      <c r="AG15" s="45" t="s">
        <v>621</v>
      </c>
      <c r="AH15" s="45">
        <f t="shared" si="0"/>
        <v>4</v>
      </c>
      <c r="AI15" s="50">
        <v>1</v>
      </c>
      <c r="AJ15" s="50">
        <v>1</v>
      </c>
      <c r="AK15" s="50">
        <v>1</v>
      </c>
      <c r="AL15" s="50">
        <v>1</v>
      </c>
      <c r="AM15" s="45">
        <v>1</v>
      </c>
      <c r="AN15" s="45" t="s">
        <v>1716</v>
      </c>
      <c r="AO15" s="45"/>
      <c r="AP15" s="46"/>
      <c r="AQ15" s="45"/>
      <c r="AR15" s="45"/>
      <c r="AS15" s="45"/>
      <c r="AT15" s="45"/>
      <c r="AU15" s="106">
        <v>45037</v>
      </c>
      <c r="AV15" s="106"/>
      <c r="AW15" s="106"/>
      <c r="AX15" s="106"/>
      <c r="AY15" s="45"/>
      <c r="AZ15" s="45"/>
      <c r="BA15" s="45"/>
      <c r="BB15" s="45"/>
      <c r="BC15" s="45" t="s">
        <v>279</v>
      </c>
      <c r="BD15" s="45"/>
      <c r="BE15" s="45"/>
      <c r="BF15" s="45"/>
      <c r="BG15" s="46" t="s">
        <v>1717</v>
      </c>
      <c r="BH15" s="45"/>
      <c r="BI15" s="45"/>
      <c r="BJ15" s="45"/>
      <c r="BK15" s="107">
        <f t="shared" si="1"/>
        <v>1</v>
      </c>
      <c r="BL15" s="107">
        <f t="shared" si="2"/>
        <v>0</v>
      </c>
      <c r="BM15" s="107">
        <f t="shared" si="3"/>
        <v>0</v>
      </c>
      <c r="BN15" s="107">
        <f t="shared" si="4"/>
        <v>0</v>
      </c>
      <c r="BO15" s="107">
        <f t="shared" si="5"/>
        <v>0.25</v>
      </c>
      <c r="BP15" s="49" t="s">
        <v>1718</v>
      </c>
      <c r="BQ15" s="45"/>
      <c r="BR15" s="50" t="s">
        <v>1581</v>
      </c>
      <c r="BS15" s="45" t="s">
        <v>1719</v>
      </c>
      <c r="BT15" s="50" t="s">
        <v>612</v>
      </c>
      <c r="BU15" s="50" t="s">
        <v>613</v>
      </c>
      <c r="BV15" s="50" t="s">
        <v>614</v>
      </c>
      <c r="BW15" s="50"/>
      <c r="BX15" s="50" t="s">
        <v>615</v>
      </c>
      <c r="BY15" s="50" t="s">
        <v>616</v>
      </c>
      <c r="BZ15" s="105" t="s">
        <v>647</v>
      </c>
      <c r="CA15" s="45"/>
      <c r="CB15" s="45"/>
      <c r="CC15" s="45"/>
      <c r="CD15" s="45"/>
      <c r="CE15" s="50" t="s">
        <v>62</v>
      </c>
      <c r="CF15" s="45" t="s">
        <v>621</v>
      </c>
      <c r="CG15" s="45">
        <f>SUM(CH15:CK15)</f>
        <v>2</v>
      </c>
      <c r="CH15" s="45">
        <v>0</v>
      </c>
      <c r="CI15" s="45">
        <v>1</v>
      </c>
      <c r="CJ15" s="45">
        <v>0</v>
      </c>
      <c r="CK15" s="45">
        <v>1</v>
      </c>
      <c r="CL15" s="45">
        <v>0</v>
      </c>
      <c r="CM15" s="45" t="s">
        <v>1720</v>
      </c>
      <c r="CN15" s="45"/>
      <c r="CO15" s="46"/>
      <c r="CP15" s="45"/>
      <c r="CQ15" s="46"/>
      <c r="CR15" s="45"/>
      <c r="CS15" s="45"/>
      <c r="CT15" s="106">
        <v>45037</v>
      </c>
      <c r="CU15" s="106"/>
      <c r="CV15" s="106"/>
      <c r="CW15" s="106"/>
      <c r="CX15" s="45"/>
      <c r="CY15" s="45"/>
      <c r="CZ15" s="45"/>
      <c r="DA15" s="45"/>
      <c r="DB15" s="45" t="s">
        <v>64</v>
      </c>
      <c r="DC15" s="45"/>
      <c r="DD15" s="45"/>
      <c r="DE15" s="45"/>
      <c r="DF15" s="45" t="s">
        <v>1721</v>
      </c>
      <c r="DG15" s="45"/>
      <c r="DH15" s="45"/>
      <c r="DI15" s="45"/>
      <c r="DJ15" s="107" t="str">
        <f t="shared" si="7"/>
        <v/>
      </c>
      <c r="DK15" s="107">
        <f t="shared" si="8"/>
        <v>0</v>
      </c>
      <c r="DL15" s="107" t="str">
        <f t="shared" si="9"/>
        <v/>
      </c>
      <c r="DM15" s="107">
        <f t="shared" si="10"/>
        <v>0</v>
      </c>
      <c r="DN15" s="107">
        <f t="shared" si="11"/>
        <v>0</v>
      </c>
      <c r="DO15" s="108"/>
      <c r="DP15" s="45"/>
      <c r="DQ15" s="50"/>
      <c r="DR15" s="45"/>
      <c r="DS15" s="50"/>
      <c r="DT15" s="50"/>
      <c r="DU15" s="50"/>
      <c r="DV15" s="50"/>
      <c r="DW15" s="50"/>
      <c r="DX15" s="50"/>
      <c r="DY15" s="105"/>
      <c r="DZ15" s="45"/>
      <c r="EA15" s="45"/>
      <c r="EB15" s="45"/>
      <c r="EC15" s="45"/>
      <c r="ED15" s="50"/>
      <c r="EE15" s="45"/>
      <c r="EF15" s="45"/>
      <c r="EG15" s="45"/>
      <c r="EH15" s="45"/>
      <c r="EI15" s="45"/>
      <c r="EJ15" s="45"/>
      <c r="EK15" s="45"/>
      <c r="EL15" s="45"/>
      <c r="EM15" s="45"/>
      <c r="EN15" s="45"/>
      <c r="EO15" s="45"/>
      <c r="EP15" s="45"/>
      <c r="EQ15" s="45"/>
      <c r="ER15" s="45"/>
      <c r="ES15" s="106">
        <v>45037</v>
      </c>
      <c r="ET15" s="106"/>
      <c r="EU15" s="106"/>
      <c r="EV15" s="106"/>
      <c r="EW15" s="45"/>
      <c r="EX15" s="45"/>
      <c r="EY15" s="45"/>
      <c r="EZ15" s="45"/>
      <c r="FA15" s="45"/>
      <c r="FB15" s="45"/>
      <c r="FC15" s="45"/>
      <c r="FD15" s="45"/>
      <c r="FE15" s="45"/>
      <c r="FF15" s="45"/>
      <c r="FG15" s="45"/>
      <c r="FH15" s="45"/>
      <c r="FI15" s="107" t="str">
        <f t="shared" si="12"/>
        <v/>
      </c>
      <c r="FJ15" s="107" t="str">
        <f t="shared" si="13"/>
        <v/>
      </c>
      <c r="FK15" s="107" t="str">
        <f t="shared" si="14"/>
        <v/>
      </c>
      <c r="FL15" s="107" t="str">
        <f t="shared" si="15"/>
        <v/>
      </c>
      <c r="FM15" s="107" t="str">
        <f t="shared" si="16"/>
        <v/>
      </c>
      <c r="FN15" s="45"/>
      <c r="FO15" s="45"/>
      <c r="FP15" s="50"/>
      <c r="FQ15" s="45"/>
      <c r="FR15" s="50"/>
      <c r="FS15" s="50"/>
      <c r="FT15" s="50"/>
      <c r="FU15" s="50"/>
      <c r="FV15" s="50"/>
      <c r="FW15" s="50"/>
      <c r="FX15" s="105"/>
      <c r="FY15" s="45"/>
      <c r="FZ15" s="45"/>
      <c r="GA15" s="45"/>
      <c r="GB15" s="45"/>
      <c r="GC15" s="50"/>
      <c r="GD15" s="45"/>
      <c r="GE15" s="45"/>
      <c r="GF15" s="45"/>
      <c r="GG15" s="45"/>
      <c r="GH15" s="45"/>
      <c r="GI15" s="45"/>
      <c r="GJ15" s="45"/>
      <c r="GK15" s="45"/>
      <c r="GL15" s="45"/>
      <c r="GM15" s="45"/>
      <c r="GN15" s="45"/>
      <c r="GO15" s="45"/>
      <c r="GP15" s="45"/>
      <c r="GQ15" s="45"/>
      <c r="GR15" s="106">
        <v>45037</v>
      </c>
      <c r="GS15" s="106"/>
      <c r="GT15" s="106"/>
      <c r="GU15" s="106"/>
      <c r="GV15" s="45"/>
      <c r="GW15" s="45"/>
      <c r="GX15" s="45"/>
      <c r="GY15" s="45"/>
      <c r="GZ15" s="45"/>
      <c r="HA15" s="45"/>
      <c r="HB15" s="45"/>
      <c r="HC15" s="45"/>
      <c r="HD15" s="45"/>
      <c r="HE15" s="45"/>
      <c r="HF15" s="45"/>
      <c r="HG15" s="45"/>
      <c r="HH15" s="107" t="str">
        <f t="shared" si="17"/>
        <v/>
      </c>
      <c r="HI15" s="107" t="str">
        <f t="shared" si="18"/>
        <v/>
      </c>
      <c r="HJ15" s="107" t="str">
        <f t="shared" si="19"/>
        <v/>
      </c>
      <c r="HK15" s="107" t="str">
        <f t="shared" si="20"/>
        <v/>
      </c>
      <c r="HL15" s="107" t="str">
        <f t="shared" si="21"/>
        <v/>
      </c>
      <c r="HM15" s="45"/>
      <c r="HN15" s="45"/>
      <c r="HO15" s="45">
        <f t="shared" si="22"/>
        <v>2</v>
      </c>
      <c r="HP15" s="45"/>
      <c r="HQ15" s="46"/>
      <c r="HR15" s="46"/>
      <c r="HS15" s="46"/>
      <c r="HT15" s="46"/>
      <c r="HU15" s="46"/>
      <c r="HV15" s="46"/>
      <c r="HW15" s="46"/>
      <c r="HX15" s="46"/>
      <c r="HY15" s="46"/>
      <c r="HZ15" s="46"/>
      <c r="IA15" s="51"/>
      <c r="IB15" s="51"/>
      <c r="IC15" s="51"/>
      <c r="ID15" s="51"/>
      <c r="IE15" s="51"/>
      <c r="IF15" s="51"/>
      <c r="IG15" s="43"/>
      <c r="IH15" s="45" t="s">
        <v>620</v>
      </c>
      <c r="II15" s="45" t="s">
        <v>621</v>
      </c>
      <c r="IJ15" s="43"/>
      <c r="IK15" s="43"/>
    </row>
    <row r="16" spans="1:246 16306:16362" s="36" customFormat="1" ht="15" customHeight="1" x14ac:dyDescent="0.25">
      <c r="A16" s="44" t="s">
        <v>709</v>
      </c>
      <c r="B16" s="43" t="s">
        <v>706</v>
      </c>
      <c r="C16" s="45" t="s">
        <v>710</v>
      </c>
      <c r="D16" s="47" t="s">
        <v>601</v>
      </c>
      <c r="E16" s="45" t="s">
        <v>711</v>
      </c>
      <c r="F16" s="45" t="s">
        <v>625</v>
      </c>
      <c r="G16" s="45" t="s">
        <v>626</v>
      </c>
      <c r="H16" s="48" t="s">
        <v>1722</v>
      </c>
      <c r="I16" s="45" t="s">
        <v>671</v>
      </c>
      <c r="J16" s="105">
        <v>0.2</v>
      </c>
      <c r="K16" s="105">
        <v>0.2</v>
      </c>
      <c r="L16" s="45" t="s">
        <v>713</v>
      </c>
      <c r="M16" s="105">
        <v>0.12</v>
      </c>
      <c r="N16" s="105">
        <v>0.2</v>
      </c>
      <c r="O16" s="45" t="s">
        <v>713</v>
      </c>
      <c r="P16" s="45" t="s">
        <v>608</v>
      </c>
      <c r="Q16" s="49" t="s">
        <v>714</v>
      </c>
      <c r="R16" s="45"/>
      <c r="S16" s="50" t="s">
        <v>610</v>
      </c>
      <c r="T16" s="46" t="s">
        <v>715</v>
      </c>
      <c r="U16" s="50" t="s">
        <v>612</v>
      </c>
      <c r="V16" s="50" t="s">
        <v>613</v>
      </c>
      <c r="W16" s="50" t="s">
        <v>614</v>
      </c>
      <c r="X16" s="50"/>
      <c r="Y16" s="50" t="s">
        <v>615</v>
      </c>
      <c r="Z16" s="50" t="s">
        <v>616</v>
      </c>
      <c r="AA16" s="105" t="s">
        <v>647</v>
      </c>
      <c r="AB16" s="45"/>
      <c r="AC16" s="45"/>
      <c r="AD16" s="45"/>
      <c r="AE16" s="45"/>
      <c r="AF16" s="50" t="s">
        <v>62</v>
      </c>
      <c r="AG16" s="45" t="s">
        <v>621</v>
      </c>
      <c r="AH16" s="45">
        <f t="shared" si="0"/>
        <v>4</v>
      </c>
      <c r="AI16" s="50">
        <v>1</v>
      </c>
      <c r="AJ16" s="50">
        <v>1</v>
      </c>
      <c r="AK16" s="50">
        <v>1</v>
      </c>
      <c r="AL16" s="50">
        <v>1</v>
      </c>
      <c r="AM16" s="45">
        <v>1</v>
      </c>
      <c r="AN16" s="45" t="s">
        <v>1723</v>
      </c>
      <c r="AO16" s="45"/>
      <c r="AP16" s="45"/>
      <c r="AQ16" s="45"/>
      <c r="AR16" s="45"/>
      <c r="AS16" s="45"/>
      <c r="AT16" s="45"/>
      <c r="AU16" s="106">
        <v>45037</v>
      </c>
      <c r="AV16" s="106"/>
      <c r="AW16" s="106"/>
      <c r="AX16" s="106"/>
      <c r="AY16" s="45"/>
      <c r="AZ16" s="45"/>
      <c r="BA16" s="45"/>
      <c r="BB16" s="45"/>
      <c r="BC16" s="45" t="s">
        <v>279</v>
      </c>
      <c r="BD16" s="45"/>
      <c r="BE16" s="45"/>
      <c r="BF16" s="45"/>
      <c r="BG16" s="45" t="s">
        <v>1724</v>
      </c>
      <c r="BH16" s="45"/>
      <c r="BI16" s="45"/>
      <c r="BJ16" s="45"/>
      <c r="BK16" s="107">
        <f t="shared" si="1"/>
        <v>1</v>
      </c>
      <c r="BL16" s="107">
        <f t="shared" si="2"/>
        <v>0</v>
      </c>
      <c r="BM16" s="107">
        <f t="shared" si="3"/>
        <v>0</v>
      </c>
      <c r="BN16" s="107">
        <f t="shared" si="4"/>
        <v>0</v>
      </c>
      <c r="BO16" s="107">
        <f t="shared" si="5"/>
        <v>0.25</v>
      </c>
      <c r="BP16" s="49"/>
      <c r="BQ16" s="45"/>
      <c r="BR16" s="50"/>
      <c r="BS16" s="45"/>
      <c r="BT16" s="50"/>
      <c r="BU16" s="50"/>
      <c r="BV16" s="50"/>
      <c r="BW16" s="50"/>
      <c r="BX16" s="50"/>
      <c r="BY16" s="50"/>
      <c r="BZ16" s="105"/>
      <c r="CA16" s="45"/>
      <c r="CB16" s="45"/>
      <c r="CC16" s="45"/>
      <c r="CD16" s="45"/>
      <c r="CE16" s="50"/>
      <c r="CF16" s="45"/>
      <c r="CG16" s="45"/>
      <c r="CH16" s="45"/>
      <c r="CI16" s="45"/>
      <c r="CJ16" s="45"/>
      <c r="CK16" s="45"/>
      <c r="CL16" s="45"/>
      <c r="CM16" s="45"/>
      <c r="CN16" s="45"/>
      <c r="CO16" s="46"/>
      <c r="CP16" s="45"/>
      <c r="CQ16" s="45"/>
      <c r="CR16" s="45"/>
      <c r="CS16" s="45"/>
      <c r="CT16" s="106">
        <v>45037</v>
      </c>
      <c r="CU16" s="106"/>
      <c r="CV16" s="106"/>
      <c r="CW16" s="106"/>
      <c r="CX16" s="45"/>
      <c r="CY16" s="45"/>
      <c r="CZ16" s="45"/>
      <c r="DA16" s="45"/>
      <c r="DB16" s="45"/>
      <c r="DC16" s="45"/>
      <c r="DD16" s="45"/>
      <c r="DE16" s="45"/>
      <c r="DF16" s="45"/>
      <c r="DG16" s="45"/>
      <c r="DH16" s="45"/>
      <c r="DI16" s="45"/>
      <c r="DJ16" s="107" t="str">
        <f t="shared" si="7"/>
        <v/>
      </c>
      <c r="DK16" s="107" t="str">
        <f t="shared" si="8"/>
        <v/>
      </c>
      <c r="DL16" s="107" t="str">
        <f t="shared" si="9"/>
        <v/>
      </c>
      <c r="DM16" s="107" t="str">
        <f t="shared" si="10"/>
        <v/>
      </c>
      <c r="DN16" s="107" t="str">
        <f t="shared" si="11"/>
        <v/>
      </c>
      <c r="DO16" s="108"/>
      <c r="DP16" s="45"/>
      <c r="DQ16" s="50"/>
      <c r="DR16" s="45"/>
      <c r="DS16" s="50"/>
      <c r="DT16" s="50"/>
      <c r="DU16" s="50"/>
      <c r="DV16" s="50"/>
      <c r="DW16" s="50"/>
      <c r="DX16" s="50"/>
      <c r="DY16" s="105"/>
      <c r="DZ16" s="45"/>
      <c r="EA16" s="45"/>
      <c r="EB16" s="45"/>
      <c r="EC16" s="45"/>
      <c r="ED16" s="50"/>
      <c r="EE16" s="45"/>
      <c r="EF16" s="45"/>
      <c r="EG16" s="45"/>
      <c r="EH16" s="45"/>
      <c r="EI16" s="45"/>
      <c r="EJ16" s="45"/>
      <c r="EK16" s="45"/>
      <c r="EL16" s="45"/>
      <c r="EM16" s="45"/>
      <c r="EN16" s="45"/>
      <c r="EO16" s="45"/>
      <c r="EP16" s="45"/>
      <c r="EQ16" s="45"/>
      <c r="ER16" s="45"/>
      <c r="ES16" s="106">
        <v>45037</v>
      </c>
      <c r="ET16" s="106"/>
      <c r="EU16" s="106"/>
      <c r="EV16" s="106"/>
      <c r="EW16" s="45"/>
      <c r="EX16" s="45"/>
      <c r="EY16" s="45"/>
      <c r="EZ16" s="45"/>
      <c r="FA16" s="45"/>
      <c r="FB16" s="45"/>
      <c r="FC16" s="45"/>
      <c r="FD16" s="45"/>
      <c r="FE16" s="45"/>
      <c r="FF16" s="45"/>
      <c r="FG16" s="45"/>
      <c r="FH16" s="45"/>
      <c r="FI16" s="107" t="str">
        <f t="shared" si="12"/>
        <v/>
      </c>
      <c r="FJ16" s="107" t="str">
        <f t="shared" si="13"/>
        <v/>
      </c>
      <c r="FK16" s="107" t="str">
        <f t="shared" si="14"/>
        <v/>
      </c>
      <c r="FL16" s="107" t="str">
        <f t="shared" si="15"/>
        <v/>
      </c>
      <c r="FM16" s="107" t="str">
        <f t="shared" si="16"/>
        <v/>
      </c>
      <c r="FN16" s="45"/>
      <c r="FO16" s="45"/>
      <c r="FP16" s="50"/>
      <c r="FQ16" s="45"/>
      <c r="FR16" s="50"/>
      <c r="FS16" s="50"/>
      <c r="FT16" s="50"/>
      <c r="FU16" s="50"/>
      <c r="FV16" s="50"/>
      <c r="FW16" s="50"/>
      <c r="FX16" s="105"/>
      <c r="FY16" s="45"/>
      <c r="FZ16" s="45"/>
      <c r="GA16" s="45"/>
      <c r="GB16" s="45"/>
      <c r="GC16" s="50"/>
      <c r="GD16" s="45"/>
      <c r="GE16" s="45"/>
      <c r="GF16" s="45"/>
      <c r="GG16" s="45"/>
      <c r="GH16" s="45"/>
      <c r="GI16" s="45"/>
      <c r="GJ16" s="45"/>
      <c r="GK16" s="45"/>
      <c r="GL16" s="45"/>
      <c r="GM16" s="45"/>
      <c r="GN16" s="45"/>
      <c r="GO16" s="45"/>
      <c r="GP16" s="45"/>
      <c r="GQ16" s="45"/>
      <c r="GR16" s="106">
        <v>45037</v>
      </c>
      <c r="GS16" s="106"/>
      <c r="GT16" s="106"/>
      <c r="GU16" s="106"/>
      <c r="GV16" s="45"/>
      <c r="GW16" s="45"/>
      <c r="GX16" s="45"/>
      <c r="GY16" s="45"/>
      <c r="GZ16" s="45"/>
      <c r="HA16" s="45"/>
      <c r="HB16" s="45"/>
      <c r="HC16" s="45"/>
      <c r="HD16" s="45"/>
      <c r="HE16" s="45"/>
      <c r="HF16" s="45"/>
      <c r="HG16" s="45"/>
      <c r="HH16" s="107" t="str">
        <f t="shared" si="17"/>
        <v/>
      </c>
      <c r="HI16" s="107" t="str">
        <f t="shared" si="18"/>
        <v/>
      </c>
      <c r="HJ16" s="107" t="str">
        <f t="shared" si="19"/>
        <v/>
      </c>
      <c r="HK16" s="107" t="str">
        <f t="shared" si="20"/>
        <v/>
      </c>
      <c r="HL16" s="107" t="str">
        <f t="shared" si="21"/>
        <v/>
      </c>
      <c r="HM16" s="45"/>
      <c r="HN16" s="45"/>
      <c r="HO16" s="45">
        <f t="shared" si="22"/>
        <v>1</v>
      </c>
      <c r="HP16" s="45"/>
      <c r="HQ16" s="46"/>
      <c r="HR16" s="46"/>
      <c r="HS16" s="46"/>
      <c r="HT16" s="46"/>
      <c r="HU16" s="46"/>
      <c r="HV16" s="46"/>
      <c r="HW16" s="46"/>
      <c r="HX16" s="46"/>
      <c r="HY16" s="46"/>
      <c r="HZ16" s="46"/>
      <c r="IA16" s="51"/>
      <c r="IB16" s="51"/>
      <c r="IC16" s="51"/>
      <c r="ID16" s="51"/>
      <c r="IE16" s="51"/>
      <c r="IF16" s="51"/>
      <c r="IG16" s="43"/>
      <c r="IH16" s="45" t="s">
        <v>657</v>
      </c>
      <c r="II16" s="45" t="s">
        <v>621</v>
      </c>
      <c r="IJ16" s="43"/>
      <c r="IK16" s="43"/>
    </row>
    <row r="17" spans="1:245" s="36" customFormat="1" ht="15" customHeight="1" x14ac:dyDescent="0.25">
      <c r="A17" s="44" t="s">
        <v>636</v>
      </c>
      <c r="B17" s="43" t="s">
        <v>637</v>
      </c>
      <c r="C17" s="45" t="s">
        <v>1725</v>
      </c>
      <c r="D17" s="47" t="s">
        <v>639</v>
      </c>
      <c r="E17" s="45" t="s">
        <v>602</v>
      </c>
      <c r="F17" s="45" t="s">
        <v>640</v>
      </c>
      <c r="G17" s="45" t="s">
        <v>641</v>
      </c>
      <c r="H17" s="48" t="s">
        <v>642</v>
      </c>
      <c r="I17" s="45" t="s">
        <v>606</v>
      </c>
      <c r="J17" s="105">
        <v>1</v>
      </c>
      <c r="K17" s="105">
        <v>0.6</v>
      </c>
      <c r="L17" s="45" t="s">
        <v>607</v>
      </c>
      <c r="M17" s="105">
        <v>0.6</v>
      </c>
      <c r="N17" s="105">
        <v>0.6</v>
      </c>
      <c r="O17" s="45" t="s">
        <v>643</v>
      </c>
      <c r="P17" s="45" t="s">
        <v>608</v>
      </c>
      <c r="Q17" s="49" t="s">
        <v>644</v>
      </c>
      <c r="R17" s="45"/>
      <c r="S17" s="50" t="s">
        <v>610</v>
      </c>
      <c r="T17" s="45" t="s">
        <v>645</v>
      </c>
      <c r="U17" s="50" t="s">
        <v>612</v>
      </c>
      <c r="V17" s="50" t="s">
        <v>613</v>
      </c>
      <c r="W17" s="50" t="s">
        <v>614</v>
      </c>
      <c r="X17" s="50"/>
      <c r="Y17" s="50" t="s">
        <v>646</v>
      </c>
      <c r="Z17" s="50" t="s">
        <v>616</v>
      </c>
      <c r="AA17" s="105" t="s">
        <v>647</v>
      </c>
      <c r="AB17" s="45"/>
      <c r="AC17" s="45"/>
      <c r="AD17" s="45"/>
      <c r="AE17" s="45"/>
      <c r="AF17" s="50" t="s">
        <v>62</v>
      </c>
      <c r="AG17" s="45" t="s">
        <v>621</v>
      </c>
      <c r="AH17" s="45">
        <f t="shared" si="0"/>
        <v>4</v>
      </c>
      <c r="AI17" s="50">
        <v>1</v>
      </c>
      <c r="AJ17" s="50">
        <v>1</v>
      </c>
      <c r="AK17" s="50">
        <v>1</v>
      </c>
      <c r="AL17" s="50">
        <v>1</v>
      </c>
      <c r="AM17" s="45">
        <v>1</v>
      </c>
      <c r="AN17" s="45" t="s">
        <v>1726</v>
      </c>
      <c r="AO17" s="45"/>
      <c r="AP17" s="45"/>
      <c r="AQ17" s="45"/>
      <c r="AR17" s="45"/>
      <c r="AS17" s="45"/>
      <c r="AT17" s="45"/>
      <c r="AU17" s="106">
        <v>45040</v>
      </c>
      <c r="AV17" s="106"/>
      <c r="AW17" s="106"/>
      <c r="AX17" s="106"/>
      <c r="AY17" s="45"/>
      <c r="AZ17" s="45"/>
      <c r="BA17" s="45"/>
      <c r="BB17" s="45"/>
      <c r="BC17" s="45" t="s">
        <v>279</v>
      </c>
      <c r="BD17" s="45"/>
      <c r="BE17" s="45"/>
      <c r="BF17" s="45"/>
      <c r="BG17" s="45" t="s">
        <v>1727</v>
      </c>
      <c r="BH17" s="45"/>
      <c r="BI17" s="45"/>
      <c r="BJ17" s="45"/>
      <c r="BK17" s="107">
        <f t="shared" si="1"/>
        <v>1</v>
      </c>
      <c r="BL17" s="107">
        <f t="shared" si="2"/>
        <v>0</v>
      </c>
      <c r="BM17" s="107">
        <f t="shared" si="3"/>
        <v>0</v>
      </c>
      <c r="BN17" s="107">
        <f t="shared" si="4"/>
        <v>0</v>
      </c>
      <c r="BO17" s="107">
        <f t="shared" si="5"/>
        <v>0.25</v>
      </c>
      <c r="BP17" s="108"/>
      <c r="BQ17" s="45"/>
      <c r="BR17" s="50"/>
      <c r="BS17" s="45"/>
      <c r="BT17" s="50"/>
      <c r="BU17" s="50"/>
      <c r="BV17" s="50"/>
      <c r="BW17" s="50"/>
      <c r="BX17" s="50"/>
      <c r="BY17" s="50"/>
      <c r="BZ17" s="105"/>
      <c r="CA17" s="45"/>
      <c r="CB17" s="45"/>
      <c r="CC17" s="45"/>
      <c r="CD17" s="45"/>
      <c r="CE17" s="50"/>
      <c r="CF17" s="45"/>
      <c r="CG17" s="45"/>
      <c r="CH17" s="45"/>
      <c r="CI17" s="45"/>
      <c r="CJ17" s="45"/>
      <c r="CK17" s="45"/>
      <c r="CL17" s="45"/>
      <c r="CM17" s="45"/>
      <c r="CN17" s="45"/>
      <c r="CO17" s="45"/>
      <c r="CP17" s="45"/>
      <c r="CQ17" s="45"/>
      <c r="CR17" s="45"/>
      <c r="CS17" s="45"/>
      <c r="CT17" s="106">
        <v>45040</v>
      </c>
      <c r="CU17" s="106"/>
      <c r="CV17" s="106"/>
      <c r="CW17" s="106"/>
      <c r="CX17" s="45"/>
      <c r="CY17" s="45"/>
      <c r="CZ17" s="45"/>
      <c r="DA17" s="45"/>
      <c r="DB17" s="45"/>
      <c r="DC17" s="45"/>
      <c r="DD17" s="45"/>
      <c r="DE17" s="45"/>
      <c r="DF17" s="45"/>
      <c r="DG17" s="45"/>
      <c r="DH17" s="45"/>
      <c r="DI17" s="45"/>
      <c r="DJ17" s="107" t="str">
        <f t="shared" si="7"/>
        <v/>
      </c>
      <c r="DK17" s="107" t="str">
        <f t="shared" si="8"/>
        <v/>
      </c>
      <c r="DL17" s="107" t="str">
        <f t="shared" si="9"/>
        <v/>
      </c>
      <c r="DM17" s="107" t="str">
        <f t="shared" si="10"/>
        <v/>
      </c>
      <c r="DN17" s="107" t="str">
        <f t="shared" si="11"/>
        <v/>
      </c>
      <c r="DO17" s="108"/>
      <c r="DP17" s="45"/>
      <c r="DQ17" s="50"/>
      <c r="DR17" s="45"/>
      <c r="DS17" s="50"/>
      <c r="DT17" s="50"/>
      <c r="DU17" s="50"/>
      <c r="DV17" s="50"/>
      <c r="DW17" s="50"/>
      <c r="DX17" s="50"/>
      <c r="DY17" s="105"/>
      <c r="DZ17" s="45"/>
      <c r="EA17" s="45"/>
      <c r="EB17" s="45"/>
      <c r="EC17" s="45"/>
      <c r="ED17" s="50"/>
      <c r="EE17" s="45"/>
      <c r="EF17" s="45"/>
      <c r="EG17" s="45"/>
      <c r="EH17" s="45"/>
      <c r="EI17" s="45"/>
      <c r="EJ17" s="45"/>
      <c r="EK17" s="45"/>
      <c r="EL17" s="45"/>
      <c r="EM17" s="45"/>
      <c r="EN17" s="45"/>
      <c r="EO17" s="45"/>
      <c r="EP17" s="45"/>
      <c r="EQ17" s="45"/>
      <c r="ER17" s="45"/>
      <c r="ES17" s="106">
        <v>45040</v>
      </c>
      <c r="ET17" s="106"/>
      <c r="EU17" s="106"/>
      <c r="EV17" s="106"/>
      <c r="EW17" s="45"/>
      <c r="EX17" s="45"/>
      <c r="EY17" s="45"/>
      <c r="EZ17" s="45"/>
      <c r="FA17" s="45"/>
      <c r="FB17" s="45"/>
      <c r="FC17" s="45"/>
      <c r="FD17" s="45"/>
      <c r="FE17" s="45"/>
      <c r="FF17" s="45"/>
      <c r="FG17" s="45"/>
      <c r="FH17" s="45"/>
      <c r="FI17" s="107" t="str">
        <f t="shared" si="12"/>
        <v/>
      </c>
      <c r="FJ17" s="107" t="str">
        <f t="shared" si="13"/>
        <v/>
      </c>
      <c r="FK17" s="107" t="str">
        <f t="shared" si="14"/>
        <v/>
      </c>
      <c r="FL17" s="107" t="str">
        <f t="shared" si="15"/>
        <v/>
      </c>
      <c r="FM17" s="107" t="str">
        <f t="shared" si="16"/>
        <v/>
      </c>
      <c r="FN17" s="45"/>
      <c r="FO17" s="45"/>
      <c r="FP17" s="50"/>
      <c r="FQ17" s="45"/>
      <c r="FR17" s="50"/>
      <c r="FS17" s="50"/>
      <c r="FT17" s="50"/>
      <c r="FU17" s="50"/>
      <c r="FV17" s="50"/>
      <c r="FW17" s="50"/>
      <c r="FX17" s="105"/>
      <c r="FY17" s="45"/>
      <c r="FZ17" s="45"/>
      <c r="GA17" s="45"/>
      <c r="GB17" s="45"/>
      <c r="GC17" s="50"/>
      <c r="GD17" s="45"/>
      <c r="GE17" s="45"/>
      <c r="GF17" s="45"/>
      <c r="GG17" s="45"/>
      <c r="GH17" s="45"/>
      <c r="GI17" s="45"/>
      <c r="GJ17" s="45"/>
      <c r="GK17" s="45"/>
      <c r="GL17" s="45"/>
      <c r="GM17" s="45"/>
      <c r="GN17" s="45"/>
      <c r="GO17" s="45"/>
      <c r="GP17" s="45"/>
      <c r="GQ17" s="45"/>
      <c r="GR17" s="106">
        <v>45040</v>
      </c>
      <c r="GS17" s="106"/>
      <c r="GT17" s="106"/>
      <c r="GU17" s="106"/>
      <c r="GV17" s="45"/>
      <c r="GW17" s="45"/>
      <c r="GX17" s="45"/>
      <c r="GY17" s="45"/>
      <c r="GZ17" s="45"/>
      <c r="HA17" s="45"/>
      <c r="HB17" s="45"/>
      <c r="HC17" s="45"/>
      <c r="HD17" s="45"/>
      <c r="HE17" s="45"/>
      <c r="HF17" s="45"/>
      <c r="HG17" s="45"/>
      <c r="HH17" s="107" t="str">
        <f t="shared" si="17"/>
        <v/>
      </c>
      <c r="HI17" s="107" t="str">
        <f t="shared" si="18"/>
        <v/>
      </c>
      <c r="HJ17" s="107" t="str">
        <f t="shared" si="19"/>
        <v/>
      </c>
      <c r="HK17" s="107" t="str">
        <f t="shared" si="20"/>
        <v/>
      </c>
      <c r="HL17" s="107" t="str">
        <f t="shared" si="21"/>
        <v/>
      </c>
      <c r="HM17" s="45"/>
      <c r="HN17" s="45"/>
      <c r="HO17" s="45">
        <f t="shared" si="22"/>
        <v>1</v>
      </c>
      <c r="HP17" s="45"/>
      <c r="HQ17" s="46"/>
      <c r="HR17" s="46"/>
      <c r="HS17" s="46"/>
      <c r="HT17" s="46"/>
      <c r="HU17" s="46"/>
      <c r="HV17" s="46"/>
      <c r="HW17" s="46"/>
      <c r="HX17" s="46"/>
      <c r="HY17" s="46"/>
      <c r="HZ17" s="46"/>
      <c r="IA17" s="51"/>
      <c r="IB17" s="51"/>
      <c r="IC17" s="51"/>
      <c r="ID17" s="51"/>
      <c r="IE17" s="51"/>
      <c r="IF17" s="51"/>
      <c r="IG17" s="43"/>
      <c r="IH17" s="45" t="s">
        <v>650</v>
      </c>
      <c r="II17" s="45" t="s">
        <v>621</v>
      </c>
      <c r="IJ17" s="43"/>
      <c r="IK17" s="43"/>
    </row>
    <row r="18" spans="1:245" s="36" customFormat="1" ht="15" customHeight="1" x14ac:dyDescent="0.25">
      <c r="A18" s="44" t="s">
        <v>1728</v>
      </c>
      <c r="B18" s="43" t="s">
        <v>637</v>
      </c>
      <c r="C18" s="45" t="s">
        <v>1729</v>
      </c>
      <c r="D18" s="47" t="s">
        <v>639</v>
      </c>
      <c r="E18" s="45" t="s">
        <v>602</v>
      </c>
      <c r="F18" s="45" t="s">
        <v>640</v>
      </c>
      <c r="G18" s="45" t="s">
        <v>641</v>
      </c>
      <c r="H18" s="48" t="s">
        <v>1730</v>
      </c>
      <c r="I18" s="45" t="s">
        <v>606</v>
      </c>
      <c r="J18" s="105">
        <v>0.6</v>
      </c>
      <c r="K18" s="105">
        <v>0.6</v>
      </c>
      <c r="L18" s="45" t="s">
        <v>643</v>
      </c>
      <c r="M18" s="105">
        <v>0.36</v>
      </c>
      <c r="N18" s="105">
        <v>0.6</v>
      </c>
      <c r="O18" s="45" t="s">
        <v>643</v>
      </c>
      <c r="P18" s="45" t="s">
        <v>608</v>
      </c>
      <c r="Q18" s="49" t="s">
        <v>1731</v>
      </c>
      <c r="R18" s="45"/>
      <c r="S18" s="50" t="s">
        <v>1581</v>
      </c>
      <c r="T18" s="45" t="s">
        <v>1732</v>
      </c>
      <c r="U18" s="50" t="s">
        <v>612</v>
      </c>
      <c r="V18" s="50" t="s">
        <v>613</v>
      </c>
      <c r="W18" s="50" t="s">
        <v>614</v>
      </c>
      <c r="X18" s="50"/>
      <c r="Y18" s="50" t="s">
        <v>646</v>
      </c>
      <c r="Z18" s="50" t="s">
        <v>616</v>
      </c>
      <c r="AA18" s="105" t="s">
        <v>647</v>
      </c>
      <c r="AB18" s="45"/>
      <c r="AC18" s="45"/>
      <c r="AD18" s="45"/>
      <c r="AE18" s="45"/>
      <c r="AF18" s="50" t="s">
        <v>62</v>
      </c>
      <c r="AG18" s="45" t="s">
        <v>621</v>
      </c>
      <c r="AH18" s="45">
        <f t="shared" si="0"/>
        <v>24</v>
      </c>
      <c r="AI18" s="50">
        <v>6</v>
      </c>
      <c r="AJ18" s="50">
        <v>6</v>
      </c>
      <c r="AK18" s="50">
        <v>6</v>
      </c>
      <c r="AL18" s="50">
        <v>6</v>
      </c>
      <c r="AM18" s="45">
        <v>6</v>
      </c>
      <c r="AN18" s="45" t="s">
        <v>1733</v>
      </c>
      <c r="AO18" s="45"/>
      <c r="AP18" s="46"/>
      <c r="AQ18" s="45"/>
      <c r="AR18" s="45"/>
      <c r="AS18" s="45"/>
      <c r="AT18" s="45"/>
      <c r="AU18" s="106">
        <v>45040</v>
      </c>
      <c r="AV18" s="106"/>
      <c r="AW18" s="106"/>
      <c r="AX18" s="106"/>
      <c r="AY18" s="45"/>
      <c r="AZ18" s="45"/>
      <c r="BA18" s="45"/>
      <c r="BB18" s="45"/>
      <c r="BC18" s="45" t="s">
        <v>279</v>
      </c>
      <c r="BD18" s="45"/>
      <c r="BE18" s="45"/>
      <c r="BF18" s="45"/>
      <c r="BG18" s="45" t="s">
        <v>1734</v>
      </c>
      <c r="BH18" s="45"/>
      <c r="BI18" s="45"/>
      <c r="BJ18" s="45"/>
      <c r="BK18" s="107">
        <f t="shared" si="1"/>
        <v>1</v>
      </c>
      <c r="BL18" s="107">
        <f t="shared" si="2"/>
        <v>0</v>
      </c>
      <c r="BM18" s="107">
        <f t="shared" si="3"/>
        <v>0</v>
      </c>
      <c r="BN18" s="107">
        <f t="shared" si="4"/>
        <v>0</v>
      </c>
      <c r="BO18" s="107">
        <f t="shared" si="5"/>
        <v>0.25</v>
      </c>
      <c r="BP18" s="49"/>
      <c r="BQ18" s="45"/>
      <c r="BR18" s="50"/>
      <c r="BS18" s="45"/>
      <c r="BT18" s="50"/>
      <c r="BU18" s="50"/>
      <c r="BV18" s="50"/>
      <c r="BW18" s="50"/>
      <c r="BX18" s="50"/>
      <c r="BY18" s="50"/>
      <c r="BZ18" s="105"/>
      <c r="CA18" s="45"/>
      <c r="CB18" s="45"/>
      <c r="CC18" s="45"/>
      <c r="CD18" s="45"/>
      <c r="CE18" s="50"/>
      <c r="CF18" s="45"/>
      <c r="CG18" s="45"/>
      <c r="CH18" s="45"/>
      <c r="CI18" s="45"/>
      <c r="CJ18" s="45"/>
      <c r="CK18" s="45"/>
      <c r="CL18" s="45"/>
      <c r="CM18" s="45"/>
      <c r="CN18" s="45"/>
      <c r="CO18" s="46"/>
      <c r="CP18" s="45"/>
      <c r="CQ18" s="46"/>
      <c r="CR18" s="45"/>
      <c r="CS18" s="45"/>
      <c r="CT18" s="106">
        <v>45040</v>
      </c>
      <c r="CU18" s="106"/>
      <c r="CV18" s="106"/>
      <c r="CW18" s="106"/>
      <c r="CX18" s="45"/>
      <c r="CY18" s="45"/>
      <c r="CZ18" s="45"/>
      <c r="DA18" s="45"/>
      <c r="DB18" s="45"/>
      <c r="DC18" s="45"/>
      <c r="DD18" s="45"/>
      <c r="DE18" s="45"/>
      <c r="DF18" s="45"/>
      <c r="DG18" s="45"/>
      <c r="DH18" s="45"/>
      <c r="DI18" s="45"/>
      <c r="DJ18" s="107" t="str">
        <f t="shared" si="7"/>
        <v/>
      </c>
      <c r="DK18" s="107" t="str">
        <f t="shared" si="8"/>
        <v/>
      </c>
      <c r="DL18" s="107" t="str">
        <f t="shared" si="9"/>
        <v/>
      </c>
      <c r="DM18" s="107" t="str">
        <f t="shared" si="10"/>
        <v/>
      </c>
      <c r="DN18" s="107" t="str">
        <f t="shared" si="11"/>
        <v/>
      </c>
      <c r="DO18" s="108"/>
      <c r="DP18" s="45"/>
      <c r="DQ18" s="50"/>
      <c r="DR18" s="45"/>
      <c r="DS18" s="50"/>
      <c r="DT18" s="50"/>
      <c r="DU18" s="50"/>
      <c r="DV18" s="50"/>
      <c r="DW18" s="50"/>
      <c r="DX18" s="50"/>
      <c r="DY18" s="105"/>
      <c r="DZ18" s="45"/>
      <c r="EA18" s="45"/>
      <c r="EB18" s="45"/>
      <c r="EC18" s="45"/>
      <c r="ED18" s="50"/>
      <c r="EE18" s="45"/>
      <c r="EF18" s="45"/>
      <c r="EG18" s="45"/>
      <c r="EH18" s="45"/>
      <c r="EI18" s="45"/>
      <c r="EJ18" s="45"/>
      <c r="EK18" s="45"/>
      <c r="EL18" s="45"/>
      <c r="EM18" s="45"/>
      <c r="EN18" s="45"/>
      <c r="EO18" s="45"/>
      <c r="EP18" s="45"/>
      <c r="EQ18" s="45"/>
      <c r="ER18" s="45"/>
      <c r="ES18" s="106">
        <v>45040</v>
      </c>
      <c r="ET18" s="106"/>
      <c r="EU18" s="106"/>
      <c r="EV18" s="106"/>
      <c r="EW18" s="45"/>
      <c r="EX18" s="45"/>
      <c r="EY18" s="45"/>
      <c r="EZ18" s="45"/>
      <c r="FA18" s="45"/>
      <c r="FB18" s="45"/>
      <c r="FC18" s="45"/>
      <c r="FD18" s="45"/>
      <c r="FE18" s="45"/>
      <c r="FF18" s="45"/>
      <c r="FG18" s="45"/>
      <c r="FH18" s="45"/>
      <c r="FI18" s="107" t="str">
        <f t="shared" si="12"/>
        <v/>
      </c>
      <c r="FJ18" s="107" t="str">
        <f t="shared" si="13"/>
        <v/>
      </c>
      <c r="FK18" s="107" t="str">
        <f t="shared" si="14"/>
        <v/>
      </c>
      <c r="FL18" s="107" t="str">
        <f t="shared" si="15"/>
        <v/>
      </c>
      <c r="FM18" s="107" t="str">
        <f t="shared" si="16"/>
        <v/>
      </c>
      <c r="FN18" s="45"/>
      <c r="FO18" s="45"/>
      <c r="FP18" s="50"/>
      <c r="FQ18" s="45"/>
      <c r="FR18" s="50"/>
      <c r="FS18" s="50"/>
      <c r="FT18" s="50"/>
      <c r="FU18" s="50"/>
      <c r="FV18" s="50"/>
      <c r="FW18" s="50"/>
      <c r="FX18" s="105"/>
      <c r="FY18" s="45"/>
      <c r="FZ18" s="45"/>
      <c r="GA18" s="45"/>
      <c r="GB18" s="45"/>
      <c r="GC18" s="50"/>
      <c r="GD18" s="45"/>
      <c r="GE18" s="45"/>
      <c r="GF18" s="45"/>
      <c r="GG18" s="45"/>
      <c r="GH18" s="45"/>
      <c r="GI18" s="45"/>
      <c r="GJ18" s="45"/>
      <c r="GK18" s="45"/>
      <c r="GL18" s="45"/>
      <c r="GM18" s="45"/>
      <c r="GN18" s="45"/>
      <c r="GO18" s="45"/>
      <c r="GP18" s="45"/>
      <c r="GQ18" s="45"/>
      <c r="GR18" s="106">
        <v>45040</v>
      </c>
      <c r="GS18" s="106"/>
      <c r="GT18" s="106"/>
      <c r="GU18" s="106"/>
      <c r="GV18" s="45"/>
      <c r="GW18" s="45"/>
      <c r="GX18" s="45"/>
      <c r="GY18" s="45"/>
      <c r="GZ18" s="45"/>
      <c r="HA18" s="45"/>
      <c r="HB18" s="45"/>
      <c r="HC18" s="45"/>
      <c r="HD18" s="45"/>
      <c r="HE18" s="45"/>
      <c r="HF18" s="45"/>
      <c r="HG18" s="45"/>
      <c r="HH18" s="107" t="str">
        <f t="shared" si="17"/>
        <v/>
      </c>
      <c r="HI18" s="107" t="str">
        <f t="shared" si="18"/>
        <v/>
      </c>
      <c r="HJ18" s="107" t="str">
        <f t="shared" si="19"/>
        <v/>
      </c>
      <c r="HK18" s="107" t="str">
        <f t="shared" si="20"/>
        <v/>
      </c>
      <c r="HL18" s="107" t="str">
        <f t="shared" si="21"/>
        <v/>
      </c>
      <c r="HM18" s="45"/>
      <c r="HN18" s="45"/>
      <c r="HO18" s="45">
        <f t="shared" si="22"/>
        <v>1</v>
      </c>
      <c r="HP18" s="45"/>
      <c r="HQ18" s="46"/>
      <c r="HR18" s="46"/>
      <c r="HS18" s="46"/>
      <c r="HT18" s="46"/>
      <c r="HU18" s="46"/>
      <c r="HV18" s="46"/>
      <c r="HW18" s="46"/>
      <c r="HX18" s="46"/>
      <c r="HY18" s="46"/>
      <c r="HZ18" s="46"/>
      <c r="IA18" s="51"/>
      <c r="IB18" s="51"/>
      <c r="IC18" s="51"/>
      <c r="ID18" s="51"/>
      <c r="IE18" s="51"/>
      <c r="IF18" s="51"/>
      <c r="IG18" s="43"/>
      <c r="IH18" s="45" t="s">
        <v>620</v>
      </c>
      <c r="II18" s="45" t="s">
        <v>621</v>
      </c>
      <c r="IJ18" s="43"/>
      <c r="IK18" s="43"/>
    </row>
    <row r="19" spans="1:245" s="36" customFormat="1" ht="15" customHeight="1" x14ac:dyDescent="0.25">
      <c r="A19" s="44" t="s">
        <v>651</v>
      </c>
      <c r="B19" s="43" t="s">
        <v>637</v>
      </c>
      <c r="C19" s="45" t="s">
        <v>653</v>
      </c>
      <c r="D19" s="47" t="s">
        <v>639</v>
      </c>
      <c r="E19" s="45" t="s">
        <v>602</v>
      </c>
      <c r="F19" s="45" t="s">
        <v>625</v>
      </c>
      <c r="G19" s="45" t="s">
        <v>604</v>
      </c>
      <c r="H19" s="48" t="s">
        <v>654</v>
      </c>
      <c r="I19" s="45" t="s">
        <v>606</v>
      </c>
      <c r="J19" s="105">
        <v>1</v>
      </c>
      <c r="K19" s="105">
        <v>0.8</v>
      </c>
      <c r="L19" s="45" t="s">
        <v>607</v>
      </c>
      <c r="M19" s="105">
        <v>0.6</v>
      </c>
      <c r="N19" s="105">
        <v>0.8</v>
      </c>
      <c r="O19" s="45" t="s">
        <v>607</v>
      </c>
      <c r="P19" s="45" t="s">
        <v>608</v>
      </c>
      <c r="Q19" s="49" t="s">
        <v>644</v>
      </c>
      <c r="R19" s="45"/>
      <c r="S19" s="50" t="s">
        <v>610</v>
      </c>
      <c r="T19" s="45" t="s">
        <v>645</v>
      </c>
      <c r="U19" s="50" t="s">
        <v>612</v>
      </c>
      <c r="V19" s="50" t="s">
        <v>613</v>
      </c>
      <c r="W19" s="50" t="s">
        <v>614</v>
      </c>
      <c r="X19" s="50"/>
      <c r="Y19" s="50" t="s">
        <v>615</v>
      </c>
      <c r="Z19" s="50" t="s">
        <v>616</v>
      </c>
      <c r="AA19" s="105" t="s">
        <v>647</v>
      </c>
      <c r="AB19" s="45"/>
      <c r="AC19" s="45"/>
      <c r="AD19" s="45"/>
      <c r="AE19" s="45"/>
      <c r="AF19" s="50" t="s">
        <v>62</v>
      </c>
      <c r="AG19" s="45" t="s">
        <v>621</v>
      </c>
      <c r="AH19" s="45">
        <f t="shared" si="0"/>
        <v>4</v>
      </c>
      <c r="AI19" s="50">
        <v>1</v>
      </c>
      <c r="AJ19" s="50">
        <v>1</v>
      </c>
      <c r="AK19" s="50">
        <v>1</v>
      </c>
      <c r="AL19" s="50">
        <v>1</v>
      </c>
      <c r="AM19" s="45">
        <v>1</v>
      </c>
      <c r="AN19" s="45" t="s">
        <v>1726</v>
      </c>
      <c r="AO19" s="45"/>
      <c r="AP19" s="45"/>
      <c r="AQ19" s="45"/>
      <c r="AR19" s="45"/>
      <c r="AS19" s="45"/>
      <c r="AT19" s="45"/>
      <c r="AU19" s="106">
        <v>45040</v>
      </c>
      <c r="AV19" s="106"/>
      <c r="AW19" s="106"/>
      <c r="AX19" s="106"/>
      <c r="AY19" s="45"/>
      <c r="AZ19" s="45"/>
      <c r="BA19" s="45"/>
      <c r="BB19" s="45"/>
      <c r="BC19" s="45" t="s">
        <v>279</v>
      </c>
      <c r="BD19" s="45"/>
      <c r="BE19" s="45"/>
      <c r="BF19" s="45"/>
      <c r="BG19" s="45" t="s">
        <v>1727</v>
      </c>
      <c r="BH19" s="45"/>
      <c r="BI19" s="45"/>
      <c r="BJ19" s="45"/>
      <c r="BK19" s="107">
        <f t="shared" si="1"/>
        <v>1</v>
      </c>
      <c r="BL19" s="107">
        <f t="shared" si="2"/>
        <v>0</v>
      </c>
      <c r="BM19" s="107">
        <f t="shared" si="3"/>
        <v>0</v>
      </c>
      <c r="BN19" s="107">
        <f t="shared" si="4"/>
        <v>0</v>
      </c>
      <c r="BO19" s="107">
        <f t="shared" si="5"/>
        <v>0.25</v>
      </c>
      <c r="BP19" s="49"/>
      <c r="BQ19" s="45"/>
      <c r="BR19" s="50"/>
      <c r="BS19" s="45"/>
      <c r="BT19" s="50"/>
      <c r="BU19" s="50"/>
      <c r="BV19" s="50"/>
      <c r="BW19" s="50"/>
      <c r="BX19" s="50"/>
      <c r="BY19" s="50"/>
      <c r="BZ19" s="105"/>
      <c r="CA19" s="45"/>
      <c r="CB19" s="45"/>
      <c r="CC19" s="45"/>
      <c r="CD19" s="45"/>
      <c r="CE19" s="50"/>
      <c r="CF19" s="45"/>
      <c r="CG19" s="45"/>
      <c r="CH19" s="45"/>
      <c r="CI19" s="45"/>
      <c r="CJ19" s="45"/>
      <c r="CK19" s="45"/>
      <c r="CL19" s="45"/>
      <c r="CM19" s="45"/>
      <c r="CN19" s="45"/>
      <c r="CO19" s="46"/>
      <c r="CP19" s="45"/>
      <c r="CQ19" s="45"/>
      <c r="CR19" s="45"/>
      <c r="CS19" s="45"/>
      <c r="CT19" s="106">
        <v>45040</v>
      </c>
      <c r="CU19" s="106"/>
      <c r="CV19" s="106"/>
      <c r="CW19" s="106"/>
      <c r="CX19" s="45"/>
      <c r="CY19" s="45"/>
      <c r="CZ19" s="45"/>
      <c r="DA19" s="45"/>
      <c r="DB19" s="45"/>
      <c r="DC19" s="45"/>
      <c r="DD19" s="45"/>
      <c r="DE19" s="45"/>
      <c r="DF19" s="45"/>
      <c r="DG19" s="45"/>
      <c r="DH19" s="45"/>
      <c r="DI19" s="45"/>
      <c r="DJ19" s="107" t="str">
        <f t="shared" si="7"/>
        <v/>
      </c>
      <c r="DK19" s="107" t="str">
        <f t="shared" si="8"/>
        <v/>
      </c>
      <c r="DL19" s="107" t="str">
        <f t="shared" si="9"/>
        <v/>
      </c>
      <c r="DM19" s="107" t="str">
        <f t="shared" si="10"/>
        <v/>
      </c>
      <c r="DN19" s="107" t="str">
        <f t="shared" si="11"/>
        <v/>
      </c>
      <c r="DO19" s="108"/>
      <c r="DP19" s="45"/>
      <c r="DQ19" s="50"/>
      <c r="DR19" s="45"/>
      <c r="DS19" s="50"/>
      <c r="DT19" s="50"/>
      <c r="DU19" s="50"/>
      <c r="DV19" s="50"/>
      <c r="DW19" s="50"/>
      <c r="DX19" s="50"/>
      <c r="DY19" s="105"/>
      <c r="DZ19" s="45"/>
      <c r="EA19" s="45"/>
      <c r="EB19" s="45"/>
      <c r="EC19" s="45"/>
      <c r="ED19" s="50"/>
      <c r="EE19" s="45"/>
      <c r="EF19" s="45"/>
      <c r="EG19" s="45"/>
      <c r="EH19" s="45"/>
      <c r="EI19" s="45"/>
      <c r="EJ19" s="45"/>
      <c r="EK19" s="45"/>
      <c r="EL19" s="45"/>
      <c r="EM19" s="45"/>
      <c r="EN19" s="45"/>
      <c r="EO19" s="45"/>
      <c r="EP19" s="45"/>
      <c r="EQ19" s="45"/>
      <c r="ER19" s="45"/>
      <c r="ES19" s="106">
        <v>45040</v>
      </c>
      <c r="ET19" s="106"/>
      <c r="EU19" s="106"/>
      <c r="EV19" s="106"/>
      <c r="EW19" s="45"/>
      <c r="EX19" s="45"/>
      <c r="EY19" s="45"/>
      <c r="EZ19" s="45"/>
      <c r="FA19" s="45"/>
      <c r="FB19" s="45"/>
      <c r="FC19" s="45"/>
      <c r="FD19" s="45"/>
      <c r="FE19" s="45"/>
      <c r="FF19" s="45"/>
      <c r="FG19" s="45"/>
      <c r="FH19" s="45"/>
      <c r="FI19" s="107" t="str">
        <f t="shared" si="12"/>
        <v/>
      </c>
      <c r="FJ19" s="107" t="str">
        <f t="shared" si="13"/>
        <v/>
      </c>
      <c r="FK19" s="107" t="str">
        <f t="shared" si="14"/>
        <v/>
      </c>
      <c r="FL19" s="107" t="str">
        <f t="shared" si="15"/>
        <v/>
      </c>
      <c r="FM19" s="107" t="str">
        <f t="shared" si="16"/>
        <v/>
      </c>
      <c r="FN19" s="45"/>
      <c r="FO19" s="45"/>
      <c r="FP19" s="50"/>
      <c r="FQ19" s="45"/>
      <c r="FR19" s="50"/>
      <c r="FS19" s="50"/>
      <c r="FT19" s="50"/>
      <c r="FU19" s="50"/>
      <c r="FV19" s="50"/>
      <c r="FW19" s="50"/>
      <c r="FX19" s="105"/>
      <c r="FY19" s="45"/>
      <c r="FZ19" s="45"/>
      <c r="GA19" s="45"/>
      <c r="GB19" s="45"/>
      <c r="GC19" s="50"/>
      <c r="GD19" s="45"/>
      <c r="GE19" s="45"/>
      <c r="GF19" s="45"/>
      <c r="GG19" s="45"/>
      <c r="GH19" s="45"/>
      <c r="GI19" s="45"/>
      <c r="GJ19" s="45"/>
      <c r="GK19" s="45"/>
      <c r="GL19" s="45"/>
      <c r="GM19" s="45"/>
      <c r="GN19" s="45"/>
      <c r="GO19" s="45"/>
      <c r="GP19" s="45"/>
      <c r="GQ19" s="45"/>
      <c r="GR19" s="106">
        <v>45040</v>
      </c>
      <c r="GS19" s="106"/>
      <c r="GT19" s="106"/>
      <c r="GU19" s="106"/>
      <c r="GV19" s="45"/>
      <c r="GW19" s="45"/>
      <c r="GX19" s="45"/>
      <c r="GY19" s="45"/>
      <c r="GZ19" s="45"/>
      <c r="HA19" s="45"/>
      <c r="HB19" s="45"/>
      <c r="HC19" s="45"/>
      <c r="HD19" s="45"/>
      <c r="HE19" s="45"/>
      <c r="HF19" s="45"/>
      <c r="HG19" s="45"/>
      <c r="HH19" s="107" t="str">
        <f t="shared" si="17"/>
        <v/>
      </c>
      <c r="HI19" s="107" t="str">
        <f t="shared" si="18"/>
        <v/>
      </c>
      <c r="HJ19" s="107" t="str">
        <f t="shared" si="19"/>
        <v/>
      </c>
      <c r="HK19" s="107" t="str">
        <f t="shared" si="20"/>
        <v/>
      </c>
      <c r="HL19" s="107" t="str">
        <f t="shared" si="21"/>
        <v/>
      </c>
      <c r="HM19" s="45"/>
      <c r="HN19" s="45"/>
      <c r="HO19" s="45">
        <f t="shared" si="22"/>
        <v>1</v>
      </c>
      <c r="HP19" s="45"/>
      <c r="HQ19" s="46"/>
      <c r="HR19" s="46"/>
      <c r="HS19" s="46"/>
      <c r="HT19" s="46"/>
      <c r="HU19" s="46"/>
      <c r="HV19" s="46"/>
      <c r="HW19" s="46"/>
      <c r="HX19" s="46"/>
      <c r="HY19" s="46"/>
      <c r="HZ19" s="46"/>
      <c r="IA19" s="51"/>
      <c r="IB19" s="51"/>
      <c r="IC19" s="51"/>
      <c r="ID19" s="51"/>
      <c r="IE19" s="51"/>
      <c r="IF19" s="51"/>
      <c r="IG19" s="43"/>
      <c r="IH19" s="45" t="s">
        <v>657</v>
      </c>
      <c r="II19" s="45" t="s">
        <v>621</v>
      </c>
      <c r="IJ19" s="43"/>
      <c r="IK19" s="43"/>
    </row>
    <row r="20" spans="1:245" s="36" customFormat="1" ht="15" customHeight="1" x14ac:dyDescent="0.25">
      <c r="A20" s="44" t="s">
        <v>1735</v>
      </c>
      <c r="B20" s="43" t="s">
        <v>637</v>
      </c>
      <c r="C20" s="45" t="s">
        <v>1736</v>
      </c>
      <c r="D20" s="47" t="s">
        <v>1737</v>
      </c>
      <c r="E20" s="45" t="s">
        <v>711</v>
      </c>
      <c r="F20" s="45" t="s">
        <v>625</v>
      </c>
      <c r="G20" s="45" t="s">
        <v>1661</v>
      </c>
      <c r="H20" s="48" t="s">
        <v>1738</v>
      </c>
      <c r="I20" s="45" t="s">
        <v>680</v>
      </c>
      <c r="J20" s="105">
        <v>0.2</v>
      </c>
      <c r="K20" s="105">
        <v>1</v>
      </c>
      <c r="L20" s="45" t="s">
        <v>1625</v>
      </c>
      <c r="M20" s="105">
        <v>0.12</v>
      </c>
      <c r="N20" s="105">
        <v>1</v>
      </c>
      <c r="O20" s="45" t="s">
        <v>1625</v>
      </c>
      <c r="P20" s="45" t="s">
        <v>608</v>
      </c>
      <c r="Q20" s="49" t="s">
        <v>1739</v>
      </c>
      <c r="R20" s="45"/>
      <c r="S20" s="50" t="s">
        <v>1581</v>
      </c>
      <c r="T20" s="45" t="s">
        <v>1740</v>
      </c>
      <c r="U20" s="50" t="s">
        <v>612</v>
      </c>
      <c r="V20" s="50" t="s">
        <v>613</v>
      </c>
      <c r="W20" s="50" t="s">
        <v>614</v>
      </c>
      <c r="X20" s="50"/>
      <c r="Y20" s="50" t="s">
        <v>615</v>
      </c>
      <c r="Z20" s="50" t="s">
        <v>616</v>
      </c>
      <c r="AA20" s="105" t="s">
        <v>647</v>
      </c>
      <c r="AB20" s="45"/>
      <c r="AC20" s="45"/>
      <c r="AD20" s="45"/>
      <c r="AE20" s="45"/>
      <c r="AF20" s="50" t="s">
        <v>62</v>
      </c>
      <c r="AG20" s="45" t="s">
        <v>617</v>
      </c>
      <c r="AH20" s="45">
        <f t="shared" si="0"/>
        <v>4</v>
      </c>
      <c r="AI20" s="50">
        <v>4</v>
      </c>
      <c r="AJ20" s="50">
        <v>0</v>
      </c>
      <c r="AK20" s="50">
        <v>0</v>
      </c>
      <c r="AL20" s="50">
        <v>0</v>
      </c>
      <c r="AM20" s="45">
        <v>4</v>
      </c>
      <c r="AN20" s="45" t="s">
        <v>1741</v>
      </c>
      <c r="AO20" s="45"/>
      <c r="AP20" s="46"/>
      <c r="AQ20" s="45"/>
      <c r="AR20" s="45"/>
      <c r="AS20" s="45"/>
      <c r="AT20" s="45"/>
      <c r="AU20" s="106">
        <v>45040</v>
      </c>
      <c r="AV20" s="106"/>
      <c r="AW20" s="106"/>
      <c r="AX20" s="106"/>
      <c r="AY20" s="45"/>
      <c r="AZ20" s="45"/>
      <c r="BA20" s="45"/>
      <c r="BB20" s="45"/>
      <c r="BC20" s="45" t="s">
        <v>279</v>
      </c>
      <c r="BD20" s="45"/>
      <c r="BE20" s="45"/>
      <c r="BF20" s="45"/>
      <c r="BG20" s="45" t="s">
        <v>1742</v>
      </c>
      <c r="BH20" s="45"/>
      <c r="BI20" s="45"/>
      <c r="BJ20" s="45"/>
      <c r="BK20" s="107">
        <f t="shared" si="1"/>
        <v>1</v>
      </c>
      <c r="BL20" s="107" t="str">
        <f t="shared" si="2"/>
        <v/>
      </c>
      <c r="BM20" s="107" t="str">
        <f t="shared" si="3"/>
        <v/>
      </c>
      <c r="BN20" s="107" t="str">
        <f t="shared" si="4"/>
        <v/>
      </c>
      <c r="BO20" s="107">
        <f t="shared" si="5"/>
        <v>1</v>
      </c>
      <c r="BP20" s="49"/>
      <c r="BQ20" s="45"/>
      <c r="BR20" s="50"/>
      <c r="BS20" s="45"/>
      <c r="BT20" s="50"/>
      <c r="BU20" s="50"/>
      <c r="BV20" s="50"/>
      <c r="BW20" s="50"/>
      <c r="BX20" s="50"/>
      <c r="BY20" s="50"/>
      <c r="BZ20" s="105"/>
      <c r="CA20" s="45"/>
      <c r="CB20" s="45"/>
      <c r="CC20" s="45"/>
      <c r="CD20" s="45"/>
      <c r="CE20" s="50"/>
      <c r="CF20" s="45"/>
      <c r="CG20" s="45"/>
      <c r="CH20" s="45"/>
      <c r="CI20" s="45"/>
      <c r="CJ20" s="45"/>
      <c r="CK20" s="45"/>
      <c r="CL20" s="45"/>
      <c r="CM20" s="45"/>
      <c r="CN20" s="45"/>
      <c r="CO20" s="46"/>
      <c r="CP20" s="45"/>
      <c r="CQ20" s="45"/>
      <c r="CR20" s="45"/>
      <c r="CS20" s="45"/>
      <c r="CT20" s="106">
        <v>45040</v>
      </c>
      <c r="CU20" s="106"/>
      <c r="CV20" s="106"/>
      <c r="CW20" s="106"/>
      <c r="CX20" s="45"/>
      <c r="CY20" s="45"/>
      <c r="CZ20" s="45"/>
      <c r="DA20" s="45"/>
      <c r="DB20" s="45"/>
      <c r="DC20" s="45"/>
      <c r="DD20" s="45"/>
      <c r="DE20" s="45"/>
      <c r="DF20" s="45"/>
      <c r="DG20" s="45"/>
      <c r="DH20" s="45"/>
      <c r="DI20" s="45"/>
      <c r="DJ20" s="107" t="str">
        <f t="shared" si="7"/>
        <v/>
      </c>
      <c r="DK20" s="107" t="str">
        <f t="shared" si="8"/>
        <v/>
      </c>
      <c r="DL20" s="107" t="str">
        <f t="shared" si="9"/>
        <v/>
      </c>
      <c r="DM20" s="107" t="str">
        <f t="shared" si="10"/>
        <v/>
      </c>
      <c r="DN20" s="107" t="str">
        <f t="shared" si="11"/>
        <v/>
      </c>
      <c r="DO20" s="108"/>
      <c r="DP20" s="45"/>
      <c r="DQ20" s="50"/>
      <c r="DR20" s="45"/>
      <c r="DS20" s="50"/>
      <c r="DT20" s="50"/>
      <c r="DU20" s="50"/>
      <c r="DV20" s="50"/>
      <c r="DW20" s="50"/>
      <c r="DX20" s="50"/>
      <c r="DY20" s="105"/>
      <c r="DZ20" s="45"/>
      <c r="EA20" s="45"/>
      <c r="EB20" s="45"/>
      <c r="EC20" s="45"/>
      <c r="ED20" s="50"/>
      <c r="EE20" s="45"/>
      <c r="EF20" s="45"/>
      <c r="EG20" s="45"/>
      <c r="EH20" s="45"/>
      <c r="EI20" s="45"/>
      <c r="EJ20" s="45"/>
      <c r="EK20" s="45"/>
      <c r="EL20" s="45"/>
      <c r="EM20" s="45"/>
      <c r="EN20" s="45"/>
      <c r="EO20" s="45"/>
      <c r="EP20" s="45"/>
      <c r="EQ20" s="45"/>
      <c r="ER20" s="45"/>
      <c r="ES20" s="106">
        <v>45040</v>
      </c>
      <c r="ET20" s="106"/>
      <c r="EU20" s="106"/>
      <c r="EV20" s="106"/>
      <c r="EW20" s="45"/>
      <c r="EX20" s="45"/>
      <c r="EY20" s="45"/>
      <c r="EZ20" s="45"/>
      <c r="FA20" s="45"/>
      <c r="FB20" s="45"/>
      <c r="FC20" s="45"/>
      <c r="FD20" s="45"/>
      <c r="FE20" s="45"/>
      <c r="FF20" s="45"/>
      <c r="FG20" s="45"/>
      <c r="FH20" s="45"/>
      <c r="FI20" s="107" t="str">
        <f t="shared" si="12"/>
        <v/>
      </c>
      <c r="FJ20" s="107" t="str">
        <f t="shared" si="13"/>
        <v/>
      </c>
      <c r="FK20" s="107" t="str">
        <f t="shared" si="14"/>
        <v/>
      </c>
      <c r="FL20" s="107" t="str">
        <f t="shared" si="15"/>
        <v/>
      </c>
      <c r="FM20" s="107" t="str">
        <f t="shared" si="16"/>
        <v/>
      </c>
      <c r="FN20" s="45"/>
      <c r="FO20" s="45"/>
      <c r="FP20" s="50"/>
      <c r="FQ20" s="45"/>
      <c r="FR20" s="50"/>
      <c r="FS20" s="50"/>
      <c r="FT20" s="50"/>
      <c r="FU20" s="50"/>
      <c r="FV20" s="50"/>
      <c r="FW20" s="50"/>
      <c r="FX20" s="105"/>
      <c r="FY20" s="45"/>
      <c r="FZ20" s="45"/>
      <c r="GA20" s="45"/>
      <c r="GB20" s="45"/>
      <c r="GC20" s="50"/>
      <c r="GD20" s="45"/>
      <c r="GE20" s="45"/>
      <c r="GF20" s="45"/>
      <c r="GG20" s="45"/>
      <c r="GH20" s="45"/>
      <c r="GI20" s="45"/>
      <c r="GJ20" s="45"/>
      <c r="GK20" s="45"/>
      <c r="GL20" s="45"/>
      <c r="GM20" s="45"/>
      <c r="GN20" s="45"/>
      <c r="GO20" s="45"/>
      <c r="GP20" s="45"/>
      <c r="GQ20" s="45"/>
      <c r="GR20" s="106">
        <v>45040</v>
      </c>
      <c r="GS20" s="106"/>
      <c r="GT20" s="106"/>
      <c r="GU20" s="106"/>
      <c r="GV20" s="45"/>
      <c r="GW20" s="45"/>
      <c r="GX20" s="45"/>
      <c r="GY20" s="45"/>
      <c r="GZ20" s="45"/>
      <c r="HA20" s="45"/>
      <c r="HB20" s="45"/>
      <c r="HC20" s="45"/>
      <c r="HD20" s="45"/>
      <c r="HE20" s="45"/>
      <c r="HF20" s="45"/>
      <c r="HG20" s="45"/>
      <c r="HH20" s="107" t="str">
        <f t="shared" si="17"/>
        <v/>
      </c>
      <c r="HI20" s="107" t="str">
        <f t="shared" si="18"/>
        <v/>
      </c>
      <c r="HJ20" s="107" t="str">
        <f t="shared" si="19"/>
        <v/>
      </c>
      <c r="HK20" s="107" t="str">
        <f t="shared" si="20"/>
        <v/>
      </c>
      <c r="HL20" s="107" t="str">
        <f t="shared" si="21"/>
        <v/>
      </c>
      <c r="HM20" s="45"/>
      <c r="HN20" s="45"/>
      <c r="HO20" s="45">
        <f t="shared" si="22"/>
        <v>1</v>
      </c>
      <c r="HP20" s="45"/>
      <c r="HQ20" s="46"/>
      <c r="HR20" s="46"/>
      <c r="HS20" s="46"/>
      <c r="HT20" s="46"/>
      <c r="HU20" s="46"/>
      <c r="HV20" s="46"/>
      <c r="HW20" s="46"/>
      <c r="HX20" s="46"/>
      <c r="HY20" s="46"/>
      <c r="HZ20" s="46"/>
      <c r="IA20" s="51"/>
      <c r="IB20" s="51"/>
      <c r="IC20" s="51"/>
      <c r="ID20" s="51"/>
      <c r="IE20" s="51"/>
      <c r="IF20" s="51"/>
      <c r="IG20" s="43"/>
      <c r="IH20" s="45" t="s">
        <v>657</v>
      </c>
      <c r="II20" s="45" t="s">
        <v>621</v>
      </c>
      <c r="IJ20" s="43"/>
      <c r="IK20" s="43"/>
    </row>
    <row r="21" spans="1:245" s="36" customFormat="1" ht="15" customHeight="1" x14ac:dyDescent="0.25">
      <c r="A21" s="44" t="s">
        <v>1743</v>
      </c>
      <c r="B21" s="43" t="s">
        <v>637</v>
      </c>
      <c r="C21" s="45" t="s">
        <v>1744</v>
      </c>
      <c r="D21" s="43" t="s">
        <v>1737</v>
      </c>
      <c r="E21" s="45" t="s">
        <v>711</v>
      </c>
      <c r="F21" s="45" t="s">
        <v>625</v>
      </c>
      <c r="G21" s="45" t="s">
        <v>1661</v>
      </c>
      <c r="H21" s="48" t="s">
        <v>1745</v>
      </c>
      <c r="I21" s="45" t="s">
        <v>606</v>
      </c>
      <c r="J21" s="105">
        <v>0.6</v>
      </c>
      <c r="K21" s="105">
        <v>1</v>
      </c>
      <c r="L21" s="45" t="s">
        <v>1625</v>
      </c>
      <c r="M21" s="105">
        <v>0.216</v>
      </c>
      <c r="N21" s="105">
        <v>1</v>
      </c>
      <c r="O21" s="45" t="s">
        <v>1625</v>
      </c>
      <c r="P21" s="45" t="s">
        <v>608</v>
      </c>
      <c r="Q21" s="49" t="s">
        <v>1746</v>
      </c>
      <c r="R21" s="45"/>
      <c r="S21" s="50" t="s">
        <v>1581</v>
      </c>
      <c r="T21" s="45" t="s">
        <v>1747</v>
      </c>
      <c r="U21" s="50" t="s">
        <v>612</v>
      </c>
      <c r="V21" s="50" t="s">
        <v>613</v>
      </c>
      <c r="W21" s="50" t="s">
        <v>614</v>
      </c>
      <c r="X21" s="50"/>
      <c r="Y21" s="50" t="s">
        <v>615</v>
      </c>
      <c r="Z21" s="50" t="s">
        <v>616</v>
      </c>
      <c r="AA21" s="105" t="s">
        <v>647</v>
      </c>
      <c r="AB21" s="45"/>
      <c r="AC21" s="45"/>
      <c r="AD21" s="45"/>
      <c r="AE21" s="45"/>
      <c r="AF21" s="50" t="s">
        <v>62</v>
      </c>
      <c r="AG21" s="43" t="s">
        <v>617</v>
      </c>
      <c r="AH21" s="45">
        <f t="shared" si="0"/>
        <v>4</v>
      </c>
      <c r="AI21" s="50">
        <v>4</v>
      </c>
      <c r="AJ21" s="50">
        <v>0</v>
      </c>
      <c r="AK21" s="50">
        <v>0</v>
      </c>
      <c r="AL21" s="50">
        <v>0</v>
      </c>
      <c r="AM21" s="43">
        <v>4</v>
      </c>
      <c r="AN21" s="43" t="s">
        <v>1748</v>
      </c>
      <c r="AO21" s="43"/>
      <c r="AP21" s="43"/>
      <c r="AQ21" s="43"/>
      <c r="AR21" s="43"/>
      <c r="AS21" s="43"/>
      <c r="AT21" s="43"/>
      <c r="AU21" s="110">
        <v>45040</v>
      </c>
      <c r="AV21" s="110"/>
      <c r="AW21" s="110"/>
      <c r="AX21" s="43"/>
      <c r="AY21" s="43"/>
      <c r="AZ21" s="43"/>
      <c r="BA21" s="43"/>
      <c r="BB21" s="43"/>
      <c r="BC21" s="43" t="s">
        <v>279</v>
      </c>
      <c r="BD21" s="43"/>
      <c r="BE21" s="43"/>
      <c r="BF21" s="43"/>
      <c r="BG21" s="43" t="s">
        <v>1749</v>
      </c>
      <c r="BH21" s="43"/>
      <c r="BI21" s="43"/>
      <c r="BJ21" s="43"/>
      <c r="BK21" s="107">
        <f t="shared" si="1"/>
        <v>1</v>
      </c>
      <c r="BL21" s="107" t="str">
        <f t="shared" si="2"/>
        <v/>
      </c>
      <c r="BM21" s="107" t="str">
        <f t="shared" si="3"/>
        <v/>
      </c>
      <c r="BN21" s="107" t="str">
        <f t="shared" si="4"/>
        <v/>
      </c>
      <c r="BO21" s="107">
        <f t="shared" si="5"/>
        <v>1</v>
      </c>
      <c r="BP21" s="49" t="s">
        <v>1750</v>
      </c>
      <c r="BQ21" s="45"/>
      <c r="BR21" s="50" t="s">
        <v>1581</v>
      </c>
      <c r="BS21" s="45" t="s">
        <v>1751</v>
      </c>
      <c r="BT21" s="50" t="s">
        <v>612</v>
      </c>
      <c r="BU21" s="50" t="s">
        <v>613</v>
      </c>
      <c r="BV21" s="50" t="s">
        <v>614</v>
      </c>
      <c r="BW21" s="50"/>
      <c r="BX21" s="50" t="s">
        <v>615</v>
      </c>
      <c r="BY21" s="50" t="s">
        <v>616</v>
      </c>
      <c r="BZ21" s="105" t="s">
        <v>647</v>
      </c>
      <c r="CA21" s="45"/>
      <c r="CB21" s="45"/>
      <c r="CC21" s="45"/>
      <c r="CD21" s="45"/>
      <c r="CE21" s="50" t="s">
        <v>62</v>
      </c>
      <c r="CF21" s="45" t="s">
        <v>617</v>
      </c>
      <c r="CG21" s="45">
        <f>SUM(CH21:CK21)</f>
        <v>0</v>
      </c>
      <c r="CH21" s="45">
        <v>0</v>
      </c>
      <c r="CI21" s="45">
        <v>0</v>
      </c>
      <c r="CJ21" s="45">
        <v>0</v>
      </c>
      <c r="CK21" s="45">
        <v>0</v>
      </c>
      <c r="CL21" s="45">
        <v>0</v>
      </c>
      <c r="CM21" s="45" t="s">
        <v>1752</v>
      </c>
      <c r="CN21" s="45"/>
      <c r="CO21" s="46"/>
      <c r="CP21" s="45"/>
      <c r="CQ21" s="46"/>
      <c r="CR21" s="45"/>
      <c r="CS21" s="45"/>
      <c r="CT21" s="106">
        <v>45040</v>
      </c>
      <c r="CU21" s="106"/>
      <c r="CV21" s="106"/>
      <c r="CW21" s="106"/>
      <c r="CX21" s="45"/>
      <c r="CY21" s="45"/>
      <c r="CZ21" s="45"/>
      <c r="DA21" s="45"/>
      <c r="DB21" s="45" t="s">
        <v>64</v>
      </c>
      <c r="DC21" s="45"/>
      <c r="DD21" s="45"/>
      <c r="DE21" s="45"/>
      <c r="DF21" s="45" t="s">
        <v>1753</v>
      </c>
      <c r="DG21" s="45"/>
      <c r="DH21" s="45"/>
      <c r="DI21" s="45"/>
      <c r="DJ21" s="107" t="str">
        <f t="shared" si="7"/>
        <v/>
      </c>
      <c r="DK21" s="107" t="str">
        <f t="shared" si="8"/>
        <v/>
      </c>
      <c r="DL21" s="107" t="str">
        <f t="shared" si="9"/>
        <v/>
      </c>
      <c r="DM21" s="107" t="str">
        <f t="shared" si="10"/>
        <v/>
      </c>
      <c r="DN21" s="107" t="str">
        <f t="shared" si="11"/>
        <v/>
      </c>
      <c r="DO21" s="49"/>
      <c r="DP21" s="45"/>
      <c r="DQ21" s="50"/>
      <c r="DR21" s="45"/>
      <c r="DS21" s="50"/>
      <c r="DT21" s="50"/>
      <c r="DU21" s="50"/>
      <c r="DV21" s="50"/>
      <c r="DW21" s="50"/>
      <c r="DX21" s="50"/>
      <c r="DY21" s="105"/>
      <c r="DZ21" s="45"/>
      <c r="EA21" s="45"/>
      <c r="EB21" s="45"/>
      <c r="EC21" s="45"/>
      <c r="ED21" s="50"/>
      <c r="EE21" s="45"/>
      <c r="EF21" s="45"/>
      <c r="EG21" s="45"/>
      <c r="EH21" s="45"/>
      <c r="EI21" s="45"/>
      <c r="EJ21" s="45"/>
      <c r="EK21" s="45"/>
      <c r="EL21" s="45"/>
      <c r="EM21" s="45"/>
      <c r="EN21" s="46"/>
      <c r="EO21" s="45"/>
      <c r="EP21" s="45"/>
      <c r="EQ21" s="45"/>
      <c r="ER21" s="45"/>
      <c r="ES21" s="106">
        <v>45040</v>
      </c>
      <c r="ET21" s="106"/>
      <c r="EU21" s="106"/>
      <c r="EV21" s="106"/>
      <c r="EW21" s="45"/>
      <c r="EX21" s="45"/>
      <c r="EY21" s="45"/>
      <c r="EZ21" s="45"/>
      <c r="FA21" s="45"/>
      <c r="FB21" s="45"/>
      <c r="FC21" s="45"/>
      <c r="FD21" s="45"/>
      <c r="FE21" s="45"/>
      <c r="FF21" s="45"/>
      <c r="FG21" s="45"/>
      <c r="FH21" s="45"/>
      <c r="FI21" s="107" t="str">
        <f t="shared" si="12"/>
        <v/>
      </c>
      <c r="FJ21" s="107" t="str">
        <f t="shared" si="13"/>
        <v/>
      </c>
      <c r="FK21" s="107" t="str">
        <f t="shared" si="14"/>
        <v/>
      </c>
      <c r="FL21" s="107" t="str">
        <f t="shared" si="15"/>
        <v/>
      </c>
      <c r="FM21" s="107" t="str">
        <f t="shared" si="16"/>
        <v/>
      </c>
      <c r="FN21" s="46"/>
      <c r="FO21" s="45"/>
      <c r="FP21" s="50"/>
      <c r="FQ21" s="45"/>
      <c r="FR21" s="50"/>
      <c r="FS21" s="50"/>
      <c r="FT21" s="50"/>
      <c r="FU21" s="50"/>
      <c r="FV21" s="50"/>
      <c r="FW21" s="50"/>
      <c r="FX21" s="105"/>
      <c r="FY21" s="45"/>
      <c r="FZ21" s="45"/>
      <c r="GA21" s="45"/>
      <c r="GB21" s="45"/>
      <c r="GC21" s="50"/>
      <c r="GD21" s="45"/>
      <c r="GE21" s="45"/>
      <c r="GF21" s="45"/>
      <c r="GG21" s="45"/>
      <c r="GH21" s="45"/>
      <c r="GI21" s="45"/>
      <c r="GJ21" s="45"/>
      <c r="GK21" s="45"/>
      <c r="GL21" s="45"/>
      <c r="GM21" s="46"/>
      <c r="GN21" s="45"/>
      <c r="GO21" s="45"/>
      <c r="GP21" s="45"/>
      <c r="GQ21" s="45"/>
      <c r="GR21" s="106">
        <v>45040</v>
      </c>
      <c r="GS21" s="106"/>
      <c r="GT21" s="106"/>
      <c r="GU21" s="106"/>
      <c r="GV21" s="45"/>
      <c r="GW21" s="45"/>
      <c r="GX21" s="45"/>
      <c r="GY21" s="45"/>
      <c r="GZ21" s="45"/>
      <c r="HA21" s="45"/>
      <c r="HB21" s="45"/>
      <c r="HC21" s="45"/>
      <c r="HD21" s="45"/>
      <c r="HE21" s="45"/>
      <c r="HF21" s="45"/>
      <c r="HG21" s="45"/>
      <c r="HH21" s="107" t="str">
        <f t="shared" si="17"/>
        <v/>
      </c>
      <c r="HI21" s="107" t="str">
        <f t="shared" si="18"/>
        <v/>
      </c>
      <c r="HJ21" s="107" t="str">
        <f t="shared" si="19"/>
        <v/>
      </c>
      <c r="HK21" s="107" t="str">
        <f t="shared" si="20"/>
        <v/>
      </c>
      <c r="HL21" s="107" t="str">
        <f t="shared" si="21"/>
        <v/>
      </c>
      <c r="HM21" s="45"/>
      <c r="HN21" s="45"/>
      <c r="HO21" s="45">
        <f t="shared" si="22"/>
        <v>2</v>
      </c>
      <c r="HP21" s="43"/>
      <c r="HQ21" s="51"/>
      <c r="HR21" s="51"/>
      <c r="HS21" s="51"/>
      <c r="HT21" s="51"/>
      <c r="HU21" s="51"/>
      <c r="HV21" s="51"/>
      <c r="HW21" s="51"/>
      <c r="HX21" s="51"/>
      <c r="HY21" s="51"/>
      <c r="HZ21" s="51"/>
      <c r="IA21" s="51"/>
      <c r="IB21" s="51"/>
      <c r="IC21" s="51"/>
      <c r="ID21" s="51"/>
      <c r="IE21" s="51"/>
      <c r="IF21" s="51"/>
      <c r="IG21" s="43"/>
      <c r="IH21" s="45" t="s">
        <v>657</v>
      </c>
      <c r="II21" s="43" t="s">
        <v>621</v>
      </c>
      <c r="IJ21" s="43"/>
      <c r="IK21" s="43"/>
    </row>
    <row r="22" spans="1:245" s="36" customFormat="1" ht="15" customHeight="1" x14ac:dyDescent="0.25">
      <c r="A22" s="44" t="s">
        <v>1754</v>
      </c>
      <c r="B22" s="43" t="s">
        <v>637</v>
      </c>
      <c r="C22" s="45" t="s">
        <v>1755</v>
      </c>
      <c r="D22" s="43" t="s">
        <v>1737</v>
      </c>
      <c r="E22" s="45" t="s">
        <v>602</v>
      </c>
      <c r="F22" s="45" t="s">
        <v>1756</v>
      </c>
      <c r="G22" s="45" t="s">
        <v>626</v>
      </c>
      <c r="H22" s="48" t="s">
        <v>1757</v>
      </c>
      <c r="I22" s="45" t="s">
        <v>606</v>
      </c>
      <c r="J22" s="105">
        <v>0.6</v>
      </c>
      <c r="K22" s="105">
        <v>1</v>
      </c>
      <c r="L22" s="45" t="s">
        <v>1625</v>
      </c>
      <c r="M22" s="105">
        <v>0.216</v>
      </c>
      <c r="N22" s="105">
        <v>1</v>
      </c>
      <c r="O22" s="45" t="s">
        <v>1625</v>
      </c>
      <c r="P22" s="45" t="s">
        <v>608</v>
      </c>
      <c r="Q22" s="49" t="s">
        <v>1758</v>
      </c>
      <c r="R22" s="45"/>
      <c r="S22" s="50" t="s">
        <v>1581</v>
      </c>
      <c r="T22" s="45" t="s">
        <v>1759</v>
      </c>
      <c r="U22" s="50" t="s">
        <v>612</v>
      </c>
      <c r="V22" s="50" t="s">
        <v>613</v>
      </c>
      <c r="W22" s="50" t="s">
        <v>614</v>
      </c>
      <c r="X22" s="50"/>
      <c r="Y22" s="50" t="s">
        <v>615</v>
      </c>
      <c r="Z22" s="50" t="s">
        <v>616</v>
      </c>
      <c r="AA22" s="105" t="s">
        <v>647</v>
      </c>
      <c r="AB22" s="45"/>
      <c r="AC22" s="45"/>
      <c r="AD22" s="45"/>
      <c r="AE22" s="45"/>
      <c r="AF22" s="50" t="s">
        <v>62</v>
      </c>
      <c r="AG22" s="43" t="s">
        <v>617</v>
      </c>
      <c r="AH22" s="45">
        <f t="shared" si="0"/>
        <v>3</v>
      </c>
      <c r="AI22" s="50">
        <v>3</v>
      </c>
      <c r="AJ22" s="50">
        <v>0</v>
      </c>
      <c r="AK22" s="50">
        <v>0</v>
      </c>
      <c r="AL22" s="50">
        <v>0</v>
      </c>
      <c r="AM22" s="43">
        <v>3</v>
      </c>
      <c r="AN22" s="43" t="s">
        <v>1760</v>
      </c>
      <c r="AO22" s="43"/>
      <c r="AP22" s="51"/>
      <c r="AQ22" s="43"/>
      <c r="AR22" s="43"/>
      <c r="AS22" s="43"/>
      <c r="AT22" s="43"/>
      <c r="AU22" s="110">
        <v>45040</v>
      </c>
      <c r="AV22" s="110"/>
      <c r="AW22" s="110"/>
      <c r="AX22" s="43"/>
      <c r="AY22" s="43"/>
      <c r="AZ22" s="43"/>
      <c r="BA22" s="43"/>
      <c r="BB22" s="43"/>
      <c r="BC22" s="43" t="s">
        <v>279</v>
      </c>
      <c r="BD22" s="43"/>
      <c r="BE22" s="43"/>
      <c r="BF22" s="43"/>
      <c r="BG22" s="43" t="s">
        <v>1761</v>
      </c>
      <c r="BH22" s="43"/>
      <c r="BI22" s="43"/>
      <c r="BJ22" s="43"/>
      <c r="BK22" s="107">
        <f t="shared" si="1"/>
        <v>1</v>
      </c>
      <c r="BL22" s="107" t="str">
        <f t="shared" si="2"/>
        <v/>
      </c>
      <c r="BM22" s="107" t="str">
        <f t="shared" si="3"/>
        <v/>
      </c>
      <c r="BN22" s="107" t="str">
        <f t="shared" si="4"/>
        <v/>
      </c>
      <c r="BO22" s="107">
        <f t="shared" si="5"/>
        <v>1</v>
      </c>
      <c r="BP22" s="49" t="s">
        <v>1762</v>
      </c>
      <c r="BQ22" s="45"/>
      <c r="BR22" s="50" t="s">
        <v>1581</v>
      </c>
      <c r="BS22" s="45" t="s">
        <v>1763</v>
      </c>
      <c r="BT22" s="50" t="s">
        <v>612</v>
      </c>
      <c r="BU22" s="50" t="s">
        <v>613</v>
      </c>
      <c r="BV22" s="50" t="s">
        <v>614</v>
      </c>
      <c r="BW22" s="50"/>
      <c r="BX22" s="50" t="s">
        <v>615</v>
      </c>
      <c r="BY22" s="50" t="s">
        <v>616</v>
      </c>
      <c r="BZ22" s="105" t="s">
        <v>647</v>
      </c>
      <c r="CA22" s="45"/>
      <c r="CB22" s="45"/>
      <c r="CC22" s="45"/>
      <c r="CD22" s="45"/>
      <c r="CE22" s="50" t="s">
        <v>62</v>
      </c>
      <c r="CF22" s="45" t="s">
        <v>617</v>
      </c>
      <c r="CG22" s="45">
        <f>SUM(CH22:CK22)</f>
        <v>6</v>
      </c>
      <c r="CH22" s="45">
        <v>6</v>
      </c>
      <c r="CI22" s="45">
        <v>0</v>
      </c>
      <c r="CJ22" s="45">
        <v>0</v>
      </c>
      <c r="CK22" s="45">
        <v>0</v>
      </c>
      <c r="CL22" s="45">
        <v>6</v>
      </c>
      <c r="CM22" s="45" t="s">
        <v>1764</v>
      </c>
      <c r="CN22" s="45"/>
      <c r="CO22" s="46"/>
      <c r="CP22" s="45"/>
      <c r="CQ22" s="45"/>
      <c r="CR22" s="45"/>
      <c r="CS22" s="45"/>
      <c r="CT22" s="106">
        <v>45040</v>
      </c>
      <c r="CU22" s="106"/>
      <c r="CV22" s="106"/>
      <c r="CW22" s="106"/>
      <c r="CX22" s="45"/>
      <c r="CY22" s="45"/>
      <c r="CZ22" s="45"/>
      <c r="DA22" s="45"/>
      <c r="DB22" s="45" t="s">
        <v>279</v>
      </c>
      <c r="DC22" s="45"/>
      <c r="DD22" s="45"/>
      <c r="DE22" s="45"/>
      <c r="DF22" s="45" t="s">
        <v>1765</v>
      </c>
      <c r="DG22" s="45"/>
      <c r="DH22" s="45"/>
      <c r="DI22" s="45"/>
      <c r="DJ22" s="107">
        <f t="shared" si="7"/>
        <v>1</v>
      </c>
      <c r="DK22" s="107" t="str">
        <f t="shared" si="8"/>
        <v/>
      </c>
      <c r="DL22" s="107" t="str">
        <f t="shared" si="9"/>
        <v/>
      </c>
      <c r="DM22" s="107" t="str">
        <f t="shared" si="10"/>
        <v/>
      </c>
      <c r="DN22" s="107">
        <f t="shared" si="11"/>
        <v>1</v>
      </c>
      <c r="DO22" s="49"/>
      <c r="DP22" s="45"/>
      <c r="DQ22" s="50"/>
      <c r="DR22" s="45"/>
      <c r="DS22" s="50"/>
      <c r="DT22" s="50"/>
      <c r="DU22" s="50"/>
      <c r="DV22" s="50"/>
      <c r="DW22" s="50"/>
      <c r="DX22" s="50"/>
      <c r="DY22" s="105"/>
      <c r="DZ22" s="45"/>
      <c r="EA22" s="45"/>
      <c r="EB22" s="45"/>
      <c r="EC22" s="45"/>
      <c r="ED22" s="50"/>
      <c r="EE22" s="45"/>
      <c r="EF22" s="45"/>
      <c r="EG22" s="45"/>
      <c r="EH22" s="45"/>
      <c r="EI22" s="45"/>
      <c r="EJ22" s="45"/>
      <c r="EK22" s="45"/>
      <c r="EL22" s="45"/>
      <c r="EM22" s="45"/>
      <c r="EN22" s="46"/>
      <c r="EO22" s="45"/>
      <c r="EP22" s="45"/>
      <c r="EQ22" s="45"/>
      <c r="ER22" s="45"/>
      <c r="ES22" s="106">
        <v>45040</v>
      </c>
      <c r="ET22" s="106"/>
      <c r="EU22" s="106"/>
      <c r="EV22" s="106"/>
      <c r="EW22" s="45"/>
      <c r="EX22" s="45"/>
      <c r="EY22" s="45"/>
      <c r="EZ22" s="45"/>
      <c r="FA22" s="45"/>
      <c r="FB22" s="45"/>
      <c r="FC22" s="45"/>
      <c r="FD22" s="45"/>
      <c r="FE22" s="45"/>
      <c r="FF22" s="45"/>
      <c r="FG22" s="45"/>
      <c r="FH22" s="45"/>
      <c r="FI22" s="107" t="str">
        <f t="shared" si="12"/>
        <v/>
      </c>
      <c r="FJ22" s="107" t="str">
        <f t="shared" si="13"/>
        <v/>
      </c>
      <c r="FK22" s="107" t="str">
        <f t="shared" si="14"/>
        <v/>
      </c>
      <c r="FL22" s="107" t="str">
        <f t="shared" si="15"/>
        <v/>
      </c>
      <c r="FM22" s="107" t="str">
        <f t="shared" si="16"/>
        <v/>
      </c>
      <c r="FN22" s="46"/>
      <c r="FO22" s="45"/>
      <c r="FP22" s="50"/>
      <c r="FQ22" s="45"/>
      <c r="FR22" s="50"/>
      <c r="FS22" s="50"/>
      <c r="FT22" s="50"/>
      <c r="FU22" s="50"/>
      <c r="FV22" s="50"/>
      <c r="FW22" s="50"/>
      <c r="FX22" s="105"/>
      <c r="FY22" s="45"/>
      <c r="FZ22" s="45"/>
      <c r="GA22" s="45"/>
      <c r="GB22" s="45"/>
      <c r="GC22" s="50"/>
      <c r="GD22" s="45"/>
      <c r="GE22" s="45"/>
      <c r="GF22" s="45"/>
      <c r="GG22" s="45"/>
      <c r="GH22" s="45"/>
      <c r="GI22" s="45"/>
      <c r="GJ22" s="45"/>
      <c r="GK22" s="45"/>
      <c r="GL22" s="45"/>
      <c r="GM22" s="46"/>
      <c r="GN22" s="45"/>
      <c r="GO22" s="45"/>
      <c r="GP22" s="45"/>
      <c r="GQ22" s="45"/>
      <c r="GR22" s="106">
        <v>45040</v>
      </c>
      <c r="GS22" s="106"/>
      <c r="GT22" s="106"/>
      <c r="GU22" s="106"/>
      <c r="GV22" s="45"/>
      <c r="GW22" s="45"/>
      <c r="GX22" s="45"/>
      <c r="GY22" s="45"/>
      <c r="GZ22" s="45"/>
      <c r="HA22" s="45"/>
      <c r="HB22" s="45"/>
      <c r="HC22" s="45"/>
      <c r="HD22" s="45"/>
      <c r="HE22" s="45"/>
      <c r="HF22" s="45"/>
      <c r="HG22" s="45"/>
      <c r="HH22" s="107" t="str">
        <f t="shared" si="17"/>
        <v/>
      </c>
      <c r="HI22" s="107" t="str">
        <f t="shared" si="18"/>
        <v/>
      </c>
      <c r="HJ22" s="107" t="str">
        <f t="shared" si="19"/>
        <v/>
      </c>
      <c r="HK22" s="107" t="str">
        <f t="shared" si="20"/>
        <v/>
      </c>
      <c r="HL22" s="107" t="str">
        <f t="shared" si="21"/>
        <v/>
      </c>
      <c r="HM22" s="45"/>
      <c r="HN22" s="45"/>
      <c r="HO22" s="45">
        <f t="shared" si="22"/>
        <v>2</v>
      </c>
      <c r="HP22" s="43"/>
      <c r="HQ22" s="51"/>
      <c r="HR22" s="51"/>
      <c r="HS22" s="51"/>
      <c r="HT22" s="51"/>
      <c r="HU22" s="51"/>
      <c r="HV22" s="51"/>
      <c r="HW22" s="51"/>
      <c r="HX22" s="51"/>
      <c r="HY22" s="51"/>
      <c r="HZ22" s="51"/>
      <c r="IA22" s="51"/>
      <c r="IB22" s="51"/>
      <c r="IC22" s="51"/>
      <c r="ID22" s="51"/>
      <c r="IE22" s="51"/>
      <c r="IF22" s="51"/>
      <c r="IG22" s="43"/>
      <c r="IH22" s="45" t="s">
        <v>650</v>
      </c>
      <c r="II22" s="43" t="s">
        <v>621</v>
      </c>
      <c r="IJ22" s="43"/>
      <c r="IK22" s="43"/>
    </row>
    <row r="23" spans="1:245" s="36" customFormat="1" ht="15" customHeight="1" x14ac:dyDescent="0.25">
      <c r="A23" s="44" t="s">
        <v>1766</v>
      </c>
      <c r="B23" s="43" t="s">
        <v>637</v>
      </c>
      <c r="C23" s="45" t="s">
        <v>1767</v>
      </c>
      <c r="D23" s="47" t="s">
        <v>1737</v>
      </c>
      <c r="E23" s="45" t="s">
        <v>602</v>
      </c>
      <c r="F23" s="45" t="s">
        <v>669</v>
      </c>
      <c r="G23" s="45" t="s">
        <v>1623</v>
      </c>
      <c r="H23" s="48" t="s">
        <v>1768</v>
      </c>
      <c r="I23" s="45" t="s">
        <v>606</v>
      </c>
      <c r="J23" s="105">
        <v>0.4</v>
      </c>
      <c r="K23" s="105">
        <v>0.8</v>
      </c>
      <c r="L23" s="45" t="s">
        <v>607</v>
      </c>
      <c r="M23" s="105">
        <v>0.14399999999999999</v>
      </c>
      <c r="N23" s="105">
        <v>0.8</v>
      </c>
      <c r="O23" s="45" t="s">
        <v>607</v>
      </c>
      <c r="P23" s="45" t="s">
        <v>608</v>
      </c>
      <c r="Q23" s="49" t="s">
        <v>1769</v>
      </c>
      <c r="R23" s="45"/>
      <c r="S23" s="50" t="s">
        <v>1581</v>
      </c>
      <c r="T23" s="45" t="s">
        <v>1770</v>
      </c>
      <c r="U23" s="50" t="s">
        <v>612</v>
      </c>
      <c r="V23" s="50" t="s">
        <v>613</v>
      </c>
      <c r="W23" s="50" t="s">
        <v>614</v>
      </c>
      <c r="X23" s="50"/>
      <c r="Y23" s="50" t="s">
        <v>615</v>
      </c>
      <c r="Z23" s="50" t="s">
        <v>616</v>
      </c>
      <c r="AA23" s="105" t="s">
        <v>647</v>
      </c>
      <c r="AB23" s="45"/>
      <c r="AC23" s="45"/>
      <c r="AD23" s="45"/>
      <c r="AE23" s="45"/>
      <c r="AF23" s="50" t="s">
        <v>62</v>
      </c>
      <c r="AG23" s="45" t="s">
        <v>621</v>
      </c>
      <c r="AH23" s="45">
        <f t="shared" si="0"/>
        <v>12</v>
      </c>
      <c r="AI23" s="50">
        <v>3</v>
      </c>
      <c r="AJ23" s="50">
        <v>3</v>
      </c>
      <c r="AK23" s="50">
        <v>3</v>
      </c>
      <c r="AL23" s="50">
        <v>3</v>
      </c>
      <c r="AM23" s="45">
        <v>3</v>
      </c>
      <c r="AN23" s="45" t="s">
        <v>1771</v>
      </c>
      <c r="AO23" s="45"/>
      <c r="AP23" s="45"/>
      <c r="AQ23" s="45"/>
      <c r="AR23" s="45"/>
      <c r="AS23" s="45"/>
      <c r="AT23" s="45"/>
      <c r="AU23" s="106">
        <v>45040</v>
      </c>
      <c r="AV23" s="106"/>
      <c r="AW23" s="106"/>
      <c r="AX23" s="106"/>
      <c r="AY23" s="45"/>
      <c r="AZ23" s="45"/>
      <c r="BA23" s="43"/>
      <c r="BB23" s="45"/>
      <c r="BC23" s="45" t="s">
        <v>279</v>
      </c>
      <c r="BD23" s="45"/>
      <c r="BE23" s="45"/>
      <c r="BF23" s="45"/>
      <c r="BG23" s="45" t="s">
        <v>1772</v>
      </c>
      <c r="BH23" s="45"/>
      <c r="BI23" s="45"/>
      <c r="BJ23" s="45"/>
      <c r="BK23" s="107">
        <f t="shared" si="1"/>
        <v>1</v>
      </c>
      <c r="BL23" s="107">
        <f t="shared" si="2"/>
        <v>0</v>
      </c>
      <c r="BM23" s="107">
        <f t="shared" si="3"/>
        <v>0</v>
      </c>
      <c r="BN23" s="107">
        <f t="shared" si="4"/>
        <v>0</v>
      </c>
      <c r="BO23" s="107">
        <f t="shared" si="5"/>
        <v>0.25</v>
      </c>
      <c r="BP23" s="49" t="s">
        <v>1773</v>
      </c>
      <c r="BQ23" s="45"/>
      <c r="BR23" s="50" t="s">
        <v>1581</v>
      </c>
      <c r="BS23" s="45" t="s">
        <v>1774</v>
      </c>
      <c r="BT23" s="50" t="s">
        <v>612</v>
      </c>
      <c r="BU23" s="50" t="s">
        <v>613</v>
      </c>
      <c r="BV23" s="50" t="s">
        <v>614</v>
      </c>
      <c r="BW23" s="50"/>
      <c r="BX23" s="50" t="s">
        <v>615</v>
      </c>
      <c r="BY23" s="50" t="s">
        <v>616</v>
      </c>
      <c r="BZ23" s="105" t="s">
        <v>647</v>
      </c>
      <c r="CA23" s="45"/>
      <c r="CB23" s="45"/>
      <c r="CC23" s="45"/>
      <c r="CD23" s="45"/>
      <c r="CE23" s="50" t="s">
        <v>62</v>
      </c>
      <c r="CF23" s="45" t="s">
        <v>617</v>
      </c>
      <c r="CG23" s="45">
        <f>SUM(CH23:CK23)</f>
        <v>3</v>
      </c>
      <c r="CH23" s="45">
        <v>3</v>
      </c>
      <c r="CI23" s="45">
        <v>0</v>
      </c>
      <c r="CJ23" s="45">
        <v>0</v>
      </c>
      <c r="CK23" s="45">
        <v>0</v>
      </c>
      <c r="CL23" s="45">
        <v>3</v>
      </c>
      <c r="CM23" s="45" t="s">
        <v>1775</v>
      </c>
      <c r="CN23" s="45"/>
      <c r="CO23" s="45"/>
      <c r="CP23" s="45"/>
      <c r="CQ23" s="45"/>
      <c r="CR23" s="45"/>
      <c r="CS23" s="45"/>
      <c r="CT23" s="106">
        <v>45040</v>
      </c>
      <c r="CU23" s="106"/>
      <c r="CV23" s="106"/>
      <c r="CW23" s="106"/>
      <c r="CX23" s="45"/>
      <c r="CY23" s="45"/>
      <c r="CZ23" s="45"/>
      <c r="DA23" s="45"/>
      <c r="DB23" s="45" t="s">
        <v>279</v>
      </c>
      <c r="DC23" s="45"/>
      <c r="DD23" s="45"/>
      <c r="DE23" s="45"/>
      <c r="DF23" s="45" t="s">
        <v>1776</v>
      </c>
      <c r="DG23" s="45"/>
      <c r="DH23" s="45"/>
      <c r="DI23" s="45"/>
      <c r="DJ23" s="107">
        <f t="shared" si="7"/>
        <v>1</v>
      </c>
      <c r="DK23" s="107" t="str">
        <f t="shared" si="8"/>
        <v/>
      </c>
      <c r="DL23" s="107" t="str">
        <f t="shared" si="9"/>
        <v/>
      </c>
      <c r="DM23" s="107" t="str">
        <f t="shared" si="10"/>
        <v/>
      </c>
      <c r="DN23" s="107">
        <f t="shared" si="11"/>
        <v>1</v>
      </c>
      <c r="DO23" s="49"/>
      <c r="DP23" s="45"/>
      <c r="DQ23" s="50"/>
      <c r="DR23" s="45"/>
      <c r="DS23" s="50"/>
      <c r="DT23" s="50"/>
      <c r="DU23" s="50"/>
      <c r="DV23" s="50"/>
      <c r="DW23" s="50"/>
      <c r="DX23" s="50"/>
      <c r="DY23" s="105"/>
      <c r="DZ23" s="45"/>
      <c r="EA23" s="45"/>
      <c r="EB23" s="45"/>
      <c r="EC23" s="45"/>
      <c r="ED23" s="50"/>
      <c r="EE23" s="45"/>
      <c r="EF23" s="45"/>
      <c r="EG23" s="45"/>
      <c r="EH23" s="45"/>
      <c r="EI23" s="45"/>
      <c r="EJ23" s="45"/>
      <c r="EK23" s="45"/>
      <c r="EL23" s="45"/>
      <c r="EM23" s="45"/>
      <c r="EN23" s="45"/>
      <c r="EO23" s="45"/>
      <c r="EP23" s="45"/>
      <c r="EQ23" s="45"/>
      <c r="ER23" s="45"/>
      <c r="ES23" s="106">
        <v>45040</v>
      </c>
      <c r="ET23" s="106"/>
      <c r="EU23" s="106"/>
      <c r="EV23" s="106"/>
      <c r="EW23" s="45"/>
      <c r="EX23" s="45"/>
      <c r="EY23" s="45"/>
      <c r="EZ23" s="45"/>
      <c r="FA23" s="45"/>
      <c r="FB23" s="45"/>
      <c r="FC23" s="45"/>
      <c r="FD23" s="45"/>
      <c r="FE23" s="45"/>
      <c r="FF23" s="45"/>
      <c r="FG23" s="45"/>
      <c r="FH23" s="45"/>
      <c r="FI23" s="107" t="str">
        <f t="shared" si="12"/>
        <v/>
      </c>
      <c r="FJ23" s="107" t="str">
        <f t="shared" si="13"/>
        <v/>
      </c>
      <c r="FK23" s="107" t="str">
        <f t="shared" si="14"/>
        <v/>
      </c>
      <c r="FL23" s="107" t="str">
        <f t="shared" si="15"/>
        <v/>
      </c>
      <c r="FM23" s="107" t="str">
        <f t="shared" si="16"/>
        <v/>
      </c>
      <c r="FN23" s="45"/>
      <c r="FO23" s="45"/>
      <c r="FP23" s="50"/>
      <c r="FQ23" s="45"/>
      <c r="FR23" s="50"/>
      <c r="FS23" s="50"/>
      <c r="FT23" s="50"/>
      <c r="FU23" s="50"/>
      <c r="FV23" s="50"/>
      <c r="FW23" s="50"/>
      <c r="FX23" s="105"/>
      <c r="FY23" s="45"/>
      <c r="FZ23" s="45"/>
      <c r="GA23" s="45"/>
      <c r="GB23" s="45"/>
      <c r="GC23" s="50"/>
      <c r="GD23" s="45"/>
      <c r="GE23" s="45"/>
      <c r="GF23" s="45"/>
      <c r="GG23" s="45"/>
      <c r="GH23" s="45"/>
      <c r="GI23" s="45"/>
      <c r="GJ23" s="45"/>
      <c r="GK23" s="45"/>
      <c r="GL23" s="45"/>
      <c r="GM23" s="45"/>
      <c r="GN23" s="45"/>
      <c r="GO23" s="45"/>
      <c r="GP23" s="45"/>
      <c r="GQ23" s="45"/>
      <c r="GR23" s="106">
        <v>45040</v>
      </c>
      <c r="GS23" s="106"/>
      <c r="GT23" s="106"/>
      <c r="GU23" s="106"/>
      <c r="GV23" s="45"/>
      <c r="GW23" s="45"/>
      <c r="GX23" s="45"/>
      <c r="GY23" s="45"/>
      <c r="GZ23" s="45"/>
      <c r="HA23" s="45"/>
      <c r="HB23" s="45"/>
      <c r="HC23" s="45"/>
      <c r="HD23" s="45"/>
      <c r="HE23" s="45"/>
      <c r="HF23" s="45"/>
      <c r="HG23" s="45"/>
      <c r="HH23" s="107" t="str">
        <f t="shared" si="17"/>
        <v/>
      </c>
      <c r="HI23" s="107" t="str">
        <f t="shared" si="18"/>
        <v/>
      </c>
      <c r="HJ23" s="107" t="str">
        <f t="shared" si="19"/>
        <v/>
      </c>
      <c r="HK23" s="107" t="str">
        <f t="shared" si="20"/>
        <v/>
      </c>
      <c r="HL23" s="107" t="str">
        <f t="shared" si="21"/>
        <v/>
      </c>
      <c r="HM23" s="45"/>
      <c r="HN23" s="45"/>
      <c r="HO23" s="45">
        <f t="shared" si="22"/>
        <v>2</v>
      </c>
      <c r="HP23" s="43"/>
      <c r="HQ23" s="51"/>
      <c r="HR23" s="51"/>
      <c r="HS23" s="51"/>
      <c r="HT23" s="51"/>
      <c r="HU23" s="51"/>
      <c r="HV23" s="51"/>
      <c r="HW23" s="51"/>
      <c r="HX23" s="51"/>
      <c r="HY23" s="51"/>
      <c r="HZ23" s="51"/>
      <c r="IA23" s="51"/>
      <c r="IB23" s="51"/>
      <c r="IC23" s="51"/>
      <c r="ID23" s="51"/>
      <c r="IE23" s="51"/>
      <c r="IF23" s="51"/>
      <c r="IG23" s="43"/>
      <c r="IH23" s="45" t="s">
        <v>650</v>
      </c>
      <c r="II23" s="43" t="s">
        <v>621</v>
      </c>
      <c r="IJ23" s="43"/>
      <c r="IK23" s="43"/>
    </row>
    <row r="24" spans="1:245" s="36" customFormat="1" ht="15" customHeight="1" x14ac:dyDescent="0.25">
      <c r="A24" s="44" t="s">
        <v>1777</v>
      </c>
      <c r="B24" s="43" t="s">
        <v>637</v>
      </c>
      <c r="C24" s="45" t="s">
        <v>1778</v>
      </c>
      <c r="D24" s="47" t="s">
        <v>1779</v>
      </c>
      <c r="E24" s="45" t="s">
        <v>1595</v>
      </c>
      <c r="F24" s="45" t="s">
        <v>625</v>
      </c>
      <c r="G24" s="45" t="s">
        <v>604</v>
      </c>
      <c r="H24" s="48" t="s">
        <v>1780</v>
      </c>
      <c r="I24" s="45" t="s">
        <v>1650</v>
      </c>
      <c r="J24" s="105">
        <v>0.6</v>
      </c>
      <c r="K24" s="105">
        <v>0.8</v>
      </c>
      <c r="L24" s="45" t="s">
        <v>607</v>
      </c>
      <c r="M24" s="105">
        <v>0.216</v>
      </c>
      <c r="N24" s="105">
        <v>0.60000000000000009</v>
      </c>
      <c r="O24" s="45" t="s">
        <v>643</v>
      </c>
      <c r="P24" s="45" t="s">
        <v>608</v>
      </c>
      <c r="Q24" s="49" t="s">
        <v>1781</v>
      </c>
      <c r="R24" s="45"/>
      <c r="S24" s="50" t="s">
        <v>1581</v>
      </c>
      <c r="T24" s="45" t="s">
        <v>1782</v>
      </c>
      <c r="U24" s="50" t="s">
        <v>1783</v>
      </c>
      <c r="V24" s="50" t="s">
        <v>613</v>
      </c>
      <c r="W24" s="50" t="s">
        <v>614</v>
      </c>
      <c r="X24" s="50"/>
      <c r="Y24" s="50" t="s">
        <v>615</v>
      </c>
      <c r="Z24" s="50" t="s">
        <v>616</v>
      </c>
      <c r="AA24" s="105" t="s">
        <v>1784</v>
      </c>
      <c r="AB24" s="45"/>
      <c r="AC24" s="45"/>
      <c r="AD24" s="45"/>
      <c r="AE24" s="45"/>
      <c r="AF24" s="50" t="s">
        <v>62</v>
      </c>
      <c r="AG24" s="45" t="s">
        <v>621</v>
      </c>
      <c r="AH24" s="45">
        <f t="shared" si="0"/>
        <v>12</v>
      </c>
      <c r="AI24" s="50">
        <v>3</v>
      </c>
      <c r="AJ24" s="50">
        <v>3</v>
      </c>
      <c r="AK24" s="50">
        <v>3</v>
      </c>
      <c r="AL24" s="50">
        <v>3</v>
      </c>
      <c r="AM24" s="43">
        <v>3</v>
      </c>
      <c r="AN24" s="43" t="s">
        <v>1785</v>
      </c>
      <c r="AO24" s="43"/>
      <c r="AP24" s="43"/>
      <c r="AQ24" s="43"/>
      <c r="AR24" s="43"/>
      <c r="AS24" s="43"/>
      <c r="AT24" s="43"/>
      <c r="AU24" s="110">
        <v>45040</v>
      </c>
      <c r="AV24" s="110"/>
      <c r="AW24" s="110"/>
      <c r="AX24" s="43"/>
      <c r="AY24" s="43"/>
      <c r="AZ24" s="43"/>
      <c r="BA24" s="43"/>
      <c r="BB24" s="43"/>
      <c r="BC24" s="43" t="s">
        <v>279</v>
      </c>
      <c r="BD24" s="43"/>
      <c r="BE24" s="43"/>
      <c r="BF24" s="43"/>
      <c r="BG24" s="43" t="s">
        <v>1786</v>
      </c>
      <c r="BH24" s="43"/>
      <c r="BI24" s="43"/>
      <c r="BJ24" s="43"/>
      <c r="BK24" s="107">
        <f t="shared" si="1"/>
        <v>1</v>
      </c>
      <c r="BL24" s="107">
        <f t="shared" si="2"/>
        <v>0</v>
      </c>
      <c r="BM24" s="107">
        <f t="shared" si="3"/>
        <v>0</v>
      </c>
      <c r="BN24" s="107">
        <f t="shared" si="4"/>
        <v>0</v>
      </c>
      <c r="BO24" s="107">
        <f t="shared" si="5"/>
        <v>0.25</v>
      </c>
      <c r="BP24" s="49" t="s">
        <v>1787</v>
      </c>
      <c r="BQ24" s="45"/>
      <c r="BR24" s="50" t="s">
        <v>1581</v>
      </c>
      <c r="BS24" s="45" t="s">
        <v>1788</v>
      </c>
      <c r="BT24" s="50" t="s">
        <v>612</v>
      </c>
      <c r="BU24" s="50" t="s">
        <v>613</v>
      </c>
      <c r="BV24" s="50" t="s">
        <v>614</v>
      </c>
      <c r="BW24" s="50"/>
      <c r="BX24" s="50" t="s">
        <v>615</v>
      </c>
      <c r="BY24" s="50" t="s">
        <v>616</v>
      </c>
      <c r="BZ24" s="105" t="s">
        <v>647</v>
      </c>
      <c r="CA24" s="45"/>
      <c r="CB24" s="45"/>
      <c r="CC24" s="45"/>
      <c r="CD24" s="45"/>
      <c r="CE24" s="50" t="s">
        <v>62</v>
      </c>
      <c r="CF24" s="45" t="s">
        <v>621</v>
      </c>
      <c r="CG24" s="45">
        <f>SUM(CH24:CK24)</f>
        <v>12</v>
      </c>
      <c r="CH24" s="45">
        <v>3</v>
      </c>
      <c r="CI24" s="45">
        <v>3</v>
      </c>
      <c r="CJ24" s="45">
        <v>3</v>
      </c>
      <c r="CK24" s="45">
        <v>3</v>
      </c>
      <c r="CL24" s="45">
        <v>3</v>
      </c>
      <c r="CM24" s="45" t="s">
        <v>1789</v>
      </c>
      <c r="CN24" s="45"/>
      <c r="CO24" s="45"/>
      <c r="CP24" s="45"/>
      <c r="CQ24" s="45"/>
      <c r="CR24" s="45"/>
      <c r="CS24" s="45"/>
      <c r="CT24" s="106">
        <v>45040</v>
      </c>
      <c r="CU24" s="106"/>
      <c r="CV24" s="106"/>
      <c r="CW24" s="106"/>
      <c r="CX24" s="45"/>
      <c r="CY24" s="45"/>
      <c r="CZ24" s="45"/>
      <c r="DA24" s="45"/>
      <c r="DB24" s="45" t="s">
        <v>279</v>
      </c>
      <c r="DC24" s="45"/>
      <c r="DD24" s="45"/>
      <c r="DE24" s="45"/>
      <c r="DF24" s="45" t="s">
        <v>1790</v>
      </c>
      <c r="DG24" s="45"/>
      <c r="DH24" s="45"/>
      <c r="DI24" s="46"/>
      <c r="DJ24" s="107">
        <f t="shared" si="7"/>
        <v>1</v>
      </c>
      <c r="DK24" s="107">
        <f t="shared" si="8"/>
        <v>0</v>
      </c>
      <c r="DL24" s="107">
        <f t="shared" si="9"/>
        <v>0</v>
      </c>
      <c r="DM24" s="107">
        <f t="shared" si="10"/>
        <v>0</v>
      </c>
      <c r="DN24" s="107">
        <f t="shared" si="11"/>
        <v>0.25</v>
      </c>
      <c r="DO24" s="49" t="s">
        <v>1791</v>
      </c>
      <c r="DP24" s="45"/>
      <c r="DQ24" s="50" t="s">
        <v>1581</v>
      </c>
      <c r="DR24" s="45" t="s">
        <v>1792</v>
      </c>
      <c r="DS24" s="50" t="s">
        <v>612</v>
      </c>
      <c r="DT24" s="50" t="s">
        <v>613</v>
      </c>
      <c r="DU24" s="50" t="s">
        <v>614</v>
      </c>
      <c r="DV24" s="50"/>
      <c r="DW24" s="50" t="s">
        <v>615</v>
      </c>
      <c r="DX24" s="50" t="s">
        <v>616</v>
      </c>
      <c r="DY24" s="105" t="s">
        <v>647</v>
      </c>
      <c r="DZ24" s="45"/>
      <c r="EA24" s="45"/>
      <c r="EB24" s="45"/>
      <c r="EC24" s="45"/>
      <c r="ED24" s="50" t="s">
        <v>62</v>
      </c>
      <c r="EE24" s="45" t="s">
        <v>617</v>
      </c>
      <c r="EF24" s="45">
        <f>SUM(EG24:EJ24)</f>
        <v>0</v>
      </c>
      <c r="EG24" s="45">
        <v>0</v>
      </c>
      <c r="EH24" s="45">
        <v>0</v>
      </c>
      <c r="EI24" s="45">
        <v>0</v>
      </c>
      <c r="EJ24" s="45">
        <v>0</v>
      </c>
      <c r="EK24" s="45">
        <v>0</v>
      </c>
      <c r="EL24" s="45" t="s">
        <v>1793</v>
      </c>
      <c r="EM24" s="45"/>
      <c r="EN24" s="45"/>
      <c r="EO24" s="45"/>
      <c r="EP24" s="45"/>
      <c r="EQ24" s="45"/>
      <c r="ER24" s="45"/>
      <c r="ES24" s="106">
        <v>45040</v>
      </c>
      <c r="ET24" s="106"/>
      <c r="EU24" s="106"/>
      <c r="EV24" s="106"/>
      <c r="EW24" s="45"/>
      <c r="EX24" s="45"/>
      <c r="EY24" s="45"/>
      <c r="EZ24" s="45"/>
      <c r="FA24" s="45" t="s">
        <v>64</v>
      </c>
      <c r="FB24" s="45"/>
      <c r="FC24" s="45"/>
      <c r="FD24" s="45"/>
      <c r="FE24" s="45" t="s">
        <v>1794</v>
      </c>
      <c r="FF24" s="45"/>
      <c r="FG24" s="45"/>
      <c r="FH24" s="45"/>
      <c r="FI24" s="107" t="str">
        <f t="shared" si="12"/>
        <v/>
      </c>
      <c r="FJ24" s="107" t="str">
        <f t="shared" si="13"/>
        <v/>
      </c>
      <c r="FK24" s="107" t="str">
        <f t="shared" si="14"/>
        <v/>
      </c>
      <c r="FL24" s="107" t="str">
        <f t="shared" si="15"/>
        <v/>
      </c>
      <c r="FM24" s="107" t="str">
        <f t="shared" si="16"/>
        <v/>
      </c>
      <c r="FN24" s="45"/>
      <c r="FO24" s="45"/>
      <c r="FP24" s="50"/>
      <c r="FQ24" s="45"/>
      <c r="FR24" s="50"/>
      <c r="FS24" s="50"/>
      <c r="FT24" s="50"/>
      <c r="FU24" s="50"/>
      <c r="FV24" s="50"/>
      <c r="FW24" s="50"/>
      <c r="FX24" s="105"/>
      <c r="FY24" s="45"/>
      <c r="FZ24" s="45"/>
      <c r="GA24" s="45"/>
      <c r="GB24" s="45"/>
      <c r="GC24" s="50"/>
      <c r="GD24" s="45"/>
      <c r="GE24" s="45"/>
      <c r="GF24" s="45"/>
      <c r="GG24" s="45"/>
      <c r="GH24" s="45"/>
      <c r="GI24" s="45"/>
      <c r="GJ24" s="45"/>
      <c r="GK24" s="45"/>
      <c r="GL24" s="45"/>
      <c r="GM24" s="45"/>
      <c r="GN24" s="45"/>
      <c r="GO24" s="45"/>
      <c r="GP24" s="45"/>
      <c r="GQ24" s="45"/>
      <c r="GR24" s="106">
        <v>45040</v>
      </c>
      <c r="GS24" s="106"/>
      <c r="GT24" s="106"/>
      <c r="GU24" s="106"/>
      <c r="GV24" s="45"/>
      <c r="GW24" s="45"/>
      <c r="GX24" s="45"/>
      <c r="GY24" s="45"/>
      <c r="GZ24" s="45"/>
      <c r="HA24" s="45"/>
      <c r="HB24" s="45"/>
      <c r="HC24" s="45"/>
      <c r="HD24" s="45"/>
      <c r="HE24" s="45"/>
      <c r="HF24" s="45"/>
      <c r="HG24" s="45"/>
      <c r="HH24" s="107" t="str">
        <f t="shared" si="17"/>
        <v/>
      </c>
      <c r="HI24" s="107" t="str">
        <f t="shared" si="18"/>
        <v/>
      </c>
      <c r="HJ24" s="107" t="str">
        <f t="shared" si="19"/>
        <v/>
      </c>
      <c r="HK24" s="107" t="str">
        <f t="shared" si="20"/>
        <v/>
      </c>
      <c r="HL24" s="107" t="str">
        <f t="shared" si="21"/>
        <v/>
      </c>
      <c r="HM24" s="45"/>
      <c r="HN24" s="45"/>
      <c r="HO24" s="45">
        <f t="shared" si="22"/>
        <v>3</v>
      </c>
      <c r="HP24" s="43"/>
      <c r="HQ24" s="51"/>
      <c r="HR24" s="51"/>
      <c r="HS24" s="51"/>
      <c r="HT24" s="51"/>
      <c r="HU24" s="51"/>
      <c r="HV24" s="51"/>
      <c r="HW24" s="51"/>
      <c r="HX24" s="51"/>
      <c r="HY24" s="51"/>
      <c r="HZ24" s="51"/>
      <c r="IA24" s="51"/>
      <c r="IB24" s="51"/>
      <c r="IC24" s="51"/>
      <c r="ID24" s="51"/>
      <c r="IE24" s="51"/>
      <c r="IF24" s="51"/>
      <c r="IG24" s="43"/>
      <c r="IH24" s="45" t="s">
        <v>620</v>
      </c>
      <c r="II24" s="43" t="s">
        <v>621</v>
      </c>
      <c r="IJ24" s="43"/>
      <c r="IK24" s="43"/>
    </row>
    <row r="25" spans="1:245" s="36" customFormat="1" ht="15" customHeight="1" x14ac:dyDescent="0.25">
      <c r="A25" s="44" t="s">
        <v>1795</v>
      </c>
      <c r="B25" s="43" t="s">
        <v>637</v>
      </c>
      <c r="C25" s="45" t="s">
        <v>1796</v>
      </c>
      <c r="D25" s="47" t="s">
        <v>1779</v>
      </c>
      <c r="E25" s="45" t="s">
        <v>602</v>
      </c>
      <c r="F25" s="45" t="s">
        <v>640</v>
      </c>
      <c r="G25" s="45" t="s">
        <v>626</v>
      </c>
      <c r="H25" s="48" t="s">
        <v>1797</v>
      </c>
      <c r="I25" s="45" t="s">
        <v>606</v>
      </c>
      <c r="J25" s="105">
        <v>0.4</v>
      </c>
      <c r="K25" s="105">
        <v>0.8</v>
      </c>
      <c r="L25" s="45" t="s">
        <v>607</v>
      </c>
      <c r="M25" s="105">
        <v>5.183999999999999E-2</v>
      </c>
      <c r="N25" s="105">
        <v>0.8</v>
      </c>
      <c r="O25" s="45" t="s">
        <v>607</v>
      </c>
      <c r="P25" s="45" t="s">
        <v>608</v>
      </c>
      <c r="Q25" s="49" t="s">
        <v>1798</v>
      </c>
      <c r="R25" s="45"/>
      <c r="S25" s="50" t="s">
        <v>1581</v>
      </c>
      <c r="T25" s="45" t="s">
        <v>1799</v>
      </c>
      <c r="U25" s="50" t="s">
        <v>612</v>
      </c>
      <c r="V25" s="50" t="s">
        <v>613</v>
      </c>
      <c r="W25" s="50" t="s">
        <v>614</v>
      </c>
      <c r="X25" s="50"/>
      <c r="Y25" s="50" t="s">
        <v>615</v>
      </c>
      <c r="Z25" s="50" t="s">
        <v>616</v>
      </c>
      <c r="AA25" s="105" t="s">
        <v>647</v>
      </c>
      <c r="AB25" s="45"/>
      <c r="AC25" s="45"/>
      <c r="AD25" s="45"/>
      <c r="AE25" s="45"/>
      <c r="AF25" s="50" t="s">
        <v>62</v>
      </c>
      <c r="AG25" s="45" t="s">
        <v>617</v>
      </c>
      <c r="AH25" s="45">
        <f t="shared" si="0"/>
        <v>37</v>
      </c>
      <c r="AI25" s="50">
        <v>37</v>
      </c>
      <c r="AJ25" s="50">
        <v>0</v>
      </c>
      <c r="AK25" s="50">
        <v>0</v>
      </c>
      <c r="AL25" s="50">
        <v>0</v>
      </c>
      <c r="AM25" s="43">
        <v>37</v>
      </c>
      <c r="AN25" s="43" t="s">
        <v>1800</v>
      </c>
      <c r="AO25" s="43"/>
      <c r="AP25" s="43"/>
      <c r="AQ25" s="43"/>
      <c r="AR25" s="43"/>
      <c r="AS25" s="43"/>
      <c r="AT25" s="43"/>
      <c r="AU25" s="110">
        <v>45040</v>
      </c>
      <c r="AV25" s="110"/>
      <c r="AW25" s="110"/>
      <c r="AX25" s="43"/>
      <c r="AY25" s="43"/>
      <c r="AZ25" s="43"/>
      <c r="BA25" s="43"/>
      <c r="BB25" s="43"/>
      <c r="BC25" s="43" t="s">
        <v>279</v>
      </c>
      <c r="BD25" s="43"/>
      <c r="BE25" s="43"/>
      <c r="BF25" s="43"/>
      <c r="BG25" s="43" t="s">
        <v>1801</v>
      </c>
      <c r="BH25" s="43"/>
      <c r="BI25" s="43"/>
      <c r="BJ25" s="43"/>
      <c r="BK25" s="107">
        <f t="shared" si="1"/>
        <v>1</v>
      </c>
      <c r="BL25" s="107" t="str">
        <f t="shared" si="2"/>
        <v/>
      </c>
      <c r="BM25" s="107" t="str">
        <f t="shared" si="3"/>
        <v/>
      </c>
      <c r="BN25" s="107" t="str">
        <f t="shared" si="4"/>
        <v/>
      </c>
      <c r="BO25" s="107">
        <f t="shared" si="5"/>
        <v>1</v>
      </c>
      <c r="BP25" s="49" t="s">
        <v>1802</v>
      </c>
      <c r="BQ25" s="45"/>
      <c r="BR25" s="50" t="s">
        <v>1581</v>
      </c>
      <c r="BS25" s="45" t="s">
        <v>1803</v>
      </c>
      <c r="BT25" s="50" t="s">
        <v>612</v>
      </c>
      <c r="BU25" s="50" t="s">
        <v>613</v>
      </c>
      <c r="BV25" s="50" t="s">
        <v>614</v>
      </c>
      <c r="BW25" s="50"/>
      <c r="BX25" s="50" t="s">
        <v>615</v>
      </c>
      <c r="BY25" s="50" t="s">
        <v>616</v>
      </c>
      <c r="BZ25" s="105" t="s">
        <v>647</v>
      </c>
      <c r="CA25" s="45"/>
      <c r="CB25" s="45"/>
      <c r="CC25" s="45"/>
      <c r="CD25" s="45"/>
      <c r="CE25" s="50" t="s">
        <v>62</v>
      </c>
      <c r="CF25" s="45" t="s">
        <v>621</v>
      </c>
      <c r="CG25" s="45">
        <f>SUM(CH25:CK25)</f>
        <v>12</v>
      </c>
      <c r="CH25" s="45">
        <v>3</v>
      </c>
      <c r="CI25" s="45">
        <v>3</v>
      </c>
      <c r="CJ25" s="45">
        <v>3</v>
      </c>
      <c r="CK25" s="45">
        <v>3</v>
      </c>
      <c r="CL25" s="45">
        <v>3</v>
      </c>
      <c r="CM25" s="45" t="s">
        <v>1804</v>
      </c>
      <c r="CN25" s="45"/>
      <c r="CO25" s="45"/>
      <c r="CP25" s="45"/>
      <c r="CQ25" s="45"/>
      <c r="CR25" s="45"/>
      <c r="CS25" s="45"/>
      <c r="CT25" s="106">
        <v>45040</v>
      </c>
      <c r="CU25" s="106"/>
      <c r="CV25" s="106"/>
      <c r="CW25" s="106"/>
      <c r="CX25" s="45"/>
      <c r="CY25" s="45"/>
      <c r="CZ25" s="45"/>
      <c r="DA25" s="45"/>
      <c r="DB25" s="45" t="s">
        <v>279</v>
      </c>
      <c r="DC25" s="45"/>
      <c r="DD25" s="45"/>
      <c r="DE25" s="45"/>
      <c r="DF25" s="45" t="s">
        <v>1805</v>
      </c>
      <c r="DG25" s="45"/>
      <c r="DH25" s="45"/>
      <c r="DI25" s="45"/>
      <c r="DJ25" s="107">
        <f t="shared" si="7"/>
        <v>1</v>
      </c>
      <c r="DK25" s="107">
        <f t="shared" si="8"/>
        <v>0</v>
      </c>
      <c r="DL25" s="107">
        <f t="shared" si="9"/>
        <v>0</v>
      </c>
      <c r="DM25" s="107">
        <f t="shared" si="10"/>
        <v>0</v>
      </c>
      <c r="DN25" s="107">
        <f t="shared" si="11"/>
        <v>0.25</v>
      </c>
      <c r="DO25" s="108" t="s">
        <v>1806</v>
      </c>
      <c r="DP25" s="45"/>
      <c r="DQ25" s="50" t="s">
        <v>1581</v>
      </c>
      <c r="DR25" s="45" t="s">
        <v>1807</v>
      </c>
      <c r="DS25" s="50" t="s">
        <v>612</v>
      </c>
      <c r="DT25" s="50" t="s">
        <v>613</v>
      </c>
      <c r="DU25" s="50" t="s">
        <v>614</v>
      </c>
      <c r="DV25" s="50"/>
      <c r="DW25" s="50" t="s">
        <v>615</v>
      </c>
      <c r="DX25" s="50" t="s">
        <v>616</v>
      </c>
      <c r="DY25" s="105" t="s">
        <v>647</v>
      </c>
      <c r="DZ25" s="45"/>
      <c r="EA25" s="45"/>
      <c r="EB25" s="45"/>
      <c r="EC25" s="45"/>
      <c r="ED25" s="50" t="s">
        <v>62</v>
      </c>
      <c r="EE25" s="45" t="s">
        <v>617</v>
      </c>
      <c r="EF25" s="45">
        <f>SUM(EG25:EJ25)</f>
        <v>12</v>
      </c>
      <c r="EG25" s="45">
        <v>12</v>
      </c>
      <c r="EH25" s="45">
        <v>0</v>
      </c>
      <c r="EI25" s="45">
        <v>0</v>
      </c>
      <c r="EJ25" s="45">
        <v>0</v>
      </c>
      <c r="EK25" s="45">
        <v>12</v>
      </c>
      <c r="EL25" s="45" t="s">
        <v>1808</v>
      </c>
      <c r="EM25" s="45"/>
      <c r="EN25" s="45"/>
      <c r="EO25" s="45"/>
      <c r="EP25" s="45"/>
      <c r="EQ25" s="45"/>
      <c r="ER25" s="45"/>
      <c r="ES25" s="106">
        <v>45040</v>
      </c>
      <c r="ET25" s="106"/>
      <c r="EU25" s="106"/>
      <c r="EV25" s="106"/>
      <c r="EW25" s="45"/>
      <c r="EX25" s="45"/>
      <c r="EY25" s="45"/>
      <c r="EZ25" s="45"/>
      <c r="FA25" s="45" t="s">
        <v>279</v>
      </c>
      <c r="FB25" s="45"/>
      <c r="FC25" s="45"/>
      <c r="FD25" s="45"/>
      <c r="FE25" s="45" t="s">
        <v>1809</v>
      </c>
      <c r="FF25" s="45"/>
      <c r="FG25" s="45"/>
      <c r="FH25" s="45"/>
      <c r="FI25" s="107">
        <f t="shared" si="12"/>
        <v>1</v>
      </c>
      <c r="FJ25" s="107" t="str">
        <f t="shared" si="13"/>
        <v/>
      </c>
      <c r="FK25" s="107" t="str">
        <f t="shared" si="14"/>
        <v/>
      </c>
      <c r="FL25" s="107" t="str">
        <f t="shared" si="15"/>
        <v/>
      </c>
      <c r="FM25" s="107">
        <f t="shared" si="16"/>
        <v>1</v>
      </c>
      <c r="FN25" s="45" t="s">
        <v>1810</v>
      </c>
      <c r="FO25" s="45"/>
      <c r="FP25" s="50" t="s">
        <v>1581</v>
      </c>
      <c r="FQ25" s="45" t="s">
        <v>1811</v>
      </c>
      <c r="FR25" s="50" t="s">
        <v>612</v>
      </c>
      <c r="FS25" s="50" t="s">
        <v>613</v>
      </c>
      <c r="FT25" s="50" t="s">
        <v>614</v>
      </c>
      <c r="FU25" s="50"/>
      <c r="FV25" s="50" t="s">
        <v>615</v>
      </c>
      <c r="FW25" s="50" t="s">
        <v>616</v>
      </c>
      <c r="FX25" s="105" t="s">
        <v>647</v>
      </c>
      <c r="FY25" s="45"/>
      <c r="FZ25" s="45"/>
      <c r="GA25" s="45"/>
      <c r="GB25" s="45"/>
      <c r="GC25" s="50" t="s">
        <v>62</v>
      </c>
      <c r="GD25" s="45" t="s">
        <v>617</v>
      </c>
      <c r="GE25" s="45">
        <f>SUM(GF25:GI25)</f>
        <v>0</v>
      </c>
      <c r="GF25" s="45">
        <v>0</v>
      </c>
      <c r="GG25" s="45">
        <v>0</v>
      </c>
      <c r="GH25" s="45">
        <v>0</v>
      </c>
      <c r="GI25" s="45">
        <v>0</v>
      </c>
      <c r="GJ25" s="45">
        <v>0</v>
      </c>
      <c r="GK25" s="45" t="s">
        <v>1812</v>
      </c>
      <c r="GL25" s="45"/>
      <c r="GM25" s="45"/>
      <c r="GN25" s="45"/>
      <c r="GO25" s="45"/>
      <c r="GP25" s="45"/>
      <c r="GQ25" s="45"/>
      <c r="GR25" s="106">
        <v>45040</v>
      </c>
      <c r="GS25" s="106"/>
      <c r="GT25" s="106"/>
      <c r="GU25" s="106"/>
      <c r="GV25" s="45"/>
      <c r="GW25" s="45"/>
      <c r="GX25" s="45"/>
      <c r="GY25" s="45"/>
      <c r="GZ25" s="45" t="s">
        <v>64</v>
      </c>
      <c r="HA25" s="45"/>
      <c r="HB25" s="45"/>
      <c r="HC25" s="45"/>
      <c r="HD25" s="45" t="s">
        <v>1813</v>
      </c>
      <c r="HE25" s="45"/>
      <c r="HF25" s="45"/>
      <c r="HG25" s="45"/>
      <c r="HH25" s="107" t="str">
        <f t="shared" si="17"/>
        <v/>
      </c>
      <c r="HI25" s="107" t="str">
        <f t="shared" si="18"/>
        <v/>
      </c>
      <c r="HJ25" s="107" t="str">
        <f t="shared" si="19"/>
        <v/>
      </c>
      <c r="HK25" s="107" t="str">
        <f t="shared" si="20"/>
        <v/>
      </c>
      <c r="HL25" s="107" t="str">
        <f t="shared" si="21"/>
        <v/>
      </c>
      <c r="HM25" s="45"/>
      <c r="HN25" s="45"/>
      <c r="HO25" s="45">
        <f t="shared" si="22"/>
        <v>4</v>
      </c>
      <c r="HP25" s="43"/>
      <c r="HQ25" s="51"/>
      <c r="HR25" s="51"/>
      <c r="HS25" s="51"/>
      <c r="HT25" s="51"/>
      <c r="HU25" s="51"/>
      <c r="HV25" s="51"/>
      <c r="HW25" s="51"/>
      <c r="HX25" s="51"/>
      <c r="HY25" s="51"/>
      <c r="HZ25" s="51"/>
      <c r="IA25" s="51"/>
      <c r="IB25" s="51"/>
      <c r="IC25" s="51"/>
      <c r="ID25" s="51"/>
      <c r="IE25" s="51"/>
      <c r="IF25" s="51"/>
      <c r="IG25" s="43"/>
      <c r="IH25" s="45" t="s">
        <v>650</v>
      </c>
      <c r="II25" s="43" t="s">
        <v>621</v>
      </c>
      <c r="IJ25" s="43"/>
      <c r="IK25" s="43"/>
    </row>
    <row r="26" spans="1:245" s="36" customFormat="1" ht="15" customHeight="1" x14ac:dyDescent="0.25">
      <c r="A26" s="44" t="s">
        <v>1814</v>
      </c>
      <c r="B26" s="43" t="s">
        <v>637</v>
      </c>
      <c r="C26" s="45" t="s">
        <v>1815</v>
      </c>
      <c r="D26" s="47" t="s">
        <v>1779</v>
      </c>
      <c r="E26" s="45" t="s">
        <v>678</v>
      </c>
      <c r="F26" s="45" t="s">
        <v>625</v>
      </c>
      <c r="G26" s="45" t="s">
        <v>641</v>
      </c>
      <c r="H26" s="48" t="s">
        <v>1816</v>
      </c>
      <c r="I26" s="45" t="s">
        <v>606</v>
      </c>
      <c r="J26" s="105">
        <v>0.2</v>
      </c>
      <c r="K26" s="105">
        <v>1</v>
      </c>
      <c r="L26" s="45" t="s">
        <v>1625</v>
      </c>
      <c r="M26" s="105">
        <v>0.12</v>
      </c>
      <c r="N26" s="105">
        <v>1</v>
      </c>
      <c r="O26" s="45" t="s">
        <v>1625</v>
      </c>
      <c r="P26" s="45" t="s">
        <v>608</v>
      </c>
      <c r="Q26" s="49" t="s">
        <v>1817</v>
      </c>
      <c r="R26" s="111"/>
      <c r="S26" s="112" t="s">
        <v>1581</v>
      </c>
      <c r="T26" s="111" t="s">
        <v>1818</v>
      </c>
      <c r="U26" s="50" t="s">
        <v>612</v>
      </c>
      <c r="V26" s="50" t="s">
        <v>613</v>
      </c>
      <c r="W26" s="50" t="s">
        <v>614</v>
      </c>
      <c r="X26" s="50"/>
      <c r="Y26" s="50" t="s">
        <v>615</v>
      </c>
      <c r="Z26" s="50" t="s">
        <v>616</v>
      </c>
      <c r="AA26" s="105" t="s">
        <v>647</v>
      </c>
      <c r="AB26" s="45"/>
      <c r="AC26" s="45"/>
      <c r="AD26" s="45"/>
      <c r="AE26" s="45"/>
      <c r="AF26" s="112" t="s">
        <v>62</v>
      </c>
      <c r="AG26" s="45" t="s">
        <v>617</v>
      </c>
      <c r="AH26" s="45">
        <f t="shared" si="0"/>
        <v>21</v>
      </c>
      <c r="AI26" s="50">
        <v>21</v>
      </c>
      <c r="AJ26" s="112">
        <v>0</v>
      </c>
      <c r="AK26" s="112">
        <v>0</v>
      </c>
      <c r="AL26" s="112">
        <v>0</v>
      </c>
      <c r="AM26" s="43">
        <v>21</v>
      </c>
      <c r="AN26" s="43" t="s">
        <v>1819</v>
      </c>
      <c r="AO26" s="43"/>
      <c r="AP26" s="43"/>
      <c r="AQ26" s="43"/>
      <c r="AR26" s="43"/>
      <c r="AS26" s="43"/>
      <c r="AT26" s="43"/>
      <c r="AU26" s="110">
        <v>45040</v>
      </c>
      <c r="AV26" s="110"/>
      <c r="AW26" s="110"/>
      <c r="AX26" s="43"/>
      <c r="AY26" s="43"/>
      <c r="AZ26" s="43"/>
      <c r="BA26" s="43"/>
      <c r="BB26" s="43"/>
      <c r="BC26" s="43" t="s">
        <v>112</v>
      </c>
      <c r="BD26" s="43"/>
      <c r="BE26" s="43"/>
      <c r="BF26" s="43"/>
      <c r="BG26" s="51" t="s">
        <v>1820</v>
      </c>
      <c r="BH26" s="43"/>
      <c r="BI26" s="43"/>
      <c r="BJ26" s="43"/>
      <c r="BK26" s="107">
        <f t="shared" si="1"/>
        <v>1</v>
      </c>
      <c r="BL26" s="113" t="str">
        <f t="shared" si="2"/>
        <v/>
      </c>
      <c r="BM26" s="113" t="str">
        <f t="shared" si="3"/>
        <v/>
      </c>
      <c r="BN26" s="113" t="str">
        <f t="shared" si="4"/>
        <v/>
      </c>
      <c r="BO26" s="113">
        <f t="shared" si="5"/>
        <v>1</v>
      </c>
      <c r="BP26" s="49"/>
      <c r="BQ26" s="111"/>
      <c r="BR26" s="50"/>
      <c r="BS26" s="45"/>
      <c r="BT26" s="112"/>
      <c r="BU26" s="112"/>
      <c r="BV26" s="112"/>
      <c r="BW26" s="112"/>
      <c r="BX26" s="112"/>
      <c r="BY26" s="112"/>
      <c r="BZ26" s="114"/>
      <c r="CA26" s="111"/>
      <c r="CB26" s="111"/>
      <c r="CC26" s="111"/>
      <c r="CD26" s="111"/>
      <c r="CE26" s="50"/>
      <c r="CF26" s="45"/>
      <c r="CG26" s="45"/>
      <c r="CH26" s="45"/>
      <c r="CI26" s="111"/>
      <c r="CJ26" s="111"/>
      <c r="CK26" s="111"/>
      <c r="CL26" s="45"/>
      <c r="CM26" s="45"/>
      <c r="CN26" s="45"/>
      <c r="CO26" s="46"/>
      <c r="CP26" s="45"/>
      <c r="CQ26" s="45"/>
      <c r="CR26" s="45"/>
      <c r="CS26" s="45"/>
      <c r="CT26" s="106">
        <v>45040</v>
      </c>
      <c r="CU26" s="106"/>
      <c r="CV26" s="106"/>
      <c r="CW26" s="106"/>
      <c r="CX26" s="45"/>
      <c r="CY26" s="45"/>
      <c r="CZ26" s="45"/>
      <c r="DA26" s="45"/>
      <c r="DB26" s="45"/>
      <c r="DC26" s="45"/>
      <c r="DD26" s="45"/>
      <c r="DE26" s="45"/>
      <c r="DF26" s="45"/>
      <c r="DG26" s="45"/>
      <c r="DH26" s="45"/>
      <c r="DI26" s="45"/>
      <c r="DJ26" s="107" t="str">
        <f t="shared" si="7"/>
        <v/>
      </c>
      <c r="DK26" s="107" t="str">
        <f t="shared" si="8"/>
        <v/>
      </c>
      <c r="DL26" s="107" t="str">
        <f t="shared" si="9"/>
        <v/>
      </c>
      <c r="DM26" s="107" t="str">
        <f t="shared" si="10"/>
        <v/>
      </c>
      <c r="DN26" s="107" t="str">
        <f t="shared" si="11"/>
        <v/>
      </c>
      <c r="DO26" s="49"/>
      <c r="DP26" s="45"/>
      <c r="DQ26" s="50"/>
      <c r="DR26" s="45"/>
      <c r="DS26" s="50"/>
      <c r="DT26" s="50"/>
      <c r="DU26" s="50"/>
      <c r="DV26" s="50"/>
      <c r="DW26" s="50"/>
      <c r="DX26" s="50"/>
      <c r="DY26" s="105"/>
      <c r="DZ26" s="45"/>
      <c r="EA26" s="45"/>
      <c r="EB26" s="45"/>
      <c r="EC26" s="45"/>
      <c r="ED26" s="50"/>
      <c r="EE26" s="45"/>
      <c r="EF26" s="45"/>
      <c r="EG26" s="45"/>
      <c r="EH26" s="45"/>
      <c r="EI26" s="45"/>
      <c r="EJ26" s="45"/>
      <c r="EK26" s="45"/>
      <c r="EL26" s="45"/>
      <c r="EM26" s="45"/>
      <c r="EN26" s="46"/>
      <c r="EO26" s="45"/>
      <c r="EP26" s="45"/>
      <c r="EQ26" s="45"/>
      <c r="ER26" s="45"/>
      <c r="ES26" s="106">
        <v>45040</v>
      </c>
      <c r="ET26" s="106"/>
      <c r="EU26" s="106"/>
      <c r="EV26" s="106"/>
      <c r="EW26" s="45"/>
      <c r="EX26" s="45"/>
      <c r="EY26" s="45"/>
      <c r="EZ26" s="45"/>
      <c r="FA26" s="45"/>
      <c r="FB26" s="45"/>
      <c r="FC26" s="45"/>
      <c r="FD26" s="45"/>
      <c r="FE26" s="45"/>
      <c r="FF26" s="45"/>
      <c r="FG26" s="45"/>
      <c r="FH26" s="45"/>
      <c r="FI26" s="107" t="str">
        <f t="shared" si="12"/>
        <v/>
      </c>
      <c r="FJ26" s="107" t="str">
        <f t="shared" si="13"/>
        <v/>
      </c>
      <c r="FK26" s="107" t="str">
        <f t="shared" si="14"/>
        <v/>
      </c>
      <c r="FL26" s="107" t="str">
        <f t="shared" si="15"/>
        <v/>
      </c>
      <c r="FM26" s="107" t="str">
        <f t="shared" si="16"/>
        <v/>
      </c>
      <c r="FN26" s="45"/>
      <c r="FO26" s="45"/>
      <c r="FP26" s="50"/>
      <c r="FQ26" s="45"/>
      <c r="FR26" s="50"/>
      <c r="FS26" s="50"/>
      <c r="FT26" s="50"/>
      <c r="FU26" s="50"/>
      <c r="FV26" s="50"/>
      <c r="FW26" s="50"/>
      <c r="FX26" s="105"/>
      <c r="FY26" s="45"/>
      <c r="FZ26" s="45"/>
      <c r="GA26" s="45"/>
      <c r="GB26" s="45"/>
      <c r="GC26" s="50"/>
      <c r="GD26" s="45"/>
      <c r="GE26" s="45"/>
      <c r="GF26" s="45"/>
      <c r="GG26" s="45"/>
      <c r="GH26" s="45"/>
      <c r="GI26" s="45"/>
      <c r="GJ26" s="45"/>
      <c r="GK26" s="45"/>
      <c r="GL26" s="45"/>
      <c r="GM26" s="45"/>
      <c r="GN26" s="45"/>
      <c r="GO26" s="45"/>
      <c r="GP26" s="45"/>
      <c r="GQ26" s="45"/>
      <c r="GR26" s="106">
        <v>45040</v>
      </c>
      <c r="GS26" s="106"/>
      <c r="GT26" s="106"/>
      <c r="GU26" s="106"/>
      <c r="GV26" s="45"/>
      <c r="GW26" s="45"/>
      <c r="GX26" s="45"/>
      <c r="GY26" s="45"/>
      <c r="GZ26" s="45"/>
      <c r="HA26" s="45"/>
      <c r="HB26" s="45"/>
      <c r="HC26" s="45"/>
      <c r="HD26" s="45"/>
      <c r="HE26" s="45"/>
      <c r="HF26" s="45"/>
      <c r="HG26" s="45"/>
      <c r="HH26" s="107" t="str">
        <f t="shared" si="17"/>
        <v/>
      </c>
      <c r="HI26" s="107" t="str">
        <f t="shared" si="18"/>
        <v/>
      </c>
      <c r="HJ26" s="107" t="str">
        <f t="shared" si="19"/>
        <v/>
      </c>
      <c r="HK26" s="107" t="str">
        <f t="shared" si="20"/>
        <v/>
      </c>
      <c r="HL26" s="107" t="str">
        <f t="shared" si="21"/>
        <v/>
      </c>
      <c r="HM26" s="45"/>
      <c r="HN26" s="45"/>
      <c r="HO26" s="45">
        <f t="shared" si="22"/>
        <v>1</v>
      </c>
      <c r="HP26" s="43"/>
      <c r="HQ26" s="51"/>
      <c r="HR26" s="51"/>
      <c r="HS26" s="51"/>
      <c r="HT26" s="51"/>
      <c r="HU26" s="51"/>
      <c r="HV26" s="51"/>
      <c r="HW26" s="51"/>
      <c r="HX26" s="51"/>
      <c r="HY26" s="51"/>
      <c r="HZ26" s="51"/>
      <c r="IA26" s="51"/>
      <c r="IB26" s="51"/>
      <c r="IC26" s="51"/>
      <c r="ID26" s="51"/>
      <c r="IE26" s="51"/>
      <c r="IF26" s="51"/>
      <c r="IG26" s="43"/>
      <c r="IH26" s="45" t="s">
        <v>650</v>
      </c>
      <c r="II26" s="43" t="s">
        <v>621</v>
      </c>
      <c r="IJ26" s="43"/>
      <c r="IK26" s="43"/>
    </row>
    <row r="27" spans="1:245" s="36" customFormat="1" ht="15" customHeight="1" x14ac:dyDescent="0.25">
      <c r="A27" s="44" t="s">
        <v>1821</v>
      </c>
      <c r="B27" s="43" t="s">
        <v>637</v>
      </c>
      <c r="C27" s="45" t="s">
        <v>1822</v>
      </c>
      <c r="D27" s="43" t="s">
        <v>1823</v>
      </c>
      <c r="E27" s="45" t="s">
        <v>602</v>
      </c>
      <c r="F27" s="45" t="s">
        <v>669</v>
      </c>
      <c r="G27" s="45" t="s">
        <v>1623</v>
      </c>
      <c r="H27" s="48" t="s">
        <v>1824</v>
      </c>
      <c r="I27" s="45" t="s">
        <v>671</v>
      </c>
      <c r="J27" s="105">
        <v>0.6</v>
      </c>
      <c r="K27" s="105">
        <v>0.6</v>
      </c>
      <c r="L27" s="45" t="s">
        <v>643</v>
      </c>
      <c r="M27" s="105">
        <v>0.12959999999999999</v>
      </c>
      <c r="N27" s="105">
        <v>0.6</v>
      </c>
      <c r="O27" s="45" t="s">
        <v>643</v>
      </c>
      <c r="P27" s="45" t="s">
        <v>608</v>
      </c>
      <c r="Q27" s="49" t="s">
        <v>1825</v>
      </c>
      <c r="R27" s="45"/>
      <c r="S27" s="50" t="s">
        <v>1581</v>
      </c>
      <c r="T27" s="45" t="s">
        <v>1826</v>
      </c>
      <c r="U27" s="50" t="s">
        <v>612</v>
      </c>
      <c r="V27" s="50" t="s">
        <v>613</v>
      </c>
      <c r="W27" s="50" t="s">
        <v>614</v>
      </c>
      <c r="X27" s="50"/>
      <c r="Y27" s="50" t="s">
        <v>615</v>
      </c>
      <c r="Z27" s="50" t="s">
        <v>616</v>
      </c>
      <c r="AA27" s="105" t="s">
        <v>647</v>
      </c>
      <c r="AB27" s="45"/>
      <c r="AC27" s="45"/>
      <c r="AD27" s="45"/>
      <c r="AE27" s="45"/>
      <c r="AF27" s="50" t="s">
        <v>62</v>
      </c>
      <c r="AG27" s="43" t="s">
        <v>617</v>
      </c>
      <c r="AH27" s="45">
        <f t="shared" si="0"/>
        <v>6</v>
      </c>
      <c r="AI27" s="50">
        <v>6</v>
      </c>
      <c r="AJ27" s="50">
        <v>0</v>
      </c>
      <c r="AK27" s="50">
        <v>0</v>
      </c>
      <c r="AL27" s="50">
        <v>0</v>
      </c>
      <c r="AM27" s="43">
        <v>6</v>
      </c>
      <c r="AN27" s="43" t="s">
        <v>1827</v>
      </c>
      <c r="AO27" s="43"/>
      <c r="AP27" s="43"/>
      <c r="AQ27" s="43"/>
      <c r="AR27" s="43"/>
      <c r="AS27" s="43"/>
      <c r="AT27" s="43"/>
      <c r="AU27" s="110">
        <v>45040</v>
      </c>
      <c r="AV27" s="110"/>
      <c r="AW27" s="110"/>
      <c r="AX27" s="110"/>
      <c r="AY27" s="43"/>
      <c r="AZ27" s="43"/>
      <c r="BA27" s="43"/>
      <c r="BB27" s="43"/>
      <c r="BC27" s="43" t="s">
        <v>279</v>
      </c>
      <c r="BD27" s="43"/>
      <c r="BE27" s="43"/>
      <c r="BF27" s="43"/>
      <c r="BG27" s="43" t="s">
        <v>1828</v>
      </c>
      <c r="BH27" s="43"/>
      <c r="BI27" s="43"/>
      <c r="BJ27" s="43"/>
      <c r="BK27" s="107">
        <f t="shared" si="1"/>
        <v>1</v>
      </c>
      <c r="BL27" s="107" t="str">
        <f t="shared" si="2"/>
        <v/>
      </c>
      <c r="BM27" s="107" t="str">
        <f t="shared" si="3"/>
        <v/>
      </c>
      <c r="BN27" s="107" t="str">
        <f t="shared" si="4"/>
        <v/>
      </c>
      <c r="BO27" s="107">
        <f t="shared" si="5"/>
        <v>1</v>
      </c>
      <c r="BP27" s="108" t="s">
        <v>1829</v>
      </c>
      <c r="BQ27" s="45"/>
      <c r="BR27" s="50" t="s">
        <v>1581</v>
      </c>
      <c r="BS27" s="45" t="s">
        <v>1830</v>
      </c>
      <c r="BT27" s="50" t="s">
        <v>612</v>
      </c>
      <c r="BU27" s="50" t="s">
        <v>613</v>
      </c>
      <c r="BV27" s="50" t="s">
        <v>614</v>
      </c>
      <c r="BW27" s="50"/>
      <c r="BX27" s="50" t="s">
        <v>615</v>
      </c>
      <c r="BY27" s="50" t="s">
        <v>616</v>
      </c>
      <c r="BZ27" s="105" t="s">
        <v>647</v>
      </c>
      <c r="CA27" s="45"/>
      <c r="CB27" s="45"/>
      <c r="CC27" s="45"/>
      <c r="CD27" s="45"/>
      <c r="CE27" s="50" t="s">
        <v>62</v>
      </c>
      <c r="CF27" s="45" t="s">
        <v>617</v>
      </c>
      <c r="CG27" s="45">
        <f t="shared" ref="CG27:CG34" si="23">SUM(CH27:CK27)</f>
        <v>7</v>
      </c>
      <c r="CH27" s="45">
        <v>7</v>
      </c>
      <c r="CI27" s="45">
        <v>0</v>
      </c>
      <c r="CJ27" s="45">
        <v>0</v>
      </c>
      <c r="CK27" s="45">
        <v>0</v>
      </c>
      <c r="CL27" s="45">
        <v>7</v>
      </c>
      <c r="CM27" s="45" t="s">
        <v>1831</v>
      </c>
      <c r="CN27" s="45"/>
      <c r="CO27" s="45"/>
      <c r="CP27" s="45"/>
      <c r="CQ27" s="45"/>
      <c r="CR27" s="45"/>
      <c r="CS27" s="45"/>
      <c r="CT27" s="106">
        <v>45040</v>
      </c>
      <c r="CU27" s="106"/>
      <c r="CV27" s="106"/>
      <c r="CW27" s="106"/>
      <c r="CX27" s="45"/>
      <c r="CY27" s="45"/>
      <c r="CZ27" s="45"/>
      <c r="DA27" s="45"/>
      <c r="DB27" s="45" t="s">
        <v>279</v>
      </c>
      <c r="DC27" s="45"/>
      <c r="DD27" s="45"/>
      <c r="DE27" s="45"/>
      <c r="DF27" s="45" t="s">
        <v>1832</v>
      </c>
      <c r="DG27" s="45"/>
      <c r="DH27" s="45"/>
      <c r="DI27" s="45"/>
      <c r="DJ27" s="107">
        <f t="shared" si="7"/>
        <v>1</v>
      </c>
      <c r="DK27" s="107" t="str">
        <f t="shared" si="8"/>
        <v/>
      </c>
      <c r="DL27" s="107" t="str">
        <f t="shared" si="9"/>
        <v/>
      </c>
      <c r="DM27" s="107" t="str">
        <f t="shared" si="10"/>
        <v/>
      </c>
      <c r="DN27" s="107">
        <f t="shared" si="11"/>
        <v>1</v>
      </c>
      <c r="DO27" s="108" t="s">
        <v>1833</v>
      </c>
      <c r="DP27" s="45"/>
      <c r="DQ27" s="50" t="s">
        <v>1581</v>
      </c>
      <c r="DR27" s="45" t="s">
        <v>1834</v>
      </c>
      <c r="DS27" s="50" t="s">
        <v>612</v>
      </c>
      <c r="DT27" s="50" t="s">
        <v>613</v>
      </c>
      <c r="DU27" s="50" t="s">
        <v>614</v>
      </c>
      <c r="DV27" s="50"/>
      <c r="DW27" s="50" t="s">
        <v>615</v>
      </c>
      <c r="DX27" s="50" t="s">
        <v>616</v>
      </c>
      <c r="DY27" s="105" t="s">
        <v>647</v>
      </c>
      <c r="DZ27" s="45"/>
      <c r="EA27" s="45"/>
      <c r="EB27" s="45"/>
      <c r="EC27" s="45"/>
      <c r="ED27" s="50" t="s">
        <v>62</v>
      </c>
      <c r="EE27" s="45" t="s">
        <v>617</v>
      </c>
      <c r="EF27" s="45">
        <f>SUM(EG27:EJ27)</f>
        <v>3</v>
      </c>
      <c r="EG27" s="45">
        <v>3</v>
      </c>
      <c r="EH27" s="45">
        <v>0</v>
      </c>
      <c r="EI27" s="45">
        <v>0</v>
      </c>
      <c r="EJ27" s="45">
        <v>0</v>
      </c>
      <c r="EK27" s="45">
        <v>3</v>
      </c>
      <c r="EL27" s="45" t="s">
        <v>1835</v>
      </c>
      <c r="EM27" s="45"/>
      <c r="EN27" s="45"/>
      <c r="EO27" s="45"/>
      <c r="EP27" s="45"/>
      <c r="EQ27" s="45"/>
      <c r="ER27" s="45"/>
      <c r="ES27" s="106">
        <v>45040</v>
      </c>
      <c r="ET27" s="106"/>
      <c r="EU27" s="106"/>
      <c r="EV27" s="106"/>
      <c r="EW27" s="45"/>
      <c r="EX27" s="45"/>
      <c r="EY27" s="45"/>
      <c r="EZ27" s="45"/>
      <c r="FA27" s="45" t="s">
        <v>279</v>
      </c>
      <c r="FB27" s="45"/>
      <c r="FC27" s="45"/>
      <c r="FD27" s="45"/>
      <c r="FE27" s="45" t="s">
        <v>1836</v>
      </c>
      <c r="FF27" s="45"/>
      <c r="FG27" s="45"/>
      <c r="FH27" s="45"/>
      <c r="FI27" s="107">
        <f t="shared" si="12"/>
        <v>1</v>
      </c>
      <c r="FJ27" s="107" t="str">
        <f t="shared" si="13"/>
        <v/>
      </c>
      <c r="FK27" s="107" t="str">
        <f t="shared" si="14"/>
        <v/>
      </c>
      <c r="FL27" s="107" t="str">
        <f t="shared" si="15"/>
        <v/>
      </c>
      <c r="FM27" s="107">
        <f t="shared" si="16"/>
        <v>1</v>
      </c>
      <c r="FN27" s="45"/>
      <c r="FO27" s="45"/>
      <c r="FP27" s="50"/>
      <c r="FQ27" s="45"/>
      <c r="FR27" s="50"/>
      <c r="FS27" s="50"/>
      <c r="FT27" s="50"/>
      <c r="FU27" s="50"/>
      <c r="FV27" s="50"/>
      <c r="FW27" s="50"/>
      <c r="FX27" s="105"/>
      <c r="FY27" s="45"/>
      <c r="FZ27" s="45"/>
      <c r="GA27" s="45"/>
      <c r="GB27" s="45"/>
      <c r="GC27" s="50"/>
      <c r="GD27" s="45"/>
      <c r="GE27" s="45"/>
      <c r="GF27" s="45"/>
      <c r="GG27" s="45"/>
      <c r="GH27" s="45"/>
      <c r="GI27" s="45"/>
      <c r="GJ27" s="45"/>
      <c r="GK27" s="45"/>
      <c r="GL27" s="45"/>
      <c r="GM27" s="45"/>
      <c r="GN27" s="45"/>
      <c r="GO27" s="45"/>
      <c r="GP27" s="45"/>
      <c r="GQ27" s="45"/>
      <c r="GR27" s="106">
        <v>45040</v>
      </c>
      <c r="GS27" s="106"/>
      <c r="GT27" s="106"/>
      <c r="GU27" s="106"/>
      <c r="GV27" s="45"/>
      <c r="GW27" s="45"/>
      <c r="GX27" s="45"/>
      <c r="GY27" s="45"/>
      <c r="GZ27" s="45"/>
      <c r="HA27" s="45"/>
      <c r="HB27" s="45"/>
      <c r="HC27" s="45"/>
      <c r="HD27" s="45"/>
      <c r="HE27" s="45"/>
      <c r="HF27" s="45"/>
      <c r="HG27" s="45"/>
      <c r="HH27" s="107" t="str">
        <f t="shared" si="17"/>
        <v/>
      </c>
      <c r="HI27" s="107" t="str">
        <f t="shared" si="18"/>
        <v/>
      </c>
      <c r="HJ27" s="107" t="str">
        <f t="shared" si="19"/>
        <v/>
      </c>
      <c r="HK27" s="107" t="str">
        <f t="shared" si="20"/>
        <v/>
      </c>
      <c r="HL27" s="107" t="str">
        <f t="shared" si="21"/>
        <v/>
      </c>
      <c r="HM27" s="45"/>
      <c r="HN27" s="45"/>
      <c r="HO27" s="45">
        <f t="shared" si="22"/>
        <v>3</v>
      </c>
      <c r="HP27" s="43"/>
      <c r="HQ27" s="51"/>
      <c r="HR27" s="51"/>
      <c r="HS27" s="51"/>
      <c r="HT27" s="51"/>
      <c r="HU27" s="51"/>
      <c r="HV27" s="51"/>
      <c r="HW27" s="51"/>
      <c r="HX27" s="51"/>
      <c r="HY27" s="51"/>
      <c r="HZ27" s="51"/>
      <c r="IA27" s="51"/>
      <c r="IB27" s="51"/>
      <c r="IC27" s="51"/>
      <c r="ID27" s="51"/>
      <c r="IE27" s="51"/>
      <c r="IF27" s="51"/>
      <c r="IG27" s="43"/>
      <c r="IH27" s="45" t="s">
        <v>650</v>
      </c>
      <c r="II27" s="43" t="s">
        <v>621</v>
      </c>
      <c r="IJ27" s="43"/>
      <c r="IK27" s="43"/>
    </row>
    <row r="28" spans="1:245" s="36" customFormat="1" ht="15" customHeight="1" x14ac:dyDescent="0.25">
      <c r="A28" s="44" t="s">
        <v>1837</v>
      </c>
      <c r="B28" s="43" t="s">
        <v>637</v>
      </c>
      <c r="C28" s="45" t="s">
        <v>1838</v>
      </c>
      <c r="D28" s="43" t="s">
        <v>1823</v>
      </c>
      <c r="E28" s="45" t="s">
        <v>602</v>
      </c>
      <c r="F28" s="45" t="s">
        <v>625</v>
      </c>
      <c r="G28" s="45" t="s">
        <v>626</v>
      </c>
      <c r="H28" s="48" t="s">
        <v>1839</v>
      </c>
      <c r="I28" s="45" t="s">
        <v>606</v>
      </c>
      <c r="J28" s="105">
        <v>0.8</v>
      </c>
      <c r="K28" s="105">
        <v>0.8</v>
      </c>
      <c r="L28" s="45" t="s">
        <v>607</v>
      </c>
      <c r="M28" s="105">
        <v>0.28799999999999998</v>
      </c>
      <c r="N28" s="105">
        <v>0.8</v>
      </c>
      <c r="O28" s="45" t="s">
        <v>607</v>
      </c>
      <c r="P28" s="45" t="s">
        <v>608</v>
      </c>
      <c r="Q28" s="49" t="s">
        <v>1840</v>
      </c>
      <c r="R28" s="45"/>
      <c r="S28" s="50" t="s">
        <v>1581</v>
      </c>
      <c r="T28" s="45" t="s">
        <v>1841</v>
      </c>
      <c r="U28" s="50" t="s">
        <v>612</v>
      </c>
      <c r="V28" s="50" t="s">
        <v>613</v>
      </c>
      <c r="W28" s="50" t="s">
        <v>614</v>
      </c>
      <c r="X28" s="50"/>
      <c r="Y28" s="50" t="s">
        <v>615</v>
      </c>
      <c r="Z28" s="50" t="s">
        <v>616</v>
      </c>
      <c r="AA28" s="105" t="s">
        <v>647</v>
      </c>
      <c r="AB28" s="45"/>
      <c r="AC28" s="45"/>
      <c r="AD28" s="45"/>
      <c r="AE28" s="45"/>
      <c r="AF28" s="50" t="s">
        <v>62</v>
      </c>
      <c r="AG28" s="43" t="s">
        <v>617</v>
      </c>
      <c r="AH28" s="45">
        <f t="shared" si="0"/>
        <v>9</v>
      </c>
      <c r="AI28" s="50">
        <v>9</v>
      </c>
      <c r="AJ28" s="50">
        <v>0</v>
      </c>
      <c r="AK28" s="50">
        <v>0</v>
      </c>
      <c r="AL28" s="50">
        <v>0</v>
      </c>
      <c r="AM28" s="43">
        <v>9</v>
      </c>
      <c r="AN28" s="43" t="s">
        <v>1842</v>
      </c>
      <c r="AO28" s="43"/>
      <c r="AP28" s="43"/>
      <c r="AQ28" s="43"/>
      <c r="AR28" s="43"/>
      <c r="AS28" s="43"/>
      <c r="AT28" s="43"/>
      <c r="AU28" s="110">
        <v>45040</v>
      </c>
      <c r="AV28" s="110"/>
      <c r="AW28" s="110"/>
      <c r="AX28" s="110"/>
      <c r="AY28" s="43"/>
      <c r="AZ28" s="43"/>
      <c r="BA28" s="43"/>
      <c r="BB28" s="43"/>
      <c r="BC28" s="43" t="s">
        <v>112</v>
      </c>
      <c r="BD28" s="43"/>
      <c r="BE28" s="43"/>
      <c r="BF28" s="43"/>
      <c r="BG28" s="43" t="s">
        <v>1843</v>
      </c>
      <c r="BH28" s="43"/>
      <c r="BI28" s="43"/>
      <c r="BJ28" s="43"/>
      <c r="BK28" s="107">
        <f t="shared" si="1"/>
        <v>1</v>
      </c>
      <c r="BL28" s="107" t="str">
        <f t="shared" si="2"/>
        <v/>
      </c>
      <c r="BM28" s="107" t="str">
        <f t="shared" si="3"/>
        <v/>
      </c>
      <c r="BN28" s="107" t="str">
        <f t="shared" si="4"/>
        <v/>
      </c>
      <c r="BO28" s="107">
        <f t="shared" si="5"/>
        <v>1</v>
      </c>
      <c r="BP28" s="49" t="s">
        <v>1844</v>
      </c>
      <c r="BQ28" s="45"/>
      <c r="BR28" s="50" t="s">
        <v>1581</v>
      </c>
      <c r="BS28" s="45" t="s">
        <v>1845</v>
      </c>
      <c r="BT28" s="50" t="s">
        <v>612</v>
      </c>
      <c r="BU28" s="50" t="s">
        <v>613</v>
      </c>
      <c r="BV28" s="50" t="s">
        <v>614</v>
      </c>
      <c r="BW28" s="50"/>
      <c r="BX28" s="50" t="s">
        <v>615</v>
      </c>
      <c r="BY28" s="50" t="s">
        <v>616</v>
      </c>
      <c r="BZ28" s="105" t="s">
        <v>647</v>
      </c>
      <c r="CA28" s="45"/>
      <c r="CB28" s="45"/>
      <c r="CC28" s="45"/>
      <c r="CD28" s="45"/>
      <c r="CE28" s="50" t="s">
        <v>62</v>
      </c>
      <c r="CF28" s="45" t="s">
        <v>617</v>
      </c>
      <c r="CG28" s="45">
        <f t="shared" si="23"/>
        <v>2</v>
      </c>
      <c r="CH28" s="45">
        <v>2</v>
      </c>
      <c r="CI28" s="45">
        <v>0</v>
      </c>
      <c r="CJ28" s="45">
        <v>0</v>
      </c>
      <c r="CK28" s="45">
        <v>0</v>
      </c>
      <c r="CL28" s="45">
        <v>2</v>
      </c>
      <c r="CM28" s="45" t="s">
        <v>1846</v>
      </c>
      <c r="CN28" s="45"/>
      <c r="CO28" s="45"/>
      <c r="CP28" s="45"/>
      <c r="CQ28" s="45"/>
      <c r="CR28" s="45"/>
      <c r="CS28" s="45"/>
      <c r="CT28" s="106">
        <v>45040</v>
      </c>
      <c r="CU28" s="106"/>
      <c r="CV28" s="106"/>
      <c r="CW28" s="106"/>
      <c r="CX28" s="45"/>
      <c r="CY28" s="45"/>
      <c r="CZ28" s="45"/>
      <c r="DA28" s="45"/>
      <c r="DB28" s="45" t="s">
        <v>112</v>
      </c>
      <c r="DC28" s="45"/>
      <c r="DD28" s="45"/>
      <c r="DE28" s="45"/>
      <c r="DF28" s="45" t="s">
        <v>1843</v>
      </c>
      <c r="DG28" s="45"/>
      <c r="DH28" s="45"/>
      <c r="DI28" s="45"/>
      <c r="DJ28" s="107">
        <f t="shared" si="7"/>
        <v>1</v>
      </c>
      <c r="DK28" s="107" t="str">
        <f t="shared" si="8"/>
        <v/>
      </c>
      <c r="DL28" s="107" t="str">
        <f t="shared" si="9"/>
        <v/>
      </c>
      <c r="DM28" s="107" t="str">
        <f t="shared" si="10"/>
        <v/>
      </c>
      <c r="DN28" s="107">
        <f t="shared" si="11"/>
        <v>1</v>
      </c>
      <c r="DO28" s="108"/>
      <c r="DP28" s="45"/>
      <c r="DQ28" s="50"/>
      <c r="DR28" s="45"/>
      <c r="DS28" s="50"/>
      <c r="DT28" s="50"/>
      <c r="DU28" s="50"/>
      <c r="DV28" s="50"/>
      <c r="DW28" s="50"/>
      <c r="DX28" s="50"/>
      <c r="DY28" s="105"/>
      <c r="DZ28" s="45"/>
      <c r="EA28" s="45"/>
      <c r="EB28" s="45"/>
      <c r="EC28" s="45"/>
      <c r="ED28" s="50"/>
      <c r="EE28" s="45"/>
      <c r="EF28" s="45"/>
      <c r="EG28" s="45"/>
      <c r="EH28" s="45"/>
      <c r="EI28" s="45"/>
      <c r="EJ28" s="45"/>
      <c r="EK28" s="45"/>
      <c r="EL28" s="45"/>
      <c r="EM28" s="45"/>
      <c r="EN28" s="45"/>
      <c r="EO28" s="45"/>
      <c r="EP28" s="45"/>
      <c r="EQ28" s="45"/>
      <c r="ER28" s="45"/>
      <c r="ES28" s="106">
        <v>45040</v>
      </c>
      <c r="ET28" s="106"/>
      <c r="EU28" s="106"/>
      <c r="EV28" s="106"/>
      <c r="EW28" s="45"/>
      <c r="EX28" s="45"/>
      <c r="EY28" s="45"/>
      <c r="EZ28" s="45"/>
      <c r="FA28" s="45"/>
      <c r="FB28" s="45"/>
      <c r="FC28" s="45"/>
      <c r="FD28" s="45"/>
      <c r="FE28" s="45"/>
      <c r="FF28" s="45"/>
      <c r="FG28" s="45"/>
      <c r="FH28" s="45"/>
      <c r="FI28" s="107" t="str">
        <f t="shared" si="12"/>
        <v/>
      </c>
      <c r="FJ28" s="107" t="str">
        <f t="shared" si="13"/>
        <v/>
      </c>
      <c r="FK28" s="107" t="str">
        <f t="shared" si="14"/>
        <v/>
      </c>
      <c r="FL28" s="107" t="str">
        <f t="shared" si="15"/>
        <v/>
      </c>
      <c r="FM28" s="107" t="str">
        <f t="shared" si="16"/>
        <v/>
      </c>
      <c r="FN28" s="46"/>
      <c r="FO28" s="45"/>
      <c r="FP28" s="50"/>
      <c r="FQ28" s="45"/>
      <c r="FR28" s="50"/>
      <c r="FS28" s="50"/>
      <c r="FT28" s="50"/>
      <c r="FU28" s="50"/>
      <c r="FV28" s="50"/>
      <c r="FW28" s="50"/>
      <c r="FX28" s="105"/>
      <c r="FY28" s="45"/>
      <c r="FZ28" s="45"/>
      <c r="GA28" s="45"/>
      <c r="GB28" s="45"/>
      <c r="GC28" s="50"/>
      <c r="GD28" s="45"/>
      <c r="GE28" s="45"/>
      <c r="GF28" s="45"/>
      <c r="GG28" s="45"/>
      <c r="GH28" s="45"/>
      <c r="GI28" s="45"/>
      <c r="GJ28" s="45"/>
      <c r="GK28" s="45"/>
      <c r="GL28" s="45"/>
      <c r="GM28" s="45"/>
      <c r="GN28" s="45"/>
      <c r="GO28" s="45"/>
      <c r="GP28" s="45"/>
      <c r="GQ28" s="45"/>
      <c r="GR28" s="106">
        <v>45040</v>
      </c>
      <c r="GS28" s="106"/>
      <c r="GT28" s="106"/>
      <c r="GU28" s="106"/>
      <c r="GV28" s="45"/>
      <c r="GW28" s="45"/>
      <c r="GX28" s="45"/>
      <c r="GY28" s="45"/>
      <c r="GZ28" s="45"/>
      <c r="HA28" s="45"/>
      <c r="HB28" s="45"/>
      <c r="HC28" s="45"/>
      <c r="HD28" s="45"/>
      <c r="HE28" s="45"/>
      <c r="HF28" s="45"/>
      <c r="HG28" s="45"/>
      <c r="HH28" s="107" t="str">
        <f t="shared" si="17"/>
        <v/>
      </c>
      <c r="HI28" s="107" t="str">
        <f t="shared" si="18"/>
        <v/>
      </c>
      <c r="HJ28" s="107" t="str">
        <f t="shared" si="19"/>
        <v/>
      </c>
      <c r="HK28" s="107" t="str">
        <f t="shared" si="20"/>
        <v/>
      </c>
      <c r="HL28" s="107" t="str">
        <f t="shared" si="21"/>
        <v/>
      </c>
      <c r="HM28" s="45"/>
      <c r="HN28" s="45"/>
      <c r="HO28" s="45">
        <f t="shared" si="22"/>
        <v>2</v>
      </c>
      <c r="HP28" s="43"/>
      <c r="HQ28" s="51"/>
      <c r="HR28" s="51"/>
      <c r="HS28" s="51"/>
      <c r="HT28" s="51"/>
      <c r="HU28" s="51"/>
      <c r="HV28" s="51"/>
      <c r="HW28" s="51"/>
      <c r="HX28" s="51"/>
      <c r="HY28" s="51"/>
      <c r="HZ28" s="51"/>
      <c r="IA28" s="51"/>
      <c r="IB28" s="51"/>
      <c r="IC28" s="51"/>
      <c r="ID28" s="51"/>
      <c r="IE28" s="51"/>
      <c r="IF28" s="51"/>
      <c r="IG28" s="43"/>
      <c r="IH28" s="45" t="s">
        <v>650</v>
      </c>
      <c r="II28" s="43" t="s">
        <v>621</v>
      </c>
      <c r="IJ28" s="43"/>
      <c r="IK28" s="43"/>
    </row>
    <row r="29" spans="1:245" s="36" customFormat="1" ht="15" customHeight="1" x14ac:dyDescent="0.25">
      <c r="A29" s="44" t="s">
        <v>1847</v>
      </c>
      <c r="B29" s="43" t="s">
        <v>637</v>
      </c>
      <c r="C29" s="45" t="s">
        <v>1848</v>
      </c>
      <c r="D29" s="43" t="s">
        <v>1823</v>
      </c>
      <c r="E29" s="45" t="s">
        <v>602</v>
      </c>
      <c r="F29" s="45" t="s">
        <v>625</v>
      </c>
      <c r="G29" s="45" t="s">
        <v>626</v>
      </c>
      <c r="H29" s="48" t="s">
        <v>1849</v>
      </c>
      <c r="I29" s="45" t="s">
        <v>606</v>
      </c>
      <c r="J29" s="105">
        <v>0.4</v>
      </c>
      <c r="K29" s="105">
        <v>1</v>
      </c>
      <c r="L29" s="45" t="s">
        <v>1625</v>
      </c>
      <c r="M29" s="105">
        <v>8.6399999999999991E-2</v>
      </c>
      <c r="N29" s="105">
        <v>1</v>
      </c>
      <c r="O29" s="45" t="s">
        <v>1625</v>
      </c>
      <c r="P29" s="45" t="s">
        <v>608</v>
      </c>
      <c r="Q29" s="49" t="s">
        <v>1850</v>
      </c>
      <c r="R29" s="45"/>
      <c r="S29" s="50" t="s">
        <v>1581</v>
      </c>
      <c r="T29" s="45" t="s">
        <v>1851</v>
      </c>
      <c r="U29" s="50" t="s">
        <v>612</v>
      </c>
      <c r="V29" s="50" t="s">
        <v>613</v>
      </c>
      <c r="W29" s="50" t="s">
        <v>614</v>
      </c>
      <c r="X29" s="50"/>
      <c r="Y29" s="50" t="s">
        <v>615</v>
      </c>
      <c r="Z29" s="50" t="s">
        <v>616</v>
      </c>
      <c r="AA29" s="105" t="s">
        <v>647</v>
      </c>
      <c r="AB29" s="45"/>
      <c r="AC29" s="45"/>
      <c r="AD29" s="45"/>
      <c r="AE29" s="45"/>
      <c r="AF29" s="50" t="s">
        <v>62</v>
      </c>
      <c r="AG29" s="45" t="s">
        <v>617</v>
      </c>
      <c r="AH29" s="45">
        <f t="shared" si="0"/>
        <v>3</v>
      </c>
      <c r="AI29" s="50">
        <v>3</v>
      </c>
      <c r="AJ29" s="50">
        <v>0</v>
      </c>
      <c r="AK29" s="50">
        <v>0</v>
      </c>
      <c r="AL29" s="50">
        <v>0</v>
      </c>
      <c r="AM29" s="43">
        <v>3</v>
      </c>
      <c r="AN29" s="43" t="s">
        <v>1852</v>
      </c>
      <c r="AO29" s="43"/>
      <c r="AP29" s="43"/>
      <c r="AQ29" s="43"/>
      <c r="AR29" s="43"/>
      <c r="AS29" s="43"/>
      <c r="AT29" s="43"/>
      <c r="AU29" s="110">
        <v>45040</v>
      </c>
      <c r="AV29" s="110"/>
      <c r="AW29" s="110"/>
      <c r="AX29" s="110"/>
      <c r="AY29" s="43"/>
      <c r="AZ29" s="43"/>
      <c r="BA29" s="43"/>
      <c r="BB29" s="43"/>
      <c r="BC29" s="43" t="s">
        <v>112</v>
      </c>
      <c r="BD29" s="43"/>
      <c r="BE29" s="43"/>
      <c r="BF29" s="43"/>
      <c r="BG29" s="43" t="s">
        <v>1843</v>
      </c>
      <c r="BH29" s="43"/>
      <c r="BI29" s="43"/>
      <c r="BJ29" s="43"/>
      <c r="BK29" s="107">
        <f t="shared" si="1"/>
        <v>1</v>
      </c>
      <c r="BL29" s="107" t="str">
        <f t="shared" si="2"/>
        <v/>
      </c>
      <c r="BM29" s="107" t="str">
        <f t="shared" si="3"/>
        <v/>
      </c>
      <c r="BN29" s="107" t="str">
        <f t="shared" si="4"/>
        <v/>
      </c>
      <c r="BO29" s="107">
        <f t="shared" si="5"/>
        <v>1</v>
      </c>
      <c r="BP29" s="49" t="s">
        <v>1853</v>
      </c>
      <c r="BQ29" s="45"/>
      <c r="BR29" s="50" t="s">
        <v>1581</v>
      </c>
      <c r="BS29" s="45" t="s">
        <v>1854</v>
      </c>
      <c r="BT29" s="50" t="s">
        <v>612</v>
      </c>
      <c r="BU29" s="50" t="s">
        <v>613</v>
      </c>
      <c r="BV29" s="50" t="s">
        <v>614</v>
      </c>
      <c r="BW29" s="50"/>
      <c r="BX29" s="50" t="s">
        <v>615</v>
      </c>
      <c r="BY29" s="50" t="s">
        <v>616</v>
      </c>
      <c r="BZ29" s="105" t="s">
        <v>647</v>
      </c>
      <c r="CA29" s="45"/>
      <c r="CB29" s="45"/>
      <c r="CC29" s="45"/>
      <c r="CD29" s="45"/>
      <c r="CE29" s="50" t="s">
        <v>62</v>
      </c>
      <c r="CF29" s="45" t="s">
        <v>617</v>
      </c>
      <c r="CG29" s="45">
        <f t="shared" si="23"/>
        <v>3</v>
      </c>
      <c r="CH29" s="45">
        <v>3</v>
      </c>
      <c r="CI29" s="45">
        <v>0</v>
      </c>
      <c r="CJ29" s="45">
        <v>0</v>
      </c>
      <c r="CK29" s="45">
        <v>0</v>
      </c>
      <c r="CL29" s="45">
        <v>3</v>
      </c>
      <c r="CM29" s="45" t="s">
        <v>1855</v>
      </c>
      <c r="CN29" s="45"/>
      <c r="CO29" s="45"/>
      <c r="CP29" s="45"/>
      <c r="CQ29" s="45"/>
      <c r="CR29" s="45"/>
      <c r="CS29" s="45"/>
      <c r="CT29" s="106">
        <v>45040</v>
      </c>
      <c r="CU29" s="106"/>
      <c r="CV29" s="106"/>
      <c r="CW29" s="106"/>
      <c r="CX29" s="45"/>
      <c r="CY29" s="45"/>
      <c r="CZ29" s="45"/>
      <c r="DA29" s="45"/>
      <c r="DB29" s="45" t="s">
        <v>112</v>
      </c>
      <c r="DC29" s="45"/>
      <c r="DD29" s="45"/>
      <c r="DE29" s="45"/>
      <c r="DF29" s="45" t="s">
        <v>1843</v>
      </c>
      <c r="DG29" s="45"/>
      <c r="DH29" s="45"/>
      <c r="DI29" s="45"/>
      <c r="DJ29" s="107">
        <f t="shared" si="7"/>
        <v>1</v>
      </c>
      <c r="DK29" s="107" t="str">
        <f t="shared" si="8"/>
        <v/>
      </c>
      <c r="DL29" s="107" t="str">
        <f t="shared" si="9"/>
        <v/>
      </c>
      <c r="DM29" s="107" t="str">
        <f t="shared" si="10"/>
        <v/>
      </c>
      <c r="DN29" s="107">
        <f t="shared" si="11"/>
        <v>1</v>
      </c>
      <c r="DO29" s="108" t="s">
        <v>1856</v>
      </c>
      <c r="DP29" s="45"/>
      <c r="DQ29" s="50" t="s">
        <v>1581</v>
      </c>
      <c r="DR29" s="45" t="s">
        <v>1857</v>
      </c>
      <c r="DS29" s="50" t="s">
        <v>612</v>
      </c>
      <c r="DT29" s="50" t="s">
        <v>613</v>
      </c>
      <c r="DU29" s="50" t="s">
        <v>614</v>
      </c>
      <c r="DV29" s="50"/>
      <c r="DW29" s="50" t="s">
        <v>615</v>
      </c>
      <c r="DX29" s="50" t="s">
        <v>616</v>
      </c>
      <c r="DY29" s="105" t="s">
        <v>647</v>
      </c>
      <c r="DZ29" s="45"/>
      <c r="EA29" s="45"/>
      <c r="EB29" s="45"/>
      <c r="EC29" s="45"/>
      <c r="ED29" s="50" t="s">
        <v>62</v>
      </c>
      <c r="EE29" s="45" t="s">
        <v>617</v>
      </c>
      <c r="EF29" s="45">
        <f>SUM(EG29:EJ29)</f>
        <v>0</v>
      </c>
      <c r="EG29" s="45">
        <v>0</v>
      </c>
      <c r="EH29" s="45">
        <v>0</v>
      </c>
      <c r="EI29" s="45">
        <v>0</v>
      </c>
      <c r="EJ29" s="45">
        <v>0</v>
      </c>
      <c r="EK29" s="45">
        <v>0</v>
      </c>
      <c r="EL29" s="45" t="s">
        <v>1858</v>
      </c>
      <c r="EM29" s="45"/>
      <c r="EN29" s="45"/>
      <c r="EO29" s="45"/>
      <c r="EP29" s="45"/>
      <c r="EQ29" s="45"/>
      <c r="ER29" s="45"/>
      <c r="ES29" s="106">
        <v>45040</v>
      </c>
      <c r="ET29" s="106"/>
      <c r="EU29" s="106"/>
      <c r="EV29" s="106"/>
      <c r="EW29" s="45"/>
      <c r="EX29" s="45"/>
      <c r="EY29" s="45"/>
      <c r="EZ29" s="45"/>
      <c r="FA29" s="45" t="s">
        <v>64</v>
      </c>
      <c r="FB29" s="45"/>
      <c r="FC29" s="45"/>
      <c r="FD29" s="45"/>
      <c r="FE29" s="45" t="s">
        <v>1859</v>
      </c>
      <c r="FF29" s="45"/>
      <c r="FG29" s="45"/>
      <c r="FH29" s="45"/>
      <c r="FI29" s="107" t="str">
        <f t="shared" si="12"/>
        <v/>
      </c>
      <c r="FJ29" s="107" t="str">
        <f t="shared" si="13"/>
        <v/>
      </c>
      <c r="FK29" s="107" t="str">
        <f t="shared" si="14"/>
        <v/>
      </c>
      <c r="FL29" s="107" t="str">
        <f t="shared" si="15"/>
        <v/>
      </c>
      <c r="FM29" s="107" t="str">
        <f t="shared" si="16"/>
        <v/>
      </c>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106">
        <v>45040</v>
      </c>
      <c r="GS29" s="106"/>
      <c r="GT29" s="106"/>
      <c r="GU29" s="106"/>
      <c r="GV29" s="45"/>
      <c r="GW29" s="45"/>
      <c r="GX29" s="45"/>
      <c r="GY29" s="45"/>
      <c r="GZ29" s="45"/>
      <c r="HA29" s="45"/>
      <c r="HB29" s="45"/>
      <c r="HC29" s="45"/>
      <c r="HD29" s="45"/>
      <c r="HE29" s="45"/>
      <c r="HF29" s="45"/>
      <c r="HG29" s="45"/>
      <c r="HH29" s="107" t="str">
        <f t="shared" si="17"/>
        <v/>
      </c>
      <c r="HI29" s="107" t="str">
        <f t="shared" si="18"/>
        <v/>
      </c>
      <c r="HJ29" s="107" t="str">
        <f t="shared" si="19"/>
        <v/>
      </c>
      <c r="HK29" s="107" t="str">
        <f t="shared" si="20"/>
        <v/>
      </c>
      <c r="HL29" s="107" t="str">
        <f t="shared" si="21"/>
        <v/>
      </c>
      <c r="HM29" s="45"/>
      <c r="HN29" s="45"/>
      <c r="HO29" s="45">
        <f t="shared" si="22"/>
        <v>3</v>
      </c>
      <c r="HP29" s="43"/>
      <c r="HQ29" s="51"/>
      <c r="HR29" s="51"/>
      <c r="HS29" s="51"/>
      <c r="HT29" s="51"/>
      <c r="HU29" s="51"/>
      <c r="HV29" s="51"/>
      <c r="HW29" s="51"/>
      <c r="HX29" s="51"/>
      <c r="HY29" s="51"/>
      <c r="HZ29" s="51"/>
      <c r="IA29" s="51"/>
      <c r="IB29" s="51"/>
      <c r="IC29" s="51"/>
      <c r="ID29" s="51"/>
      <c r="IE29" s="51"/>
      <c r="IF29" s="51"/>
      <c r="IG29" s="43"/>
      <c r="IH29" s="45" t="s">
        <v>657</v>
      </c>
      <c r="II29" s="43" t="s">
        <v>621</v>
      </c>
      <c r="IJ29" s="43"/>
      <c r="IK29" s="43"/>
    </row>
    <row r="30" spans="1:245" s="36" customFormat="1" ht="15" customHeight="1" x14ac:dyDescent="0.25">
      <c r="A30" s="44" t="s">
        <v>1860</v>
      </c>
      <c r="B30" s="43" t="s">
        <v>637</v>
      </c>
      <c r="C30" s="45" t="s">
        <v>1861</v>
      </c>
      <c r="D30" s="43" t="s">
        <v>1862</v>
      </c>
      <c r="E30" s="45" t="s">
        <v>602</v>
      </c>
      <c r="F30" s="45" t="s">
        <v>669</v>
      </c>
      <c r="G30" s="45" t="s">
        <v>626</v>
      </c>
      <c r="H30" s="48" t="s">
        <v>1863</v>
      </c>
      <c r="I30" s="45" t="s">
        <v>606</v>
      </c>
      <c r="J30" s="105">
        <v>1</v>
      </c>
      <c r="K30" s="105">
        <v>0.8</v>
      </c>
      <c r="L30" s="45" t="s">
        <v>607</v>
      </c>
      <c r="M30" s="105">
        <v>0.36</v>
      </c>
      <c r="N30" s="105">
        <v>0.8</v>
      </c>
      <c r="O30" s="45" t="s">
        <v>607</v>
      </c>
      <c r="P30" s="45" t="s">
        <v>608</v>
      </c>
      <c r="Q30" s="49" t="s">
        <v>1864</v>
      </c>
      <c r="R30" s="45"/>
      <c r="S30" s="50" t="s">
        <v>1581</v>
      </c>
      <c r="T30" s="45" t="s">
        <v>1865</v>
      </c>
      <c r="U30" s="50" t="s">
        <v>612</v>
      </c>
      <c r="V30" s="50" t="s">
        <v>613</v>
      </c>
      <c r="W30" s="50" t="s">
        <v>614</v>
      </c>
      <c r="X30" s="50"/>
      <c r="Y30" s="50" t="s">
        <v>615</v>
      </c>
      <c r="Z30" s="50" t="s">
        <v>616</v>
      </c>
      <c r="AA30" s="105" t="s">
        <v>647</v>
      </c>
      <c r="AB30" s="45"/>
      <c r="AC30" s="45"/>
      <c r="AD30" s="45"/>
      <c r="AE30" s="45"/>
      <c r="AF30" s="50" t="s">
        <v>62</v>
      </c>
      <c r="AG30" s="43" t="s">
        <v>621</v>
      </c>
      <c r="AH30" s="45">
        <f t="shared" si="0"/>
        <v>12</v>
      </c>
      <c r="AI30" s="50">
        <v>3</v>
      </c>
      <c r="AJ30" s="50">
        <v>3</v>
      </c>
      <c r="AK30" s="50">
        <v>3</v>
      </c>
      <c r="AL30" s="50">
        <v>3</v>
      </c>
      <c r="AM30" s="43">
        <v>3</v>
      </c>
      <c r="AN30" s="43" t="s">
        <v>1866</v>
      </c>
      <c r="AO30" s="43"/>
      <c r="AP30" s="43"/>
      <c r="AQ30" s="43"/>
      <c r="AR30" s="43"/>
      <c r="AS30" s="43"/>
      <c r="AT30" s="43"/>
      <c r="AU30" s="110">
        <v>45040</v>
      </c>
      <c r="AV30" s="110"/>
      <c r="AW30" s="110"/>
      <c r="AX30" s="110"/>
      <c r="AY30" s="43"/>
      <c r="AZ30" s="43"/>
      <c r="BA30" s="43"/>
      <c r="BB30" s="43"/>
      <c r="BC30" s="43" t="s">
        <v>279</v>
      </c>
      <c r="BD30" s="43"/>
      <c r="BE30" s="43"/>
      <c r="BF30" s="43"/>
      <c r="BG30" s="43" t="s">
        <v>1867</v>
      </c>
      <c r="BH30" s="43"/>
      <c r="BI30" s="43"/>
      <c r="BJ30" s="43"/>
      <c r="BK30" s="107">
        <f t="shared" si="1"/>
        <v>1</v>
      </c>
      <c r="BL30" s="107">
        <f t="shared" si="2"/>
        <v>0</v>
      </c>
      <c r="BM30" s="107">
        <f t="shared" si="3"/>
        <v>0</v>
      </c>
      <c r="BN30" s="107">
        <f t="shared" si="4"/>
        <v>0</v>
      </c>
      <c r="BO30" s="107">
        <f t="shared" si="5"/>
        <v>0.25</v>
      </c>
      <c r="BP30" s="49" t="s">
        <v>1868</v>
      </c>
      <c r="BQ30" s="45"/>
      <c r="BR30" s="50" t="s">
        <v>1581</v>
      </c>
      <c r="BS30" s="45" t="s">
        <v>1869</v>
      </c>
      <c r="BT30" s="50" t="s">
        <v>612</v>
      </c>
      <c r="BU30" s="50" t="s">
        <v>613</v>
      </c>
      <c r="BV30" s="50" t="s">
        <v>614</v>
      </c>
      <c r="BW30" s="50"/>
      <c r="BX30" s="50" t="s">
        <v>615</v>
      </c>
      <c r="BY30" s="50" t="s">
        <v>616</v>
      </c>
      <c r="BZ30" s="105" t="s">
        <v>647</v>
      </c>
      <c r="CA30" s="45"/>
      <c r="CB30" s="45"/>
      <c r="CC30" s="45"/>
      <c r="CD30" s="45"/>
      <c r="CE30" s="50" t="s">
        <v>62</v>
      </c>
      <c r="CF30" s="45" t="s">
        <v>621</v>
      </c>
      <c r="CG30" s="45">
        <f t="shared" si="23"/>
        <v>12</v>
      </c>
      <c r="CH30" s="45">
        <v>3</v>
      </c>
      <c r="CI30" s="45">
        <v>3</v>
      </c>
      <c r="CJ30" s="45">
        <v>3</v>
      </c>
      <c r="CK30" s="45">
        <v>3</v>
      </c>
      <c r="CL30" s="45">
        <v>3</v>
      </c>
      <c r="CM30" s="45" t="s">
        <v>1870</v>
      </c>
      <c r="CN30" s="45"/>
      <c r="CO30" s="45"/>
      <c r="CP30" s="45"/>
      <c r="CQ30" s="45"/>
      <c r="CR30" s="45"/>
      <c r="CS30" s="45"/>
      <c r="CT30" s="106">
        <v>45040</v>
      </c>
      <c r="CU30" s="106"/>
      <c r="CV30" s="106"/>
      <c r="CW30" s="106"/>
      <c r="CX30" s="45"/>
      <c r="CY30" s="45"/>
      <c r="CZ30" s="45"/>
      <c r="DA30" s="45"/>
      <c r="DB30" s="45" t="s">
        <v>279</v>
      </c>
      <c r="DC30" s="45"/>
      <c r="DD30" s="45"/>
      <c r="DE30" s="45"/>
      <c r="DF30" s="45" t="s">
        <v>1871</v>
      </c>
      <c r="DG30" s="45"/>
      <c r="DH30" s="45"/>
      <c r="DI30" s="45"/>
      <c r="DJ30" s="107">
        <f t="shared" si="7"/>
        <v>1</v>
      </c>
      <c r="DK30" s="107">
        <f t="shared" si="8"/>
        <v>0</v>
      </c>
      <c r="DL30" s="107">
        <f t="shared" si="9"/>
        <v>0</v>
      </c>
      <c r="DM30" s="107">
        <f t="shared" si="10"/>
        <v>0</v>
      </c>
      <c r="DN30" s="107">
        <f t="shared" si="11"/>
        <v>0.25</v>
      </c>
      <c r="DO30" s="49"/>
      <c r="DP30" s="45"/>
      <c r="DQ30" s="50"/>
      <c r="DR30" s="45"/>
      <c r="DS30" s="50"/>
      <c r="DT30" s="50"/>
      <c r="DU30" s="50"/>
      <c r="DV30" s="50"/>
      <c r="DW30" s="50"/>
      <c r="DX30" s="50"/>
      <c r="DY30" s="105"/>
      <c r="DZ30" s="45"/>
      <c r="EA30" s="45"/>
      <c r="EB30" s="45"/>
      <c r="EC30" s="45"/>
      <c r="ED30" s="50"/>
      <c r="EE30" s="45"/>
      <c r="EF30" s="45"/>
      <c r="EG30" s="45"/>
      <c r="EH30" s="45"/>
      <c r="EI30" s="45"/>
      <c r="EJ30" s="45"/>
      <c r="EK30" s="45"/>
      <c r="EL30" s="45"/>
      <c r="EM30" s="45"/>
      <c r="EN30" s="45"/>
      <c r="EO30" s="45"/>
      <c r="EP30" s="45"/>
      <c r="EQ30" s="45"/>
      <c r="ER30" s="45"/>
      <c r="ES30" s="106">
        <v>45040</v>
      </c>
      <c r="ET30" s="106"/>
      <c r="EU30" s="106"/>
      <c r="EV30" s="106"/>
      <c r="EW30" s="45"/>
      <c r="EX30" s="45"/>
      <c r="EY30" s="45"/>
      <c r="EZ30" s="45"/>
      <c r="FA30" s="45"/>
      <c r="FB30" s="45"/>
      <c r="FC30" s="45"/>
      <c r="FD30" s="45"/>
      <c r="FE30" s="45"/>
      <c r="FF30" s="45"/>
      <c r="FG30" s="45"/>
      <c r="FH30" s="45"/>
      <c r="FI30" s="107" t="str">
        <f t="shared" si="12"/>
        <v/>
      </c>
      <c r="FJ30" s="107" t="str">
        <f t="shared" si="13"/>
        <v/>
      </c>
      <c r="FK30" s="107" t="str">
        <f t="shared" si="14"/>
        <v/>
      </c>
      <c r="FL30" s="107" t="str">
        <f t="shared" si="15"/>
        <v/>
      </c>
      <c r="FM30" s="107" t="str">
        <f t="shared" si="16"/>
        <v/>
      </c>
      <c r="FN30" s="46"/>
      <c r="FO30" s="45"/>
      <c r="FP30" s="50"/>
      <c r="FQ30" s="45"/>
      <c r="FR30" s="50"/>
      <c r="FS30" s="50"/>
      <c r="FT30" s="50"/>
      <c r="FU30" s="50"/>
      <c r="FV30" s="50"/>
      <c r="FW30" s="50"/>
      <c r="FX30" s="105"/>
      <c r="FY30" s="45"/>
      <c r="FZ30" s="45"/>
      <c r="GA30" s="45"/>
      <c r="GB30" s="45"/>
      <c r="GC30" s="50"/>
      <c r="GD30" s="45"/>
      <c r="GE30" s="45"/>
      <c r="GF30" s="45"/>
      <c r="GG30" s="45"/>
      <c r="GH30" s="45"/>
      <c r="GI30" s="45"/>
      <c r="GJ30" s="45"/>
      <c r="GK30" s="45"/>
      <c r="GL30" s="45"/>
      <c r="GM30" s="45"/>
      <c r="GN30" s="45"/>
      <c r="GO30" s="45"/>
      <c r="GP30" s="45"/>
      <c r="GQ30" s="45"/>
      <c r="GR30" s="106">
        <v>45040</v>
      </c>
      <c r="GS30" s="106"/>
      <c r="GT30" s="106"/>
      <c r="GU30" s="106"/>
      <c r="GV30" s="45"/>
      <c r="GW30" s="45"/>
      <c r="GX30" s="45"/>
      <c r="GY30" s="45"/>
      <c r="GZ30" s="45"/>
      <c r="HA30" s="45"/>
      <c r="HB30" s="45"/>
      <c r="HC30" s="45"/>
      <c r="HD30" s="45"/>
      <c r="HE30" s="45"/>
      <c r="HF30" s="45"/>
      <c r="HG30" s="45"/>
      <c r="HH30" s="107" t="str">
        <f t="shared" si="17"/>
        <v/>
      </c>
      <c r="HI30" s="107" t="str">
        <f t="shared" si="18"/>
        <v/>
      </c>
      <c r="HJ30" s="107" t="str">
        <f t="shared" si="19"/>
        <v/>
      </c>
      <c r="HK30" s="107" t="str">
        <f t="shared" si="20"/>
        <v/>
      </c>
      <c r="HL30" s="107" t="str">
        <f t="shared" si="21"/>
        <v/>
      </c>
      <c r="HM30" s="45"/>
      <c r="HN30" s="45"/>
      <c r="HO30" s="45">
        <f t="shared" si="22"/>
        <v>2</v>
      </c>
      <c r="HP30" s="43"/>
      <c r="HQ30" s="51"/>
      <c r="HR30" s="51"/>
      <c r="HS30" s="51"/>
      <c r="HT30" s="51"/>
      <c r="HU30" s="51"/>
      <c r="HV30" s="51"/>
      <c r="HW30" s="51"/>
      <c r="HX30" s="51"/>
      <c r="HY30" s="51"/>
      <c r="HZ30" s="51"/>
      <c r="IA30" s="51"/>
      <c r="IB30" s="51"/>
      <c r="IC30" s="51"/>
      <c r="ID30" s="51"/>
      <c r="IE30" s="51"/>
      <c r="IF30" s="51"/>
      <c r="IG30" s="43"/>
      <c r="IH30" s="45" t="s">
        <v>620</v>
      </c>
      <c r="II30" s="43" t="s">
        <v>621</v>
      </c>
      <c r="IJ30" s="43"/>
      <c r="IK30" s="43"/>
    </row>
    <row r="31" spans="1:245" s="36" customFormat="1" ht="15" customHeight="1" x14ac:dyDescent="0.25">
      <c r="A31" s="44" t="s">
        <v>1872</v>
      </c>
      <c r="B31" s="43" t="s">
        <v>637</v>
      </c>
      <c r="C31" s="45" t="s">
        <v>1873</v>
      </c>
      <c r="D31" s="43" t="s">
        <v>1862</v>
      </c>
      <c r="E31" s="45" t="s">
        <v>602</v>
      </c>
      <c r="F31" s="45" t="s">
        <v>669</v>
      </c>
      <c r="G31" s="45" t="s">
        <v>1623</v>
      </c>
      <c r="H31" s="48" t="s">
        <v>1874</v>
      </c>
      <c r="I31" s="45" t="s">
        <v>606</v>
      </c>
      <c r="J31" s="105">
        <v>1</v>
      </c>
      <c r="K31" s="105">
        <v>0.8</v>
      </c>
      <c r="L31" s="45" t="s">
        <v>607</v>
      </c>
      <c r="M31" s="105">
        <v>0.36</v>
      </c>
      <c r="N31" s="105">
        <v>0.8</v>
      </c>
      <c r="O31" s="45" t="s">
        <v>607</v>
      </c>
      <c r="P31" s="45" t="s">
        <v>608</v>
      </c>
      <c r="Q31" s="49" t="s">
        <v>1875</v>
      </c>
      <c r="R31" s="45"/>
      <c r="S31" s="50" t="s">
        <v>1581</v>
      </c>
      <c r="T31" s="45" t="s">
        <v>1876</v>
      </c>
      <c r="U31" s="50" t="s">
        <v>612</v>
      </c>
      <c r="V31" s="50" t="s">
        <v>613</v>
      </c>
      <c r="W31" s="50" t="s">
        <v>614</v>
      </c>
      <c r="X31" s="50"/>
      <c r="Y31" s="50" t="s">
        <v>615</v>
      </c>
      <c r="Z31" s="50" t="s">
        <v>616</v>
      </c>
      <c r="AA31" s="105" t="s">
        <v>647</v>
      </c>
      <c r="AB31" s="45"/>
      <c r="AC31" s="45"/>
      <c r="AD31" s="45"/>
      <c r="AE31" s="45"/>
      <c r="AF31" s="50" t="s">
        <v>62</v>
      </c>
      <c r="AG31" s="45" t="s">
        <v>621</v>
      </c>
      <c r="AH31" s="45">
        <f t="shared" si="0"/>
        <v>12</v>
      </c>
      <c r="AI31" s="50">
        <v>3</v>
      </c>
      <c r="AJ31" s="50">
        <v>3</v>
      </c>
      <c r="AK31" s="50">
        <v>3</v>
      </c>
      <c r="AL31" s="50">
        <v>3</v>
      </c>
      <c r="AM31" s="43">
        <v>3</v>
      </c>
      <c r="AN31" s="43" t="s">
        <v>1877</v>
      </c>
      <c r="AO31" s="43"/>
      <c r="AP31" s="51"/>
      <c r="AQ31" s="43"/>
      <c r="AR31" s="43"/>
      <c r="AS31" s="43"/>
      <c r="AT31" s="43"/>
      <c r="AU31" s="110">
        <v>45040</v>
      </c>
      <c r="AV31" s="110"/>
      <c r="AW31" s="110"/>
      <c r="AX31" s="43"/>
      <c r="AY31" s="43"/>
      <c r="AZ31" s="43"/>
      <c r="BA31" s="43"/>
      <c r="BB31" s="43"/>
      <c r="BC31" s="43" t="s">
        <v>279</v>
      </c>
      <c r="BD31" s="43"/>
      <c r="BE31" s="43"/>
      <c r="BF31" s="43"/>
      <c r="BG31" s="43" t="s">
        <v>1878</v>
      </c>
      <c r="BH31" s="43"/>
      <c r="BI31" s="43"/>
      <c r="BJ31" s="43"/>
      <c r="BK31" s="107">
        <f t="shared" si="1"/>
        <v>1</v>
      </c>
      <c r="BL31" s="107">
        <f t="shared" si="2"/>
        <v>0</v>
      </c>
      <c r="BM31" s="107">
        <f t="shared" si="3"/>
        <v>0</v>
      </c>
      <c r="BN31" s="107">
        <f t="shared" si="4"/>
        <v>0</v>
      </c>
      <c r="BO31" s="107">
        <f t="shared" si="5"/>
        <v>0.25</v>
      </c>
      <c r="BP31" s="49" t="s">
        <v>1879</v>
      </c>
      <c r="BQ31" s="45"/>
      <c r="BR31" s="50" t="s">
        <v>1581</v>
      </c>
      <c r="BS31" s="45" t="s">
        <v>1880</v>
      </c>
      <c r="BT31" s="50" t="s">
        <v>612</v>
      </c>
      <c r="BU31" s="50" t="s">
        <v>613</v>
      </c>
      <c r="BV31" s="50" t="s">
        <v>614</v>
      </c>
      <c r="BW31" s="50"/>
      <c r="BX31" s="50" t="s">
        <v>615</v>
      </c>
      <c r="BY31" s="50" t="s">
        <v>616</v>
      </c>
      <c r="BZ31" s="105" t="s">
        <v>647</v>
      </c>
      <c r="CA31" s="45"/>
      <c r="CB31" s="45"/>
      <c r="CC31" s="45"/>
      <c r="CD31" s="45"/>
      <c r="CE31" s="50" t="s">
        <v>62</v>
      </c>
      <c r="CF31" s="45" t="s">
        <v>621</v>
      </c>
      <c r="CG31" s="45">
        <f t="shared" si="23"/>
        <v>12</v>
      </c>
      <c r="CH31" s="45">
        <v>3</v>
      </c>
      <c r="CI31" s="45">
        <v>3</v>
      </c>
      <c r="CJ31" s="45">
        <v>3</v>
      </c>
      <c r="CK31" s="45">
        <v>3</v>
      </c>
      <c r="CL31" s="45">
        <v>3</v>
      </c>
      <c r="CM31" s="45" t="s">
        <v>1881</v>
      </c>
      <c r="CN31" s="45"/>
      <c r="CO31" s="46"/>
      <c r="CP31" s="45"/>
      <c r="CQ31" s="45"/>
      <c r="CR31" s="45"/>
      <c r="CS31" s="45"/>
      <c r="CT31" s="106">
        <v>45040</v>
      </c>
      <c r="CU31" s="106"/>
      <c r="CV31" s="106"/>
      <c r="CW31" s="106"/>
      <c r="CX31" s="45"/>
      <c r="CY31" s="45"/>
      <c r="CZ31" s="45"/>
      <c r="DA31" s="45"/>
      <c r="DB31" s="45" t="s">
        <v>279</v>
      </c>
      <c r="DC31" s="45"/>
      <c r="DD31" s="45"/>
      <c r="DE31" s="45"/>
      <c r="DF31" s="45" t="s">
        <v>1882</v>
      </c>
      <c r="DG31" s="45"/>
      <c r="DH31" s="45"/>
      <c r="DI31" s="45"/>
      <c r="DJ31" s="107">
        <f t="shared" si="7"/>
        <v>1</v>
      </c>
      <c r="DK31" s="107">
        <f t="shared" si="8"/>
        <v>0</v>
      </c>
      <c r="DL31" s="107">
        <f t="shared" si="9"/>
        <v>0</v>
      </c>
      <c r="DM31" s="107">
        <f t="shared" si="10"/>
        <v>0</v>
      </c>
      <c r="DN31" s="107">
        <f t="shared" si="11"/>
        <v>0.25</v>
      </c>
      <c r="DO31" s="49"/>
      <c r="DP31" s="45"/>
      <c r="DQ31" s="50"/>
      <c r="DR31" s="45"/>
      <c r="DS31" s="50"/>
      <c r="DT31" s="50"/>
      <c r="DU31" s="50"/>
      <c r="DV31" s="50"/>
      <c r="DW31" s="50"/>
      <c r="DX31" s="50"/>
      <c r="DY31" s="105"/>
      <c r="DZ31" s="45"/>
      <c r="EA31" s="45"/>
      <c r="EB31" s="45"/>
      <c r="EC31" s="45"/>
      <c r="ED31" s="50"/>
      <c r="EE31" s="45"/>
      <c r="EF31" s="45"/>
      <c r="EG31" s="45"/>
      <c r="EH31" s="45"/>
      <c r="EI31" s="45"/>
      <c r="EJ31" s="45"/>
      <c r="EK31" s="45"/>
      <c r="EL31" s="45"/>
      <c r="EM31" s="45"/>
      <c r="EN31" s="45"/>
      <c r="EO31" s="45"/>
      <c r="EP31" s="45"/>
      <c r="EQ31" s="45"/>
      <c r="ER31" s="45"/>
      <c r="ES31" s="106">
        <v>45040</v>
      </c>
      <c r="ET31" s="106"/>
      <c r="EU31" s="106"/>
      <c r="EV31" s="106"/>
      <c r="EW31" s="45"/>
      <c r="EX31" s="45"/>
      <c r="EY31" s="45"/>
      <c r="EZ31" s="45"/>
      <c r="FA31" s="45"/>
      <c r="FB31" s="45"/>
      <c r="FC31" s="45"/>
      <c r="FD31" s="45"/>
      <c r="FE31" s="45"/>
      <c r="FF31" s="45"/>
      <c r="FG31" s="45"/>
      <c r="FH31" s="45"/>
      <c r="FI31" s="107" t="str">
        <f t="shared" si="12"/>
        <v/>
      </c>
      <c r="FJ31" s="107" t="str">
        <f t="shared" si="13"/>
        <v/>
      </c>
      <c r="FK31" s="107" t="str">
        <f t="shared" si="14"/>
        <v/>
      </c>
      <c r="FL31" s="107" t="str">
        <f t="shared" si="15"/>
        <v/>
      </c>
      <c r="FM31" s="107" t="str">
        <f t="shared" si="16"/>
        <v/>
      </c>
      <c r="FN31" s="46"/>
      <c r="FO31" s="45"/>
      <c r="FP31" s="50"/>
      <c r="FQ31" s="45"/>
      <c r="FR31" s="50"/>
      <c r="FS31" s="50"/>
      <c r="FT31" s="50"/>
      <c r="FU31" s="50"/>
      <c r="FV31" s="50"/>
      <c r="FW31" s="50"/>
      <c r="FX31" s="105"/>
      <c r="FY31" s="45"/>
      <c r="FZ31" s="45"/>
      <c r="GA31" s="45"/>
      <c r="GB31" s="45"/>
      <c r="GC31" s="50"/>
      <c r="GD31" s="45"/>
      <c r="GE31" s="45"/>
      <c r="GF31" s="45"/>
      <c r="GG31" s="45"/>
      <c r="GH31" s="45"/>
      <c r="GI31" s="45"/>
      <c r="GJ31" s="45"/>
      <c r="GK31" s="45"/>
      <c r="GL31" s="45"/>
      <c r="GM31" s="45"/>
      <c r="GN31" s="45"/>
      <c r="GO31" s="45"/>
      <c r="GP31" s="45"/>
      <c r="GQ31" s="45"/>
      <c r="GR31" s="106">
        <v>45040</v>
      </c>
      <c r="GS31" s="106"/>
      <c r="GT31" s="106"/>
      <c r="GU31" s="106"/>
      <c r="GV31" s="45"/>
      <c r="GW31" s="45"/>
      <c r="GX31" s="45"/>
      <c r="GY31" s="45"/>
      <c r="GZ31" s="45"/>
      <c r="HA31" s="45"/>
      <c r="HB31" s="45"/>
      <c r="HC31" s="45"/>
      <c r="HD31" s="45"/>
      <c r="HE31" s="45"/>
      <c r="HF31" s="45"/>
      <c r="HG31" s="45"/>
      <c r="HH31" s="107"/>
      <c r="HI31" s="107"/>
      <c r="HJ31" s="107"/>
      <c r="HK31" s="107"/>
      <c r="HL31" s="107"/>
      <c r="HM31" s="45"/>
      <c r="HN31" s="45"/>
      <c r="HO31" s="45">
        <f t="shared" si="22"/>
        <v>2</v>
      </c>
      <c r="HP31" s="43"/>
      <c r="HQ31" s="51"/>
      <c r="HR31" s="51"/>
      <c r="HS31" s="51"/>
      <c r="HT31" s="51"/>
      <c r="HU31" s="51"/>
      <c r="HV31" s="51"/>
      <c r="HW31" s="51"/>
      <c r="HX31" s="51"/>
      <c r="HY31" s="51"/>
      <c r="HZ31" s="51"/>
      <c r="IA31" s="51"/>
      <c r="IB31" s="51"/>
      <c r="IC31" s="51"/>
      <c r="ID31" s="51"/>
      <c r="IE31" s="51"/>
      <c r="IF31" s="51"/>
      <c r="IG31" s="43"/>
      <c r="IH31" s="45" t="s">
        <v>620</v>
      </c>
      <c r="II31" s="43" t="s">
        <v>621</v>
      </c>
      <c r="IJ31" s="43"/>
      <c r="IK31" s="43"/>
    </row>
    <row r="32" spans="1:245" s="36" customFormat="1" ht="15" customHeight="1" x14ac:dyDescent="0.25">
      <c r="A32" s="44" t="s">
        <v>1883</v>
      </c>
      <c r="B32" s="43" t="s">
        <v>637</v>
      </c>
      <c r="C32" s="45" t="s">
        <v>1884</v>
      </c>
      <c r="D32" s="43" t="s">
        <v>1862</v>
      </c>
      <c r="E32" s="45" t="s">
        <v>602</v>
      </c>
      <c r="F32" s="45" t="s">
        <v>669</v>
      </c>
      <c r="G32" s="45" t="s">
        <v>641</v>
      </c>
      <c r="H32" s="48" t="s">
        <v>1885</v>
      </c>
      <c r="I32" s="45" t="s">
        <v>689</v>
      </c>
      <c r="J32" s="105">
        <v>1</v>
      </c>
      <c r="K32" s="105">
        <v>0.6</v>
      </c>
      <c r="L32" s="45" t="s">
        <v>607</v>
      </c>
      <c r="M32" s="105">
        <v>0.42</v>
      </c>
      <c r="N32" s="105">
        <v>0.6</v>
      </c>
      <c r="O32" s="45" t="s">
        <v>607</v>
      </c>
      <c r="P32" s="45" t="s">
        <v>608</v>
      </c>
      <c r="Q32" s="49" t="s">
        <v>1886</v>
      </c>
      <c r="R32" s="45"/>
      <c r="S32" s="50" t="s">
        <v>1581</v>
      </c>
      <c r="T32" s="45" t="s">
        <v>1887</v>
      </c>
      <c r="U32" s="50" t="s">
        <v>631</v>
      </c>
      <c r="V32" s="50" t="s">
        <v>613</v>
      </c>
      <c r="W32" s="50" t="s">
        <v>614</v>
      </c>
      <c r="X32" s="50"/>
      <c r="Y32" s="50" t="s">
        <v>615</v>
      </c>
      <c r="Z32" s="50" t="s">
        <v>616</v>
      </c>
      <c r="AA32" s="105" t="s">
        <v>633</v>
      </c>
      <c r="AB32" s="45"/>
      <c r="AC32" s="45"/>
      <c r="AD32" s="45"/>
      <c r="AE32" s="45"/>
      <c r="AF32" s="50" t="s">
        <v>62</v>
      </c>
      <c r="AG32" s="45" t="s">
        <v>617</v>
      </c>
      <c r="AH32" s="45">
        <f t="shared" si="0"/>
        <v>0</v>
      </c>
      <c r="AI32" s="50">
        <v>0</v>
      </c>
      <c r="AJ32" s="50">
        <v>0</v>
      </c>
      <c r="AK32" s="50">
        <v>0</v>
      </c>
      <c r="AL32" s="50">
        <v>0</v>
      </c>
      <c r="AM32" s="43">
        <v>0</v>
      </c>
      <c r="AN32" s="43" t="s">
        <v>1888</v>
      </c>
      <c r="AO32" s="43"/>
      <c r="AP32" s="51"/>
      <c r="AQ32" s="43"/>
      <c r="AR32" s="43"/>
      <c r="AS32" s="43"/>
      <c r="AT32" s="43"/>
      <c r="AU32" s="110">
        <v>45040</v>
      </c>
      <c r="AV32" s="110"/>
      <c r="AW32" s="110"/>
      <c r="AX32" s="43"/>
      <c r="AY32" s="43"/>
      <c r="AZ32" s="43"/>
      <c r="BA32" s="43"/>
      <c r="BB32" s="43"/>
      <c r="BC32" s="43" t="s">
        <v>64</v>
      </c>
      <c r="BD32" s="43"/>
      <c r="BE32" s="43"/>
      <c r="BF32" s="43"/>
      <c r="BG32" s="43" t="s">
        <v>1889</v>
      </c>
      <c r="BH32" s="43"/>
      <c r="BI32" s="43"/>
      <c r="BJ32" s="43"/>
      <c r="BK32" s="107" t="str">
        <f t="shared" si="1"/>
        <v/>
      </c>
      <c r="BL32" s="107" t="str">
        <f t="shared" si="2"/>
        <v/>
      </c>
      <c r="BM32" s="107" t="str">
        <f t="shared" si="3"/>
        <v/>
      </c>
      <c r="BN32" s="107" t="str">
        <f t="shared" si="4"/>
        <v/>
      </c>
      <c r="BO32" s="107" t="str">
        <f t="shared" si="5"/>
        <v/>
      </c>
      <c r="BP32" s="49" t="s">
        <v>1890</v>
      </c>
      <c r="BQ32" s="45"/>
      <c r="BR32" s="50" t="s">
        <v>1581</v>
      </c>
      <c r="BS32" s="45" t="s">
        <v>1891</v>
      </c>
      <c r="BT32" s="50" t="s">
        <v>612</v>
      </c>
      <c r="BU32" s="50" t="s">
        <v>613</v>
      </c>
      <c r="BV32" s="50" t="s">
        <v>614</v>
      </c>
      <c r="BW32" s="50"/>
      <c r="BX32" s="50" t="s">
        <v>615</v>
      </c>
      <c r="BY32" s="50" t="s">
        <v>616</v>
      </c>
      <c r="BZ32" s="105" t="s">
        <v>647</v>
      </c>
      <c r="CA32" s="45"/>
      <c r="CB32" s="45"/>
      <c r="CC32" s="45"/>
      <c r="CD32" s="45"/>
      <c r="CE32" s="50" t="s">
        <v>62</v>
      </c>
      <c r="CF32" s="45" t="s">
        <v>621</v>
      </c>
      <c r="CG32" s="45">
        <f t="shared" si="23"/>
        <v>12</v>
      </c>
      <c r="CH32" s="45">
        <v>3</v>
      </c>
      <c r="CI32" s="45">
        <v>3</v>
      </c>
      <c r="CJ32" s="45">
        <v>3</v>
      </c>
      <c r="CK32" s="45">
        <v>3</v>
      </c>
      <c r="CL32" s="45">
        <v>3</v>
      </c>
      <c r="CM32" s="45" t="s">
        <v>1892</v>
      </c>
      <c r="CN32" s="45"/>
      <c r="CO32" s="46"/>
      <c r="CP32" s="45"/>
      <c r="CQ32" s="45"/>
      <c r="CR32" s="45"/>
      <c r="CS32" s="45"/>
      <c r="CT32" s="106">
        <v>45040</v>
      </c>
      <c r="CU32" s="106"/>
      <c r="CV32" s="106"/>
      <c r="CW32" s="106"/>
      <c r="CX32" s="45"/>
      <c r="CY32" s="45"/>
      <c r="CZ32" s="45"/>
      <c r="DA32" s="45"/>
      <c r="DB32" s="45" t="s">
        <v>279</v>
      </c>
      <c r="DC32" s="45"/>
      <c r="DD32" s="45"/>
      <c r="DE32" s="45"/>
      <c r="DF32" s="45" t="s">
        <v>1893</v>
      </c>
      <c r="DG32" s="45"/>
      <c r="DH32" s="45"/>
      <c r="DI32" s="45"/>
      <c r="DJ32" s="107">
        <f t="shared" si="7"/>
        <v>1</v>
      </c>
      <c r="DK32" s="107">
        <f t="shared" si="8"/>
        <v>0</v>
      </c>
      <c r="DL32" s="107">
        <f t="shared" si="9"/>
        <v>0</v>
      </c>
      <c r="DM32" s="107">
        <f t="shared" si="10"/>
        <v>0</v>
      </c>
      <c r="DN32" s="107">
        <f t="shared" si="11"/>
        <v>0.25</v>
      </c>
      <c r="DO32" s="49"/>
      <c r="DP32" s="45"/>
      <c r="DQ32" s="50"/>
      <c r="DR32" s="45"/>
      <c r="DS32" s="50"/>
      <c r="DT32" s="50"/>
      <c r="DU32" s="50"/>
      <c r="DV32" s="50"/>
      <c r="DW32" s="50"/>
      <c r="DX32" s="50"/>
      <c r="DY32" s="105"/>
      <c r="DZ32" s="45"/>
      <c r="EA32" s="45"/>
      <c r="EB32" s="45"/>
      <c r="EC32" s="45"/>
      <c r="ED32" s="50"/>
      <c r="EE32" s="45"/>
      <c r="EF32" s="45"/>
      <c r="EG32" s="45"/>
      <c r="EH32" s="45"/>
      <c r="EI32" s="45"/>
      <c r="EJ32" s="45"/>
      <c r="EK32" s="45"/>
      <c r="EL32" s="45"/>
      <c r="EM32" s="45"/>
      <c r="EN32" s="45"/>
      <c r="EO32" s="45"/>
      <c r="EP32" s="45"/>
      <c r="EQ32" s="45"/>
      <c r="ER32" s="45"/>
      <c r="ES32" s="106">
        <v>45040</v>
      </c>
      <c r="ET32" s="106"/>
      <c r="EU32" s="106"/>
      <c r="EV32" s="106"/>
      <c r="EW32" s="45"/>
      <c r="EX32" s="45"/>
      <c r="EY32" s="45"/>
      <c r="EZ32" s="45"/>
      <c r="FA32" s="45"/>
      <c r="FB32" s="45"/>
      <c r="FC32" s="45"/>
      <c r="FD32" s="45"/>
      <c r="FE32" s="45"/>
      <c r="FF32" s="45"/>
      <c r="FG32" s="45"/>
      <c r="FH32" s="45"/>
      <c r="FI32" s="107" t="str">
        <f t="shared" si="12"/>
        <v/>
      </c>
      <c r="FJ32" s="107" t="str">
        <f t="shared" si="13"/>
        <v/>
      </c>
      <c r="FK32" s="107" t="str">
        <f t="shared" si="14"/>
        <v/>
      </c>
      <c r="FL32" s="107" t="str">
        <f t="shared" si="15"/>
        <v/>
      </c>
      <c r="FM32" s="107" t="str">
        <f t="shared" si="16"/>
        <v/>
      </c>
      <c r="FN32" s="46"/>
      <c r="FO32" s="45"/>
      <c r="FP32" s="50"/>
      <c r="FQ32" s="45"/>
      <c r="FR32" s="50"/>
      <c r="FS32" s="50"/>
      <c r="FT32" s="50"/>
      <c r="FU32" s="50"/>
      <c r="FV32" s="50"/>
      <c r="FW32" s="50"/>
      <c r="FX32" s="105"/>
      <c r="FY32" s="45"/>
      <c r="FZ32" s="45"/>
      <c r="GA32" s="45"/>
      <c r="GB32" s="45"/>
      <c r="GC32" s="50"/>
      <c r="GD32" s="45"/>
      <c r="GE32" s="45"/>
      <c r="GF32" s="45"/>
      <c r="GG32" s="45"/>
      <c r="GH32" s="45"/>
      <c r="GI32" s="45"/>
      <c r="GJ32" s="45"/>
      <c r="GK32" s="45"/>
      <c r="GL32" s="45"/>
      <c r="GM32" s="45"/>
      <c r="GN32" s="45"/>
      <c r="GO32" s="45"/>
      <c r="GP32" s="45"/>
      <c r="GQ32" s="45"/>
      <c r="GR32" s="106">
        <v>45040</v>
      </c>
      <c r="GS32" s="106"/>
      <c r="GT32" s="106"/>
      <c r="GU32" s="106"/>
      <c r="GV32" s="45"/>
      <c r="GW32" s="45"/>
      <c r="GX32" s="45"/>
      <c r="GY32" s="45"/>
      <c r="GZ32" s="45"/>
      <c r="HA32" s="45"/>
      <c r="HB32" s="45"/>
      <c r="HC32" s="45"/>
      <c r="HD32" s="45"/>
      <c r="HE32" s="45"/>
      <c r="HF32" s="45"/>
      <c r="HG32" s="45"/>
      <c r="HH32" s="107"/>
      <c r="HI32" s="107"/>
      <c r="HJ32" s="107"/>
      <c r="HK32" s="107"/>
      <c r="HL32" s="107"/>
      <c r="HM32" s="45"/>
      <c r="HN32" s="45"/>
      <c r="HO32" s="45">
        <f t="shared" si="22"/>
        <v>2</v>
      </c>
      <c r="HP32" s="43"/>
      <c r="HQ32" s="51"/>
      <c r="HR32" s="51"/>
      <c r="HS32" s="51"/>
      <c r="HT32" s="51"/>
      <c r="HU32" s="51"/>
      <c r="HV32" s="51"/>
      <c r="HW32" s="51"/>
      <c r="HX32" s="51"/>
      <c r="HY32" s="51"/>
      <c r="HZ32" s="51"/>
      <c r="IA32" s="51"/>
      <c r="IB32" s="51"/>
      <c r="IC32" s="51"/>
      <c r="ID32" s="51"/>
      <c r="IE32" s="51"/>
      <c r="IF32" s="51"/>
      <c r="IG32" s="43"/>
      <c r="IH32" s="45" t="s">
        <v>620</v>
      </c>
      <c r="II32" s="43" t="s">
        <v>621</v>
      </c>
      <c r="IJ32" s="43"/>
      <c r="IK32" s="43"/>
    </row>
    <row r="33" spans="1:245" s="36" customFormat="1" ht="15" customHeight="1" x14ac:dyDescent="0.25">
      <c r="A33" s="44" t="s">
        <v>1894</v>
      </c>
      <c r="B33" s="43" t="s">
        <v>637</v>
      </c>
      <c r="C33" s="45" t="s">
        <v>1895</v>
      </c>
      <c r="D33" s="43" t="s">
        <v>1862</v>
      </c>
      <c r="E33" s="45" t="s">
        <v>711</v>
      </c>
      <c r="F33" s="45" t="s">
        <v>625</v>
      </c>
      <c r="G33" s="45" t="s">
        <v>1896</v>
      </c>
      <c r="H33" s="48" t="s">
        <v>1897</v>
      </c>
      <c r="I33" s="45" t="s">
        <v>671</v>
      </c>
      <c r="J33" s="105">
        <v>1</v>
      </c>
      <c r="K33" s="105">
        <v>1</v>
      </c>
      <c r="L33" s="45" t="s">
        <v>1625</v>
      </c>
      <c r="M33" s="105">
        <v>0.12959999999999999</v>
      </c>
      <c r="N33" s="105">
        <v>1</v>
      </c>
      <c r="O33" s="45" t="s">
        <v>1625</v>
      </c>
      <c r="P33" s="45" t="s">
        <v>608</v>
      </c>
      <c r="Q33" s="49" t="s">
        <v>1898</v>
      </c>
      <c r="R33" s="45"/>
      <c r="S33" s="50" t="s">
        <v>1581</v>
      </c>
      <c r="T33" s="45" t="s">
        <v>1899</v>
      </c>
      <c r="U33" s="50" t="s">
        <v>612</v>
      </c>
      <c r="V33" s="50" t="s">
        <v>613</v>
      </c>
      <c r="W33" s="50" t="s">
        <v>614</v>
      </c>
      <c r="X33" s="50"/>
      <c r="Y33" s="50" t="s">
        <v>615</v>
      </c>
      <c r="Z33" s="50" t="s">
        <v>616</v>
      </c>
      <c r="AA33" s="105" t="s">
        <v>647</v>
      </c>
      <c r="AB33" s="45"/>
      <c r="AC33" s="45"/>
      <c r="AD33" s="45"/>
      <c r="AE33" s="45"/>
      <c r="AF33" s="50" t="s">
        <v>62</v>
      </c>
      <c r="AG33" s="45" t="s">
        <v>621</v>
      </c>
      <c r="AH33" s="45">
        <f t="shared" si="0"/>
        <v>12</v>
      </c>
      <c r="AI33" s="50">
        <v>3</v>
      </c>
      <c r="AJ33" s="50">
        <v>3</v>
      </c>
      <c r="AK33" s="50">
        <v>3</v>
      </c>
      <c r="AL33" s="50">
        <v>3</v>
      </c>
      <c r="AM33" s="43">
        <v>3</v>
      </c>
      <c r="AN33" s="43" t="s">
        <v>1900</v>
      </c>
      <c r="AO33" s="43"/>
      <c r="AP33" s="51"/>
      <c r="AQ33" s="43"/>
      <c r="AR33" s="43"/>
      <c r="AS33" s="43"/>
      <c r="AT33" s="43"/>
      <c r="AU33" s="110">
        <v>45040</v>
      </c>
      <c r="AV33" s="110"/>
      <c r="AW33" s="110"/>
      <c r="AX33" s="43"/>
      <c r="AY33" s="43"/>
      <c r="AZ33" s="43"/>
      <c r="BA33" s="43"/>
      <c r="BB33" s="43"/>
      <c r="BC33" s="43" t="s">
        <v>279</v>
      </c>
      <c r="BD33" s="43"/>
      <c r="BE33" s="43"/>
      <c r="BF33" s="43"/>
      <c r="BG33" s="43" t="s">
        <v>1901</v>
      </c>
      <c r="BH33" s="43"/>
      <c r="BI33" s="43"/>
      <c r="BJ33" s="43"/>
      <c r="BK33" s="107">
        <f t="shared" si="1"/>
        <v>1</v>
      </c>
      <c r="BL33" s="107">
        <f t="shared" si="2"/>
        <v>0</v>
      </c>
      <c r="BM33" s="107">
        <f t="shared" si="3"/>
        <v>0</v>
      </c>
      <c r="BN33" s="107">
        <f t="shared" si="4"/>
        <v>0</v>
      </c>
      <c r="BO33" s="107">
        <f t="shared" si="5"/>
        <v>0.25</v>
      </c>
      <c r="BP33" s="49" t="s">
        <v>1902</v>
      </c>
      <c r="BQ33" s="45"/>
      <c r="BR33" s="50" t="s">
        <v>1581</v>
      </c>
      <c r="BS33" s="45" t="s">
        <v>1903</v>
      </c>
      <c r="BT33" s="50" t="s">
        <v>612</v>
      </c>
      <c r="BU33" s="50" t="s">
        <v>613</v>
      </c>
      <c r="BV33" s="50" t="s">
        <v>614</v>
      </c>
      <c r="BW33" s="50"/>
      <c r="BX33" s="50" t="s">
        <v>615</v>
      </c>
      <c r="BY33" s="50" t="s">
        <v>616</v>
      </c>
      <c r="BZ33" s="105" t="s">
        <v>647</v>
      </c>
      <c r="CA33" s="45"/>
      <c r="CB33" s="45"/>
      <c r="CC33" s="45"/>
      <c r="CD33" s="45"/>
      <c r="CE33" s="50" t="s">
        <v>62</v>
      </c>
      <c r="CF33" s="45" t="s">
        <v>621</v>
      </c>
      <c r="CG33" s="45">
        <f t="shared" si="23"/>
        <v>12</v>
      </c>
      <c r="CH33" s="45">
        <v>3</v>
      </c>
      <c r="CI33" s="45">
        <v>3</v>
      </c>
      <c r="CJ33" s="45">
        <v>3</v>
      </c>
      <c r="CK33" s="45">
        <v>3</v>
      </c>
      <c r="CL33" s="45">
        <v>3</v>
      </c>
      <c r="CM33" s="45" t="s">
        <v>1904</v>
      </c>
      <c r="CN33" s="45"/>
      <c r="CO33" s="46"/>
      <c r="CP33" s="45"/>
      <c r="CQ33" s="45"/>
      <c r="CR33" s="45"/>
      <c r="CS33" s="45"/>
      <c r="CT33" s="106">
        <v>45040</v>
      </c>
      <c r="CU33" s="106"/>
      <c r="CV33" s="106"/>
      <c r="CW33" s="106"/>
      <c r="CX33" s="45"/>
      <c r="CY33" s="45"/>
      <c r="CZ33" s="45"/>
      <c r="DA33" s="45"/>
      <c r="DB33" s="45" t="s">
        <v>279</v>
      </c>
      <c r="DC33" s="45"/>
      <c r="DD33" s="45"/>
      <c r="DE33" s="45"/>
      <c r="DF33" s="45" t="s">
        <v>1905</v>
      </c>
      <c r="DG33" s="45"/>
      <c r="DH33" s="45"/>
      <c r="DI33" s="45"/>
      <c r="DJ33" s="107">
        <f t="shared" si="7"/>
        <v>1</v>
      </c>
      <c r="DK33" s="107">
        <f t="shared" si="8"/>
        <v>0</v>
      </c>
      <c r="DL33" s="107">
        <f t="shared" si="9"/>
        <v>0</v>
      </c>
      <c r="DM33" s="107">
        <f t="shared" si="10"/>
        <v>0</v>
      </c>
      <c r="DN33" s="107">
        <f t="shared" si="11"/>
        <v>0.25</v>
      </c>
      <c r="DO33" s="49" t="s">
        <v>1906</v>
      </c>
      <c r="DP33" s="45"/>
      <c r="DQ33" s="50" t="s">
        <v>1581</v>
      </c>
      <c r="DR33" s="45" t="s">
        <v>1907</v>
      </c>
      <c r="DS33" s="50" t="s">
        <v>612</v>
      </c>
      <c r="DT33" s="50" t="s">
        <v>613</v>
      </c>
      <c r="DU33" s="50" t="s">
        <v>614</v>
      </c>
      <c r="DV33" s="50"/>
      <c r="DW33" s="50" t="s">
        <v>615</v>
      </c>
      <c r="DX33" s="50" t="s">
        <v>616</v>
      </c>
      <c r="DY33" s="105" t="s">
        <v>647</v>
      </c>
      <c r="DZ33" s="45"/>
      <c r="EA33" s="45"/>
      <c r="EB33" s="45"/>
      <c r="EC33" s="45"/>
      <c r="ED33" s="50" t="s">
        <v>62</v>
      </c>
      <c r="EE33" s="45" t="s">
        <v>617</v>
      </c>
      <c r="EF33" s="45">
        <f>SUM(EG33:EJ33)</f>
        <v>2</v>
      </c>
      <c r="EG33" s="45">
        <v>2</v>
      </c>
      <c r="EH33" s="45">
        <v>0</v>
      </c>
      <c r="EI33" s="45">
        <v>0</v>
      </c>
      <c r="EJ33" s="45">
        <v>0</v>
      </c>
      <c r="EK33" s="45">
        <v>2</v>
      </c>
      <c r="EL33" s="45" t="s">
        <v>1908</v>
      </c>
      <c r="EM33" s="45"/>
      <c r="EN33" s="45"/>
      <c r="EO33" s="45"/>
      <c r="EP33" s="45"/>
      <c r="EQ33" s="45"/>
      <c r="ER33" s="45"/>
      <c r="ES33" s="106">
        <v>45040</v>
      </c>
      <c r="ET33" s="106"/>
      <c r="EU33" s="106"/>
      <c r="EV33" s="106"/>
      <c r="EW33" s="45"/>
      <c r="EX33" s="45"/>
      <c r="EY33" s="45"/>
      <c r="EZ33" s="45"/>
      <c r="FA33" s="45" t="s">
        <v>279</v>
      </c>
      <c r="FB33" s="45"/>
      <c r="FC33" s="45"/>
      <c r="FD33" s="45"/>
      <c r="FE33" s="45" t="s">
        <v>1909</v>
      </c>
      <c r="FF33" s="45"/>
      <c r="FG33" s="45"/>
      <c r="FH33" s="45"/>
      <c r="FI33" s="107">
        <f t="shared" si="12"/>
        <v>1</v>
      </c>
      <c r="FJ33" s="107" t="str">
        <f t="shared" si="13"/>
        <v/>
      </c>
      <c r="FK33" s="107" t="str">
        <f t="shared" si="14"/>
        <v/>
      </c>
      <c r="FL33" s="107" t="str">
        <f t="shared" si="15"/>
        <v/>
      </c>
      <c r="FM33" s="107">
        <f t="shared" si="16"/>
        <v>1</v>
      </c>
      <c r="FN33" s="46" t="s">
        <v>1910</v>
      </c>
      <c r="FO33" s="45"/>
      <c r="FP33" s="50" t="s">
        <v>1581</v>
      </c>
      <c r="FQ33" s="45" t="s">
        <v>1911</v>
      </c>
      <c r="FR33" s="50" t="s">
        <v>612</v>
      </c>
      <c r="FS33" s="50" t="s">
        <v>613</v>
      </c>
      <c r="FT33" s="50" t="s">
        <v>614</v>
      </c>
      <c r="FU33" s="50"/>
      <c r="FV33" s="50" t="s">
        <v>615</v>
      </c>
      <c r="FW33" s="50" t="s">
        <v>616</v>
      </c>
      <c r="FX33" s="105" t="s">
        <v>647</v>
      </c>
      <c r="FY33" s="45"/>
      <c r="FZ33" s="45"/>
      <c r="GA33" s="45"/>
      <c r="GB33" s="45"/>
      <c r="GC33" s="50" t="s">
        <v>62</v>
      </c>
      <c r="GD33" s="45" t="s">
        <v>617</v>
      </c>
      <c r="GE33" s="45">
        <f>SUM(GF33:GI33)</f>
        <v>30</v>
      </c>
      <c r="GF33" s="45">
        <v>30</v>
      </c>
      <c r="GG33" s="45">
        <v>0</v>
      </c>
      <c r="GH33" s="45">
        <v>0</v>
      </c>
      <c r="GI33" s="45">
        <v>0</v>
      </c>
      <c r="GJ33" s="45">
        <v>30</v>
      </c>
      <c r="GK33" s="45" t="s">
        <v>1912</v>
      </c>
      <c r="GL33" s="45"/>
      <c r="GM33" s="45"/>
      <c r="GN33" s="45"/>
      <c r="GO33" s="45"/>
      <c r="GP33" s="45"/>
      <c r="GQ33" s="45"/>
      <c r="GR33" s="106">
        <v>45040</v>
      </c>
      <c r="GS33" s="106"/>
      <c r="GT33" s="106"/>
      <c r="GU33" s="106"/>
      <c r="GV33" s="45"/>
      <c r="GW33" s="45"/>
      <c r="GX33" s="45"/>
      <c r="GY33" s="45"/>
      <c r="GZ33" s="45" t="s">
        <v>279</v>
      </c>
      <c r="HA33" s="45"/>
      <c r="HB33" s="45"/>
      <c r="HC33" s="45"/>
      <c r="HD33" s="45" t="s">
        <v>1913</v>
      </c>
      <c r="HE33" s="45"/>
      <c r="HF33" s="45"/>
      <c r="HG33" s="45"/>
      <c r="HH33" s="107"/>
      <c r="HI33" s="107"/>
      <c r="HJ33" s="107"/>
      <c r="HK33" s="107"/>
      <c r="HL33" s="107"/>
      <c r="HM33" s="45"/>
      <c r="HN33" s="45"/>
      <c r="HO33" s="45">
        <f t="shared" si="22"/>
        <v>4</v>
      </c>
      <c r="HP33" s="43"/>
      <c r="HQ33" s="51"/>
      <c r="HR33" s="51"/>
      <c r="HS33" s="51"/>
      <c r="HT33" s="51"/>
      <c r="HU33" s="51"/>
      <c r="HV33" s="51"/>
      <c r="HW33" s="51"/>
      <c r="HX33" s="51"/>
      <c r="HY33" s="51"/>
      <c r="HZ33" s="51"/>
      <c r="IA33" s="51"/>
      <c r="IB33" s="51"/>
      <c r="IC33" s="51"/>
      <c r="ID33" s="51"/>
      <c r="IE33" s="51"/>
      <c r="IF33" s="51"/>
      <c r="IG33" s="43"/>
      <c r="IH33" s="45" t="s">
        <v>657</v>
      </c>
      <c r="II33" s="43" t="s">
        <v>621</v>
      </c>
      <c r="IJ33" s="43"/>
      <c r="IK33" s="43"/>
    </row>
    <row r="34" spans="1:245" s="36" customFormat="1" ht="15" customHeight="1" x14ac:dyDescent="0.25">
      <c r="A34" s="44" t="s">
        <v>1914</v>
      </c>
      <c r="B34" s="43" t="s">
        <v>637</v>
      </c>
      <c r="C34" s="45" t="s">
        <v>1915</v>
      </c>
      <c r="D34" s="43" t="s">
        <v>1779</v>
      </c>
      <c r="E34" s="45" t="s">
        <v>602</v>
      </c>
      <c r="F34" s="45" t="s">
        <v>669</v>
      </c>
      <c r="G34" s="45" t="s">
        <v>641</v>
      </c>
      <c r="H34" s="48" t="s">
        <v>1916</v>
      </c>
      <c r="I34" s="45" t="s">
        <v>1917</v>
      </c>
      <c r="J34" s="105">
        <v>0.2</v>
      </c>
      <c r="K34" s="105">
        <v>1</v>
      </c>
      <c r="L34" s="45" t="s">
        <v>1625</v>
      </c>
      <c r="M34" s="105">
        <v>7.1999999999999995E-2</v>
      </c>
      <c r="N34" s="105">
        <v>1</v>
      </c>
      <c r="O34" s="45" t="s">
        <v>1625</v>
      </c>
      <c r="P34" s="45" t="s">
        <v>1918</v>
      </c>
      <c r="Q34" s="49" t="s">
        <v>1919</v>
      </c>
      <c r="R34" s="45"/>
      <c r="S34" s="50" t="s">
        <v>1581</v>
      </c>
      <c r="T34" s="45" t="s">
        <v>1920</v>
      </c>
      <c r="U34" s="50" t="s">
        <v>612</v>
      </c>
      <c r="V34" s="50" t="s">
        <v>613</v>
      </c>
      <c r="W34" s="50" t="s">
        <v>614</v>
      </c>
      <c r="X34" s="50"/>
      <c r="Y34" s="50" t="s">
        <v>615</v>
      </c>
      <c r="Z34" s="50" t="s">
        <v>616</v>
      </c>
      <c r="AA34" s="105" t="s">
        <v>647</v>
      </c>
      <c r="AB34" s="45"/>
      <c r="AC34" s="45"/>
      <c r="AD34" s="45"/>
      <c r="AE34" s="45"/>
      <c r="AF34" s="50" t="s">
        <v>62</v>
      </c>
      <c r="AG34" s="45" t="s">
        <v>617</v>
      </c>
      <c r="AH34" s="45">
        <f t="shared" si="0"/>
        <v>1</v>
      </c>
      <c r="AI34" s="50">
        <v>1</v>
      </c>
      <c r="AJ34" s="50">
        <v>0</v>
      </c>
      <c r="AK34" s="50">
        <v>0</v>
      </c>
      <c r="AL34" s="50">
        <v>0</v>
      </c>
      <c r="AM34" s="43">
        <v>1</v>
      </c>
      <c r="AN34" s="43" t="s">
        <v>1921</v>
      </c>
      <c r="AO34" s="43"/>
      <c r="AP34" s="51"/>
      <c r="AQ34" s="43"/>
      <c r="AR34" s="43"/>
      <c r="AS34" s="43"/>
      <c r="AT34" s="43"/>
      <c r="AU34" s="110">
        <v>45040</v>
      </c>
      <c r="AV34" s="110"/>
      <c r="AW34" s="110"/>
      <c r="AX34" s="43"/>
      <c r="AY34" s="43"/>
      <c r="AZ34" s="43"/>
      <c r="BA34" s="43"/>
      <c r="BB34" s="43"/>
      <c r="BC34" s="43" t="s">
        <v>279</v>
      </c>
      <c r="BD34" s="43"/>
      <c r="BE34" s="43"/>
      <c r="BF34" s="43"/>
      <c r="BG34" s="43" t="s">
        <v>1922</v>
      </c>
      <c r="BH34" s="43"/>
      <c r="BI34" s="43"/>
      <c r="BJ34" s="43"/>
      <c r="BK34" s="107">
        <f t="shared" ref="BK34:BK65" si="24">IFERROR(IF(AI34=0,"",IF((AM34/AI34)&gt;1,1,(AM34/AI34))),"")</f>
        <v>1</v>
      </c>
      <c r="BL34" s="107" t="str">
        <f t="shared" ref="BL34:BL65" si="25">IFERROR(IF(AJ34=0,"",IF((AO34/AJ34)&gt;1,1,(AO34/AJ34))),"")</f>
        <v/>
      </c>
      <c r="BM34" s="107" t="str">
        <f t="shared" ref="BM34:BM65" si="26">IFERROR(IF(AK34=0,"",IF((AQ34/AK34)&gt;1,1,(AQ34/AK34))),"")</f>
        <v/>
      </c>
      <c r="BN34" s="107" t="str">
        <f t="shared" ref="BN34:BN65" si="27">IFERROR(IF(AL34=0,"",IF((AS34/AL34)&gt;1,1,(AS34/AL34))),"")</f>
        <v/>
      </c>
      <c r="BO34" s="107">
        <f t="shared" ref="BO34:BO65" si="28">IFERROR(IF((AM34+AO34+AQ34+AS34)/AH34&gt;1,1,(AM34+AO34+AQ34+AS34)/AH34),"")</f>
        <v>1</v>
      </c>
      <c r="BP34" s="49" t="s">
        <v>1923</v>
      </c>
      <c r="BQ34" s="45"/>
      <c r="BR34" s="50" t="s">
        <v>1581</v>
      </c>
      <c r="BS34" s="45" t="s">
        <v>1924</v>
      </c>
      <c r="BT34" s="50" t="s">
        <v>612</v>
      </c>
      <c r="BU34" s="50" t="s">
        <v>613</v>
      </c>
      <c r="BV34" s="50" t="s">
        <v>614</v>
      </c>
      <c r="BW34" s="50"/>
      <c r="BX34" s="50" t="s">
        <v>615</v>
      </c>
      <c r="BY34" s="50" t="s">
        <v>616</v>
      </c>
      <c r="BZ34" s="105" t="s">
        <v>647</v>
      </c>
      <c r="CA34" s="45"/>
      <c r="CB34" s="45"/>
      <c r="CC34" s="45"/>
      <c r="CD34" s="45"/>
      <c r="CE34" s="50" t="s">
        <v>62</v>
      </c>
      <c r="CF34" s="45" t="s">
        <v>617</v>
      </c>
      <c r="CG34" s="45">
        <f t="shared" si="23"/>
        <v>0</v>
      </c>
      <c r="CH34" s="45">
        <v>0</v>
      </c>
      <c r="CI34" s="45">
        <v>0</v>
      </c>
      <c r="CJ34" s="45">
        <v>0</v>
      </c>
      <c r="CK34" s="45">
        <v>0</v>
      </c>
      <c r="CL34" s="45">
        <v>0</v>
      </c>
      <c r="CM34" s="45" t="s">
        <v>1925</v>
      </c>
      <c r="CN34" s="45"/>
      <c r="CO34" s="46"/>
      <c r="CP34" s="45"/>
      <c r="CQ34" s="45"/>
      <c r="CR34" s="45"/>
      <c r="CS34" s="45"/>
      <c r="CT34" s="106">
        <v>45040</v>
      </c>
      <c r="CU34" s="106"/>
      <c r="CV34" s="106"/>
      <c r="CW34" s="106"/>
      <c r="CX34" s="45"/>
      <c r="CY34" s="45"/>
      <c r="CZ34" s="45"/>
      <c r="DA34" s="45"/>
      <c r="DB34" s="45" t="s">
        <v>64</v>
      </c>
      <c r="DC34" s="45"/>
      <c r="DD34" s="45"/>
      <c r="DE34" s="45"/>
      <c r="DF34" s="45" t="s">
        <v>1926</v>
      </c>
      <c r="DG34" s="45"/>
      <c r="DH34" s="45"/>
      <c r="DI34" s="45"/>
      <c r="DJ34" s="107" t="str">
        <f t="shared" ref="DJ34:DJ68" si="29">IFERROR(IF(CH34=0,"",IF((CL34/CH34)&gt;1,1,(CL34/CH34))),"")</f>
        <v/>
      </c>
      <c r="DK34" s="107" t="str">
        <f t="shared" ref="DK34:DK68" si="30">IFERROR(IF(CI34=0,"",IF((CN34/CI34)&gt;1,1,(CN34/CI34))),"")</f>
        <v/>
      </c>
      <c r="DL34" s="107" t="str">
        <f t="shared" ref="DL34:DL68" si="31">IFERROR(IF(CJ34=0,"",IF((CP34/CJ34)&gt;1,1,(CP34/CJ34))),"")</f>
        <v/>
      </c>
      <c r="DM34" s="107" t="str">
        <f t="shared" ref="DM34:DM68" si="32">IFERROR(IF(CK34=0,"",IF((CR34/CK34)&gt;1,1,(CR34/CK34))),"")</f>
        <v/>
      </c>
      <c r="DN34" s="107" t="str">
        <f t="shared" ref="DN34:DN68" si="33">IFERROR(IF((CL34+CN34+CP34+CR34)/CG34&gt;1,1,(CL34+CN34+CP34+CR34)/CG34),"")</f>
        <v/>
      </c>
      <c r="DO34" s="49"/>
      <c r="DP34" s="45"/>
      <c r="DQ34" s="50"/>
      <c r="DR34" s="45"/>
      <c r="DS34" s="50"/>
      <c r="DT34" s="50"/>
      <c r="DU34" s="50"/>
      <c r="DV34" s="50"/>
      <c r="DW34" s="50"/>
      <c r="DX34" s="50"/>
      <c r="DY34" s="105"/>
      <c r="DZ34" s="45"/>
      <c r="EA34" s="45"/>
      <c r="EB34" s="45"/>
      <c r="EC34" s="45"/>
      <c r="ED34" s="50"/>
      <c r="EE34" s="45"/>
      <c r="EF34" s="45"/>
      <c r="EG34" s="45"/>
      <c r="EH34" s="45"/>
      <c r="EI34" s="45"/>
      <c r="EJ34" s="45"/>
      <c r="EK34" s="45"/>
      <c r="EL34" s="45"/>
      <c r="EM34" s="45"/>
      <c r="EN34" s="45"/>
      <c r="EO34" s="45"/>
      <c r="EP34" s="45"/>
      <c r="EQ34" s="45"/>
      <c r="ER34" s="45"/>
      <c r="ES34" s="106">
        <v>45040</v>
      </c>
      <c r="ET34" s="106"/>
      <c r="EU34" s="106"/>
      <c r="EV34" s="106"/>
      <c r="EW34" s="45"/>
      <c r="EX34" s="45"/>
      <c r="EY34" s="45"/>
      <c r="EZ34" s="45"/>
      <c r="FA34" s="45"/>
      <c r="FB34" s="45"/>
      <c r="FC34" s="45"/>
      <c r="FD34" s="45"/>
      <c r="FE34" s="45"/>
      <c r="FF34" s="45"/>
      <c r="FG34" s="45"/>
      <c r="FH34" s="45"/>
      <c r="FI34" s="107" t="str">
        <f t="shared" si="12"/>
        <v/>
      </c>
      <c r="FJ34" s="107" t="str">
        <f t="shared" si="13"/>
        <v/>
      </c>
      <c r="FK34" s="107" t="str">
        <f t="shared" si="14"/>
        <v/>
      </c>
      <c r="FL34" s="107" t="str">
        <f t="shared" si="15"/>
        <v/>
      </c>
      <c r="FM34" s="107" t="str">
        <f t="shared" si="16"/>
        <v/>
      </c>
      <c r="FN34" s="46"/>
      <c r="FO34" s="45"/>
      <c r="FP34" s="50"/>
      <c r="FQ34" s="45"/>
      <c r="FR34" s="50"/>
      <c r="FS34" s="50"/>
      <c r="FT34" s="50"/>
      <c r="FU34" s="50"/>
      <c r="FV34" s="50"/>
      <c r="FW34" s="50"/>
      <c r="FX34" s="105"/>
      <c r="FY34" s="45"/>
      <c r="FZ34" s="45"/>
      <c r="GA34" s="45"/>
      <c r="GB34" s="45"/>
      <c r="GC34" s="50"/>
      <c r="GD34" s="45"/>
      <c r="GE34" s="45"/>
      <c r="GF34" s="45"/>
      <c r="GG34" s="45"/>
      <c r="GH34" s="45"/>
      <c r="GI34" s="45"/>
      <c r="GJ34" s="45"/>
      <c r="GK34" s="45"/>
      <c r="GL34" s="45"/>
      <c r="GM34" s="45"/>
      <c r="GN34" s="45"/>
      <c r="GO34" s="45"/>
      <c r="GP34" s="45"/>
      <c r="GQ34" s="45"/>
      <c r="GR34" s="106">
        <v>45040</v>
      </c>
      <c r="GS34" s="106"/>
      <c r="GT34" s="106"/>
      <c r="GU34" s="106"/>
      <c r="GV34" s="45"/>
      <c r="GW34" s="45"/>
      <c r="GX34" s="45"/>
      <c r="GY34" s="45"/>
      <c r="GZ34" s="45"/>
      <c r="HA34" s="45"/>
      <c r="HB34" s="45"/>
      <c r="HC34" s="45"/>
      <c r="HD34" s="45"/>
      <c r="HE34" s="45"/>
      <c r="HF34" s="45"/>
      <c r="HG34" s="45"/>
      <c r="HH34" s="107"/>
      <c r="HI34" s="107"/>
      <c r="HJ34" s="107"/>
      <c r="HK34" s="107"/>
      <c r="HL34" s="107"/>
      <c r="HM34" s="45"/>
      <c r="HN34" s="45"/>
      <c r="HO34" s="45">
        <f t="shared" ref="HO34:HO65" si="34">IF(Q34&lt;&gt;"",1,0)+IF(BP34&lt;&gt;"",1,0)+IF(DO34&lt;&gt;"",1,0)+IF(FN34&lt;&gt;"",1,0)</f>
        <v>2</v>
      </c>
      <c r="HP34" s="43"/>
      <c r="HQ34" s="51"/>
      <c r="HR34" s="51"/>
      <c r="HS34" s="51"/>
      <c r="HT34" s="51"/>
      <c r="HU34" s="51"/>
      <c r="HV34" s="51"/>
      <c r="HW34" s="51"/>
      <c r="HX34" s="51"/>
      <c r="HY34" s="51"/>
      <c r="HZ34" s="51"/>
      <c r="IA34" s="51"/>
      <c r="IB34" s="51"/>
      <c r="IC34" s="51"/>
      <c r="ID34" s="51"/>
      <c r="IE34" s="51"/>
      <c r="IF34" s="51"/>
      <c r="IG34" s="43"/>
      <c r="IH34" s="45" t="s">
        <v>620</v>
      </c>
      <c r="II34" s="43" t="s">
        <v>621</v>
      </c>
      <c r="IJ34" s="43"/>
      <c r="IK34" s="43"/>
    </row>
    <row r="35" spans="1:245" s="36" customFormat="1" ht="15" customHeight="1" x14ac:dyDescent="0.25">
      <c r="A35" s="44" t="s">
        <v>1927</v>
      </c>
      <c r="B35" s="43" t="s">
        <v>1928</v>
      </c>
      <c r="C35" s="45" t="s">
        <v>1929</v>
      </c>
      <c r="D35" s="47" t="s">
        <v>1930</v>
      </c>
      <c r="E35" s="45" t="s">
        <v>602</v>
      </c>
      <c r="F35" s="45" t="s">
        <v>669</v>
      </c>
      <c r="G35" s="45" t="s">
        <v>641</v>
      </c>
      <c r="H35" s="48" t="s">
        <v>1931</v>
      </c>
      <c r="I35" s="45" t="s">
        <v>1917</v>
      </c>
      <c r="J35" s="105">
        <v>0.6</v>
      </c>
      <c r="K35" s="105">
        <v>1</v>
      </c>
      <c r="L35" s="45" t="s">
        <v>1625</v>
      </c>
      <c r="M35" s="105">
        <v>0.36</v>
      </c>
      <c r="N35" s="105">
        <v>1</v>
      </c>
      <c r="O35" s="45" t="s">
        <v>1625</v>
      </c>
      <c r="P35" s="45" t="s">
        <v>608</v>
      </c>
      <c r="Q35" s="49" t="s">
        <v>1932</v>
      </c>
      <c r="R35" s="45"/>
      <c r="S35" s="50" t="s">
        <v>1581</v>
      </c>
      <c r="T35" s="45" t="s">
        <v>1933</v>
      </c>
      <c r="U35" s="50" t="s">
        <v>612</v>
      </c>
      <c r="V35" s="50" t="s">
        <v>613</v>
      </c>
      <c r="W35" s="50" t="s">
        <v>614</v>
      </c>
      <c r="X35" s="50"/>
      <c r="Y35" s="50" t="s">
        <v>615</v>
      </c>
      <c r="Z35" s="50" t="s">
        <v>616</v>
      </c>
      <c r="AA35" s="105" t="s">
        <v>647</v>
      </c>
      <c r="AB35" s="45"/>
      <c r="AC35" s="45"/>
      <c r="AD35" s="45"/>
      <c r="AE35" s="45"/>
      <c r="AF35" s="50" t="s">
        <v>62</v>
      </c>
      <c r="AG35" s="45" t="s">
        <v>617</v>
      </c>
      <c r="AH35" s="45">
        <f t="shared" si="0"/>
        <v>3</v>
      </c>
      <c r="AI35" s="50">
        <v>3</v>
      </c>
      <c r="AJ35" s="50">
        <v>0</v>
      </c>
      <c r="AK35" s="50">
        <v>0</v>
      </c>
      <c r="AL35" s="50">
        <v>0</v>
      </c>
      <c r="AM35" s="45">
        <v>3</v>
      </c>
      <c r="AN35" s="45" t="s">
        <v>1934</v>
      </c>
      <c r="AO35" s="45"/>
      <c r="AP35" s="45"/>
      <c r="AQ35" s="45"/>
      <c r="AR35" s="45"/>
      <c r="AS35" s="45"/>
      <c r="AT35" s="45"/>
      <c r="AU35" s="106">
        <v>45037</v>
      </c>
      <c r="AV35" s="106"/>
      <c r="AW35" s="106"/>
      <c r="AX35" s="106"/>
      <c r="AY35" s="45"/>
      <c r="AZ35" s="45"/>
      <c r="BA35" s="45"/>
      <c r="BB35" s="45"/>
      <c r="BC35" s="45" t="s">
        <v>279</v>
      </c>
      <c r="BD35" s="45"/>
      <c r="BE35" s="45"/>
      <c r="BF35" s="45"/>
      <c r="BG35" s="45" t="s">
        <v>1935</v>
      </c>
      <c r="BH35" s="45"/>
      <c r="BI35" s="45"/>
      <c r="BJ35" s="45"/>
      <c r="BK35" s="107">
        <f t="shared" si="24"/>
        <v>1</v>
      </c>
      <c r="BL35" s="107" t="str">
        <f t="shared" si="25"/>
        <v/>
      </c>
      <c r="BM35" s="107" t="str">
        <f t="shared" si="26"/>
        <v/>
      </c>
      <c r="BN35" s="107" t="str">
        <f t="shared" si="27"/>
        <v/>
      </c>
      <c r="BO35" s="107">
        <f t="shared" si="28"/>
        <v>1</v>
      </c>
      <c r="BP35" s="108"/>
      <c r="BQ35" s="45"/>
      <c r="BR35" s="50"/>
      <c r="BS35" s="45"/>
      <c r="BT35" s="50"/>
      <c r="BU35" s="50"/>
      <c r="BV35" s="50"/>
      <c r="BW35" s="50"/>
      <c r="BX35" s="50"/>
      <c r="BY35" s="50"/>
      <c r="BZ35" s="105"/>
      <c r="CA35" s="45"/>
      <c r="CB35" s="45"/>
      <c r="CC35" s="45"/>
      <c r="CD35" s="45"/>
      <c r="CE35" s="50"/>
      <c r="CF35" s="45"/>
      <c r="CG35" s="45"/>
      <c r="CH35" s="45"/>
      <c r="CI35" s="45"/>
      <c r="CJ35" s="45"/>
      <c r="CK35" s="45"/>
      <c r="CL35" s="45"/>
      <c r="CM35" s="45"/>
      <c r="CN35" s="45"/>
      <c r="CO35" s="45"/>
      <c r="CP35" s="45"/>
      <c r="CQ35" s="45"/>
      <c r="CR35" s="45"/>
      <c r="CS35" s="45"/>
      <c r="CT35" s="106">
        <v>45037</v>
      </c>
      <c r="CU35" s="106"/>
      <c r="CV35" s="106"/>
      <c r="CW35" s="106"/>
      <c r="CX35" s="45"/>
      <c r="CY35" s="45"/>
      <c r="CZ35" s="45"/>
      <c r="DA35" s="45"/>
      <c r="DB35" s="45"/>
      <c r="DC35" s="45"/>
      <c r="DD35" s="45"/>
      <c r="DE35" s="45"/>
      <c r="DF35" s="45"/>
      <c r="DG35" s="45"/>
      <c r="DH35" s="45"/>
      <c r="DI35" s="45"/>
      <c r="DJ35" s="107" t="str">
        <f t="shared" si="29"/>
        <v/>
      </c>
      <c r="DK35" s="107" t="str">
        <f t="shared" si="30"/>
        <v/>
      </c>
      <c r="DL35" s="107" t="str">
        <f t="shared" si="31"/>
        <v/>
      </c>
      <c r="DM35" s="107" t="str">
        <f t="shared" si="32"/>
        <v/>
      </c>
      <c r="DN35" s="107" t="str">
        <f t="shared" si="33"/>
        <v/>
      </c>
      <c r="DO35" s="108"/>
      <c r="DP35" s="45"/>
      <c r="DQ35" s="50"/>
      <c r="DR35" s="45"/>
      <c r="DS35" s="50"/>
      <c r="DT35" s="50"/>
      <c r="DU35" s="50"/>
      <c r="DV35" s="50"/>
      <c r="DW35" s="50"/>
      <c r="DX35" s="50"/>
      <c r="DY35" s="105"/>
      <c r="DZ35" s="45"/>
      <c r="EA35" s="45"/>
      <c r="EB35" s="45"/>
      <c r="EC35" s="45"/>
      <c r="ED35" s="50"/>
      <c r="EE35" s="45"/>
      <c r="EF35" s="45"/>
      <c r="EG35" s="45"/>
      <c r="EH35" s="45"/>
      <c r="EI35" s="45"/>
      <c r="EJ35" s="45"/>
      <c r="EK35" s="45"/>
      <c r="EL35" s="45"/>
      <c r="EM35" s="45"/>
      <c r="EN35" s="45"/>
      <c r="EO35" s="45"/>
      <c r="EP35" s="45"/>
      <c r="EQ35" s="45"/>
      <c r="ER35" s="45"/>
      <c r="ES35" s="106">
        <v>45037</v>
      </c>
      <c r="ET35" s="106"/>
      <c r="EU35" s="106"/>
      <c r="EV35" s="106"/>
      <c r="EW35" s="45"/>
      <c r="EX35" s="45"/>
      <c r="EY35" s="45"/>
      <c r="EZ35" s="45"/>
      <c r="FA35" s="45"/>
      <c r="FB35" s="45"/>
      <c r="FC35" s="45"/>
      <c r="FD35" s="45"/>
      <c r="FE35" s="45"/>
      <c r="FF35" s="45"/>
      <c r="FG35" s="45"/>
      <c r="FH35" s="45"/>
      <c r="FI35" s="107" t="str">
        <f t="shared" si="12"/>
        <v/>
      </c>
      <c r="FJ35" s="107" t="str">
        <f t="shared" si="13"/>
        <v/>
      </c>
      <c r="FK35" s="107" t="str">
        <f t="shared" si="14"/>
        <v/>
      </c>
      <c r="FL35" s="107" t="str">
        <f t="shared" si="15"/>
        <v/>
      </c>
      <c r="FM35" s="107" t="str">
        <f t="shared" si="16"/>
        <v/>
      </c>
      <c r="FN35" s="45"/>
      <c r="FO35" s="45"/>
      <c r="FP35" s="50"/>
      <c r="FQ35" s="45"/>
      <c r="FR35" s="50"/>
      <c r="FS35" s="50"/>
      <c r="FT35" s="50"/>
      <c r="FU35" s="50"/>
      <c r="FV35" s="50"/>
      <c r="FW35" s="50"/>
      <c r="FX35" s="105"/>
      <c r="FY35" s="45"/>
      <c r="FZ35" s="45"/>
      <c r="GA35" s="45"/>
      <c r="GB35" s="45"/>
      <c r="GC35" s="50"/>
      <c r="GD35" s="45"/>
      <c r="GE35" s="45">
        <f>SUM(GF35:GI35)</f>
        <v>0</v>
      </c>
      <c r="GF35" s="45"/>
      <c r="GG35" s="45"/>
      <c r="GH35" s="45"/>
      <c r="GI35" s="45"/>
      <c r="GJ35" s="45"/>
      <c r="GK35" s="45"/>
      <c r="GL35" s="45"/>
      <c r="GM35" s="45"/>
      <c r="GN35" s="45"/>
      <c r="GO35" s="45"/>
      <c r="GP35" s="45"/>
      <c r="GQ35" s="45"/>
      <c r="GR35" s="106">
        <v>45037</v>
      </c>
      <c r="GS35" s="106"/>
      <c r="GT35" s="106"/>
      <c r="GU35" s="106"/>
      <c r="GV35" s="45"/>
      <c r="GW35" s="45"/>
      <c r="GX35" s="45"/>
      <c r="GY35" s="45"/>
      <c r="GZ35" s="45"/>
      <c r="HA35" s="45"/>
      <c r="HB35" s="45"/>
      <c r="HC35" s="45"/>
      <c r="HD35" s="45"/>
      <c r="HE35" s="45"/>
      <c r="HF35" s="45"/>
      <c r="HG35" s="45"/>
      <c r="HH35" s="107" t="str">
        <f t="shared" ref="HH35:HH68" si="35">IFERROR(IF(GF35=0,"",IF((GJ35/GF35)&gt;1,1,(GJ35/GF35))),"")</f>
        <v/>
      </c>
      <c r="HI35" s="107" t="str">
        <f t="shared" ref="HI35:HI68" si="36">IFERROR(IF(GG35=0,"",IF((GL35/GG35)&gt;1,1,(GL35/GG35))),"")</f>
        <v/>
      </c>
      <c r="HJ35" s="107" t="str">
        <f t="shared" ref="HJ35:HJ68" si="37">IFERROR(IF(GH35=0,"",IF((GN35/GH35)&gt;1,1,(GN35/GH35))),"")</f>
        <v/>
      </c>
      <c r="HK35" s="107" t="str">
        <f t="shared" ref="HK35:HK68" si="38">IFERROR(IF(GI35=0,"",IF((GP35/GI35)&gt;1,1,(GP35/GI35))),"")</f>
        <v/>
      </c>
      <c r="HL35" s="107" t="str">
        <f t="shared" ref="HL35:HL68" si="39">IFERROR(IF((GJ35+GL35+GN35+GP35)/GE35&gt;1,1,(GJ35+GL35+GN35+GP35)/GE35),"")</f>
        <v/>
      </c>
      <c r="HM35" s="45"/>
      <c r="HN35" s="45"/>
      <c r="HO35" s="45">
        <f t="shared" si="34"/>
        <v>1</v>
      </c>
      <c r="HP35" s="45"/>
      <c r="HQ35" s="46"/>
      <c r="HR35" s="46"/>
      <c r="HS35" s="46"/>
      <c r="HT35" s="46"/>
      <c r="HU35" s="46"/>
      <c r="HV35" s="46"/>
      <c r="HW35" s="46"/>
      <c r="HX35" s="46"/>
      <c r="HY35" s="46"/>
      <c r="HZ35" s="46"/>
      <c r="IA35" s="51"/>
      <c r="IB35" s="51"/>
      <c r="IC35" s="51"/>
      <c r="ID35" s="51"/>
      <c r="IE35" s="51"/>
      <c r="IF35" s="51"/>
      <c r="IG35" s="43"/>
      <c r="IH35" s="45" t="s">
        <v>650</v>
      </c>
      <c r="II35" s="45" t="s">
        <v>621</v>
      </c>
      <c r="IJ35" s="43"/>
      <c r="IK35" s="43"/>
    </row>
    <row r="36" spans="1:245" s="36" customFormat="1" ht="15" customHeight="1" x14ac:dyDescent="0.25">
      <c r="A36" s="44" t="s">
        <v>1936</v>
      </c>
      <c r="B36" s="43" t="s">
        <v>1928</v>
      </c>
      <c r="C36" s="45" t="s">
        <v>1937</v>
      </c>
      <c r="D36" s="47" t="s">
        <v>1930</v>
      </c>
      <c r="E36" s="45" t="s">
        <v>602</v>
      </c>
      <c r="F36" s="45" t="s">
        <v>625</v>
      </c>
      <c r="G36" s="45" t="s">
        <v>1896</v>
      </c>
      <c r="H36" s="48" t="s">
        <v>1938</v>
      </c>
      <c r="I36" s="45" t="s">
        <v>1917</v>
      </c>
      <c r="J36" s="105">
        <v>0.6</v>
      </c>
      <c r="K36" s="105">
        <v>1</v>
      </c>
      <c r="L36" s="45" t="s">
        <v>1625</v>
      </c>
      <c r="M36" s="105">
        <v>0.36</v>
      </c>
      <c r="N36" s="105">
        <v>1</v>
      </c>
      <c r="O36" s="45" t="s">
        <v>1625</v>
      </c>
      <c r="P36" s="45" t="s">
        <v>608</v>
      </c>
      <c r="Q36" s="49" t="s">
        <v>1939</v>
      </c>
      <c r="R36" s="45"/>
      <c r="S36" s="50" t="s">
        <v>1581</v>
      </c>
      <c r="T36" s="45" t="s">
        <v>1940</v>
      </c>
      <c r="U36" s="50" t="s">
        <v>612</v>
      </c>
      <c r="V36" s="50" t="s">
        <v>613</v>
      </c>
      <c r="W36" s="50" t="s">
        <v>614</v>
      </c>
      <c r="X36" s="50"/>
      <c r="Y36" s="50" t="s">
        <v>615</v>
      </c>
      <c r="Z36" s="50" t="s">
        <v>616</v>
      </c>
      <c r="AA36" s="105" t="s">
        <v>647</v>
      </c>
      <c r="AB36" s="45"/>
      <c r="AC36" s="45"/>
      <c r="AD36" s="45"/>
      <c r="AE36" s="45"/>
      <c r="AF36" s="50" t="s">
        <v>62</v>
      </c>
      <c r="AG36" s="45" t="s">
        <v>617</v>
      </c>
      <c r="AH36" s="45">
        <f t="shared" si="0"/>
        <v>11</v>
      </c>
      <c r="AI36" s="50">
        <v>11</v>
      </c>
      <c r="AJ36" s="50">
        <v>0</v>
      </c>
      <c r="AK36" s="50">
        <v>0</v>
      </c>
      <c r="AL36" s="50">
        <v>0</v>
      </c>
      <c r="AM36" s="45">
        <v>11</v>
      </c>
      <c r="AN36" s="45" t="s">
        <v>1941</v>
      </c>
      <c r="AO36" s="45"/>
      <c r="AP36" s="46"/>
      <c r="AQ36" s="45"/>
      <c r="AR36" s="45"/>
      <c r="AS36" s="45"/>
      <c r="AT36" s="45"/>
      <c r="AU36" s="106">
        <v>45037</v>
      </c>
      <c r="AV36" s="106"/>
      <c r="AW36" s="106"/>
      <c r="AX36" s="106"/>
      <c r="AY36" s="45"/>
      <c r="AZ36" s="45"/>
      <c r="BA36" s="45"/>
      <c r="BB36" s="45"/>
      <c r="BC36" s="45" t="s">
        <v>279</v>
      </c>
      <c r="BD36" s="45"/>
      <c r="BE36" s="45"/>
      <c r="BF36" s="45"/>
      <c r="BG36" s="45" t="s">
        <v>1942</v>
      </c>
      <c r="BH36" s="45"/>
      <c r="BI36" s="45"/>
      <c r="BJ36" s="45"/>
      <c r="BK36" s="107">
        <f t="shared" si="24"/>
        <v>1</v>
      </c>
      <c r="BL36" s="107" t="str">
        <f t="shared" si="25"/>
        <v/>
      </c>
      <c r="BM36" s="107" t="str">
        <f t="shared" si="26"/>
        <v/>
      </c>
      <c r="BN36" s="107" t="str">
        <f t="shared" si="27"/>
        <v/>
      </c>
      <c r="BO36" s="107">
        <f t="shared" si="28"/>
        <v>1</v>
      </c>
      <c r="BP36" s="49"/>
      <c r="BQ36" s="45"/>
      <c r="BR36" s="50"/>
      <c r="BS36" s="45"/>
      <c r="BT36" s="50"/>
      <c r="BU36" s="50"/>
      <c r="BV36" s="50"/>
      <c r="BW36" s="50"/>
      <c r="BX36" s="50"/>
      <c r="BY36" s="50"/>
      <c r="BZ36" s="105"/>
      <c r="CA36" s="45"/>
      <c r="CB36" s="45"/>
      <c r="CC36" s="45"/>
      <c r="CD36" s="45"/>
      <c r="CE36" s="50"/>
      <c r="CF36" s="45"/>
      <c r="CG36" s="45"/>
      <c r="CH36" s="45"/>
      <c r="CI36" s="45"/>
      <c r="CJ36" s="45"/>
      <c r="CK36" s="45"/>
      <c r="CL36" s="45"/>
      <c r="CM36" s="45"/>
      <c r="CN36" s="45"/>
      <c r="CO36" s="46"/>
      <c r="CP36" s="45"/>
      <c r="CQ36" s="46"/>
      <c r="CR36" s="45"/>
      <c r="CS36" s="45"/>
      <c r="CT36" s="106">
        <v>45037</v>
      </c>
      <c r="CU36" s="106"/>
      <c r="CV36" s="106"/>
      <c r="CW36" s="106"/>
      <c r="CX36" s="45"/>
      <c r="CY36" s="45"/>
      <c r="CZ36" s="45"/>
      <c r="DA36" s="45"/>
      <c r="DB36" s="45"/>
      <c r="DC36" s="45"/>
      <c r="DD36" s="45"/>
      <c r="DE36" s="45"/>
      <c r="DF36" s="45"/>
      <c r="DG36" s="45"/>
      <c r="DH36" s="45"/>
      <c r="DI36" s="45"/>
      <c r="DJ36" s="107" t="str">
        <f t="shared" si="29"/>
        <v/>
      </c>
      <c r="DK36" s="107" t="str">
        <f t="shared" si="30"/>
        <v/>
      </c>
      <c r="DL36" s="107" t="str">
        <f t="shared" si="31"/>
        <v/>
      </c>
      <c r="DM36" s="107" t="str">
        <f t="shared" si="32"/>
        <v/>
      </c>
      <c r="DN36" s="107" t="str">
        <f t="shared" si="33"/>
        <v/>
      </c>
      <c r="DO36" s="108"/>
      <c r="DP36" s="45"/>
      <c r="DQ36" s="50"/>
      <c r="DR36" s="45"/>
      <c r="DS36" s="50"/>
      <c r="DT36" s="50"/>
      <c r="DU36" s="50"/>
      <c r="DV36" s="50"/>
      <c r="DW36" s="50"/>
      <c r="DX36" s="50"/>
      <c r="DY36" s="105"/>
      <c r="DZ36" s="45"/>
      <c r="EA36" s="45"/>
      <c r="EB36" s="45"/>
      <c r="EC36" s="45"/>
      <c r="ED36" s="50"/>
      <c r="EE36" s="45"/>
      <c r="EF36" s="45"/>
      <c r="EG36" s="45"/>
      <c r="EH36" s="45"/>
      <c r="EI36" s="45"/>
      <c r="EJ36" s="45"/>
      <c r="EK36" s="45"/>
      <c r="EL36" s="45"/>
      <c r="EM36" s="45"/>
      <c r="EN36" s="45"/>
      <c r="EO36" s="45"/>
      <c r="EP36" s="45"/>
      <c r="EQ36" s="45"/>
      <c r="ER36" s="45"/>
      <c r="ES36" s="106">
        <v>45037</v>
      </c>
      <c r="ET36" s="106"/>
      <c r="EU36" s="106"/>
      <c r="EV36" s="106"/>
      <c r="EW36" s="45"/>
      <c r="EX36" s="45"/>
      <c r="EY36" s="45"/>
      <c r="EZ36" s="45"/>
      <c r="FA36" s="45"/>
      <c r="FB36" s="45"/>
      <c r="FC36" s="45"/>
      <c r="FD36" s="45"/>
      <c r="FE36" s="45"/>
      <c r="FF36" s="45"/>
      <c r="FG36" s="45"/>
      <c r="FH36" s="45"/>
      <c r="FI36" s="107" t="str">
        <f t="shared" si="12"/>
        <v/>
      </c>
      <c r="FJ36" s="107" t="str">
        <f t="shared" si="13"/>
        <v/>
      </c>
      <c r="FK36" s="107" t="str">
        <f t="shared" si="14"/>
        <v/>
      </c>
      <c r="FL36" s="107" t="str">
        <f t="shared" si="15"/>
        <v/>
      </c>
      <c r="FM36" s="107" t="str">
        <f t="shared" si="16"/>
        <v/>
      </c>
      <c r="FN36" s="45"/>
      <c r="FO36" s="45"/>
      <c r="FP36" s="50"/>
      <c r="FQ36" s="45"/>
      <c r="FR36" s="50"/>
      <c r="FS36" s="50"/>
      <c r="FT36" s="50"/>
      <c r="FU36" s="50"/>
      <c r="FV36" s="50"/>
      <c r="FW36" s="50"/>
      <c r="FX36" s="105"/>
      <c r="FY36" s="45"/>
      <c r="FZ36" s="45"/>
      <c r="GA36" s="45"/>
      <c r="GB36" s="45"/>
      <c r="GC36" s="50"/>
      <c r="GD36" s="45"/>
      <c r="GE36" s="45">
        <f>SUM(GF36:GI36)</f>
        <v>0</v>
      </c>
      <c r="GF36" s="45"/>
      <c r="GG36" s="45"/>
      <c r="GH36" s="45"/>
      <c r="GI36" s="45"/>
      <c r="GJ36" s="45"/>
      <c r="GK36" s="45"/>
      <c r="GL36" s="45"/>
      <c r="GM36" s="45"/>
      <c r="GN36" s="45"/>
      <c r="GO36" s="45"/>
      <c r="GP36" s="45"/>
      <c r="GQ36" s="45"/>
      <c r="GR36" s="106">
        <v>45037</v>
      </c>
      <c r="GS36" s="106"/>
      <c r="GT36" s="106"/>
      <c r="GU36" s="106"/>
      <c r="GV36" s="45"/>
      <c r="GW36" s="45"/>
      <c r="GX36" s="45"/>
      <c r="GY36" s="45"/>
      <c r="GZ36" s="45"/>
      <c r="HA36" s="45"/>
      <c r="HB36" s="45"/>
      <c r="HC36" s="45"/>
      <c r="HD36" s="45"/>
      <c r="HE36" s="45"/>
      <c r="HF36" s="45"/>
      <c r="HG36" s="45"/>
      <c r="HH36" s="107" t="str">
        <f t="shared" si="35"/>
        <v/>
      </c>
      <c r="HI36" s="107" t="str">
        <f t="shared" si="36"/>
        <v/>
      </c>
      <c r="HJ36" s="107" t="str">
        <f t="shared" si="37"/>
        <v/>
      </c>
      <c r="HK36" s="107" t="str">
        <f t="shared" si="38"/>
        <v/>
      </c>
      <c r="HL36" s="107" t="str">
        <f t="shared" si="39"/>
        <v/>
      </c>
      <c r="HM36" s="45"/>
      <c r="HN36" s="45"/>
      <c r="HO36" s="45">
        <f t="shared" si="34"/>
        <v>1</v>
      </c>
      <c r="HP36" s="45"/>
      <c r="HQ36" s="46"/>
      <c r="HR36" s="46"/>
      <c r="HS36" s="46"/>
      <c r="HT36" s="46"/>
      <c r="HU36" s="46"/>
      <c r="HV36" s="46"/>
      <c r="HW36" s="46"/>
      <c r="HX36" s="46"/>
      <c r="HY36" s="46"/>
      <c r="HZ36" s="46"/>
      <c r="IA36" s="51"/>
      <c r="IB36" s="51"/>
      <c r="IC36" s="51"/>
      <c r="ID36" s="51"/>
      <c r="IE36" s="51"/>
      <c r="IF36" s="51"/>
      <c r="IG36" s="43"/>
      <c r="IH36" s="45" t="s">
        <v>657</v>
      </c>
      <c r="II36" s="45" t="s">
        <v>621</v>
      </c>
      <c r="IJ36" s="43"/>
      <c r="IK36" s="43"/>
    </row>
    <row r="37" spans="1:245" s="36" customFormat="1" ht="15" customHeight="1" x14ac:dyDescent="0.25">
      <c r="A37" s="44" t="s">
        <v>1943</v>
      </c>
      <c r="B37" s="43" t="s">
        <v>1928</v>
      </c>
      <c r="C37" s="45" t="s">
        <v>1944</v>
      </c>
      <c r="D37" s="47" t="s">
        <v>1945</v>
      </c>
      <c r="E37" s="45" t="s">
        <v>602</v>
      </c>
      <c r="F37" s="45" t="s">
        <v>669</v>
      </c>
      <c r="G37" s="45" t="s">
        <v>641</v>
      </c>
      <c r="H37" s="48" t="s">
        <v>1946</v>
      </c>
      <c r="I37" s="45" t="s">
        <v>606</v>
      </c>
      <c r="J37" s="105">
        <v>0.6</v>
      </c>
      <c r="K37" s="105">
        <v>0.8</v>
      </c>
      <c r="L37" s="45" t="s">
        <v>607</v>
      </c>
      <c r="M37" s="105">
        <v>0.12959999999999999</v>
      </c>
      <c r="N37" s="105">
        <v>0.8</v>
      </c>
      <c r="O37" s="45" t="s">
        <v>607</v>
      </c>
      <c r="P37" s="45" t="s">
        <v>608</v>
      </c>
      <c r="Q37" s="49" t="s">
        <v>1947</v>
      </c>
      <c r="R37" s="45"/>
      <c r="S37" s="50" t="s">
        <v>1581</v>
      </c>
      <c r="T37" s="45" t="s">
        <v>1948</v>
      </c>
      <c r="U37" s="50" t="s">
        <v>612</v>
      </c>
      <c r="V37" s="50" t="s">
        <v>613</v>
      </c>
      <c r="W37" s="50" t="s">
        <v>614</v>
      </c>
      <c r="X37" s="50"/>
      <c r="Y37" s="50" t="s">
        <v>615</v>
      </c>
      <c r="Z37" s="50" t="s">
        <v>616</v>
      </c>
      <c r="AA37" s="105" t="s">
        <v>647</v>
      </c>
      <c r="AB37" s="45"/>
      <c r="AC37" s="45"/>
      <c r="AD37" s="45"/>
      <c r="AE37" s="45"/>
      <c r="AF37" s="50" t="s">
        <v>62</v>
      </c>
      <c r="AG37" s="45" t="s">
        <v>617</v>
      </c>
      <c r="AH37" s="45">
        <f t="shared" si="0"/>
        <v>1</v>
      </c>
      <c r="AI37" s="50">
        <v>1</v>
      </c>
      <c r="AJ37" s="50">
        <v>0</v>
      </c>
      <c r="AK37" s="50">
        <v>0</v>
      </c>
      <c r="AL37" s="50">
        <v>0</v>
      </c>
      <c r="AM37" s="45">
        <v>1</v>
      </c>
      <c r="AN37" s="45" t="s">
        <v>1949</v>
      </c>
      <c r="AO37" s="45"/>
      <c r="AP37" s="45"/>
      <c r="AQ37" s="45"/>
      <c r="AR37" s="45"/>
      <c r="AS37" s="45"/>
      <c r="AT37" s="45"/>
      <c r="AU37" s="106">
        <v>45037</v>
      </c>
      <c r="AV37" s="106"/>
      <c r="AW37" s="106"/>
      <c r="AX37" s="106"/>
      <c r="AY37" s="45"/>
      <c r="AZ37" s="45"/>
      <c r="BA37" s="45"/>
      <c r="BB37" s="45"/>
      <c r="BC37" s="45" t="s">
        <v>279</v>
      </c>
      <c r="BD37" s="45"/>
      <c r="BE37" s="45"/>
      <c r="BF37" s="45"/>
      <c r="BG37" s="46" t="s">
        <v>1950</v>
      </c>
      <c r="BH37" s="45"/>
      <c r="BI37" s="45"/>
      <c r="BJ37" s="45"/>
      <c r="BK37" s="107">
        <f t="shared" si="24"/>
        <v>1</v>
      </c>
      <c r="BL37" s="107" t="str">
        <f t="shared" si="25"/>
        <v/>
      </c>
      <c r="BM37" s="107" t="str">
        <f t="shared" si="26"/>
        <v/>
      </c>
      <c r="BN37" s="107" t="str">
        <f t="shared" si="27"/>
        <v/>
      </c>
      <c r="BO37" s="107">
        <f t="shared" si="28"/>
        <v>1</v>
      </c>
      <c r="BP37" s="49" t="s">
        <v>1951</v>
      </c>
      <c r="BQ37" s="45"/>
      <c r="BR37" s="50" t="s">
        <v>1581</v>
      </c>
      <c r="BS37" s="45" t="s">
        <v>1952</v>
      </c>
      <c r="BT37" s="50" t="s">
        <v>612</v>
      </c>
      <c r="BU37" s="50" t="s">
        <v>613</v>
      </c>
      <c r="BV37" s="50" t="s">
        <v>614</v>
      </c>
      <c r="BW37" s="50"/>
      <c r="BX37" s="50" t="s">
        <v>615</v>
      </c>
      <c r="BY37" s="50" t="s">
        <v>616</v>
      </c>
      <c r="BZ37" s="105" t="s">
        <v>647</v>
      </c>
      <c r="CA37" s="45"/>
      <c r="CB37" s="45"/>
      <c r="CC37" s="45"/>
      <c r="CD37" s="45"/>
      <c r="CE37" s="50" t="s">
        <v>62</v>
      </c>
      <c r="CF37" s="45" t="s">
        <v>617</v>
      </c>
      <c r="CG37" s="45">
        <f>SUM(CH37:CK37)</f>
        <v>1</v>
      </c>
      <c r="CH37" s="45">
        <v>1</v>
      </c>
      <c r="CI37" s="45">
        <v>0</v>
      </c>
      <c r="CJ37" s="45">
        <v>0</v>
      </c>
      <c r="CK37" s="45">
        <v>0</v>
      </c>
      <c r="CL37" s="45">
        <v>1</v>
      </c>
      <c r="CM37" s="45" t="s">
        <v>1953</v>
      </c>
      <c r="CN37" s="45"/>
      <c r="CO37" s="46"/>
      <c r="CP37" s="45"/>
      <c r="CQ37" s="45"/>
      <c r="CR37" s="45"/>
      <c r="CS37" s="45"/>
      <c r="CT37" s="106">
        <v>45037</v>
      </c>
      <c r="CU37" s="106"/>
      <c r="CV37" s="106"/>
      <c r="CW37" s="106"/>
      <c r="CX37" s="45"/>
      <c r="CY37" s="45"/>
      <c r="CZ37" s="45"/>
      <c r="DA37" s="45"/>
      <c r="DB37" s="45" t="s">
        <v>279</v>
      </c>
      <c r="DC37" s="45"/>
      <c r="DD37" s="45"/>
      <c r="DE37" s="45"/>
      <c r="DF37" s="45" t="s">
        <v>1954</v>
      </c>
      <c r="DG37" s="45"/>
      <c r="DH37" s="45"/>
      <c r="DI37" s="45"/>
      <c r="DJ37" s="107">
        <f t="shared" si="29"/>
        <v>1</v>
      </c>
      <c r="DK37" s="107" t="str">
        <f t="shared" si="30"/>
        <v/>
      </c>
      <c r="DL37" s="107" t="str">
        <f t="shared" si="31"/>
        <v/>
      </c>
      <c r="DM37" s="107" t="str">
        <f t="shared" si="32"/>
        <v/>
      </c>
      <c r="DN37" s="107">
        <f t="shared" si="33"/>
        <v>1</v>
      </c>
      <c r="DO37" s="108" t="s">
        <v>1955</v>
      </c>
      <c r="DP37" s="45"/>
      <c r="DQ37" s="50" t="s">
        <v>1581</v>
      </c>
      <c r="DR37" s="45" t="s">
        <v>1956</v>
      </c>
      <c r="DS37" s="50" t="s">
        <v>612</v>
      </c>
      <c r="DT37" s="50" t="s">
        <v>613</v>
      </c>
      <c r="DU37" s="50" t="s">
        <v>614</v>
      </c>
      <c r="DV37" s="50"/>
      <c r="DW37" s="50" t="s">
        <v>615</v>
      </c>
      <c r="DX37" s="50" t="s">
        <v>616</v>
      </c>
      <c r="DY37" s="105" t="s">
        <v>647</v>
      </c>
      <c r="DZ37" s="45"/>
      <c r="EA37" s="45"/>
      <c r="EB37" s="45"/>
      <c r="EC37" s="45"/>
      <c r="ED37" s="50" t="s">
        <v>62</v>
      </c>
      <c r="EE37" s="45" t="s">
        <v>617</v>
      </c>
      <c r="EF37" s="45">
        <f>SUM(EG37:EJ37)</f>
        <v>1</v>
      </c>
      <c r="EG37" s="45">
        <v>1</v>
      </c>
      <c r="EH37" s="45">
        <v>0</v>
      </c>
      <c r="EI37" s="45">
        <v>0</v>
      </c>
      <c r="EJ37" s="45">
        <v>0</v>
      </c>
      <c r="EK37" s="45">
        <v>1</v>
      </c>
      <c r="EL37" s="45" t="s">
        <v>1957</v>
      </c>
      <c r="EM37" s="45"/>
      <c r="EN37" s="45"/>
      <c r="EO37" s="45"/>
      <c r="EP37" s="45"/>
      <c r="EQ37" s="45"/>
      <c r="ER37" s="45"/>
      <c r="ES37" s="106">
        <v>45037</v>
      </c>
      <c r="ET37" s="106"/>
      <c r="EU37" s="106"/>
      <c r="EV37" s="106"/>
      <c r="EW37" s="45"/>
      <c r="EX37" s="45"/>
      <c r="EY37" s="45"/>
      <c r="EZ37" s="45"/>
      <c r="FA37" s="45" t="s">
        <v>279</v>
      </c>
      <c r="FB37" s="45"/>
      <c r="FC37" s="45"/>
      <c r="FD37" s="45"/>
      <c r="FE37" s="45" t="s">
        <v>1958</v>
      </c>
      <c r="FF37" s="45"/>
      <c r="FG37" s="45"/>
      <c r="FH37" s="45"/>
      <c r="FI37" s="107">
        <f t="shared" si="12"/>
        <v>1</v>
      </c>
      <c r="FJ37" s="107" t="str">
        <f t="shared" si="13"/>
        <v/>
      </c>
      <c r="FK37" s="107" t="str">
        <f t="shared" si="14"/>
        <v/>
      </c>
      <c r="FL37" s="107" t="str">
        <f t="shared" si="15"/>
        <v/>
      </c>
      <c r="FM37" s="107">
        <f t="shared" si="16"/>
        <v>1</v>
      </c>
      <c r="FN37" s="45"/>
      <c r="FO37" s="45"/>
      <c r="FP37" s="50"/>
      <c r="FQ37" s="45"/>
      <c r="FR37" s="50"/>
      <c r="FS37" s="50"/>
      <c r="FT37" s="50"/>
      <c r="FU37" s="50"/>
      <c r="FV37" s="50"/>
      <c r="FW37" s="50"/>
      <c r="FX37" s="105"/>
      <c r="FY37" s="45"/>
      <c r="FZ37" s="45"/>
      <c r="GA37" s="45"/>
      <c r="GB37" s="45"/>
      <c r="GC37" s="50"/>
      <c r="GD37" s="45"/>
      <c r="GE37" s="45">
        <f>SUM(GF37:GI37)</f>
        <v>0</v>
      </c>
      <c r="GF37" s="45"/>
      <c r="GG37" s="45"/>
      <c r="GH37" s="45"/>
      <c r="GI37" s="45"/>
      <c r="GJ37" s="45"/>
      <c r="GK37" s="45"/>
      <c r="GL37" s="45"/>
      <c r="GM37" s="45"/>
      <c r="GN37" s="45"/>
      <c r="GO37" s="45"/>
      <c r="GP37" s="45"/>
      <c r="GQ37" s="45"/>
      <c r="GR37" s="106">
        <v>45037</v>
      </c>
      <c r="GS37" s="106"/>
      <c r="GT37" s="106"/>
      <c r="GU37" s="106"/>
      <c r="GV37" s="45"/>
      <c r="GW37" s="45"/>
      <c r="GX37" s="45"/>
      <c r="GY37" s="45"/>
      <c r="GZ37" s="45"/>
      <c r="HA37" s="45"/>
      <c r="HB37" s="45"/>
      <c r="HC37" s="45"/>
      <c r="HD37" s="45"/>
      <c r="HE37" s="45"/>
      <c r="HF37" s="45"/>
      <c r="HG37" s="45"/>
      <c r="HH37" s="107" t="str">
        <f t="shared" si="35"/>
        <v/>
      </c>
      <c r="HI37" s="107" t="str">
        <f t="shared" si="36"/>
        <v/>
      </c>
      <c r="HJ37" s="107" t="str">
        <f t="shared" si="37"/>
        <v/>
      </c>
      <c r="HK37" s="107" t="str">
        <f t="shared" si="38"/>
        <v/>
      </c>
      <c r="HL37" s="107" t="str">
        <f t="shared" si="39"/>
        <v/>
      </c>
      <c r="HM37" s="45"/>
      <c r="HN37" s="45"/>
      <c r="HO37" s="45">
        <f t="shared" si="34"/>
        <v>3</v>
      </c>
      <c r="HP37" s="45"/>
      <c r="HQ37" s="46"/>
      <c r="HR37" s="46"/>
      <c r="HS37" s="46"/>
      <c r="HT37" s="46"/>
      <c r="HU37" s="46"/>
      <c r="HV37" s="46"/>
      <c r="HW37" s="46"/>
      <c r="HX37" s="46"/>
      <c r="HY37" s="46"/>
      <c r="HZ37" s="46"/>
      <c r="IA37" s="51"/>
      <c r="IB37" s="51"/>
      <c r="IC37" s="51"/>
      <c r="ID37" s="51"/>
      <c r="IE37" s="51"/>
      <c r="IF37" s="51"/>
      <c r="IG37" s="43"/>
      <c r="IH37" s="45" t="s">
        <v>650</v>
      </c>
      <c r="II37" s="45" t="s">
        <v>621</v>
      </c>
      <c r="IJ37" s="43"/>
      <c r="IK37" s="43"/>
    </row>
    <row r="38" spans="1:245" s="36" customFormat="1" ht="15" customHeight="1" x14ac:dyDescent="0.25">
      <c r="A38" s="44" t="s">
        <v>1959</v>
      </c>
      <c r="B38" s="43" t="s">
        <v>1928</v>
      </c>
      <c r="C38" s="45" t="s">
        <v>1960</v>
      </c>
      <c r="D38" s="47" t="s">
        <v>1945</v>
      </c>
      <c r="E38" s="45" t="s">
        <v>602</v>
      </c>
      <c r="F38" s="45" t="s">
        <v>669</v>
      </c>
      <c r="G38" s="45" t="s">
        <v>641</v>
      </c>
      <c r="H38" s="48" t="s">
        <v>1961</v>
      </c>
      <c r="I38" s="45" t="s">
        <v>606</v>
      </c>
      <c r="J38" s="105">
        <v>0.6</v>
      </c>
      <c r="K38" s="105">
        <v>0.8</v>
      </c>
      <c r="L38" s="45" t="s">
        <v>607</v>
      </c>
      <c r="M38" s="105">
        <v>0.36</v>
      </c>
      <c r="N38" s="105">
        <v>0.60000000000000009</v>
      </c>
      <c r="O38" s="45" t="s">
        <v>607</v>
      </c>
      <c r="P38" s="45" t="s">
        <v>608</v>
      </c>
      <c r="Q38" s="49" t="s">
        <v>1962</v>
      </c>
      <c r="R38" s="45"/>
      <c r="S38" s="50" t="s">
        <v>1581</v>
      </c>
      <c r="T38" s="45" t="s">
        <v>1952</v>
      </c>
      <c r="U38" s="50" t="s">
        <v>612</v>
      </c>
      <c r="V38" s="50" t="s">
        <v>613</v>
      </c>
      <c r="W38" s="50" t="s">
        <v>614</v>
      </c>
      <c r="X38" s="50"/>
      <c r="Y38" s="50" t="s">
        <v>615</v>
      </c>
      <c r="Z38" s="50" t="s">
        <v>616</v>
      </c>
      <c r="AA38" s="105" t="s">
        <v>647</v>
      </c>
      <c r="AB38" s="45"/>
      <c r="AC38" s="45"/>
      <c r="AD38" s="45"/>
      <c r="AE38" s="45"/>
      <c r="AF38" s="50" t="s">
        <v>62</v>
      </c>
      <c r="AG38" s="45" t="s">
        <v>617</v>
      </c>
      <c r="AH38" s="45">
        <f t="shared" si="0"/>
        <v>1</v>
      </c>
      <c r="AI38" s="50">
        <v>1</v>
      </c>
      <c r="AJ38" s="50">
        <v>0</v>
      </c>
      <c r="AK38" s="50">
        <v>0</v>
      </c>
      <c r="AL38" s="50">
        <v>0</v>
      </c>
      <c r="AM38" s="45">
        <v>1</v>
      </c>
      <c r="AN38" s="45" t="s">
        <v>1963</v>
      </c>
      <c r="AO38" s="45"/>
      <c r="AP38" s="46"/>
      <c r="AQ38" s="45"/>
      <c r="AR38" s="45"/>
      <c r="AS38" s="45"/>
      <c r="AT38" s="45"/>
      <c r="AU38" s="106">
        <v>45037</v>
      </c>
      <c r="AV38" s="106"/>
      <c r="AW38" s="106"/>
      <c r="AX38" s="106"/>
      <c r="AY38" s="45"/>
      <c r="AZ38" s="45"/>
      <c r="BA38" s="45"/>
      <c r="BB38" s="45"/>
      <c r="BC38" s="45" t="s">
        <v>279</v>
      </c>
      <c r="BD38" s="45"/>
      <c r="BE38" s="45"/>
      <c r="BF38" s="45"/>
      <c r="BG38" s="45" t="s">
        <v>1954</v>
      </c>
      <c r="BH38" s="45"/>
      <c r="BI38" s="45"/>
      <c r="BJ38" s="45"/>
      <c r="BK38" s="107">
        <f t="shared" si="24"/>
        <v>1</v>
      </c>
      <c r="BL38" s="107" t="str">
        <f t="shared" si="25"/>
        <v/>
      </c>
      <c r="BM38" s="107" t="str">
        <f t="shared" si="26"/>
        <v/>
      </c>
      <c r="BN38" s="107" t="str">
        <f t="shared" si="27"/>
        <v/>
      </c>
      <c r="BO38" s="107">
        <f t="shared" si="28"/>
        <v>1</v>
      </c>
      <c r="BP38" s="49" t="s">
        <v>1964</v>
      </c>
      <c r="BQ38" s="45"/>
      <c r="BR38" s="50" t="s">
        <v>1581</v>
      </c>
      <c r="BS38" s="45" t="s">
        <v>1965</v>
      </c>
      <c r="BT38" s="50" t="s">
        <v>1783</v>
      </c>
      <c r="BU38" s="50" t="s">
        <v>613</v>
      </c>
      <c r="BV38" s="50" t="s">
        <v>614</v>
      </c>
      <c r="BW38" s="50"/>
      <c r="BX38" s="50" t="s">
        <v>615</v>
      </c>
      <c r="BY38" s="50" t="s">
        <v>616</v>
      </c>
      <c r="BZ38" s="105" t="s">
        <v>1784</v>
      </c>
      <c r="CA38" s="45"/>
      <c r="CB38" s="45"/>
      <c r="CC38" s="45"/>
      <c r="CD38" s="45"/>
      <c r="CE38" s="50" t="s">
        <v>62</v>
      </c>
      <c r="CF38" s="45" t="s">
        <v>617</v>
      </c>
      <c r="CG38" s="45">
        <f>SUM(CH38:CK38)</f>
        <v>0</v>
      </c>
      <c r="CH38" s="45">
        <v>0</v>
      </c>
      <c r="CI38" s="45">
        <v>0</v>
      </c>
      <c r="CJ38" s="45">
        <v>0</v>
      </c>
      <c r="CK38" s="45">
        <v>0</v>
      </c>
      <c r="CL38" s="45">
        <v>0</v>
      </c>
      <c r="CM38" s="45" t="s">
        <v>1966</v>
      </c>
      <c r="CN38" s="45"/>
      <c r="CO38" s="46"/>
      <c r="CP38" s="45"/>
      <c r="CQ38" s="45"/>
      <c r="CR38" s="45"/>
      <c r="CS38" s="45"/>
      <c r="CT38" s="106">
        <v>45037</v>
      </c>
      <c r="CU38" s="106"/>
      <c r="CV38" s="106"/>
      <c r="CW38" s="106"/>
      <c r="CX38" s="45"/>
      <c r="CY38" s="45"/>
      <c r="CZ38" s="45"/>
      <c r="DA38" s="45"/>
      <c r="DB38" s="45" t="s">
        <v>279</v>
      </c>
      <c r="DC38" s="45"/>
      <c r="DD38" s="45"/>
      <c r="DE38" s="45"/>
      <c r="DF38" s="45" t="s">
        <v>1967</v>
      </c>
      <c r="DG38" s="45"/>
      <c r="DH38" s="45"/>
      <c r="DI38" s="45"/>
      <c r="DJ38" s="107" t="str">
        <f t="shared" si="29"/>
        <v/>
      </c>
      <c r="DK38" s="107" t="str">
        <f t="shared" si="30"/>
        <v/>
      </c>
      <c r="DL38" s="107" t="str">
        <f t="shared" si="31"/>
        <v/>
      </c>
      <c r="DM38" s="107" t="str">
        <f t="shared" si="32"/>
        <v/>
      </c>
      <c r="DN38" s="107" t="str">
        <f t="shared" si="33"/>
        <v/>
      </c>
      <c r="DO38" s="108"/>
      <c r="DP38" s="45"/>
      <c r="DQ38" s="50"/>
      <c r="DR38" s="45"/>
      <c r="DS38" s="50"/>
      <c r="DT38" s="50"/>
      <c r="DU38" s="50"/>
      <c r="DV38" s="50"/>
      <c r="DW38" s="50"/>
      <c r="DX38" s="50"/>
      <c r="DY38" s="105"/>
      <c r="DZ38" s="45"/>
      <c r="EA38" s="45"/>
      <c r="EB38" s="45"/>
      <c r="EC38" s="45"/>
      <c r="ED38" s="50"/>
      <c r="EE38" s="45"/>
      <c r="EF38" s="45"/>
      <c r="EG38" s="45"/>
      <c r="EH38" s="45"/>
      <c r="EI38" s="45"/>
      <c r="EJ38" s="45"/>
      <c r="EK38" s="45"/>
      <c r="EL38" s="45"/>
      <c r="EM38" s="45"/>
      <c r="EN38" s="45"/>
      <c r="EO38" s="45"/>
      <c r="EP38" s="45"/>
      <c r="EQ38" s="45"/>
      <c r="ER38" s="45"/>
      <c r="ES38" s="106">
        <v>45037</v>
      </c>
      <c r="ET38" s="106"/>
      <c r="EU38" s="106"/>
      <c r="EV38" s="106"/>
      <c r="EW38" s="45"/>
      <c r="EX38" s="45"/>
      <c r="EY38" s="45"/>
      <c r="EZ38" s="45"/>
      <c r="FA38" s="45"/>
      <c r="FB38" s="45"/>
      <c r="FC38" s="45"/>
      <c r="FD38" s="45"/>
      <c r="FE38" s="45"/>
      <c r="FF38" s="45"/>
      <c r="FG38" s="45"/>
      <c r="FH38" s="45"/>
      <c r="FI38" s="107" t="str">
        <f t="shared" si="12"/>
        <v/>
      </c>
      <c r="FJ38" s="107" t="str">
        <f t="shared" si="13"/>
        <v/>
      </c>
      <c r="FK38" s="107" t="str">
        <f t="shared" si="14"/>
        <v/>
      </c>
      <c r="FL38" s="107" t="str">
        <f t="shared" si="15"/>
        <v/>
      </c>
      <c r="FM38" s="107" t="str">
        <f t="shared" si="16"/>
        <v/>
      </c>
      <c r="FN38" s="45"/>
      <c r="FO38" s="45"/>
      <c r="FP38" s="50"/>
      <c r="FQ38" s="45"/>
      <c r="FR38" s="50"/>
      <c r="FS38" s="50"/>
      <c r="FT38" s="50"/>
      <c r="FU38" s="50"/>
      <c r="FV38" s="50"/>
      <c r="FW38" s="50"/>
      <c r="FX38" s="105"/>
      <c r="FY38" s="45"/>
      <c r="FZ38" s="45"/>
      <c r="GA38" s="45"/>
      <c r="GB38" s="45"/>
      <c r="GC38" s="50"/>
      <c r="GD38" s="45"/>
      <c r="GE38" s="45">
        <f>SUM(GF38:GI38)</f>
        <v>0</v>
      </c>
      <c r="GF38" s="45"/>
      <c r="GG38" s="45"/>
      <c r="GH38" s="45"/>
      <c r="GI38" s="45"/>
      <c r="GJ38" s="45"/>
      <c r="GK38" s="45"/>
      <c r="GL38" s="45"/>
      <c r="GM38" s="45"/>
      <c r="GN38" s="45"/>
      <c r="GO38" s="45"/>
      <c r="GP38" s="45"/>
      <c r="GQ38" s="45"/>
      <c r="GR38" s="106">
        <v>45037</v>
      </c>
      <c r="GS38" s="106"/>
      <c r="GT38" s="106"/>
      <c r="GU38" s="106"/>
      <c r="GV38" s="45"/>
      <c r="GW38" s="45"/>
      <c r="GX38" s="45"/>
      <c r="GY38" s="45"/>
      <c r="GZ38" s="45"/>
      <c r="HA38" s="45"/>
      <c r="HB38" s="45"/>
      <c r="HC38" s="45"/>
      <c r="HD38" s="45"/>
      <c r="HE38" s="45"/>
      <c r="HF38" s="45"/>
      <c r="HG38" s="45"/>
      <c r="HH38" s="107" t="str">
        <f t="shared" si="35"/>
        <v/>
      </c>
      <c r="HI38" s="107" t="str">
        <f t="shared" si="36"/>
        <v/>
      </c>
      <c r="HJ38" s="107" t="str">
        <f t="shared" si="37"/>
        <v/>
      </c>
      <c r="HK38" s="107" t="str">
        <f t="shared" si="38"/>
        <v/>
      </c>
      <c r="HL38" s="107" t="str">
        <f t="shared" si="39"/>
        <v/>
      </c>
      <c r="HM38" s="45"/>
      <c r="HN38" s="45"/>
      <c r="HO38" s="45">
        <f t="shared" si="34"/>
        <v>2</v>
      </c>
      <c r="HP38" s="45"/>
      <c r="HQ38" s="46"/>
      <c r="HR38" s="46"/>
      <c r="HS38" s="46"/>
      <c r="HT38" s="46"/>
      <c r="HU38" s="46"/>
      <c r="HV38" s="46"/>
      <c r="HW38" s="46"/>
      <c r="HX38" s="46"/>
      <c r="HY38" s="46"/>
      <c r="HZ38" s="46"/>
      <c r="IA38" s="51"/>
      <c r="IB38" s="51"/>
      <c r="IC38" s="51"/>
      <c r="ID38" s="51"/>
      <c r="IE38" s="51"/>
      <c r="IF38" s="51"/>
      <c r="IG38" s="43"/>
      <c r="IH38" s="45" t="s">
        <v>650</v>
      </c>
      <c r="II38" s="45" t="s">
        <v>621</v>
      </c>
      <c r="IJ38" s="43"/>
      <c r="IK38" s="43"/>
    </row>
    <row r="39" spans="1:245" s="36" customFormat="1" ht="15" customHeight="1" x14ac:dyDescent="0.25">
      <c r="A39" s="44" t="s">
        <v>598</v>
      </c>
      <c r="B39" s="43" t="s">
        <v>599</v>
      </c>
      <c r="C39" s="45" t="s">
        <v>600</v>
      </c>
      <c r="D39" s="47" t="s">
        <v>601</v>
      </c>
      <c r="E39" s="45" t="s">
        <v>602</v>
      </c>
      <c r="F39" s="45" t="s">
        <v>603</v>
      </c>
      <c r="G39" s="45" t="s">
        <v>604</v>
      </c>
      <c r="H39" s="48" t="s">
        <v>605</v>
      </c>
      <c r="I39" s="45" t="s">
        <v>606</v>
      </c>
      <c r="J39" s="105">
        <v>1</v>
      </c>
      <c r="K39" s="105">
        <v>0.8</v>
      </c>
      <c r="L39" s="45" t="s">
        <v>607</v>
      </c>
      <c r="M39" s="105">
        <v>0.6</v>
      </c>
      <c r="N39" s="105">
        <v>0.8</v>
      </c>
      <c r="O39" s="45" t="s">
        <v>607</v>
      </c>
      <c r="P39" s="45" t="s">
        <v>608</v>
      </c>
      <c r="Q39" s="49" t="s">
        <v>1968</v>
      </c>
      <c r="R39" s="45"/>
      <c r="S39" s="50" t="s">
        <v>610</v>
      </c>
      <c r="T39" s="45" t="s">
        <v>1969</v>
      </c>
      <c r="U39" s="50" t="s">
        <v>612</v>
      </c>
      <c r="V39" s="50" t="s">
        <v>613</v>
      </c>
      <c r="W39" s="50" t="s">
        <v>614</v>
      </c>
      <c r="X39" s="50"/>
      <c r="Y39" s="50" t="s">
        <v>615</v>
      </c>
      <c r="Z39" s="50" t="s">
        <v>616</v>
      </c>
      <c r="AA39" s="105" t="s">
        <v>647</v>
      </c>
      <c r="AB39" s="45"/>
      <c r="AC39" s="45"/>
      <c r="AD39" s="45"/>
      <c r="AE39" s="45"/>
      <c r="AF39" s="50" t="s">
        <v>62</v>
      </c>
      <c r="AG39" s="45" t="s">
        <v>621</v>
      </c>
      <c r="AH39" s="45">
        <f t="shared" si="0"/>
        <v>12</v>
      </c>
      <c r="AI39" s="50">
        <v>3</v>
      </c>
      <c r="AJ39" s="50">
        <v>3</v>
      </c>
      <c r="AK39" s="50">
        <v>3</v>
      </c>
      <c r="AL39" s="50">
        <v>3</v>
      </c>
      <c r="AM39" s="45">
        <v>3</v>
      </c>
      <c r="AN39" s="45" t="s">
        <v>1970</v>
      </c>
      <c r="AO39" s="45"/>
      <c r="AP39" s="45"/>
      <c r="AQ39" s="45"/>
      <c r="AR39" s="45"/>
      <c r="AS39" s="45"/>
      <c r="AT39" s="45"/>
      <c r="AU39" s="106">
        <v>45034</v>
      </c>
      <c r="AV39" s="106"/>
      <c r="AW39" s="106"/>
      <c r="AX39" s="106"/>
      <c r="AY39" s="45"/>
      <c r="AZ39" s="45"/>
      <c r="BA39" s="45"/>
      <c r="BB39" s="45"/>
      <c r="BC39" s="45" t="s">
        <v>279</v>
      </c>
      <c r="BD39" s="45"/>
      <c r="BE39" s="45"/>
      <c r="BF39" s="45"/>
      <c r="BG39" s="45" t="s">
        <v>1971</v>
      </c>
      <c r="BH39" s="45"/>
      <c r="BI39" s="45"/>
      <c r="BJ39" s="45"/>
      <c r="BK39" s="107">
        <f t="shared" si="24"/>
        <v>1</v>
      </c>
      <c r="BL39" s="107">
        <f t="shared" si="25"/>
        <v>0</v>
      </c>
      <c r="BM39" s="107">
        <f t="shared" si="26"/>
        <v>0</v>
      </c>
      <c r="BN39" s="107">
        <f t="shared" si="27"/>
        <v>0</v>
      </c>
      <c r="BO39" s="107">
        <f t="shared" si="28"/>
        <v>0.25</v>
      </c>
      <c r="BP39" s="108"/>
      <c r="BQ39" s="45"/>
      <c r="BR39" s="50"/>
      <c r="BS39" s="45"/>
      <c r="BT39" s="50"/>
      <c r="BU39" s="50"/>
      <c r="BV39" s="50"/>
      <c r="BW39" s="50"/>
      <c r="BX39" s="50"/>
      <c r="BY39" s="50"/>
      <c r="BZ39" s="105"/>
      <c r="CA39" s="45"/>
      <c r="CB39" s="45"/>
      <c r="CC39" s="45"/>
      <c r="CD39" s="45"/>
      <c r="CE39" s="50"/>
      <c r="CF39" s="45"/>
      <c r="CG39" s="45"/>
      <c r="CH39" s="45"/>
      <c r="CI39" s="45"/>
      <c r="CJ39" s="45"/>
      <c r="CK39" s="45"/>
      <c r="CL39" s="45"/>
      <c r="CM39" s="45"/>
      <c r="CN39" s="45"/>
      <c r="CO39" s="45"/>
      <c r="CP39" s="45"/>
      <c r="CQ39" s="45"/>
      <c r="CR39" s="45"/>
      <c r="CS39" s="45"/>
      <c r="CT39" s="106">
        <v>45034</v>
      </c>
      <c r="CU39" s="106"/>
      <c r="CV39" s="106"/>
      <c r="CW39" s="106"/>
      <c r="CX39" s="45"/>
      <c r="CY39" s="45"/>
      <c r="CZ39" s="45"/>
      <c r="DA39" s="45"/>
      <c r="DB39" s="45"/>
      <c r="DC39" s="45"/>
      <c r="DD39" s="45"/>
      <c r="DE39" s="45"/>
      <c r="DF39" s="45"/>
      <c r="DG39" s="45"/>
      <c r="DH39" s="45"/>
      <c r="DI39" s="45"/>
      <c r="DJ39" s="107" t="str">
        <f t="shared" si="29"/>
        <v/>
      </c>
      <c r="DK39" s="107" t="str">
        <f t="shared" si="30"/>
        <v/>
      </c>
      <c r="DL39" s="107" t="str">
        <f t="shared" si="31"/>
        <v/>
      </c>
      <c r="DM39" s="107" t="str">
        <f t="shared" si="32"/>
        <v/>
      </c>
      <c r="DN39" s="107" t="str">
        <f t="shared" si="33"/>
        <v/>
      </c>
      <c r="DO39" s="108"/>
      <c r="DP39" s="45"/>
      <c r="DQ39" s="50"/>
      <c r="DR39" s="45"/>
      <c r="DS39" s="50"/>
      <c r="DT39" s="50"/>
      <c r="DU39" s="50"/>
      <c r="DV39" s="50"/>
      <c r="DW39" s="50"/>
      <c r="DX39" s="50"/>
      <c r="DY39" s="105"/>
      <c r="DZ39" s="45"/>
      <c r="EA39" s="45"/>
      <c r="EB39" s="45"/>
      <c r="EC39" s="45"/>
      <c r="ED39" s="50"/>
      <c r="EE39" s="45"/>
      <c r="EF39" s="45"/>
      <c r="EG39" s="45"/>
      <c r="EH39" s="45"/>
      <c r="EI39" s="45"/>
      <c r="EJ39" s="45"/>
      <c r="EK39" s="45"/>
      <c r="EL39" s="45"/>
      <c r="EM39" s="45"/>
      <c r="EN39" s="45"/>
      <c r="EO39" s="45"/>
      <c r="EP39" s="45"/>
      <c r="EQ39" s="45"/>
      <c r="ER39" s="45"/>
      <c r="ES39" s="106">
        <v>45034</v>
      </c>
      <c r="ET39" s="106"/>
      <c r="EU39" s="106"/>
      <c r="EV39" s="106"/>
      <c r="EW39" s="45"/>
      <c r="EX39" s="45"/>
      <c r="EY39" s="45"/>
      <c r="EZ39" s="45"/>
      <c r="FA39" s="45"/>
      <c r="FB39" s="45"/>
      <c r="FC39" s="45"/>
      <c r="FD39" s="45"/>
      <c r="FE39" s="45"/>
      <c r="FF39" s="45"/>
      <c r="FG39" s="45"/>
      <c r="FH39" s="45"/>
      <c r="FI39" s="107" t="str">
        <f t="shared" si="12"/>
        <v/>
      </c>
      <c r="FJ39" s="107" t="str">
        <f t="shared" si="13"/>
        <v/>
      </c>
      <c r="FK39" s="107" t="str">
        <f t="shared" si="14"/>
        <v/>
      </c>
      <c r="FL39" s="107" t="str">
        <f t="shared" si="15"/>
        <v/>
      </c>
      <c r="FM39" s="107" t="str">
        <f t="shared" si="16"/>
        <v/>
      </c>
      <c r="FN39" s="45"/>
      <c r="FO39" s="45"/>
      <c r="FP39" s="50"/>
      <c r="FQ39" s="45"/>
      <c r="FR39" s="50"/>
      <c r="FS39" s="50"/>
      <c r="FT39" s="50"/>
      <c r="FU39" s="50"/>
      <c r="FV39" s="50"/>
      <c r="FW39" s="50"/>
      <c r="FX39" s="105"/>
      <c r="FY39" s="45"/>
      <c r="FZ39" s="45"/>
      <c r="GA39" s="45"/>
      <c r="GB39" s="45"/>
      <c r="GC39" s="50"/>
      <c r="GD39" s="45"/>
      <c r="GE39" s="45"/>
      <c r="GF39" s="45"/>
      <c r="GG39" s="45"/>
      <c r="GH39" s="45"/>
      <c r="GI39" s="45"/>
      <c r="GJ39" s="45"/>
      <c r="GK39" s="45"/>
      <c r="GL39" s="45"/>
      <c r="GM39" s="45"/>
      <c r="GN39" s="45"/>
      <c r="GO39" s="45"/>
      <c r="GP39" s="45"/>
      <c r="GQ39" s="45"/>
      <c r="GR39" s="106">
        <v>45034</v>
      </c>
      <c r="GS39" s="106"/>
      <c r="GT39" s="106"/>
      <c r="GU39" s="106"/>
      <c r="GV39" s="45"/>
      <c r="GW39" s="45"/>
      <c r="GX39" s="45"/>
      <c r="GY39" s="45"/>
      <c r="GZ39" s="45"/>
      <c r="HA39" s="45"/>
      <c r="HB39" s="45"/>
      <c r="HC39" s="45"/>
      <c r="HD39" s="45"/>
      <c r="HE39" s="45"/>
      <c r="HF39" s="45"/>
      <c r="HG39" s="45"/>
      <c r="HH39" s="107" t="str">
        <f t="shared" si="35"/>
        <v/>
      </c>
      <c r="HI39" s="107" t="str">
        <f t="shared" si="36"/>
        <v/>
      </c>
      <c r="HJ39" s="107" t="str">
        <f t="shared" si="37"/>
        <v/>
      </c>
      <c r="HK39" s="107" t="str">
        <f t="shared" si="38"/>
        <v/>
      </c>
      <c r="HL39" s="107" t="str">
        <f t="shared" si="39"/>
        <v/>
      </c>
      <c r="HM39" s="45"/>
      <c r="HN39" s="45"/>
      <c r="HO39" s="45">
        <f t="shared" si="34"/>
        <v>1</v>
      </c>
      <c r="HP39" s="45"/>
      <c r="HQ39" s="46"/>
      <c r="HR39" s="46"/>
      <c r="HS39" s="46"/>
      <c r="HT39" s="46"/>
      <c r="HU39" s="46"/>
      <c r="HV39" s="46"/>
      <c r="HW39" s="46"/>
      <c r="HX39" s="46"/>
      <c r="HY39" s="46"/>
      <c r="HZ39" s="46"/>
      <c r="IA39" s="51"/>
      <c r="IB39" s="51"/>
      <c r="IC39" s="51"/>
      <c r="ID39" s="51"/>
      <c r="IE39" s="51"/>
      <c r="IF39" s="51"/>
      <c r="IG39" s="43"/>
      <c r="IH39" s="45" t="s">
        <v>620</v>
      </c>
      <c r="II39" s="45" t="s">
        <v>621</v>
      </c>
      <c r="IJ39" s="43"/>
      <c r="IK39" s="43"/>
    </row>
    <row r="40" spans="1:245" s="36" customFormat="1" ht="15" customHeight="1" x14ac:dyDescent="0.25">
      <c r="A40" s="44" t="s">
        <v>1972</v>
      </c>
      <c r="B40" s="43" t="s">
        <v>599</v>
      </c>
      <c r="C40" s="45" t="s">
        <v>1973</v>
      </c>
      <c r="D40" s="47" t="s">
        <v>601</v>
      </c>
      <c r="E40" s="45" t="s">
        <v>602</v>
      </c>
      <c r="F40" s="45" t="s">
        <v>625</v>
      </c>
      <c r="G40" s="45" t="s">
        <v>626</v>
      </c>
      <c r="H40" s="48" t="s">
        <v>1974</v>
      </c>
      <c r="I40" s="45" t="s">
        <v>606</v>
      </c>
      <c r="J40" s="105">
        <v>1</v>
      </c>
      <c r="K40" s="105">
        <v>1</v>
      </c>
      <c r="L40" s="45" t="s">
        <v>1625</v>
      </c>
      <c r="M40" s="105">
        <v>0.36</v>
      </c>
      <c r="N40" s="105">
        <v>1</v>
      </c>
      <c r="O40" s="45" t="s">
        <v>1625</v>
      </c>
      <c r="P40" s="45" t="s">
        <v>608</v>
      </c>
      <c r="Q40" s="49" t="s">
        <v>1975</v>
      </c>
      <c r="R40" s="45"/>
      <c r="S40" s="50" t="s">
        <v>1581</v>
      </c>
      <c r="T40" s="45" t="s">
        <v>1976</v>
      </c>
      <c r="U40" s="50" t="s">
        <v>612</v>
      </c>
      <c r="V40" s="50" t="s">
        <v>613</v>
      </c>
      <c r="W40" s="50" t="s">
        <v>614</v>
      </c>
      <c r="X40" s="50"/>
      <c r="Y40" s="50" t="s">
        <v>615</v>
      </c>
      <c r="Z40" s="50" t="s">
        <v>616</v>
      </c>
      <c r="AA40" s="105" t="s">
        <v>647</v>
      </c>
      <c r="AB40" s="45"/>
      <c r="AC40" s="45"/>
      <c r="AD40" s="45"/>
      <c r="AE40" s="45"/>
      <c r="AF40" s="50" t="s">
        <v>62</v>
      </c>
      <c r="AG40" s="45" t="s">
        <v>621</v>
      </c>
      <c r="AH40" s="45">
        <f t="shared" si="0"/>
        <v>4</v>
      </c>
      <c r="AI40" s="50">
        <v>1</v>
      </c>
      <c r="AJ40" s="50">
        <v>1</v>
      </c>
      <c r="AK40" s="50">
        <v>1</v>
      </c>
      <c r="AL40" s="50">
        <v>1</v>
      </c>
      <c r="AM40" s="45">
        <v>1</v>
      </c>
      <c r="AN40" s="45" t="s">
        <v>1977</v>
      </c>
      <c r="AO40" s="45"/>
      <c r="AP40" s="46"/>
      <c r="AQ40" s="45"/>
      <c r="AR40" s="45"/>
      <c r="AS40" s="45"/>
      <c r="AT40" s="45"/>
      <c r="AU40" s="106">
        <v>45034</v>
      </c>
      <c r="AV40" s="106"/>
      <c r="AW40" s="106"/>
      <c r="AX40" s="106"/>
      <c r="AY40" s="45"/>
      <c r="AZ40" s="45"/>
      <c r="BA40" s="45"/>
      <c r="BB40" s="45"/>
      <c r="BC40" s="45" t="s">
        <v>279</v>
      </c>
      <c r="BD40" s="45"/>
      <c r="BE40" s="45"/>
      <c r="BF40" s="45"/>
      <c r="BG40" s="46" t="s">
        <v>1978</v>
      </c>
      <c r="BH40" s="45"/>
      <c r="BI40" s="45"/>
      <c r="BJ40" s="45"/>
      <c r="BK40" s="107">
        <f t="shared" si="24"/>
        <v>1</v>
      </c>
      <c r="BL40" s="107">
        <f t="shared" si="25"/>
        <v>0</v>
      </c>
      <c r="BM40" s="107">
        <f t="shared" si="26"/>
        <v>0</v>
      </c>
      <c r="BN40" s="107">
        <f t="shared" si="27"/>
        <v>0</v>
      </c>
      <c r="BO40" s="107">
        <f t="shared" si="28"/>
        <v>0.25</v>
      </c>
      <c r="BP40" s="49" t="s">
        <v>1979</v>
      </c>
      <c r="BQ40" s="45"/>
      <c r="BR40" s="50" t="s">
        <v>1581</v>
      </c>
      <c r="BS40" s="45" t="s">
        <v>1980</v>
      </c>
      <c r="BT40" s="50" t="s">
        <v>612</v>
      </c>
      <c r="BU40" s="50" t="s">
        <v>613</v>
      </c>
      <c r="BV40" s="50" t="s">
        <v>614</v>
      </c>
      <c r="BW40" s="50"/>
      <c r="BX40" s="50" t="s">
        <v>615</v>
      </c>
      <c r="BY40" s="50" t="s">
        <v>616</v>
      </c>
      <c r="BZ40" s="105" t="s">
        <v>647</v>
      </c>
      <c r="CA40" s="45"/>
      <c r="CB40" s="45"/>
      <c r="CC40" s="45"/>
      <c r="CD40" s="45"/>
      <c r="CE40" s="50" t="s">
        <v>62</v>
      </c>
      <c r="CF40" s="45" t="s">
        <v>621</v>
      </c>
      <c r="CG40" s="45">
        <f>SUM(CH40:CK40)</f>
        <v>12</v>
      </c>
      <c r="CH40" s="45">
        <v>3</v>
      </c>
      <c r="CI40" s="45">
        <v>3</v>
      </c>
      <c r="CJ40" s="45">
        <v>3</v>
      </c>
      <c r="CK40" s="45">
        <v>3</v>
      </c>
      <c r="CL40" s="45">
        <v>3</v>
      </c>
      <c r="CM40" s="45" t="s">
        <v>1981</v>
      </c>
      <c r="CN40" s="45"/>
      <c r="CO40" s="46"/>
      <c r="CP40" s="45"/>
      <c r="CQ40" s="46"/>
      <c r="CR40" s="45"/>
      <c r="CS40" s="45"/>
      <c r="CT40" s="106">
        <v>45034</v>
      </c>
      <c r="CU40" s="106"/>
      <c r="CV40" s="106"/>
      <c r="CW40" s="106"/>
      <c r="CX40" s="45"/>
      <c r="CY40" s="45"/>
      <c r="CZ40" s="45"/>
      <c r="DA40" s="45"/>
      <c r="DB40" s="45" t="s">
        <v>279</v>
      </c>
      <c r="DC40" s="45"/>
      <c r="DD40" s="45"/>
      <c r="DE40" s="45"/>
      <c r="DF40" s="45" t="s">
        <v>1983</v>
      </c>
      <c r="DG40" s="45"/>
      <c r="DH40" s="45"/>
      <c r="DI40" s="45"/>
      <c r="DJ40" s="107">
        <f t="shared" si="29"/>
        <v>1</v>
      </c>
      <c r="DK40" s="107">
        <f t="shared" si="30"/>
        <v>0</v>
      </c>
      <c r="DL40" s="107">
        <f t="shared" si="31"/>
        <v>0</v>
      </c>
      <c r="DM40" s="107">
        <f t="shared" si="32"/>
        <v>0</v>
      </c>
      <c r="DN40" s="107">
        <f t="shared" si="33"/>
        <v>0.25</v>
      </c>
      <c r="DO40" s="108"/>
      <c r="DP40" s="45"/>
      <c r="DQ40" s="50"/>
      <c r="DR40" s="45"/>
      <c r="DS40" s="50"/>
      <c r="DT40" s="50"/>
      <c r="DU40" s="50"/>
      <c r="DV40" s="50"/>
      <c r="DW40" s="50"/>
      <c r="DX40" s="50"/>
      <c r="DY40" s="105"/>
      <c r="DZ40" s="45"/>
      <c r="EA40" s="45"/>
      <c r="EB40" s="45"/>
      <c r="EC40" s="45"/>
      <c r="ED40" s="50"/>
      <c r="EE40" s="45"/>
      <c r="EF40" s="45"/>
      <c r="EG40" s="45"/>
      <c r="EH40" s="45"/>
      <c r="EI40" s="45"/>
      <c r="EJ40" s="45"/>
      <c r="EK40" s="45"/>
      <c r="EL40" s="45"/>
      <c r="EM40" s="45"/>
      <c r="EN40" s="45"/>
      <c r="EO40" s="45"/>
      <c r="EP40" s="45"/>
      <c r="EQ40" s="45"/>
      <c r="ER40" s="45"/>
      <c r="ES40" s="106">
        <v>45034</v>
      </c>
      <c r="ET40" s="106"/>
      <c r="EU40" s="106"/>
      <c r="EV40" s="106"/>
      <c r="EW40" s="45"/>
      <c r="EX40" s="45"/>
      <c r="EY40" s="45"/>
      <c r="EZ40" s="45"/>
      <c r="FA40" s="45"/>
      <c r="FB40" s="45"/>
      <c r="FC40" s="45"/>
      <c r="FD40" s="45"/>
      <c r="FE40" s="45"/>
      <c r="FF40" s="45"/>
      <c r="FG40" s="45"/>
      <c r="FH40" s="45"/>
      <c r="FI40" s="107" t="str">
        <f t="shared" si="12"/>
        <v/>
      </c>
      <c r="FJ40" s="107" t="str">
        <f t="shared" si="13"/>
        <v/>
      </c>
      <c r="FK40" s="107" t="str">
        <f t="shared" si="14"/>
        <v/>
      </c>
      <c r="FL40" s="107" t="str">
        <f t="shared" si="15"/>
        <v/>
      </c>
      <c r="FM40" s="107" t="str">
        <f t="shared" si="16"/>
        <v/>
      </c>
      <c r="FN40" s="45"/>
      <c r="FO40" s="45"/>
      <c r="FP40" s="50"/>
      <c r="FQ40" s="45"/>
      <c r="FR40" s="50"/>
      <c r="FS40" s="50"/>
      <c r="FT40" s="50"/>
      <c r="FU40" s="50"/>
      <c r="FV40" s="50"/>
      <c r="FW40" s="50"/>
      <c r="FX40" s="105"/>
      <c r="FY40" s="45"/>
      <c r="FZ40" s="45"/>
      <c r="GA40" s="45"/>
      <c r="GB40" s="45"/>
      <c r="GC40" s="50"/>
      <c r="GD40" s="45"/>
      <c r="GE40" s="45"/>
      <c r="GF40" s="45"/>
      <c r="GG40" s="45"/>
      <c r="GH40" s="45"/>
      <c r="GI40" s="45"/>
      <c r="GJ40" s="45"/>
      <c r="GK40" s="45"/>
      <c r="GL40" s="45"/>
      <c r="GM40" s="45"/>
      <c r="GN40" s="45"/>
      <c r="GO40" s="45"/>
      <c r="GP40" s="45"/>
      <c r="GQ40" s="45"/>
      <c r="GR40" s="106">
        <v>45034</v>
      </c>
      <c r="GS40" s="106"/>
      <c r="GT40" s="106"/>
      <c r="GU40" s="106"/>
      <c r="GV40" s="45"/>
      <c r="GW40" s="45"/>
      <c r="GX40" s="45"/>
      <c r="GY40" s="45"/>
      <c r="GZ40" s="45"/>
      <c r="HA40" s="45"/>
      <c r="HB40" s="45"/>
      <c r="HC40" s="45"/>
      <c r="HD40" s="45"/>
      <c r="HE40" s="45"/>
      <c r="HF40" s="45"/>
      <c r="HG40" s="45"/>
      <c r="HH40" s="107" t="str">
        <f t="shared" si="35"/>
        <v/>
      </c>
      <c r="HI40" s="107" t="str">
        <f t="shared" si="36"/>
        <v/>
      </c>
      <c r="HJ40" s="107" t="str">
        <f t="shared" si="37"/>
        <v/>
      </c>
      <c r="HK40" s="107" t="str">
        <f t="shared" si="38"/>
        <v/>
      </c>
      <c r="HL40" s="107" t="str">
        <f t="shared" si="39"/>
        <v/>
      </c>
      <c r="HM40" s="45"/>
      <c r="HN40" s="45"/>
      <c r="HO40" s="45">
        <f t="shared" si="34"/>
        <v>2</v>
      </c>
      <c r="HP40" s="45"/>
      <c r="HQ40" s="46"/>
      <c r="HR40" s="46"/>
      <c r="HS40" s="46"/>
      <c r="HT40" s="46"/>
      <c r="HU40" s="46"/>
      <c r="HV40" s="46"/>
      <c r="HW40" s="46"/>
      <c r="HX40" s="46"/>
      <c r="HY40" s="46"/>
      <c r="HZ40" s="46"/>
      <c r="IA40" s="51"/>
      <c r="IB40" s="51"/>
      <c r="IC40" s="51"/>
      <c r="ID40" s="51"/>
      <c r="IE40" s="51"/>
      <c r="IF40" s="51"/>
      <c r="IG40" s="43"/>
      <c r="IH40" s="45" t="s">
        <v>657</v>
      </c>
      <c r="II40" s="45" t="s">
        <v>621</v>
      </c>
      <c r="IJ40" s="43"/>
      <c r="IK40" s="43"/>
    </row>
    <row r="41" spans="1:245" s="36" customFormat="1" ht="15" customHeight="1" x14ac:dyDescent="0.25">
      <c r="A41" s="44" t="s">
        <v>1984</v>
      </c>
      <c r="B41" s="43" t="s">
        <v>1985</v>
      </c>
      <c r="C41" s="46" t="s">
        <v>1986</v>
      </c>
      <c r="D41" s="47" t="s">
        <v>1987</v>
      </c>
      <c r="E41" s="45" t="s">
        <v>1595</v>
      </c>
      <c r="F41" s="45" t="s">
        <v>625</v>
      </c>
      <c r="G41" s="45" t="s">
        <v>1896</v>
      </c>
      <c r="H41" s="48" t="s">
        <v>1988</v>
      </c>
      <c r="I41" s="45" t="s">
        <v>606</v>
      </c>
      <c r="J41" s="105">
        <v>1</v>
      </c>
      <c r="K41" s="105">
        <v>0.6</v>
      </c>
      <c r="L41" s="45" t="s">
        <v>607</v>
      </c>
      <c r="M41" s="105">
        <v>0.6</v>
      </c>
      <c r="N41" s="105">
        <v>0.6</v>
      </c>
      <c r="O41" s="45" t="s">
        <v>643</v>
      </c>
      <c r="P41" s="45" t="s">
        <v>608</v>
      </c>
      <c r="Q41" s="49" t="s">
        <v>1989</v>
      </c>
      <c r="R41" s="45"/>
      <c r="S41" s="50" t="s">
        <v>1581</v>
      </c>
      <c r="T41" s="45" t="s">
        <v>1990</v>
      </c>
      <c r="U41" s="50" t="s">
        <v>612</v>
      </c>
      <c r="V41" s="50" t="s">
        <v>613</v>
      </c>
      <c r="W41" s="50" t="s">
        <v>614</v>
      </c>
      <c r="X41" s="50"/>
      <c r="Y41" s="50" t="s">
        <v>615</v>
      </c>
      <c r="Z41" s="50" t="s">
        <v>616</v>
      </c>
      <c r="AA41" s="105" t="s">
        <v>647</v>
      </c>
      <c r="AB41" s="45"/>
      <c r="AC41" s="45"/>
      <c r="AD41" s="45"/>
      <c r="AE41" s="45"/>
      <c r="AF41" s="50" t="s">
        <v>62</v>
      </c>
      <c r="AG41" s="45" t="s">
        <v>621</v>
      </c>
      <c r="AH41" s="45">
        <f t="shared" si="0"/>
        <v>12</v>
      </c>
      <c r="AI41" s="50">
        <v>3</v>
      </c>
      <c r="AJ41" s="50">
        <v>3</v>
      </c>
      <c r="AK41" s="50">
        <v>3</v>
      </c>
      <c r="AL41" s="50">
        <v>3</v>
      </c>
      <c r="AM41" s="45">
        <v>3</v>
      </c>
      <c r="AN41" s="45" t="s">
        <v>1991</v>
      </c>
      <c r="AO41" s="45"/>
      <c r="AP41" s="45"/>
      <c r="AQ41" s="45"/>
      <c r="AR41" s="45"/>
      <c r="AS41" s="45"/>
      <c r="AT41" s="45"/>
      <c r="AU41" s="106">
        <v>45040</v>
      </c>
      <c r="AV41" s="106"/>
      <c r="AW41" s="106"/>
      <c r="AX41" s="106"/>
      <c r="AY41" s="45"/>
      <c r="AZ41" s="45"/>
      <c r="BA41" s="45"/>
      <c r="BB41" s="45"/>
      <c r="BC41" s="45" t="s">
        <v>279</v>
      </c>
      <c r="BD41" s="45"/>
      <c r="BE41" s="45"/>
      <c r="BF41" s="45"/>
      <c r="BG41" s="45" t="s">
        <v>1992</v>
      </c>
      <c r="BH41" s="45"/>
      <c r="BI41" s="45"/>
      <c r="BJ41" s="45"/>
      <c r="BK41" s="107">
        <f t="shared" si="24"/>
        <v>1</v>
      </c>
      <c r="BL41" s="107">
        <f t="shared" si="25"/>
        <v>0</v>
      </c>
      <c r="BM41" s="107">
        <f t="shared" si="26"/>
        <v>0</v>
      </c>
      <c r="BN41" s="107">
        <f t="shared" si="27"/>
        <v>0</v>
      </c>
      <c r="BO41" s="107">
        <f t="shared" si="28"/>
        <v>0.25</v>
      </c>
      <c r="BP41" s="108"/>
      <c r="BQ41" s="45"/>
      <c r="BR41" s="50"/>
      <c r="BS41" s="45"/>
      <c r="BT41" s="50"/>
      <c r="BU41" s="50"/>
      <c r="BV41" s="50"/>
      <c r="BW41" s="50"/>
      <c r="BX41" s="50"/>
      <c r="BY41" s="50"/>
      <c r="BZ41" s="105"/>
      <c r="CA41" s="45"/>
      <c r="CB41" s="45"/>
      <c r="CC41" s="45"/>
      <c r="CD41" s="45"/>
      <c r="CE41" s="50"/>
      <c r="CF41" s="45"/>
      <c r="CG41" s="45"/>
      <c r="CH41" s="45"/>
      <c r="CI41" s="45"/>
      <c r="CJ41" s="45"/>
      <c r="CK41" s="45"/>
      <c r="CL41" s="45"/>
      <c r="CM41" s="45"/>
      <c r="CN41" s="45"/>
      <c r="CO41" s="45"/>
      <c r="CP41" s="45"/>
      <c r="CQ41" s="45"/>
      <c r="CR41" s="45"/>
      <c r="CS41" s="45"/>
      <c r="CT41" s="106">
        <v>45040</v>
      </c>
      <c r="CU41" s="106"/>
      <c r="CV41" s="106"/>
      <c r="CW41" s="106"/>
      <c r="CX41" s="45"/>
      <c r="CY41" s="45"/>
      <c r="CZ41" s="45"/>
      <c r="DA41" s="45"/>
      <c r="DB41" s="45"/>
      <c r="DC41" s="45"/>
      <c r="DD41" s="45"/>
      <c r="DE41" s="45"/>
      <c r="DF41" s="45"/>
      <c r="DG41" s="45"/>
      <c r="DH41" s="45"/>
      <c r="DI41" s="45"/>
      <c r="DJ41" s="107" t="str">
        <f t="shared" si="29"/>
        <v/>
      </c>
      <c r="DK41" s="107" t="str">
        <f t="shared" si="30"/>
        <v/>
      </c>
      <c r="DL41" s="107" t="str">
        <f t="shared" si="31"/>
        <v/>
      </c>
      <c r="DM41" s="107" t="str">
        <f t="shared" si="32"/>
        <v/>
      </c>
      <c r="DN41" s="107" t="str">
        <f t="shared" si="33"/>
        <v/>
      </c>
      <c r="DO41" s="108"/>
      <c r="DP41" s="45"/>
      <c r="DQ41" s="50"/>
      <c r="DR41" s="45"/>
      <c r="DS41" s="50"/>
      <c r="DT41" s="50"/>
      <c r="DU41" s="50"/>
      <c r="DV41" s="50"/>
      <c r="DW41" s="50"/>
      <c r="DX41" s="50"/>
      <c r="DY41" s="105"/>
      <c r="DZ41" s="45"/>
      <c r="EA41" s="45"/>
      <c r="EB41" s="45"/>
      <c r="EC41" s="45"/>
      <c r="ED41" s="50"/>
      <c r="EE41" s="45"/>
      <c r="EF41" s="45"/>
      <c r="EG41" s="45"/>
      <c r="EH41" s="45"/>
      <c r="EI41" s="45"/>
      <c r="EJ41" s="45"/>
      <c r="EK41" s="45"/>
      <c r="EL41" s="45"/>
      <c r="EM41" s="45"/>
      <c r="EN41" s="45"/>
      <c r="EO41" s="45"/>
      <c r="EP41" s="45"/>
      <c r="EQ41" s="45"/>
      <c r="ER41" s="45"/>
      <c r="ES41" s="106">
        <v>45040</v>
      </c>
      <c r="ET41" s="106"/>
      <c r="EU41" s="106"/>
      <c r="EV41" s="106"/>
      <c r="EW41" s="45"/>
      <c r="EX41" s="45"/>
      <c r="EY41" s="45"/>
      <c r="EZ41" s="45"/>
      <c r="FA41" s="45"/>
      <c r="FB41" s="45"/>
      <c r="FC41" s="45"/>
      <c r="FD41" s="45"/>
      <c r="FE41" s="45"/>
      <c r="FF41" s="45"/>
      <c r="FG41" s="45"/>
      <c r="FH41" s="45"/>
      <c r="FI41" s="107" t="str">
        <f t="shared" si="12"/>
        <v/>
      </c>
      <c r="FJ41" s="107" t="str">
        <f t="shared" si="13"/>
        <v/>
      </c>
      <c r="FK41" s="107" t="str">
        <f t="shared" si="14"/>
        <v/>
      </c>
      <c r="FL41" s="107" t="str">
        <f t="shared" si="15"/>
        <v/>
      </c>
      <c r="FM41" s="107" t="str">
        <f t="shared" si="16"/>
        <v/>
      </c>
      <c r="FN41" s="45"/>
      <c r="FO41" s="45"/>
      <c r="FP41" s="50"/>
      <c r="FQ41" s="45"/>
      <c r="FR41" s="50"/>
      <c r="FS41" s="50"/>
      <c r="FT41" s="50"/>
      <c r="FU41" s="50"/>
      <c r="FV41" s="50"/>
      <c r="FW41" s="50"/>
      <c r="FX41" s="105"/>
      <c r="FY41" s="45"/>
      <c r="FZ41" s="45"/>
      <c r="GA41" s="45"/>
      <c r="GB41" s="45"/>
      <c r="GC41" s="50"/>
      <c r="GD41" s="45"/>
      <c r="GE41" s="45"/>
      <c r="GF41" s="45"/>
      <c r="GG41" s="45"/>
      <c r="GH41" s="45"/>
      <c r="GI41" s="45"/>
      <c r="GJ41" s="45"/>
      <c r="GK41" s="45"/>
      <c r="GL41" s="45"/>
      <c r="GM41" s="45"/>
      <c r="GN41" s="45"/>
      <c r="GO41" s="45"/>
      <c r="GP41" s="45"/>
      <c r="GQ41" s="45"/>
      <c r="GR41" s="106">
        <v>45040</v>
      </c>
      <c r="GS41" s="106"/>
      <c r="GT41" s="106"/>
      <c r="GU41" s="106"/>
      <c r="GV41" s="45"/>
      <c r="GW41" s="45"/>
      <c r="GX41" s="45"/>
      <c r="GY41" s="45"/>
      <c r="GZ41" s="45"/>
      <c r="HA41" s="45"/>
      <c r="HB41" s="45"/>
      <c r="HC41" s="45"/>
      <c r="HD41" s="45"/>
      <c r="HE41" s="45"/>
      <c r="HF41" s="45"/>
      <c r="HG41" s="45"/>
      <c r="HH41" s="107" t="str">
        <f t="shared" si="35"/>
        <v/>
      </c>
      <c r="HI41" s="107" t="str">
        <f t="shared" si="36"/>
        <v/>
      </c>
      <c r="HJ41" s="107" t="str">
        <f t="shared" si="37"/>
        <v/>
      </c>
      <c r="HK41" s="107" t="str">
        <f t="shared" si="38"/>
        <v/>
      </c>
      <c r="HL41" s="107" t="str">
        <f t="shared" si="39"/>
        <v/>
      </c>
      <c r="HM41" s="45"/>
      <c r="HN41" s="45"/>
      <c r="HO41" s="45">
        <f t="shared" si="34"/>
        <v>1</v>
      </c>
      <c r="HP41" s="45"/>
      <c r="HQ41" s="46"/>
      <c r="HR41" s="46"/>
      <c r="HS41" s="46"/>
      <c r="HT41" s="46"/>
      <c r="HU41" s="46"/>
      <c r="HV41" s="46"/>
      <c r="HW41" s="46"/>
      <c r="HX41" s="46"/>
      <c r="HY41" s="46"/>
      <c r="HZ41" s="46"/>
      <c r="IA41" s="51"/>
      <c r="IB41" s="51"/>
      <c r="IC41" s="51"/>
      <c r="ID41" s="51"/>
      <c r="IE41" s="51"/>
      <c r="IF41" s="51"/>
      <c r="IG41" s="43"/>
      <c r="IH41" s="45" t="s">
        <v>620</v>
      </c>
      <c r="II41" s="45" t="s">
        <v>621</v>
      </c>
      <c r="IJ41" s="43"/>
      <c r="IK41" s="43"/>
    </row>
    <row r="42" spans="1:245" s="36" customFormat="1" ht="15" customHeight="1" x14ac:dyDescent="0.25">
      <c r="A42" s="44" t="s">
        <v>1994</v>
      </c>
      <c r="B42" s="43" t="s">
        <v>1985</v>
      </c>
      <c r="C42" s="45" t="s">
        <v>1995</v>
      </c>
      <c r="D42" s="47" t="s">
        <v>1987</v>
      </c>
      <c r="E42" s="45" t="s">
        <v>678</v>
      </c>
      <c r="F42" s="45" t="s">
        <v>640</v>
      </c>
      <c r="G42" s="45" t="s">
        <v>604</v>
      </c>
      <c r="H42" s="48" t="s">
        <v>1996</v>
      </c>
      <c r="I42" s="45" t="s">
        <v>606</v>
      </c>
      <c r="J42" s="105">
        <v>0.8</v>
      </c>
      <c r="K42" s="105">
        <v>0.8</v>
      </c>
      <c r="L42" s="45" t="s">
        <v>607</v>
      </c>
      <c r="M42" s="105">
        <v>0.28799999999999998</v>
      </c>
      <c r="N42" s="105">
        <v>0.8</v>
      </c>
      <c r="O42" s="45" t="s">
        <v>607</v>
      </c>
      <c r="P42" s="45" t="s">
        <v>608</v>
      </c>
      <c r="Q42" s="49" t="s">
        <v>1997</v>
      </c>
      <c r="R42" s="45"/>
      <c r="S42" s="50" t="s">
        <v>1581</v>
      </c>
      <c r="T42" s="45" t="s">
        <v>1998</v>
      </c>
      <c r="U42" s="50" t="s">
        <v>612</v>
      </c>
      <c r="V42" s="50" t="s">
        <v>613</v>
      </c>
      <c r="W42" s="50" t="s">
        <v>614</v>
      </c>
      <c r="X42" s="50"/>
      <c r="Y42" s="50" t="s">
        <v>615</v>
      </c>
      <c r="Z42" s="50" t="s">
        <v>616</v>
      </c>
      <c r="AA42" s="105" t="s">
        <v>647</v>
      </c>
      <c r="AB42" s="45"/>
      <c r="AC42" s="45"/>
      <c r="AD42" s="45"/>
      <c r="AE42" s="45"/>
      <c r="AF42" s="50" t="s">
        <v>62</v>
      </c>
      <c r="AG42" s="45" t="s">
        <v>621</v>
      </c>
      <c r="AH42" s="45">
        <f t="shared" si="0"/>
        <v>2</v>
      </c>
      <c r="AI42" s="50">
        <v>0</v>
      </c>
      <c r="AJ42" s="50">
        <v>1</v>
      </c>
      <c r="AK42" s="50">
        <v>0</v>
      </c>
      <c r="AL42" s="50">
        <v>1</v>
      </c>
      <c r="AM42" s="45">
        <v>0</v>
      </c>
      <c r="AN42" s="45" t="s">
        <v>1999</v>
      </c>
      <c r="AO42" s="45"/>
      <c r="AP42" s="46"/>
      <c r="AQ42" s="45"/>
      <c r="AR42" s="45"/>
      <c r="AS42" s="45"/>
      <c r="AT42" s="45"/>
      <c r="AU42" s="106">
        <v>45040</v>
      </c>
      <c r="AV42" s="106"/>
      <c r="AW42" s="106"/>
      <c r="AX42" s="106"/>
      <c r="AY42" s="45"/>
      <c r="AZ42" s="45"/>
      <c r="BA42" s="45"/>
      <c r="BB42" s="45"/>
      <c r="BC42" s="45" t="s">
        <v>64</v>
      </c>
      <c r="BD42" s="45"/>
      <c r="BE42" s="45"/>
      <c r="BF42" s="45"/>
      <c r="BG42" s="45" t="s">
        <v>1168</v>
      </c>
      <c r="BH42" s="45"/>
      <c r="BI42" s="45"/>
      <c r="BJ42" s="45"/>
      <c r="BK42" s="107" t="str">
        <f t="shared" si="24"/>
        <v/>
      </c>
      <c r="BL42" s="107">
        <f t="shared" si="25"/>
        <v>0</v>
      </c>
      <c r="BM42" s="107" t="str">
        <f t="shared" si="26"/>
        <v/>
      </c>
      <c r="BN42" s="107">
        <f t="shared" si="27"/>
        <v>0</v>
      </c>
      <c r="BO42" s="107">
        <f t="shared" si="28"/>
        <v>0</v>
      </c>
      <c r="BP42" s="49" t="s">
        <v>2000</v>
      </c>
      <c r="BQ42" s="45"/>
      <c r="BR42" s="50" t="s">
        <v>1581</v>
      </c>
      <c r="BS42" s="45" t="s">
        <v>2001</v>
      </c>
      <c r="BT42" s="50" t="s">
        <v>612</v>
      </c>
      <c r="BU42" s="50" t="s">
        <v>613</v>
      </c>
      <c r="BV42" s="50" t="s">
        <v>614</v>
      </c>
      <c r="BW42" s="50"/>
      <c r="BX42" s="50" t="s">
        <v>615</v>
      </c>
      <c r="BY42" s="50" t="s">
        <v>616</v>
      </c>
      <c r="BZ42" s="105" t="s">
        <v>647</v>
      </c>
      <c r="CA42" s="45"/>
      <c r="CB42" s="45"/>
      <c r="CC42" s="45"/>
      <c r="CD42" s="45"/>
      <c r="CE42" s="50" t="s">
        <v>62</v>
      </c>
      <c r="CF42" s="45" t="s">
        <v>617</v>
      </c>
      <c r="CG42" s="45">
        <f>SUM(CH42:CK42)</f>
        <v>0</v>
      </c>
      <c r="CH42" s="50">
        <v>0</v>
      </c>
      <c r="CI42" s="50">
        <v>0</v>
      </c>
      <c r="CJ42" s="50">
        <v>0</v>
      </c>
      <c r="CK42" s="50">
        <v>0</v>
      </c>
      <c r="CL42" s="45">
        <v>4</v>
      </c>
      <c r="CM42" s="45" t="s">
        <v>2002</v>
      </c>
      <c r="CN42" s="45"/>
      <c r="CO42" s="46"/>
      <c r="CP42" s="45"/>
      <c r="CQ42" s="46"/>
      <c r="CR42" s="45"/>
      <c r="CS42" s="45"/>
      <c r="CT42" s="106">
        <v>45040</v>
      </c>
      <c r="CU42" s="106"/>
      <c r="CV42" s="106"/>
      <c r="CW42" s="106"/>
      <c r="CX42" s="45"/>
      <c r="CY42" s="45"/>
      <c r="CZ42" s="45"/>
      <c r="DA42" s="45"/>
      <c r="DB42" s="45" t="s">
        <v>279</v>
      </c>
      <c r="DC42" s="45"/>
      <c r="DD42" s="45"/>
      <c r="DE42" s="45"/>
      <c r="DF42" s="45" t="s">
        <v>2003</v>
      </c>
      <c r="DG42" s="45"/>
      <c r="DH42" s="45"/>
      <c r="DI42" s="45"/>
      <c r="DJ42" s="107" t="str">
        <f t="shared" si="29"/>
        <v/>
      </c>
      <c r="DK42" s="107" t="str">
        <f t="shared" si="30"/>
        <v/>
      </c>
      <c r="DL42" s="107" t="str">
        <f t="shared" si="31"/>
        <v/>
      </c>
      <c r="DM42" s="107" t="str">
        <f t="shared" si="32"/>
        <v/>
      </c>
      <c r="DN42" s="107" t="str">
        <f t="shared" si="33"/>
        <v/>
      </c>
      <c r="DO42" s="108"/>
      <c r="DP42" s="45"/>
      <c r="DQ42" s="50"/>
      <c r="DR42" s="45"/>
      <c r="DS42" s="50"/>
      <c r="DT42" s="50"/>
      <c r="DU42" s="50"/>
      <c r="DV42" s="50"/>
      <c r="DW42" s="50"/>
      <c r="DX42" s="50"/>
      <c r="DY42" s="105"/>
      <c r="DZ42" s="45"/>
      <c r="EA42" s="45"/>
      <c r="EB42" s="45"/>
      <c r="EC42" s="45"/>
      <c r="ED42" s="50"/>
      <c r="EE42" s="45"/>
      <c r="EF42" s="45"/>
      <c r="EG42" s="45"/>
      <c r="EH42" s="45"/>
      <c r="EI42" s="45"/>
      <c r="EJ42" s="45"/>
      <c r="EK42" s="45"/>
      <c r="EL42" s="45"/>
      <c r="EM42" s="45"/>
      <c r="EN42" s="45"/>
      <c r="EO42" s="45"/>
      <c r="EP42" s="45"/>
      <c r="EQ42" s="45"/>
      <c r="ER42" s="45"/>
      <c r="ES42" s="106">
        <v>45040</v>
      </c>
      <c r="ET42" s="106"/>
      <c r="EU42" s="106"/>
      <c r="EV42" s="106"/>
      <c r="EW42" s="45"/>
      <c r="EX42" s="45"/>
      <c r="EY42" s="45"/>
      <c r="EZ42" s="45"/>
      <c r="FA42" s="45"/>
      <c r="FB42" s="45"/>
      <c r="FC42" s="45"/>
      <c r="FD42" s="45"/>
      <c r="FE42" s="45"/>
      <c r="FF42" s="45"/>
      <c r="FG42" s="45"/>
      <c r="FH42" s="45"/>
      <c r="FI42" s="107" t="str">
        <f t="shared" si="12"/>
        <v/>
      </c>
      <c r="FJ42" s="107" t="str">
        <f t="shared" si="13"/>
        <v/>
      </c>
      <c r="FK42" s="107" t="str">
        <f t="shared" si="14"/>
        <v/>
      </c>
      <c r="FL42" s="107" t="str">
        <f t="shared" si="15"/>
        <v/>
      </c>
      <c r="FM42" s="107" t="str">
        <f t="shared" si="16"/>
        <v/>
      </c>
      <c r="FN42" s="45"/>
      <c r="FO42" s="45"/>
      <c r="FP42" s="50"/>
      <c r="FQ42" s="45"/>
      <c r="FR42" s="50"/>
      <c r="FS42" s="50"/>
      <c r="FT42" s="50"/>
      <c r="FU42" s="50"/>
      <c r="FV42" s="50"/>
      <c r="FW42" s="50"/>
      <c r="FX42" s="105"/>
      <c r="FY42" s="45"/>
      <c r="FZ42" s="45"/>
      <c r="GA42" s="45"/>
      <c r="GB42" s="45"/>
      <c r="GC42" s="50"/>
      <c r="GD42" s="45"/>
      <c r="GE42" s="45"/>
      <c r="GF42" s="45"/>
      <c r="GG42" s="45"/>
      <c r="GH42" s="45"/>
      <c r="GI42" s="45"/>
      <c r="GJ42" s="45"/>
      <c r="GK42" s="45"/>
      <c r="GL42" s="45"/>
      <c r="GM42" s="45"/>
      <c r="GN42" s="45"/>
      <c r="GO42" s="45"/>
      <c r="GP42" s="45"/>
      <c r="GQ42" s="45"/>
      <c r="GR42" s="106">
        <v>45040</v>
      </c>
      <c r="GS42" s="106"/>
      <c r="GT42" s="106"/>
      <c r="GU42" s="106"/>
      <c r="GV42" s="45"/>
      <c r="GW42" s="45"/>
      <c r="GX42" s="45"/>
      <c r="GY42" s="45"/>
      <c r="GZ42" s="45"/>
      <c r="HA42" s="45"/>
      <c r="HB42" s="45"/>
      <c r="HC42" s="45"/>
      <c r="HD42" s="45"/>
      <c r="HE42" s="45"/>
      <c r="HF42" s="45"/>
      <c r="HG42" s="45"/>
      <c r="HH42" s="107" t="str">
        <f t="shared" si="35"/>
        <v/>
      </c>
      <c r="HI42" s="107" t="str">
        <f t="shared" si="36"/>
        <v/>
      </c>
      <c r="HJ42" s="107" t="str">
        <f t="shared" si="37"/>
        <v/>
      </c>
      <c r="HK42" s="107" t="str">
        <f t="shared" si="38"/>
        <v/>
      </c>
      <c r="HL42" s="107" t="str">
        <f t="shared" si="39"/>
        <v/>
      </c>
      <c r="HM42" s="45"/>
      <c r="HN42" s="45"/>
      <c r="HO42" s="45">
        <f t="shared" si="34"/>
        <v>2</v>
      </c>
      <c r="HP42" s="45"/>
      <c r="HQ42" s="46"/>
      <c r="HR42" s="46"/>
      <c r="HS42" s="46"/>
      <c r="HT42" s="46"/>
      <c r="HU42" s="46"/>
      <c r="HV42" s="46"/>
      <c r="HW42" s="46"/>
      <c r="HX42" s="46"/>
      <c r="HY42" s="46"/>
      <c r="HZ42" s="46"/>
      <c r="IA42" s="51"/>
      <c r="IB42" s="51"/>
      <c r="IC42" s="51"/>
      <c r="ID42" s="51"/>
      <c r="IE42" s="51"/>
      <c r="IF42" s="51"/>
      <c r="IG42" s="43"/>
      <c r="IH42" s="45" t="s">
        <v>620</v>
      </c>
      <c r="II42" s="45" t="s">
        <v>621</v>
      </c>
      <c r="IJ42" s="43"/>
      <c r="IK42" s="43"/>
    </row>
    <row r="43" spans="1:245" s="36" customFormat="1" ht="15" customHeight="1" x14ac:dyDescent="0.25">
      <c r="A43" s="44" t="s">
        <v>2004</v>
      </c>
      <c r="B43" s="43" t="s">
        <v>1985</v>
      </c>
      <c r="C43" s="45" t="s">
        <v>2005</v>
      </c>
      <c r="D43" s="47" t="s">
        <v>1987</v>
      </c>
      <c r="E43" s="45" t="s">
        <v>678</v>
      </c>
      <c r="F43" s="45" t="s">
        <v>669</v>
      </c>
      <c r="G43" s="45" t="s">
        <v>641</v>
      </c>
      <c r="H43" s="48" t="s">
        <v>2006</v>
      </c>
      <c r="I43" s="45" t="s">
        <v>671</v>
      </c>
      <c r="J43" s="105">
        <v>0.2</v>
      </c>
      <c r="K43" s="105">
        <v>0.8</v>
      </c>
      <c r="L43" s="45" t="s">
        <v>607</v>
      </c>
      <c r="M43" s="105">
        <v>7.1999999999999995E-2</v>
      </c>
      <c r="N43" s="105">
        <v>0.8</v>
      </c>
      <c r="O43" s="45" t="s">
        <v>607</v>
      </c>
      <c r="P43" s="45" t="s">
        <v>608</v>
      </c>
      <c r="Q43" s="49" t="s">
        <v>2007</v>
      </c>
      <c r="R43" s="45"/>
      <c r="S43" s="50" t="s">
        <v>1581</v>
      </c>
      <c r="T43" s="45" t="s">
        <v>2008</v>
      </c>
      <c r="U43" s="50" t="s">
        <v>612</v>
      </c>
      <c r="V43" s="50" t="s">
        <v>613</v>
      </c>
      <c r="W43" s="50" t="s">
        <v>614</v>
      </c>
      <c r="X43" s="50"/>
      <c r="Y43" s="50" t="s">
        <v>615</v>
      </c>
      <c r="Z43" s="50" t="s">
        <v>616</v>
      </c>
      <c r="AA43" s="105" t="s">
        <v>647</v>
      </c>
      <c r="AB43" s="45"/>
      <c r="AC43" s="45"/>
      <c r="AD43" s="45"/>
      <c r="AE43" s="45"/>
      <c r="AF43" s="50" t="s">
        <v>62</v>
      </c>
      <c r="AG43" s="45" t="s">
        <v>617</v>
      </c>
      <c r="AH43" s="45">
        <f t="shared" si="0"/>
        <v>0</v>
      </c>
      <c r="AI43" s="50">
        <v>0</v>
      </c>
      <c r="AJ43" s="50">
        <v>0</v>
      </c>
      <c r="AK43" s="50">
        <v>0</v>
      </c>
      <c r="AL43" s="50">
        <v>0</v>
      </c>
      <c r="AM43" s="45">
        <v>1</v>
      </c>
      <c r="AN43" s="45" t="s">
        <v>2009</v>
      </c>
      <c r="AO43" s="45"/>
      <c r="AP43" s="45"/>
      <c r="AQ43" s="45"/>
      <c r="AR43" s="45"/>
      <c r="AS43" s="45"/>
      <c r="AT43" s="45"/>
      <c r="AU43" s="106">
        <v>45040</v>
      </c>
      <c r="AV43" s="106"/>
      <c r="AW43" s="106"/>
      <c r="AX43" s="106"/>
      <c r="AY43" s="45"/>
      <c r="AZ43" s="45"/>
      <c r="BA43" s="45"/>
      <c r="BB43" s="45"/>
      <c r="BC43" s="45" t="s">
        <v>279</v>
      </c>
      <c r="BD43" s="45"/>
      <c r="BE43" s="45"/>
      <c r="BF43" s="45"/>
      <c r="BG43" s="45" t="s">
        <v>2010</v>
      </c>
      <c r="BH43" s="45"/>
      <c r="BI43" s="45"/>
      <c r="BJ43" s="45"/>
      <c r="BK43" s="107" t="str">
        <f t="shared" si="24"/>
        <v/>
      </c>
      <c r="BL43" s="107" t="str">
        <f t="shared" si="25"/>
        <v/>
      </c>
      <c r="BM43" s="107" t="str">
        <f t="shared" si="26"/>
        <v/>
      </c>
      <c r="BN43" s="107" t="str">
        <f t="shared" si="27"/>
        <v/>
      </c>
      <c r="BO43" s="107" t="str">
        <f t="shared" si="28"/>
        <v/>
      </c>
      <c r="BP43" s="49" t="s">
        <v>2011</v>
      </c>
      <c r="BQ43" s="45"/>
      <c r="BR43" s="50" t="s">
        <v>1581</v>
      </c>
      <c r="BS43" s="45" t="s">
        <v>2012</v>
      </c>
      <c r="BT43" s="50" t="s">
        <v>612</v>
      </c>
      <c r="BU43" s="50" t="s">
        <v>613</v>
      </c>
      <c r="BV43" s="50" t="s">
        <v>614</v>
      </c>
      <c r="BW43" s="50"/>
      <c r="BX43" s="50" t="s">
        <v>615</v>
      </c>
      <c r="BY43" s="50" t="s">
        <v>616</v>
      </c>
      <c r="BZ43" s="105" t="s">
        <v>647</v>
      </c>
      <c r="CA43" s="45"/>
      <c r="CB43" s="45"/>
      <c r="CC43" s="45"/>
      <c r="CD43" s="45"/>
      <c r="CE43" s="50" t="s">
        <v>62</v>
      </c>
      <c r="CF43" s="45" t="s">
        <v>617</v>
      </c>
      <c r="CG43" s="45">
        <f>SUM(CH43:CK43)</f>
        <v>0</v>
      </c>
      <c r="CH43" s="50">
        <v>0</v>
      </c>
      <c r="CI43" s="50">
        <v>0</v>
      </c>
      <c r="CJ43" s="50">
        <v>0</v>
      </c>
      <c r="CK43" s="50">
        <v>0</v>
      </c>
      <c r="CL43" s="45">
        <v>0</v>
      </c>
      <c r="CM43" s="45" t="s">
        <v>1999</v>
      </c>
      <c r="CN43" s="45"/>
      <c r="CO43" s="46"/>
      <c r="CP43" s="45"/>
      <c r="CQ43" s="45"/>
      <c r="CR43" s="45"/>
      <c r="CS43" s="45"/>
      <c r="CT43" s="106">
        <v>45040</v>
      </c>
      <c r="CU43" s="106"/>
      <c r="CV43" s="106"/>
      <c r="CW43" s="106"/>
      <c r="CX43" s="45"/>
      <c r="CY43" s="45"/>
      <c r="CZ43" s="45"/>
      <c r="DA43" s="45"/>
      <c r="DB43" s="45" t="s">
        <v>64</v>
      </c>
      <c r="DC43" s="45"/>
      <c r="DD43" s="45"/>
      <c r="DE43" s="45"/>
      <c r="DF43" s="45" t="s">
        <v>2013</v>
      </c>
      <c r="DG43" s="45"/>
      <c r="DH43" s="45"/>
      <c r="DI43" s="45"/>
      <c r="DJ43" s="107" t="str">
        <f t="shared" si="29"/>
        <v/>
      </c>
      <c r="DK43" s="107" t="str">
        <f t="shared" si="30"/>
        <v/>
      </c>
      <c r="DL43" s="107" t="str">
        <f t="shared" si="31"/>
        <v/>
      </c>
      <c r="DM43" s="107" t="str">
        <f t="shared" si="32"/>
        <v/>
      </c>
      <c r="DN43" s="107" t="str">
        <f t="shared" si="33"/>
        <v/>
      </c>
      <c r="DO43" s="108"/>
      <c r="DP43" s="45"/>
      <c r="DQ43" s="50"/>
      <c r="DR43" s="45"/>
      <c r="DS43" s="50"/>
      <c r="DT43" s="50"/>
      <c r="DU43" s="50"/>
      <c r="DV43" s="50"/>
      <c r="DW43" s="50"/>
      <c r="DX43" s="50"/>
      <c r="DY43" s="105"/>
      <c r="DZ43" s="45"/>
      <c r="EA43" s="45"/>
      <c r="EB43" s="45"/>
      <c r="EC43" s="45"/>
      <c r="ED43" s="50"/>
      <c r="EE43" s="45"/>
      <c r="EF43" s="45"/>
      <c r="EG43" s="45"/>
      <c r="EH43" s="45"/>
      <c r="EI43" s="45"/>
      <c r="EJ43" s="45"/>
      <c r="EK43" s="45"/>
      <c r="EL43" s="45"/>
      <c r="EM43" s="45"/>
      <c r="EN43" s="45"/>
      <c r="EO43" s="45"/>
      <c r="EP43" s="45"/>
      <c r="EQ43" s="45"/>
      <c r="ER43" s="45"/>
      <c r="ES43" s="106">
        <v>45040</v>
      </c>
      <c r="ET43" s="106"/>
      <c r="EU43" s="106"/>
      <c r="EV43" s="106"/>
      <c r="EW43" s="45"/>
      <c r="EX43" s="45"/>
      <c r="EY43" s="45"/>
      <c r="EZ43" s="45"/>
      <c r="FA43" s="45"/>
      <c r="FB43" s="45"/>
      <c r="FC43" s="45"/>
      <c r="FD43" s="45"/>
      <c r="FE43" s="45"/>
      <c r="FF43" s="45"/>
      <c r="FG43" s="45"/>
      <c r="FH43" s="45"/>
      <c r="FI43" s="107" t="str">
        <f t="shared" si="12"/>
        <v/>
      </c>
      <c r="FJ43" s="107" t="str">
        <f t="shared" si="13"/>
        <v/>
      </c>
      <c r="FK43" s="107" t="str">
        <f t="shared" si="14"/>
        <v/>
      </c>
      <c r="FL43" s="107" t="str">
        <f t="shared" si="15"/>
        <v/>
      </c>
      <c r="FM43" s="107" t="str">
        <f t="shared" si="16"/>
        <v/>
      </c>
      <c r="FN43" s="45"/>
      <c r="FO43" s="45"/>
      <c r="FP43" s="50"/>
      <c r="FQ43" s="45"/>
      <c r="FR43" s="50"/>
      <c r="FS43" s="50"/>
      <c r="FT43" s="50"/>
      <c r="FU43" s="50"/>
      <c r="FV43" s="50"/>
      <c r="FW43" s="50"/>
      <c r="FX43" s="105"/>
      <c r="FY43" s="45"/>
      <c r="FZ43" s="45"/>
      <c r="GA43" s="45"/>
      <c r="GB43" s="45"/>
      <c r="GC43" s="50"/>
      <c r="GD43" s="45"/>
      <c r="GE43" s="45"/>
      <c r="GF43" s="45"/>
      <c r="GG43" s="45"/>
      <c r="GH43" s="45"/>
      <c r="GI43" s="45"/>
      <c r="GJ43" s="45"/>
      <c r="GK43" s="45"/>
      <c r="GL43" s="45"/>
      <c r="GM43" s="45"/>
      <c r="GN43" s="45"/>
      <c r="GO43" s="45"/>
      <c r="GP43" s="45"/>
      <c r="GQ43" s="45"/>
      <c r="GR43" s="106">
        <v>45040</v>
      </c>
      <c r="GS43" s="106"/>
      <c r="GT43" s="106"/>
      <c r="GU43" s="106"/>
      <c r="GV43" s="45"/>
      <c r="GW43" s="45"/>
      <c r="GX43" s="45"/>
      <c r="GY43" s="45"/>
      <c r="GZ43" s="45"/>
      <c r="HA43" s="45"/>
      <c r="HB43" s="45"/>
      <c r="HC43" s="45"/>
      <c r="HD43" s="45"/>
      <c r="HE43" s="45"/>
      <c r="HF43" s="45"/>
      <c r="HG43" s="45"/>
      <c r="HH43" s="107" t="str">
        <f t="shared" si="35"/>
        <v/>
      </c>
      <c r="HI43" s="107" t="str">
        <f t="shared" si="36"/>
        <v/>
      </c>
      <c r="HJ43" s="107" t="str">
        <f t="shared" si="37"/>
        <v/>
      </c>
      <c r="HK43" s="107" t="str">
        <f t="shared" si="38"/>
        <v/>
      </c>
      <c r="HL43" s="107" t="str">
        <f t="shared" si="39"/>
        <v/>
      </c>
      <c r="HM43" s="45"/>
      <c r="HN43" s="45"/>
      <c r="HO43" s="45">
        <f t="shared" si="34"/>
        <v>2</v>
      </c>
      <c r="HP43" s="45"/>
      <c r="HQ43" s="46"/>
      <c r="HR43" s="46"/>
      <c r="HS43" s="46"/>
      <c r="HT43" s="46"/>
      <c r="HU43" s="46"/>
      <c r="HV43" s="46"/>
      <c r="HW43" s="46"/>
      <c r="HX43" s="46"/>
      <c r="HY43" s="46"/>
      <c r="HZ43" s="46"/>
      <c r="IA43" s="51"/>
      <c r="IB43" s="51"/>
      <c r="IC43" s="51"/>
      <c r="ID43" s="51"/>
      <c r="IE43" s="51"/>
      <c r="IF43" s="51"/>
      <c r="IG43" s="43"/>
      <c r="IH43" s="45" t="s">
        <v>657</v>
      </c>
      <c r="II43" s="45" t="s">
        <v>621</v>
      </c>
      <c r="IJ43" s="43"/>
      <c r="IK43" s="43"/>
    </row>
    <row r="44" spans="1:245" s="36" customFormat="1" ht="15" customHeight="1" x14ac:dyDescent="0.25">
      <c r="A44" s="44" t="s">
        <v>2014</v>
      </c>
      <c r="B44" s="43" t="s">
        <v>1985</v>
      </c>
      <c r="C44" s="45" t="s">
        <v>2015</v>
      </c>
      <c r="D44" s="47" t="s">
        <v>1987</v>
      </c>
      <c r="E44" s="45" t="s">
        <v>1595</v>
      </c>
      <c r="F44" s="45" t="s">
        <v>1756</v>
      </c>
      <c r="G44" s="45" t="s">
        <v>1623</v>
      </c>
      <c r="H44" s="48" t="s">
        <v>2016</v>
      </c>
      <c r="I44" s="45" t="s">
        <v>606</v>
      </c>
      <c r="J44" s="105">
        <v>0.6</v>
      </c>
      <c r="K44" s="105">
        <v>0.8</v>
      </c>
      <c r="L44" s="45" t="s">
        <v>607</v>
      </c>
      <c r="M44" s="105">
        <v>0.36</v>
      </c>
      <c r="N44" s="105">
        <v>0.8</v>
      </c>
      <c r="O44" s="45" t="s">
        <v>607</v>
      </c>
      <c r="P44" s="45" t="s">
        <v>608</v>
      </c>
      <c r="Q44" s="49" t="s">
        <v>2017</v>
      </c>
      <c r="R44" s="45"/>
      <c r="S44" s="50" t="s">
        <v>1581</v>
      </c>
      <c r="T44" s="45" t="s">
        <v>2008</v>
      </c>
      <c r="U44" s="50" t="s">
        <v>612</v>
      </c>
      <c r="V44" s="50" t="s">
        <v>613</v>
      </c>
      <c r="W44" s="50" t="s">
        <v>614</v>
      </c>
      <c r="X44" s="50"/>
      <c r="Y44" s="50" t="s">
        <v>615</v>
      </c>
      <c r="Z44" s="50" t="s">
        <v>616</v>
      </c>
      <c r="AA44" s="105" t="s">
        <v>647</v>
      </c>
      <c r="AB44" s="45"/>
      <c r="AC44" s="45"/>
      <c r="AD44" s="45"/>
      <c r="AE44" s="45"/>
      <c r="AF44" s="50" t="s">
        <v>62</v>
      </c>
      <c r="AG44" s="45" t="s">
        <v>617</v>
      </c>
      <c r="AH44" s="45">
        <f t="shared" si="0"/>
        <v>0</v>
      </c>
      <c r="AI44" s="50">
        <v>0</v>
      </c>
      <c r="AJ44" s="50">
        <v>0</v>
      </c>
      <c r="AK44" s="50">
        <v>0</v>
      </c>
      <c r="AL44" s="50">
        <v>0</v>
      </c>
      <c r="AM44" s="45">
        <v>1</v>
      </c>
      <c r="AN44" s="45" t="s">
        <v>2009</v>
      </c>
      <c r="AO44" s="45"/>
      <c r="AP44" s="46"/>
      <c r="AQ44" s="45"/>
      <c r="AR44" s="45"/>
      <c r="AS44" s="45"/>
      <c r="AT44" s="45"/>
      <c r="AU44" s="106">
        <v>45040</v>
      </c>
      <c r="AV44" s="106"/>
      <c r="AW44" s="106"/>
      <c r="AX44" s="106"/>
      <c r="AY44" s="45"/>
      <c r="AZ44" s="45"/>
      <c r="BA44" s="45"/>
      <c r="BB44" s="45"/>
      <c r="BC44" s="45" t="s">
        <v>64</v>
      </c>
      <c r="BD44" s="45"/>
      <c r="BE44" s="45"/>
      <c r="BF44" s="45"/>
      <c r="BG44" s="45" t="s">
        <v>2018</v>
      </c>
      <c r="BH44" s="45"/>
      <c r="BI44" s="45"/>
      <c r="BJ44" s="45"/>
      <c r="BK44" s="107" t="str">
        <f t="shared" si="24"/>
        <v/>
      </c>
      <c r="BL44" s="107" t="str">
        <f t="shared" si="25"/>
        <v/>
      </c>
      <c r="BM44" s="107" t="str">
        <f t="shared" si="26"/>
        <v/>
      </c>
      <c r="BN44" s="107" t="str">
        <f t="shared" si="27"/>
        <v/>
      </c>
      <c r="BO44" s="107" t="str">
        <f t="shared" si="28"/>
        <v/>
      </c>
      <c r="BP44" s="49"/>
      <c r="BQ44" s="45"/>
      <c r="BR44" s="50"/>
      <c r="BS44" s="45"/>
      <c r="BT44" s="50"/>
      <c r="BU44" s="50"/>
      <c r="BV44" s="50"/>
      <c r="BW44" s="50"/>
      <c r="BX44" s="50"/>
      <c r="BY44" s="50"/>
      <c r="BZ44" s="105"/>
      <c r="CA44" s="45"/>
      <c r="CB44" s="45"/>
      <c r="CC44" s="45"/>
      <c r="CD44" s="45"/>
      <c r="CE44" s="50"/>
      <c r="CF44" s="45"/>
      <c r="CG44" s="45"/>
      <c r="CH44" s="45"/>
      <c r="CI44" s="45"/>
      <c r="CJ44" s="45"/>
      <c r="CK44" s="45"/>
      <c r="CL44" s="45"/>
      <c r="CM44" s="45"/>
      <c r="CN44" s="45"/>
      <c r="CO44" s="46"/>
      <c r="CP44" s="45"/>
      <c r="CQ44" s="45"/>
      <c r="CR44" s="45"/>
      <c r="CS44" s="45"/>
      <c r="CT44" s="106">
        <v>45040</v>
      </c>
      <c r="CU44" s="106"/>
      <c r="CV44" s="106"/>
      <c r="CW44" s="106"/>
      <c r="CX44" s="45"/>
      <c r="CY44" s="45"/>
      <c r="CZ44" s="45"/>
      <c r="DA44" s="45"/>
      <c r="DB44" s="45"/>
      <c r="DC44" s="45"/>
      <c r="DD44" s="45"/>
      <c r="DE44" s="45"/>
      <c r="DF44" s="45"/>
      <c r="DG44" s="45"/>
      <c r="DH44" s="45"/>
      <c r="DI44" s="45"/>
      <c r="DJ44" s="107" t="str">
        <f t="shared" si="29"/>
        <v/>
      </c>
      <c r="DK44" s="107" t="str">
        <f t="shared" si="30"/>
        <v/>
      </c>
      <c r="DL44" s="107" t="str">
        <f t="shared" si="31"/>
        <v/>
      </c>
      <c r="DM44" s="107" t="str">
        <f t="shared" si="32"/>
        <v/>
      </c>
      <c r="DN44" s="107" t="str">
        <f t="shared" si="33"/>
        <v/>
      </c>
      <c r="DO44" s="108"/>
      <c r="DP44" s="45"/>
      <c r="DQ44" s="50"/>
      <c r="DR44" s="45"/>
      <c r="DS44" s="50"/>
      <c r="DT44" s="50"/>
      <c r="DU44" s="50"/>
      <c r="DV44" s="50"/>
      <c r="DW44" s="50"/>
      <c r="DX44" s="50"/>
      <c r="DY44" s="105"/>
      <c r="DZ44" s="45"/>
      <c r="EA44" s="45"/>
      <c r="EB44" s="45"/>
      <c r="EC44" s="45"/>
      <c r="ED44" s="50"/>
      <c r="EE44" s="45"/>
      <c r="EF44" s="45"/>
      <c r="EG44" s="45"/>
      <c r="EH44" s="45"/>
      <c r="EI44" s="45"/>
      <c r="EJ44" s="45"/>
      <c r="EK44" s="45"/>
      <c r="EL44" s="45"/>
      <c r="EM44" s="45"/>
      <c r="EN44" s="45"/>
      <c r="EO44" s="45"/>
      <c r="EP44" s="45"/>
      <c r="EQ44" s="45"/>
      <c r="ER44" s="45"/>
      <c r="ES44" s="106">
        <v>45040</v>
      </c>
      <c r="ET44" s="106"/>
      <c r="EU44" s="106"/>
      <c r="EV44" s="106"/>
      <c r="EW44" s="45"/>
      <c r="EX44" s="45"/>
      <c r="EY44" s="45"/>
      <c r="EZ44" s="45"/>
      <c r="FA44" s="45"/>
      <c r="FB44" s="45"/>
      <c r="FC44" s="45"/>
      <c r="FD44" s="45"/>
      <c r="FE44" s="45"/>
      <c r="FF44" s="45"/>
      <c r="FG44" s="45"/>
      <c r="FH44" s="45"/>
      <c r="FI44" s="107" t="str">
        <f t="shared" si="12"/>
        <v/>
      </c>
      <c r="FJ44" s="107" t="str">
        <f t="shared" si="13"/>
        <v/>
      </c>
      <c r="FK44" s="107" t="str">
        <f t="shared" si="14"/>
        <v/>
      </c>
      <c r="FL44" s="107" t="str">
        <f t="shared" si="15"/>
        <v/>
      </c>
      <c r="FM44" s="107" t="str">
        <f t="shared" si="16"/>
        <v/>
      </c>
      <c r="FN44" s="45"/>
      <c r="FO44" s="45"/>
      <c r="FP44" s="50"/>
      <c r="FQ44" s="45"/>
      <c r="FR44" s="50"/>
      <c r="FS44" s="50"/>
      <c r="FT44" s="50"/>
      <c r="FU44" s="50"/>
      <c r="FV44" s="50"/>
      <c r="FW44" s="50"/>
      <c r="FX44" s="105"/>
      <c r="FY44" s="45"/>
      <c r="FZ44" s="45"/>
      <c r="GA44" s="45"/>
      <c r="GB44" s="45"/>
      <c r="GC44" s="50"/>
      <c r="GD44" s="45"/>
      <c r="GE44" s="45"/>
      <c r="GF44" s="45"/>
      <c r="GG44" s="45"/>
      <c r="GH44" s="45"/>
      <c r="GI44" s="45"/>
      <c r="GJ44" s="45"/>
      <c r="GK44" s="45"/>
      <c r="GL44" s="45"/>
      <c r="GM44" s="45"/>
      <c r="GN44" s="45"/>
      <c r="GO44" s="45"/>
      <c r="GP44" s="45"/>
      <c r="GQ44" s="45"/>
      <c r="GR44" s="106">
        <v>45040</v>
      </c>
      <c r="GS44" s="106"/>
      <c r="GT44" s="106"/>
      <c r="GU44" s="106"/>
      <c r="GV44" s="45"/>
      <c r="GW44" s="45"/>
      <c r="GX44" s="45"/>
      <c r="GY44" s="45"/>
      <c r="GZ44" s="45"/>
      <c r="HA44" s="45"/>
      <c r="HB44" s="45"/>
      <c r="HC44" s="45"/>
      <c r="HD44" s="45"/>
      <c r="HE44" s="45"/>
      <c r="HF44" s="45"/>
      <c r="HG44" s="45"/>
      <c r="HH44" s="107" t="str">
        <f t="shared" si="35"/>
        <v/>
      </c>
      <c r="HI44" s="107" t="str">
        <f t="shared" si="36"/>
        <v/>
      </c>
      <c r="HJ44" s="107" t="str">
        <f t="shared" si="37"/>
        <v/>
      </c>
      <c r="HK44" s="107" t="str">
        <f t="shared" si="38"/>
        <v/>
      </c>
      <c r="HL44" s="107" t="str">
        <f t="shared" si="39"/>
        <v/>
      </c>
      <c r="HM44" s="45"/>
      <c r="HN44" s="45"/>
      <c r="HO44" s="45">
        <f t="shared" si="34"/>
        <v>1</v>
      </c>
      <c r="HP44" s="45"/>
      <c r="HQ44" s="46"/>
      <c r="HR44" s="46"/>
      <c r="HS44" s="46"/>
      <c r="HT44" s="46"/>
      <c r="HU44" s="46"/>
      <c r="HV44" s="46"/>
      <c r="HW44" s="46"/>
      <c r="HX44" s="46"/>
      <c r="HY44" s="46"/>
      <c r="HZ44" s="46"/>
      <c r="IA44" s="51"/>
      <c r="IB44" s="51"/>
      <c r="IC44" s="51"/>
      <c r="ID44" s="51"/>
      <c r="IE44" s="51"/>
      <c r="IF44" s="51"/>
      <c r="IG44" s="43"/>
      <c r="IH44" s="45" t="s">
        <v>657</v>
      </c>
      <c r="II44" s="45" t="s">
        <v>621</v>
      </c>
      <c r="IJ44" s="43"/>
      <c r="IK44" s="43"/>
    </row>
    <row r="45" spans="1:245" s="36" customFormat="1" ht="15" customHeight="1" x14ac:dyDescent="0.25">
      <c r="A45" s="44" t="s">
        <v>2019</v>
      </c>
      <c r="B45" s="43" t="s">
        <v>2020</v>
      </c>
      <c r="C45" s="45" t="s">
        <v>2021</v>
      </c>
      <c r="D45" s="52" t="s">
        <v>2022</v>
      </c>
      <c r="E45" s="45" t="s">
        <v>602</v>
      </c>
      <c r="F45" s="45" t="s">
        <v>625</v>
      </c>
      <c r="G45" s="45" t="s">
        <v>1661</v>
      </c>
      <c r="H45" s="48" t="s">
        <v>2023</v>
      </c>
      <c r="I45" s="45" t="s">
        <v>671</v>
      </c>
      <c r="J45" s="105">
        <v>0.4</v>
      </c>
      <c r="K45" s="105">
        <v>0.4</v>
      </c>
      <c r="L45" s="45" t="s">
        <v>643</v>
      </c>
      <c r="M45" s="105">
        <v>3.1103999999999993E-2</v>
      </c>
      <c r="N45" s="105">
        <v>0.4</v>
      </c>
      <c r="O45" s="45" t="s">
        <v>643</v>
      </c>
      <c r="P45" s="45" t="s">
        <v>608</v>
      </c>
      <c r="Q45" s="49" t="s">
        <v>2024</v>
      </c>
      <c r="R45" s="45"/>
      <c r="S45" s="50" t="s">
        <v>1581</v>
      </c>
      <c r="T45" s="45" t="s">
        <v>2025</v>
      </c>
      <c r="U45" s="50" t="s">
        <v>612</v>
      </c>
      <c r="V45" s="50" t="s">
        <v>613</v>
      </c>
      <c r="W45" s="50" t="s">
        <v>614</v>
      </c>
      <c r="X45" s="50"/>
      <c r="Y45" s="50" t="s">
        <v>615</v>
      </c>
      <c r="Z45" s="50" t="s">
        <v>616</v>
      </c>
      <c r="AA45" s="105" t="s">
        <v>647</v>
      </c>
      <c r="AB45" s="45"/>
      <c r="AC45" s="45"/>
      <c r="AD45" s="45"/>
      <c r="AE45" s="45"/>
      <c r="AF45" s="50" t="s">
        <v>62</v>
      </c>
      <c r="AG45" s="45" t="s">
        <v>621</v>
      </c>
      <c r="AH45" s="45">
        <f t="shared" si="0"/>
        <v>12</v>
      </c>
      <c r="AI45" s="50">
        <v>3</v>
      </c>
      <c r="AJ45" s="50">
        <v>3</v>
      </c>
      <c r="AK45" s="50">
        <v>3</v>
      </c>
      <c r="AL45" s="50">
        <v>3</v>
      </c>
      <c r="AM45" s="45">
        <v>3</v>
      </c>
      <c r="AN45" s="45" t="s">
        <v>2026</v>
      </c>
      <c r="AO45" s="45"/>
      <c r="AP45" s="46"/>
      <c r="AQ45" s="45"/>
      <c r="AR45" s="45"/>
      <c r="AS45" s="45"/>
      <c r="AT45" s="45"/>
      <c r="AU45" s="106">
        <v>45035</v>
      </c>
      <c r="AV45" s="106"/>
      <c r="AW45" s="106"/>
      <c r="AX45" s="106"/>
      <c r="AY45" s="45"/>
      <c r="AZ45" s="45"/>
      <c r="BA45" s="45"/>
      <c r="BB45" s="45"/>
      <c r="BC45" s="45" t="s">
        <v>279</v>
      </c>
      <c r="BD45" s="45"/>
      <c r="BE45" s="45"/>
      <c r="BF45" s="45"/>
      <c r="BG45" s="46" t="s">
        <v>2027</v>
      </c>
      <c r="BH45" s="45"/>
      <c r="BI45" s="45"/>
      <c r="BJ45" s="45"/>
      <c r="BK45" s="107">
        <f t="shared" si="24"/>
        <v>1</v>
      </c>
      <c r="BL45" s="107">
        <f t="shared" si="25"/>
        <v>0</v>
      </c>
      <c r="BM45" s="107">
        <f t="shared" si="26"/>
        <v>0</v>
      </c>
      <c r="BN45" s="107">
        <f t="shared" si="27"/>
        <v>0</v>
      </c>
      <c r="BO45" s="107">
        <f t="shared" si="28"/>
        <v>0.25</v>
      </c>
      <c r="BP45" s="49" t="s">
        <v>2028</v>
      </c>
      <c r="BQ45" s="45"/>
      <c r="BR45" s="50" t="s">
        <v>1581</v>
      </c>
      <c r="BS45" s="45" t="s">
        <v>2029</v>
      </c>
      <c r="BT45" s="50" t="s">
        <v>612</v>
      </c>
      <c r="BU45" s="50" t="s">
        <v>613</v>
      </c>
      <c r="BV45" s="50" t="s">
        <v>614</v>
      </c>
      <c r="BW45" s="50"/>
      <c r="BX45" s="50" t="s">
        <v>615</v>
      </c>
      <c r="BY45" s="50" t="s">
        <v>616</v>
      </c>
      <c r="BZ45" s="105" t="s">
        <v>647</v>
      </c>
      <c r="CA45" s="45"/>
      <c r="CB45" s="45"/>
      <c r="CC45" s="45"/>
      <c r="CD45" s="45"/>
      <c r="CE45" s="50" t="s">
        <v>62</v>
      </c>
      <c r="CF45" s="45" t="s">
        <v>621</v>
      </c>
      <c r="CG45" s="45">
        <f>SUM(CH45:CK45)</f>
        <v>24</v>
      </c>
      <c r="CH45" s="45">
        <v>6</v>
      </c>
      <c r="CI45" s="45">
        <v>6</v>
      </c>
      <c r="CJ45" s="45">
        <v>6</v>
      </c>
      <c r="CK45" s="45">
        <v>6</v>
      </c>
      <c r="CL45" s="45">
        <v>6</v>
      </c>
      <c r="CM45" s="45" t="s">
        <v>2030</v>
      </c>
      <c r="CN45" s="45"/>
      <c r="CO45" s="46"/>
      <c r="CP45" s="45"/>
      <c r="CQ45" s="46"/>
      <c r="CR45" s="45"/>
      <c r="CS45" s="45"/>
      <c r="CT45" s="106">
        <v>45035</v>
      </c>
      <c r="CU45" s="106"/>
      <c r="CV45" s="106"/>
      <c r="CW45" s="106"/>
      <c r="CX45" s="45"/>
      <c r="CY45" s="45"/>
      <c r="CZ45" s="45"/>
      <c r="DA45" s="45"/>
      <c r="DB45" s="45" t="s">
        <v>279</v>
      </c>
      <c r="DC45" s="45"/>
      <c r="DD45" s="45"/>
      <c r="DE45" s="45"/>
      <c r="DF45" s="45" t="s">
        <v>2032</v>
      </c>
      <c r="DG45" s="45"/>
      <c r="DH45" s="45"/>
      <c r="DI45" s="45"/>
      <c r="DJ45" s="107">
        <f t="shared" si="29"/>
        <v>1</v>
      </c>
      <c r="DK45" s="107">
        <f t="shared" si="30"/>
        <v>0</v>
      </c>
      <c r="DL45" s="107">
        <f t="shared" si="31"/>
        <v>0</v>
      </c>
      <c r="DM45" s="107">
        <f t="shared" si="32"/>
        <v>0</v>
      </c>
      <c r="DN45" s="107">
        <f t="shared" si="33"/>
        <v>0.25</v>
      </c>
      <c r="DO45" s="108" t="s">
        <v>2033</v>
      </c>
      <c r="DP45" s="45"/>
      <c r="DQ45" s="50" t="s">
        <v>1581</v>
      </c>
      <c r="DR45" s="45" t="s">
        <v>2034</v>
      </c>
      <c r="DS45" s="50" t="s">
        <v>612</v>
      </c>
      <c r="DT45" s="50" t="s">
        <v>613</v>
      </c>
      <c r="DU45" s="50" t="s">
        <v>614</v>
      </c>
      <c r="DV45" s="50"/>
      <c r="DW45" s="50" t="s">
        <v>615</v>
      </c>
      <c r="DX45" s="50" t="s">
        <v>616</v>
      </c>
      <c r="DY45" s="105" t="s">
        <v>647</v>
      </c>
      <c r="DZ45" s="45"/>
      <c r="EA45" s="45"/>
      <c r="EB45" s="45"/>
      <c r="EC45" s="45"/>
      <c r="ED45" s="50" t="s">
        <v>62</v>
      </c>
      <c r="EE45" s="45" t="s">
        <v>621</v>
      </c>
      <c r="EF45" s="45">
        <f>SUM(EG45:EJ45)</f>
        <v>1</v>
      </c>
      <c r="EG45" s="45">
        <v>0</v>
      </c>
      <c r="EH45" s="45">
        <v>0</v>
      </c>
      <c r="EI45" s="45">
        <v>0</v>
      </c>
      <c r="EJ45" s="45">
        <v>1</v>
      </c>
      <c r="EK45" s="45">
        <v>0</v>
      </c>
      <c r="EL45" s="45" t="s">
        <v>2035</v>
      </c>
      <c r="EM45" s="45"/>
      <c r="EN45" s="45"/>
      <c r="EO45" s="45"/>
      <c r="EP45" s="45"/>
      <c r="EQ45" s="45"/>
      <c r="ER45" s="45"/>
      <c r="ES45" s="106">
        <v>45035</v>
      </c>
      <c r="ET45" s="106"/>
      <c r="EU45" s="106"/>
      <c r="EV45" s="106"/>
      <c r="EW45" s="45"/>
      <c r="EX45" s="45"/>
      <c r="EY45" s="45"/>
      <c r="EZ45" s="45"/>
      <c r="FA45" s="45" t="s">
        <v>64</v>
      </c>
      <c r="FB45" s="45"/>
      <c r="FC45" s="45"/>
      <c r="FD45" s="45"/>
      <c r="FE45" s="45" t="s">
        <v>2036</v>
      </c>
      <c r="FF45" s="45"/>
      <c r="FG45" s="45"/>
      <c r="FH45" s="45"/>
      <c r="FI45" s="107" t="str">
        <f t="shared" si="12"/>
        <v/>
      </c>
      <c r="FJ45" s="107" t="str">
        <f t="shared" si="13"/>
        <v/>
      </c>
      <c r="FK45" s="107" t="str">
        <f t="shared" si="14"/>
        <v/>
      </c>
      <c r="FL45" s="107">
        <f t="shared" si="15"/>
        <v>0</v>
      </c>
      <c r="FM45" s="107">
        <f t="shared" si="16"/>
        <v>0</v>
      </c>
      <c r="FN45" s="45" t="s">
        <v>2037</v>
      </c>
      <c r="FO45" s="45"/>
      <c r="FP45" s="50" t="s">
        <v>1581</v>
      </c>
      <c r="FQ45" s="45" t="s">
        <v>2038</v>
      </c>
      <c r="FR45" s="50" t="s">
        <v>612</v>
      </c>
      <c r="FS45" s="50" t="s">
        <v>613</v>
      </c>
      <c r="FT45" s="50" t="s">
        <v>614</v>
      </c>
      <c r="FU45" s="50"/>
      <c r="FV45" s="50" t="s">
        <v>615</v>
      </c>
      <c r="FW45" s="50" t="s">
        <v>616</v>
      </c>
      <c r="FX45" s="105" t="s">
        <v>647</v>
      </c>
      <c r="FY45" s="45"/>
      <c r="FZ45" s="45"/>
      <c r="GA45" s="45"/>
      <c r="GB45" s="45"/>
      <c r="GC45" s="50" t="s">
        <v>62</v>
      </c>
      <c r="GD45" s="45" t="s">
        <v>621</v>
      </c>
      <c r="GE45" s="45">
        <f>SUM(GF45:GI45)</f>
        <v>1</v>
      </c>
      <c r="GF45" s="45">
        <v>0</v>
      </c>
      <c r="GG45" s="45">
        <v>0</v>
      </c>
      <c r="GH45" s="45">
        <v>0</v>
      </c>
      <c r="GI45" s="45">
        <v>1</v>
      </c>
      <c r="GJ45" s="45">
        <v>0</v>
      </c>
      <c r="GK45" s="45" t="s">
        <v>2035</v>
      </c>
      <c r="GL45" s="45"/>
      <c r="GM45" s="45"/>
      <c r="GN45" s="45"/>
      <c r="GO45" s="45"/>
      <c r="GP45" s="45"/>
      <c r="GQ45" s="45"/>
      <c r="GR45" s="106">
        <v>45035</v>
      </c>
      <c r="GS45" s="106"/>
      <c r="GT45" s="106"/>
      <c r="GU45" s="106"/>
      <c r="GV45" s="45"/>
      <c r="GW45" s="45"/>
      <c r="GX45" s="45"/>
      <c r="GY45" s="45"/>
      <c r="GZ45" s="45" t="s">
        <v>64</v>
      </c>
      <c r="HA45" s="45"/>
      <c r="HB45" s="45"/>
      <c r="HC45" s="45"/>
      <c r="HD45" s="45" t="s">
        <v>2036</v>
      </c>
      <c r="HE45" s="45"/>
      <c r="HF45" s="45"/>
      <c r="HG45" s="45"/>
      <c r="HH45" s="107" t="str">
        <f t="shared" si="35"/>
        <v/>
      </c>
      <c r="HI45" s="107" t="str">
        <f t="shared" si="36"/>
        <v/>
      </c>
      <c r="HJ45" s="107" t="str">
        <f t="shared" si="37"/>
        <v/>
      </c>
      <c r="HK45" s="107">
        <f t="shared" si="38"/>
        <v>0</v>
      </c>
      <c r="HL45" s="107">
        <f t="shared" si="39"/>
        <v>0</v>
      </c>
      <c r="HM45" s="45"/>
      <c r="HN45" s="45"/>
      <c r="HO45" s="45">
        <f t="shared" si="34"/>
        <v>4</v>
      </c>
      <c r="HP45" s="45"/>
      <c r="HQ45" s="46"/>
      <c r="HR45" s="46"/>
      <c r="HS45" s="46"/>
      <c r="HT45" s="46"/>
      <c r="HU45" s="46"/>
      <c r="HV45" s="46"/>
      <c r="HW45" s="46"/>
      <c r="HX45" s="46"/>
      <c r="HY45" s="46"/>
      <c r="HZ45" s="46"/>
      <c r="IA45" s="51"/>
      <c r="IB45" s="51"/>
      <c r="IC45" s="51"/>
      <c r="ID45" s="51"/>
      <c r="IE45" s="51"/>
      <c r="IF45" s="51"/>
      <c r="IG45" s="43"/>
      <c r="IH45" s="45" t="s">
        <v>620</v>
      </c>
      <c r="II45" s="45" t="s">
        <v>621</v>
      </c>
      <c r="IJ45" s="43"/>
      <c r="IK45" s="43"/>
    </row>
    <row r="46" spans="1:245" s="36" customFormat="1" ht="15" customHeight="1" x14ac:dyDescent="0.25">
      <c r="A46" s="44" t="s">
        <v>2039</v>
      </c>
      <c r="B46" s="43" t="s">
        <v>2020</v>
      </c>
      <c r="C46" s="45" t="s">
        <v>2040</v>
      </c>
      <c r="D46" s="52" t="s">
        <v>2022</v>
      </c>
      <c r="E46" s="45" t="s">
        <v>711</v>
      </c>
      <c r="F46" s="45" t="s">
        <v>640</v>
      </c>
      <c r="G46" s="45" t="s">
        <v>1896</v>
      </c>
      <c r="H46" s="48" t="s">
        <v>2041</v>
      </c>
      <c r="I46" s="45" t="s">
        <v>606</v>
      </c>
      <c r="J46" s="105">
        <v>0.2</v>
      </c>
      <c r="K46" s="105">
        <v>1</v>
      </c>
      <c r="L46" s="45" t="s">
        <v>1625</v>
      </c>
      <c r="M46" s="105">
        <v>0.12</v>
      </c>
      <c r="N46" s="105">
        <v>1</v>
      </c>
      <c r="O46" s="45" t="s">
        <v>1625</v>
      </c>
      <c r="P46" s="45" t="s">
        <v>608</v>
      </c>
      <c r="Q46" s="49" t="s">
        <v>2042</v>
      </c>
      <c r="R46" s="45"/>
      <c r="S46" s="50" t="s">
        <v>1581</v>
      </c>
      <c r="T46" s="45" t="s">
        <v>2043</v>
      </c>
      <c r="U46" s="50" t="s">
        <v>612</v>
      </c>
      <c r="V46" s="50" t="s">
        <v>613</v>
      </c>
      <c r="W46" s="50" t="s">
        <v>614</v>
      </c>
      <c r="X46" s="50"/>
      <c r="Y46" s="50" t="s">
        <v>615</v>
      </c>
      <c r="Z46" s="50" t="s">
        <v>616</v>
      </c>
      <c r="AA46" s="105" t="s">
        <v>647</v>
      </c>
      <c r="AB46" s="45"/>
      <c r="AC46" s="45"/>
      <c r="AD46" s="45"/>
      <c r="AE46" s="45"/>
      <c r="AF46" s="50" t="s">
        <v>62</v>
      </c>
      <c r="AG46" s="45" t="s">
        <v>621</v>
      </c>
      <c r="AH46" s="45">
        <f t="shared" si="0"/>
        <v>4</v>
      </c>
      <c r="AI46" s="50">
        <v>1</v>
      </c>
      <c r="AJ46" s="50">
        <v>1</v>
      </c>
      <c r="AK46" s="50">
        <v>1</v>
      </c>
      <c r="AL46" s="50">
        <v>1</v>
      </c>
      <c r="AM46" s="45">
        <v>1</v>
      </c>
      <c r="AN46" s="45" t="s">
        <v>2044</v>
      </c>
      <c r="AO46" s="45"/>
      <c r="AP46" s="45"/>
      <c r="AQ46" s="45"/>
      <c r="AR46" s="45"/>
      <c r="AS46" s="45"/>
      <c r="AT46" s="45"/>
      <c r="AU46" s="106">
        <v>45035</v>
      </c>
      <c r="AV46" s="106"/>
      <c r="AW46" s="106"/>
      <c r="AX46" s="106"/>
      <c r="AY46" s="45"/>
      <c r="AZ46" s="45"/>
      <c r="BA46" s="45"/>
      <c r="BB46" s="45"/>
      <c r="BC46" s="45" t="s">
        <v>279</v>
      </c>
      <c r="BD46" s="45"/>
      <c r="BE46" s="45"/>
      <c r="BF46" s="45"/>
      <c r="BG46" s="45" t="s">
        <v>2045</v>
      </c>
      <c r="BH46" s="45"/>
      <c r="BI46" s="45"/>
      <c r="BJ46" s="45"/>
      <c r="BK46" s="107">
        <f t="shared" si="24"/>
        <v>1</v>
      </c>
      <c r="BL46" s="107">
        <f t="shared" si="25"/>
        <v>0</v>
      </c>
      <c r="BM46" s="107">
        <f t="shared" si="26"/>
        <v>0</v>
      </c>
      <c r="BN46" s="107">
        <f t="shared" si="27"/>
        <v>0</v>
      </c>
      <c r="BO46" s="107">
        <f t="shared" si="28"/>
        <v>0.25</v>
      </c>
      <c r="BP46" s="49"/>
      <c r="BQ46" s="45"/>
      <c r="BR46" s="50"/>
      <c r="BS46" s="45"/>
      <c r="BT46" s="50"/>
      <c r="BU46" s="50"/>
      <c r="BV46" s="50"/>
      <c r="BW46" s="50"/>
      <c r="BX46" s="50"/>
      <c r="BY46" s="50"/>
      <c r="BZ46" s="105"/>
      <c r="CA46" s="45"/>
      <c r="CB46" s="45"/>
      <c r="CC46" s="45"/>
      <c r="CD46" s="45"/>
      <c r="CE46" s="50"/>
      <c r="CF46" s="45"/>
      <c r="CG46" s="45"/>
      <c r="CH46" s="45"/>
      <c r="CI46" s="45"/>
      <c r="CJ46" s="45"/>
      <c r="CK46" s="45"/>
      <c r="CL46" s="45"/>
      <c r="CM46" s="45"/>
      <c r="CN46" s="45"/>
      <c r="CO46" s="46"/>
      <c r="CP46" s="45"/>
      <c r="CQ46" s="45"/>
      <c r="CR46" s="45"/>
      <c r="CS46" s="45"/>
      <c r="CT46" s="106">
        <v>45035</v>
      </c>
      <c r="CU46" s="106"/>
      <c r="CV46" s="106"/>
      <c r="CW46" s="106"/>
      <c r="CX46" s="45"/>
      <c r="CY46" s="45"/>
      <c r="CZ46" s="45"/>
      <c r="DA46" s="45"/>
      <c r="DB46" s="45"/>
      <c r="DC46" s="45"/>
      <c r="DD46" s="45"/>
      <c r="DE46" s="45"/>
      <c r="DF46" s="45"/>
      <c r="DG46" s="45"/>
      <c r="DH46" s="45"/>
      <c r="DI46" s="45"/>
      <c r="DJ46" s="107" t="str">
        <f t="shared" si="29"/>
        <v/>
      </c>
      <c r="DK46" s="107" t="str">
        <f t="shared" si="30"/>
        <v/>
      </c>
      <c r="DL46" s="107" t="str">
        <f t="shared" si="31"/>
        <v/>
      </c>
      <c r="DM46" s="107" t="str">
        <f t="shared" si="32"/>
        <v/>
      </c>
      <c r="DN46" s="107" t="str">
        <f t="shared" si="33"/>
        <v/>
      </c>
      <c r="DO46" s="108"/>
      <c r="DP46" s="45"/>
      <c r="DQ46" s="50"/>
      <c r="DR46" s="45"/>
      <c r="DS46" s="50"/>
      <c r="DT46" s="50"/>
      <c r="DU46" s="50"/>
      <c r="DV46" s="50"/>
      <c r="DW46" s="50"/>
      <c r="DX46" s="50"/>
      <c r="DY46" s="105"/>
      <c r="DZ46" s="45"/>
      <c r="EA46" s="45"/>
      <c r="EB46" s="45"/>
      <c r="EC46" s="45"/>
      <c r="ED46" s="50"/>
      <c r="EE46" s="45"/>
      <c r="EF46" s="45"/>
      <c r="EG46" s="45"/>
      <c r="EH46" s="45"/>
      <c r="EI46" s="45"/>
      <c r="EJ46" s="45"/>
      <c r="EK46" s="45"/>
      <c r="EL46" s="45"/>
      <c r="EM46" s="45"/>
      <c r="EN46" s="45"/>
      <c r="EO46" s="45"/>
      <c r="EP46" s="45"/>
      <c r="EQ46" s="45"/>
      <c r="ER46" s="45"/>
      <c r="ES46" s="106">
        <v>45035</v>
      </c>
      <c r="ET46" s="106"/>
      <c r="EU46" s="106"/>
      <c r="EV46" s="106"/>
      <c r="EW46" s="45"/>
      <c r="EX46" s="45"/>
      <c r="EY46" s="45"/>
      <c r="EZ46" s="45"/>
      <c r="FA46" s="45"/>
      <c r="FB46" s="45"/>
      <c r="FC46" s="45"/>
      <c r="FD46" s="45"/>
      <c r="FE46" s="45"/>
      <c r="FF46" s="45"/>
      <c r="FG46" s="45"/>
      <c r="FH46" s="45"/>
      <c r="FI46" s="107" t="str">
        <f t="shared" si="12"/>
        <v/>
      </c>
      <c r="FJ46" s="107" t="str">
        <f t="shared" si="13"/>
        <v/>
      </c>
      <c r="FK46" s="107" t="str">
        <f t="shared" si="14"/>
        <v/>
      </c>
      <c r="FL46" s="107" t="str">
        <f t="shared" si="15"/>
        <v/>
      </c>
      <c r="FM46" s="107" t="str">
        <f t="shared" si="16"/>
        <v/>
      </c>
      <c r="FN46" s="45"/>
      <c r="FO46" s="45"/>
      <c r="FP46" s="50"/>
      <c r="FQ46" s="45"/>
      <c r="FR46" s="50"/>
      <c r="FS46" s="50"/>
      <c r="FT46" s="50"/>
      <c r="FU46" s="50"/>
      <c r="FV46" s="50"/>
      <c r="FW46" s="50"/>
      <c r="FX46" s="105"/>
      <c r="FY46" s="45"/>
      <c r="FZ46" s="45"/>
      <c r="GA46" s="45"/>
      <c r="GB46" s="45"/>
      <c r="GC46" s="50"/>
      <c r="GD46" s="45"/>
      <c r="GE46" s="45"/>
      <c r="GF46" s="45"/>
      <c r="GG46" s="45"/>
      <c r="GH46" s="45"/>
      <c r="GI46" s="45"/>
      <c r="GJ46" s="45"/>
      <c r="GK46" s="45"/>
      <c r="GL46" s="45"/>
      <c r="GM46" s="45"/>
      <c r="GN46" s="45"/>
      <c r="GO46" s="45"/>
      <c r="GP46" s="45"/>
      <c r="GQ46" s="45"/>
      <c r="GR46" s="106">
        <v>45035</v>
      </c>
      <c r="GS46" s="106"/>
      <c r="GT46" s="106"/>
      <c r="GU46" s="106"/>
      <c r="GV46" s="45"/>
      <c r="GW46" s="45"/>
      <c r="GX46" s="45"/>
      <c r="GY46" s="45"/>
      <c r="GZ46" s="45"/>
      <c r="HA46" s="45"/>
      <c r="HB46" s="45"/>
      <c r="HC46" s="45"/>
      <c r="HD46" s="45"/>
      <c r="HE46" s="45"/>
      <c r="HF46" s="45"/>
      <c r="HG46" s="45"/>
      <c r="HH46" s="107" t="str">
        <f t="shared" si="35"/>
        <v/>
      </c>
      <c r="HI46" s="107" t="str">
        <f t="shared" si="36"/>
        <v/>
      </c>
      <c r="HJ46" s="107" t="str">
        <f t="shared" si="37"/>
        <v/>
      </c>
      <c r="HK46" s="107" t="str">
        <f t="shared" si="38"/>
        <v/>
      </c>
      <c r="HL46" s="107" t="str">
        <f t="shared" si="39"/>
        <v/>
      </c>
      <c r="HM46" s="45"/>
      <c r="HN46" s="45"/>
      <c r="HO46" s="45">
        <f t="shared" si="34"/>
        <v>1</v>
      </c>
      <c r="HP46" s="45"/>
      <c r="HQ46" s="46"/>
      <c r="HR46" s="46"/>
      <c r="HS46" s="46"/>
      <c r="HT46" s="46"/>
      <c r="HU46" s="46"/>
      <c r="HV46" s="46"/>
      <c r="HW46" s="46"/>
      <c r="HX46" s="46"/>
      <c r="HY46" s="46"/>
      <c r="HZ46" s="46"/>
      <c r="IA46" s="51"/>
      <c r="IB46" s="51"/>
      <c r="IC46" s="51"/>
      <c r="ID46" s="51"/>
      <c r="IE46" s="51"/>
      <c r="IF46" s="51"/>
      <c r="IG46" s="43"/>
      <c r="IH46" s="45" t="s">
        <v>657</v>
      </c>
      <c r="II46" s="45" t="s">
        <v>621</v>
      </c>
      <c r="IJ46" s="43"/>
      <c r="IK46" s="43"/>
    </row>
    <row r="47" spans="1:245" s="36" customFormat="1" ht="15" customHeight="1" x14ac:dyDescent="0.25">
      <c r="A47" s="44" t="s">
        <v>2046</v>
      </c>
      <c r="B47" s="43" t="s">
        <v>2020</v>
      </c>
      <c r="C47" s="45" t="s">
        <v>2047</v>
      </c>
      <c r="D47" s="52" t="s">
        <v>2022</v>
      </c>
      <c r="E47" s="45" t="s">
        <v>602</v>
      </c>
      <c r="F47" s="45" t="s">
        <v>669</v>
      </c>
      <c r="G47" s="45" t="s">
        <v>641</v>
      </c>
      <c r="H47" s="48" t="s">
        <v>2048</v>
      </c>
      <c r="I47" s="45" t="s">
        <v>606</v>
      </c>
      <c r="J47" s="105">
        <v>0.4</v>
      </c>
      <c r="K47" s="105">
        <v>0.8</v>
      </c>
      <c r="L47" s="45" t="s">
        <v>607</v>
      </c>
      <c r="M47" s="105">
        <v>0.14399999999999999</v>
      </c>
      <c r="N47" s="105">
        <v>0.8</v>
      </c>
      <c r="O47" s="45" t="s">
        <v>607</v>
      </c>
      <c r="P47" s="45" t="s">
        <v>608</v>
      </c>
      <c r="Q47" s="49" t="s">
        <v>2049</v>
      </c>
      <c r="R47" s="45"/>
      <c r="S47" s="50" t="s">
        <v>1581</v>
      </c>
      <c r="T47" s="45" t="s">
        <v>2050</v>
      </c>
      <c r="U47" s="50" t="s">
        <v>612</v>
      </c>
      <c r="V47" s="50" t="s">
        <v>613</v>
      </c>
      <c r="W47" s="50" t="s">
        <v>614</v>
      </c>
      <c r="X47" s="50"/>
      <c r="Y47" s="50" t="s">
        <v>615</v>
      </c>
      <c r="Z47" s="50" t="s">
        <v>616</v>
      </c>
      <c r="AA47" s="105" t="s">
        <v>647</v>
      </c>
      <c r="AB47" s="45"/>
      <c r="AC47" s="45"/>
      <c r="AD47" s="45"/>
      <c r="AE47" s="45"/>
      <c r="AF47" s="50" t="s">
        <v>62</v>
      </c>
      <c r="AG47" s="45" t="s">
        <v>617</v>
      </c>
      <c r="AH47" s="45">
        <f t="shared" si="0"/>
        <v>5</v>
      </c>
      <c r="AI47" s="50">
        <v>5</v>
      </c>
      <c r="AJ47" s="50">
        <v>0</v>
      </c>
      <c r="AK47" s="50">
        <v>0</v>
      </c>
      <c r="AL47" s="50">
        <v>0</v>
      </c>
      <c r="AM47" s="45">
        <v>5</v>
      </c>
      <c r="AN47" s="45" t="s">
        <v>2051</v>
      </c>
      <c r="AO47" s="45"/>
      <c r="AP47" s="46"/>
      <c r="AQ47" s="45"/>
      <c r="AR47" s="45"/>
      <c r="AS47" s="45"/>
      <c r="AT47" s="45"/>
      <c r="AU47" s="106">
        <v>45037</v>
      </c>
      <c r="AV47" s="106"/>
      <c r="AW47" s="106"/>
      <c r="AX47" s="106"/>
      <c r="AY47" s="45"/>
      <c r="AZ47" s="45"/>
      <c r="BA47" s="45"/>
      <c r="BB47" s="45"/>
      <c r="BC47" s="45" t="s">
        <v>279</v>
      </c>
      <c r="BD47" s="45"/>
      <c r="BE47" s="45"/>
      <c r="BF47" s="45"/>
      <c r="BG47" s="45" t="s">
        <v>2052</v>
      </c>
      <c r="BH47" s="45"/>
      <c r="BI47" s="45"/>
      <c r="BJ47" s="45"/>
      <c r="BK47" s="107">
        <f t="shared" si="24"/>
        <v>1</v>
      </c>
      <c r="BL47" s="107" t="str">
        <f t="shared" si="25"/>
        <v/>
      </c>
      <c r="BM47" s="107" t="str">
        <f t="shared" si="26"/>
        <v/>
      </c>
      <c r="BN47" s="107" t="str">
        <f t="shared" si="27"/>
        <v/>
      </c>
      <c r="BO47" s="107">
        <f t="shared" si="28"/>
        <v>1</v>
      </c>
      <c r="BP47" s="49" t="s">
        <v>2053</v>
      </c>
      <c r="BQ47" s="45"/>
      <c r="BR47" s="50" t="s">
        <v>1581</v>
      </c>
      <c r="BS47" s="45" t="s">
        <v>2054</v>
      </c>
      <c r="BT47" s="50" t="s">
        <v>612</v>
      </c>
      <c r="BU47" s="50" t="s">
        <v>613</v>
      </c>
      <c r="BV47" s="50" t="s">
        <v>614</v>
      </c>
      <c r="BW47" s="50"/>
      <c r="BX47" s="50" t="s">
        <v>615</v>
      </c>
      <c r="BY47" s="50" t="s">
        <v>616</v>
      </c>
      <c r="BZ47" s="105" t="s">
        <v>647</v>
      </c>
      <c r="CA47" s="45"/>
      <c r="CB47" s="45"/>
      <c r="CC47" s="45"/>
      <c r="CD47" s="45"/>
      <c r="CE47" s="50" t="s">
        <v>62</v>
      </c>
      <c r="CF47" s="45" t="s">
        <v>617</v>
      </c>
      <c r="CG47" s="45">
        <f>SUM(CH47:CK47)</f>
        <v>1</v>
      </c>
      <c r="CH47" s="45">
        <v>1</v>
      </c>
      <c r="CI47" s="45">
        <v>0</v>
      </c>
      <c r="CJ47" s="45">
        <v>0</v>
      </c>
      <c r="CK47" s="45">
        <v>0</v>
      </c>
      <c r="CL47" s="45">
        <v>1</v>
      </c>
      <c r="CM47" s="45" t="s">
        <v>2055</v>
      </c>
      <c r="CN47" s="45"/>
      <c r="CO47" s="46"/>
      <c r="CP47" s="45"/>
      <c r="CQ47" s="45"/>
      <c r="CR47" s="45"/>
      <c r="CS47" s="45"/>
      <c r="CT47" s="106">
        <v>45037</v>
      </c>
      <c r="CU47" s="106"/>
      <c r="CV47" s="106"/>
      <c r="CW47" s="106"/>
      <c r="CX47" s="45"/>
      <c r="CY47" s="45"/>
      <c r="CZ47" s="45"/>
      <c r="DA47" s="45"/>
      <c r="DB47" s="45" t="s">
        <v>279</v>
      </c>
      <c r="DC47" s="45"/>
      <c r="DD47" s="45"/>
      <c r="DE47" s="45"/>
      <c r="DF47" s="45" t="s">
        <v>2056</v>
      </c>
      <c r="DG47" s="45"/>
      <c r="DH47" s="45"/>
      <c r="DI47" s="45"/>
      <c r="DJ47" s="107">
        <f t="shared" si="29"/>
        <v>1</v>
      </c>
      <c r="DK47" s="107" t="str">
        <f t="shared" si="30"/>
        <v/>
      </c>
      <c r="DL47" s="107" t="str">
        <f t="shared" si="31"/>
        <v/>
      </c>
      <c r="DM47" s="107" t="str">
        <f t="shared" si="32"/>
        <v/>
      </c>
      <c r="DN47" s="107">
        <f t="shared" si="33"/>
        <v>1</v>
      </c>
      <c r="DO47" s="108" t="s">
        <v>2057</v>
      </c>
      <c r="DP47" s="45"/>
      <c r="DQ47" s="50" t="s">
        <v>1581</v>
      </c>
      <c r="DR47" s="45" t="s">
        <v>2058</v>
      </c>
      <c r="DS47" s="50" t="s">
        <v>612</v>
      </c>
      <c r="DT47" s="50" t="s">
        <v>613</v>
      </c>
      <c r="DU47" s="50" t="s">
        <v>614</v>
      </c>
      <c r="DV47" s="50"/>
      <c r="DW47" s="50" t="s">
        <v>615</v>
      </c>
      <c r="DX47" s="50" t="s">
        <v>616</v>
      </c>
      <c r="DY47" s="105" t="s">
        <v>647</v>
      </c>
      <c r="DZ47" s="45"/>
      <c r="EA47" s="45"/>
      <c r="EB47" s="45"/>
      <c r="EC47" s="45"/>
      <c r="ED47" s="50" t="s">
        <v>62</v>
      </c>
      <c r="EE47" s="45" t="s">
        <v>621</v>
      </c>
      <c r="EF47" s="45">
        <f>SUM(EG47:EJ47)</f>
        <v>1</v>
      </c>
      <c r="EG47" s="45">
        <v>0</v>
      </c>
      <c r="EH47" s="45">
        <v>0</v>
      </c>
      <c r="EI47" s="45">
        <v>0</v>
      </c>
      <c r="EJ47" s="45">
        <v>1</v>
      </c>
      <c r="EK47" s="45">
        <v>0</v>
      </c>
      <c r="EL47" s="45" t="s">
        <v>2035</v>
      </c>
      <c r="EM47" s="45"/>
      <c r="EN47" s="45"/>
      <c r="EO47" s="45"/>
      <c r="EP47" s="45"/>
      <c r="EQ47" s="45"/>
      <c r="ER47" s="45"/>
      <c r="ES47" s="106">
        <v>45037</v>
      </c>
      <c r="ET47" s="106"/>
      <c r="EU47" s="106"/>
      <c r="EV47" s="106"/>
      <c r="EW47" s="45"/>
      <c r="EX47" s="45"/>
      <c r="EY47" s="45"/>
      <c r="EZ47" s="45"/>
      <c r="FA47" s="45" t="s">
        <v>64</v>
      </c>
      <c r="FB47" s="45"/>
      <c r="FC47" s="45"/>
      <c r="FD47" s="45"/>
      <c r="FE47" s="45" t="s">
        <v>2059</v>
      </c>
      <c r="FF47" s="45"/>
      <c r="FG47" s="45"/>
      <c r="FH47" s="45"/>
      <c r="FI47" s="107" t="str">
        <f t="shared" si="12"/>
        <v/>
      </c>
      <c r="FJ47" s="107" t="str">
        <f t="shared" si="13"/>
        <v/>
      </c>
      <c r="FK47" s="107" t="str">
        <f t="shared" si="14"/>
        <v/>
      </c>
      <c r="FL47" s="107">
        <f t="shared" si="15"/>
        <v>0</v>
      </c>
      <c r="FM47" s="107">
        <f t="shared" si="16"/>
        <v>0</v>
      </c>
      <c r="FN47" s="45"/>
      <c r="FO47" s="45"/>
      <c r="FP47" s="50"/>
      <c r="FQ47" s="45"/>
      <c r="FR47" s="50"/>
      <c r="FS47" s="50"/>
      <c r="FT47" s="50"/>
      <c r="FU47" s="50"/>
      <c r="FV47" s="50"/>
      <c r="FW47" s="50"/>
      <c r="FX47" s="105"/>
      <c r="FY47" s="45"/>
      <c r="FZ47" s="45"/>
      <c r="GA47" s="45"/>
      <c r="GB47" s="45"/>
      <c r="GC47" s="50"/>
      <c r="GD47" s="45"/>
      <c r="GE47" s="45"/>
      <c r="GF47" s="45"/>
      <c r="GG47" s="45"/>
      <c r="GH47" s="45"/>
      <c r="GI47" s="45"/>
      <c r="GJ47" s="45"/>
      <c r="GK47" s="45"/>
      <c r="GL47" s="45"/>
      <c r="GM47" s="45"/>
      <c r="GN47" s="45"/>
      <c r="GO47" s="45"/>
      <c r="GP47" s="45"/>
      <c r="GQ47" s="45"/>
      <c r="GR47" s="106">
        <v>45037</v>
      </c>
      <c r="GS47" s="106"/>
      <c r="GT47" s="106"/>
      <c r="GU47" s="106"/>
      <c r="GV47" s="45"/>
      <c r="GW47" s="45"/>
      <c r="GX47" s="45"/>
      <c r="GY47" s="45"/>
      <c r="GZ47" s="45"/>
      <c r="HA47" s="45"/>
      <c r="HB47" s="45"/>
      <c r="HC47" s="45"/>
      <c r="HD47" s="45"/>
      <c r="HE47" s="45"/>
      <c r="HF47" s="45"/>
      <c r="HG47" s="45"/>
      <c r="HH47" s="107" t="str">
        <f t="shared" si="35"/>
        <v/>
      </c>
      <c r="HI47" s="107" t="str">
        <f t="shared" si="36"/>
        <v/>
      </c>
      <c r="HJ47" s="107" t="str">
        <f t="shared" si="37"/>
        <v/>
      </c>
      <c r="HK47" s="107" t="str">
        <f t="shared" si="38"/>
        <v/>
      </c>
      <c r="HL47" s="107" t="str">
        <f t="shared" si="39"/>
        <v/>
      </c>
      <c r="HM47" s="45"/>
      <c r="HN47" s="45"/>
      <c r="HO47" s="45">
        <f t="shared" si="34"/>
        <v>3</v>
      </c>
      <c r="HP47" s="45"/>
      <c r="HQ47" s="46"/>
      <c r="HR47" s="46"/>
      <c r="HS47" s="46"/>
      <c r="HT47" s="46"/>
      <c r="HU47" s="46"/>
      <c r="HV47" s="46"/>
      <c r="HW47" s="46"/>
      <c r="HX47" s="46"/>
      <c r="HY47" s="46"/>
      <c r="HZ47" s="46"/>
      <c r="IA47" s="51"/>
      <c r="IB47" s="51"/>
      <c r="IC47" s="51"/>
      <c r="ID47" s="51"/>
      <c r="IE47" s="51"/>
      <c r="IF47" s="51"/>
      <c r="IG47" s="43"/>
      <c r="IH47" s="45" t="s">
        <v>650</v>
      </c>
      <c r="II47" s="45" t="s">
        <v>621</v>
      </c>
      <c r="IJ47" s="43"/>
      <c r="IK47" s="43"/>
    </row>
    <row r="48" spans="1:245" s="36" customFormat="1" ht="15" customHeight="1" x14ac:dyDescent="0.25">
      <c r="A48" s="44" t="s">
        <v>2060</v>
      </c>
      <c r="B48" s="43" t="s">
        <v>2061</v>
      </c>
      <c r="C48" s="45" t="s">
        <v>2062</v>
      </c>
      <c r="D48" s="47" t="s">
        <v>601</v>
      </c>
      <c r="E48" s="45" t="s">
        <v>602</v>
      </c>
      <c r="F48" s="45" t="s">
        <v>669</v>
      </c>
      <c r="G48" s="45" t="s">
        <v>1623</v>
      </c>
      <c r="H48" s="48" t="s">
        <v>2063</v>
      </c>
      <c r="I48" s="45" t="s">
        <v>606</v>
      </c>
      <c r="J48" s="105">
        <v>0.6</v>
      </c>
      <c r="K48" s="105">
        <v>0.8</v>
      </c>
      <c r="L48" s="45" t="s">
        <v>607</v>
      </c>
      <c r="M48" s="105">
        <v>0.42</v>
      </c>
      <c r="N48" s="105">
        <v>0.8</v>
      </c>
      <c r="O48" s="45" t="s">
        <v>607</v>
      </c>
      <c r="P48" s="45" t="s">
        <v>608</v>
      </c>
      <c r="Q48" s="49" t="s">
        <v>2064</v>
      </c>
      <c r="R48" s="45"/>
      <c r="S48" s="50" t="s">
        <v>1581</v>
      </c>
      <c r="T48" s="45" t="s">
        <v>2065</v>
      </c>
      <c r="U48" s="50" t="s">
        <v>631</v>
      </c>
      <c r="V48" s="50" t="s">
        <v>613</v>
      </c>
      <c r="W48" s="50" t="s">
        <v>614</v>
      </c>
      <c r="X48" s="50"/>
      <c r="Y48" s="50" t="s">
        <v>615</v>
      </c>
      <c r="Z48" s="50" t="s">
        <v>616</v>
      </c>
      <c r="AA48" s="105" t="s">
        <v>633</v>
      </c>
      <c r="AB48" s="45"/>
      <c r="AC48" s="45"/>
      <c r="AD48" s="45"/>
      <c r="AE48" s="45"/>
      <c r="AF48" s="50" t="s">
        <v>62</v>
      </c>
      <c r="AG48" s="45" t="s">
        <v>621</v>
      </c>
      <c r="AH48" s="45">
        <f t="shared" si="0"/>
        <v>12</v>
      </c>
      <c r="AI48" s="50">
        <v>3</v>
      </c>
      <c r="AJ48" s="50">
        <v>3</v>
      </c>
      <c r="AK48" s="50">
        <v>3</v>
      </c>
      <c r="AL48" s="50">
        <v>3</v>
      </c>
      <c r="AM48" s="45">
        <v>3</v>
      </c>
      <c r="AN48" s="46" t="s">
        <v>2066</v>
      </c>
      <c r="AO48" s="45"/>
      <c r="AP48" s="45"/>
      <c r="AQ48" s="45"/>
      <c r="AR48" s="45"/>
      <c r="AS48" s="45"/>
      <c r="AT48" s="45"/>
      <c r="AU48" s="106">
        <v>45035</v>
      </c>
      <c r="AV48" s="106"/>
      <c r="AW48" s="106"/>
      <c r="AX48" s="106"/>
      <c r="AY48" s="45"/>
      <c r="AZ48" s="45"/>
      <c r="BA48" s="45"/>
      <c r="BB48" s="45"/>
      <c r="BC48" s="45" t="s">
        <v>112</v>
      </c>
      <c r="BD48" s="45"/>
      <c r="BE48" s="45"/>
      <c r="BF48" s="45"/>
      <c r="BG48" s="46" t="s">
        <v>2067</v>
      </c>
      <c r="BH48" s="45"/>
      <c r="BI48" s="45"/>
      <c r="BJ48" s="45"/>
      <c r="BK48" s="107">
        <f t="shared" si="24"/>
        <v>1</v>
      </c>
      <c r="BL48" s="107">
        <f t="shared" si="25"/>
        <v>0</v>
      </c>
      <c r="BM48" s="107">
        <f t="shared" si="26"/>
        <v>0</v>
      </c>
      <c r="BN48" s="107">
        <f t="shared" si="27"/>
        <v>0</v>
      </c>
      <c r="BO48" s="107">
        <f t="shared" si="28"/>
        <v>0.25</v>
      </c>
      <c r="BP48" s="108" t="s">
        <v>2068</v>
      </c>
      <c r="BQ48" s="45"/>
      <c r="BR48" s="50" t="s">
        <v>1581</v>
      </c>
      <c r="BS48" s="45" t="s">
        <v>2069</v>
      </c>
      <c r="BT48" s="50" t="s">
        <v>612</v>
      </c>
      <c r="BU48" s="50" t="s">
        <v>613</v>
      </c>
      <c r="BV48" s="50" t="s">
        <v>614</v>
      </c>
      <c r="BW48" s="50"/>
      <c r="BX48" s="50" t="s">
        <v>615</v>
      </c>
      <c r="BY48" s="50" t="s">
        <v>616</v>
      </c>
      <c r="BZ48" s="105" t="s">
        <v>647</v>
      </c>
      <c r="CA48" s="45"/>
      <c r="CB48" s="45"/>
      <c r="CC48" s="45"/>
      <c r="CD48" s="45"/>
      <c r="CE48" s="50" t="s">
        <v>62</v>
      </c>
      <c r="CF48" s="45" t="s">
        <v>621</v>
      </c>
      <c r="CG48" s="45">
        <f>SUM(CH48:CK48)</f>
        <v>2</v>
      </c>
      <c r="CH48" s="45">
        <v>0</v>
      </c>
      <c r="CI48" s="45">
        <v>1</v>
      </c>
      <c r="CJ48" s="45">
        <v>0</v>
      </c>
      <c r="CK48" s="45">
        <v>1</v>
      </c>
      <c r="CL48" s="45">
        <v>0</v>
      </c>
      <c r="CM48" s="45" t="s">
        <v>2070</v>
      </c>
      <c r="CN48" s="45"/>
      <c r="CO48" s="45"/>
      <c r="CP48" s="45"/>
      <c r="CQ48" s="45"/>
      <c r="CR48" s="45"/>
      <c r="CS48" s="45"/>
      <c r="CT48" s="106">
        <v>45035</v>
      </c>
      <c r="CU48" s="106"/>
      <c r="CV48" s="106"/>
      <c r="CW48" s="106"/>
      <c r="CX48" s="45"/>
      <c r="CY48" s="45"/>
      <c r="CZ48" s="45"/>
      <c r="DA48" s="45"/>
      <c r="DB48" s="45" t="s">
        <v>64</v>
      </c>
      <c r="DC48" s="45"/>
      <c r="DD48" s="45"/>
      <c r="DE48" s="45"/>
      <c r="DF48" s="45" t="s">
        <v>64</v>
      </c>
      <c r="DG48" s="45"/>
      <c r="DH48" s="45"/>
      <c r="DI48" s="45"/>
      <c r="DJ48" s="107" t="str">
        <f t="shared" si="29"/>
        <v/>
      </c>
      <c r="DK48" s="107">
        <f t="shared" si="30"/>
        <v>0</v>
      </c>
      <c r="DL48" s="107" t="str">
        <f t="shared" si="31"/>
        <v/>
      </c>
      <c r="DM48" s="107">
        <f t="shared" si="32"/>
        <v>0</v>
      </c>
      <c r="DN48" s="107">
        <f t="shared" si="33"/>
        <v>0</v>
      </c>
      <c r="DO48" s="108"/>
      <c r="DP48" s="45"/>
      <c r="DQ48" s="50"/>
      <c r="DR48" s="45"/>
      <c r="DS48" s="50"/>
      <c r="DT48" s="50"/>
      <c r="DU48" s="50"/>
      <c r="DV48" s="50"/>
      <c r="DW48" s="50"/>
      <c r="DX48" s="50"/>
      <c r="DY48" s="105"/>
      <c r="DZ48" s="45"/>
      <c r="EA48" s="45"/>
      <c r="EB48" s="45"/>
      <c r="EC48" s="45"/>
      <c r="ED48" s="50"/>
      <c r="EE48" s="45"/>
      <c r="EF48" s="45"/>
      <c r="EG48" s="45"/>
      <c r="EH48" s="45"/>
      <c r="EI48" s="45"/>
      <c r="EJ48" s="45"/>
      <c r="EK48" s="45"/>
      <c r="EL48" s="45"/>
      <c r="EM48" s="45"/>
      <c r="EN48" s="45"/>
      <c r="EO48" s="45"/>
      <c r="EP48" s="45"/>
      <c r="EQ48" s="45"/>
      <c r="ER48" s="45"/>
      <c r="ES48" s="106">
        <v>45035</v>
      </c>
      <c r="ET48" s="106"/>
      <c r="EU48" s="106"/>
      <c r="EV48" s="106"/>
      <c r="EW48" s="45"/>
      <c r="EX48" s="45"/>
      <c r="EY48" s="45"/>
      <c r="EZ48" s="45"/>
      <c r="FA48" s="45"/>
      <c r="FB48" s="45"/>
      <c r="FC48" s="45"/>
      <c r="FD48" s="45"/>
      <c r="FE48" s="45"/>
      <c r="FF48" s="45"/>
      <c r="FG48" s="45"/>
      <c r="FH48" s="45"/>
      <c r="FI48" s="107" t="str">
        <f t="shared" si="12"/>
        <v/>
      </c>
      <c r="FJ48" s="107" t="str">
        <f t="shared" si="13"/>
        <v/>
      </c>
      <c r="FK48" s="107" t="str">
        <f t="shared" si="14"/>
        <v/>
      </c>
      <c r="FL48" s="107" t="str">
        <f t="shared" si="15"/>
        <v/>
      </c>
      <c r="FM48" s="107" t="str">
        <f t="shared" si="16"/>
        <v/>
      </c>
      <c r="FN48" s="45"/>
      <c r="FO48" s="45"/>
      <c r="FP48" s="50"/>
      <c r="FQ48" s="45"/>
      <c r="FR48" s="50"/>
      <c r="FS48" s="50"/>
      <c r="FT48" s="50"/>
      <c r="FU48" s="50"/>
      <c r="FV48" s="50"/>
      <c r="FW48" s="50"/>
      <c r="FX48" s="105"/>
      <c r="FY48" s="45"/>
      <c r="FZ48" s="45"/>
      <c r="GA48" s="45"/>
      <c r="GB48" s="45"/>
      <c r="GC48" s="50"/>
      <c r="GD48" s="45"/>
      <c r="GE48" s="45"/>
      <c r="GF48" s="45"/>
      <c r="GG48" s="45"/>
      <c r="GH48" s="45"/>
      <c r="GI48" s="45"/>
      <c r="GJ48" s="45"/>
      <c r="GK48" s="45"/>
      <c r="GL48" s="45"/>
      <c r="GM48" s="45"/>
      <c r="GN48" s="45"/>
      <c r="GO48" s="45"/>
      <c r="GP48" s="45"/>
      <c r="GQ48" s="45"/>
      <c r="GR48" s="106">
        <v>45035</v>
      </c>
      <c r="GS48" s="106"/>
      <c r="GT48" s="106"/>
      <c r="GU48" s="106"/>
      <c r="GV48" s="45"/>
      <c r="GW48" s="45"/>
      <c r="GX48" s="45"/>
      <c r="GY48" s="45"/>
      <c r="GZ48" s="45"/>
      <c r="HA48" s="45"/>
      <c r="HB48" s="45"/>
      <c r="HC48" s="45"/>
      <c r="HD48" s="45"/>
      <c r="HE48" s="45"/>
      <c r="HF48" s="45"/>
      <c r="HG48" s="45"/>
      <c r="HH48" s="107" t="str">
        <f t="shared" si="35"/>
        <v/>
      </c>
      <c r="HI48" s="107" t="str">
        <f t="shared" si="36"/>
        <v/>
      </c>
      <c r="HJ48" s="107" t="str">
        <f t="shared" si="37"/>
        <v/>
      </c>
      <c r="HK48" s="107" t="str">
        <f t="shared" si="38"/>
        <v/>
      </c>
      <c r="HL48" s="107" t="str">
        <f t="shared" si="39"/>
        <v/>
      </c>
      <c r="HM48" s="45"/>
      <c r="HN48" s="45"/>
      <c r="HO48" s="45">
        <f t="shared" si="34"/>
        <v>2</v>
      </c>
      <c r="HP48" s="45"/>
      <c r="HQ48" s="46"/>
      <c r="HR48" s="46"/>
      <c r="HS48" s="46"/>
      <c r="HT48" s="46"/>
      <c r="HU48" s="46"/>
      <c r="HV48" s="46"/>
      <c r="HW48" s="46"/>
      <c r="HX48" s="46"/>
      <c r="HY48" s="46"/>
      <c r="HZ48" s="46"/>
      <c r="IA48" s="51"/>
      <c r="IB48" s="51"/>
      <c r="IC48" s="51"/>
      <c r="ID48" s="51"/>
      <c r="IE48" s="51"/>
      <c r="IF48" s="51"/>
      <c r="IG48" s="43"/>
      <c r="IH48" s="45" t="s">
        <v>650</v>
      </c>
      <c r="II48" s="45" t="s">
        <v>621</v>
      </c>
      <c r="IJ48" s="43"/>
      <c r="IK48" s="43"/>
    </row>
    <row r="49" spans="1:245" s="36" customFormat="1" ht="15" customHeight="1" x14ac:dyDescent="0.25">
      <c r="A49" s="44" t="s">
        <v>2071</v>
      </c>
      <c r="B49" s="43" t="s">
        <v>2061</v>
      </c>
      <c r="C49" s="45" t="s">
        <v>2072</v>
      </c>
      <c r="D49" s="47" t="s">
        <v>601</v>
      </c>
      <c r="E49" s="45" t="s">
        <v>602</v>
      </c>
      <c r="F49" s="45" t="s">
        <v>625</v>
      </c>
      <c r="G49" s="45" t="s">
        <v>641</v>
      </c>
      <c r="H49" s="48" t="s">
        <v>2073</v>
      </c>
      <c r="I49" s="45" t="s">
        <v>606</v>
      </c>
      <c r="J49" s="105">
        <v>0.6</v>
      </c>
      <c r="K49" s="105" t="s">
        <v>2074</v>
      </c>
      <c r="L49" s="45" t="s">
        <v>2075</v>
      </c>
      <c r="M49" s="105">
        <v>0.36</v>
      </c>
      <c r="N49" s="105" t="s">
        <v>2074</v>
      </c>
      <c r="O49" s="45" t="s">
        <v>2075</v>
      </c>
      <c r="P49" s="45" t="s">
        <v>608</v>
      </c>
      <c r="Q49" s="49" t="s">
        <v>2076</v>
      </c>
      <c r="R49" s="45"/>
      <c r="S49" s="50" t="s">
        <v>1581</v>
      </c>
      <c r="T49" s="45" t="s">
        <v>2069</v>
      </c>
      <c r="U49" s="50" t="s">
        <v>612</v>
      </c>
      <c r="V49" s="50" t="s">
        <v>613</v>
      </c>
      <c r="W49" s="50" t="s">
        <v>614</v>
      </c>
      <c r="X49" s="50"/>
      <c r="Y49" s="50" t="s">
        <v>615</v>
      </c>
      <c r="Z49" s="50" t="s">
        <v>616</v>
      </c>
      <c r="AA49" s="105" t="s">
        <v>647</v>
      </c>
      <c r="AB49" s="45"/>
      <c r="AC49" s="45"/>
      <c r="AD49" s="45"/>
      <c r="AE49" s="45"/>
      <c r="AF49" s="50" t="s">
        <v>62</v>
      </c>
      <c r="AG49" s="45" t="s">
        <v>621</v>
      </c>
      <c r="AH49" s="45">
        <f t="shared" si="0"/>
        <v>2</v>
      </c>
      <c r="AI49" s="50">
        <v>0</v>
      </c>
      <c r="AJ49" s="50">
        <v>1</v>
      </c>
      <c r="AK49" s="50">
        <v>0</v>
      </c>
      <c r="AL49" s="50">
        <v>1</v>
      </c>
      <c r="AM49" s="45">
        <v>0</v>
      </c>
      <c r="AN49" s="45" t="s">
        <v>2077</v>
      </c>
      <c r="AO49" s="45"/>
      <c r="AP49" s="46"/>
      <c r="AQ49" s="45"/>
      <c r="AR49" s="45"/>
      <c r="AS49" s="45"/>
      <c r="AT49" s="45"/>
      <c r="AU49" s="106">
        <v>45035</v>
      </c>
      <c r="AV49" s="106"/>
      <c r="AW49" s="106"/>
      <c r="AX49" s="106"/>
      <c r="AY49" s="45"/>
      <c r="AZ49" s="45"/>
      <c r="BA49" s="45"/>
      <c r="BB49" s="45"/>
      <c r="BC49" s="45" t="s">
        <v>64</v>
      </c>
      <c r="BD49" s="45"/>
      <c r="BE49" s="45"/>
      <c r="BF49" s="45"/>
      <c r="BG49" s="45" t="s">
        <v>64</v>
      </c>
      <c r="BH49" s="45"/>
      <c r="BI49" s="45"/>
      <c r="BJ49" s="45"/>
      <c r="BK49" s="107" t="str">
        <f t="shared" si="24"/>
        <v/>
      </c>
      <c r="BL49" s="107">
        <f t="shared" si="25"/>
        <v>0</v>
      </c>
      <c r="BM49" s="107" t="str">
        <f t="shared" si="26"/>
        <v/>
      </c>
      <c r="BN49" s="107">
        <f t="shared" si="27"/>
        <v>0</v>
      </c>
      <c r="BO49" s="107">
        <f t="shared" si="28"/>
        <v>0</v>
      </c>
      <c r="BP49" s="49"/>
      <c r="BQ49" s="45"/>
      <c r="BR49" s="50"/>
      <c r="BS49" s="45"/>
      <c r="BT49" s="50"/>
      <c r="BU49" s="50"/>
      <c r="BV49" s="50"/>
      <c r="BW49" s="50"/>
      <c r="BX49" s="50"/>
      <c r="BY49" s="50"/>
      <c r="BZ49" s="105"/>
      <c r="CA49" s="45"/>
      <c r="CB49" s="45"/>
      <c r="CC49" s="45"/>
      <c r="CD49" s="45"/>
      <c r="CE49" s="50"/>
      <c r="CF49" s="45"/>
      <c r="CG49" s="45"/>
      <c r="CH49" s="45"/>
      <c r="CI49" s="45"/>
      <c r="CJ49" s="45"/>
      <c r="CK49" s="45"/>
      <c r="CL49" s="45"/>
      <c r="CM49" s="45"/>
      <c r="CN49" s="45"/>
      <c r="CO49" s="46"/>
      <c r="CP49" s="45"/>
      <c r="CQ49" s="46"/>
      <c r="CR49" s="45"/>
      <c r="CS49" s="45"/>
      <c r="CT49" s="106">
        <v>45035</v>
      </c>
      <c r="CU49" s="106"/>
      <c r="CV49" s="106"/>
      <c r="CW49" s="106"/>
      <c r="CX49" s="45"/>
      <c r="CY49" s="45"/>
      <c r="CZ49" s="45"/>
      <c r="DA49" s="45"/>
      <c r="DB49" s="45"/>
      <c r="DC49" s="45"/>
      <c r="DD49" s="45"/>
      <c r="DE49" s="45"/>
      <c r="DF49" s="45"/>
      <c r="DG49" s="45"/>
      <c r="DH49" s="45"/>
      <c r="DI49" s="45"/>
      <c r="DJ49" s="107" t="str">
        <f t="shared" si="29"/>
        <v/>
      </c>
      <c r="DK49" s="107" t="str">
        <f t="shared" si="30"/>
        <v/>
      </c>
      <c r="DL49" s="107" t="str">
        <f t="shared" si="31"/>
        <v/>
      </c>
      <c r="DM49" s="107" t="str">
        <f t="shared" si="32"/>
        <v/>
      </c>
      <c r="DN49" s="107" t="str">
        <f t="shared" si="33"/>
        <v/>
      </c>
      <c r="DO49" s="108"/>
      <c r="DP49" s="45"/>
      <c r="DQ49" s="50"/>
      <c r="DR49" s="45"/>
      <c r="DS49" s="50"/>
      <c r="DT49" s="50"/>
      <c r="DU49" s="50"/>
      <c r="DV49" s="50"/>
      <c r="DW49" s="50"/>
      <c r="DX49" s="50"/>
      <c r="DY49" s="105"/>
      <c r="DZ49" s="45"/>
      <c r="EA49" s="45"/>
      <c r="EB49" s="45"/>
      <c r="EC49" s="45"/>
      <c r="ED49" s="50"/>
      <c r="EE49" s="45"/>
      <c r="EF49" s="45"/>
      <c r="EG49" s="45"/>
      <c r="EH49" s="45"/>
      <c r="EI49" s="45"/>
      <c r="EJ49" s="45"/>
      <c r="EK49" s="45"/>
      <c r="EL49" s="45"/>
      <c r="EM49" s="45"/>
      <c r="EN49" s="45"/>
      <c r="EO49" s="45"/>
      <c r="EP49" s="45"/>
      <c r="EQ49" s="45"/>
      <c r="ER49" s="45"/>
      <c r="ES49" s="106">
        <v>45035</v>
      </c>
      <c r="ET49" s="106"/>
      <c r="EU49" s="106"/>
      <c r="EV49" s="106"/>
      <c r="EW49" s="45"/>
      <c r="EX49" s="45"/>
      <c r="EY49" s="45"/>
      <c r="EZ49" s="45"/>
      <c r="FA49" s="45"/>
      <c r="FB49" s="45"/>
      <c r="FC49" s="45"/>
      <c r="FD49" s="45"/>
      <c r="FE49" s="45"/>
      <c r="FF49" s="45"/>
      <c r="FG49" s="45"/>
      <c r="FH49" s="45"/>
      <c r="FI49" s="107" t="str">
        <f t="shared" si="12"/>
        <v/>
      </c>
      <c r="FJ49" s="107" t="str">
        <f t="shared" si="13"/>
        <v/>
      </c>
      <c r="FK49" s="107" t="str">
        <f t="shared" si="14"/>
        <v/>
      </c>
      <c r="FL49" s="107" t="str">
        <f t="shared" si="15"/>
        <v/>
      </c>
      <c r="FM49" s="107" t="str">
        <f t="shared" si="16"/>
        <v/>
      </c>
      <c r="FN49" s="45"/>
      <c r="FO49" s="45"/>
      <c r="FP49" s="50"/>
      <c r="FQ49" s="45"/>
      <c r="FR49" s="50"/>
      <c r="FS49" s="50"/>
      <c r="FT49" s="50"/>
      <c r="FU49" s="50"/>
      <c r="FV49" s="50"/>
      <c r="FW49" s="50"/>
      <c r="FX49" s="105"/>
      <c r="FY49" s="45"/>
      <c r="FZ49" s="45"/>
      <c r="GA49" s="45"/>
      <c r="GB49" s="45"/>
      <c r="GC49" s="50"/>
      <c r="GD49" s="45"/>
      <c r="GE49" s="45"/>
      <c r="GF49" s="45"/>
      <c r="GG49" s="45"/>
      <c r="GH49" s="45"/>
      <c r="GI49" s="45"/>
      <c r="GJ49" s="45"/>
      <c r="GK49" s="45"/>
      <c r="GL49" s="45"/>
      <c r="GM49" s="45"/>
      <c r="GN49" s="45"/>
      <c r="GO49" s="45"/>
      <c r="GP49" s="45"/>
      <c r="GQ49" s="45"/>
      <c r="GR49" s="106">
        <v>45035</v>
      </c>
      <c r="GS49" s="106"/>
      <c r="GT49" s="106"/>
      <c r="GU49" s="106"/>
      <c r="GV49" s="45"/>
      <c r="GW49" s="45"/>
      <c r="GX49" s="45"/>
      <c r="GY49" s="45"/>
      <c r="GZ49" s="45"/>
      <c r="HA49" s="45"/>
      <c r="HB49" s="45"/>
      <c r="HC49" s="45"/>
      <c r="HD49" s="45"/>
      <c r="HE49" s="45"/>
      <c r="HF49" s="45"/>
      <c r="HG49" s="45"/>
      <c r="HH49" s="107" t="str">
        <f t="shared" si="35"/>
        <v/>
      </c>
      <c r="HI49" s="107" t="str">
        <f t="shared" si="36"/>
        <v/>
      </c>
      <c r="HJ49" s="107" t="str">
        <f t="shared" si="37"/>
        <v/>
      </c>
      <c r="HK49" s="107" t="str">
        <f t="shared" si="38"/>
        <v/>
      </c>
      <c r="HL49" s="107" t="str">
        <f t="shared" si="39"/>
        <v/>
      </c>
      <c r="HM49" s="45"/>
      <c r="HN49" s="45"/>
      <c r="HO49" s="45">
        <f t="shared" si="34"/>
        <v>1</v>
      </c>
      <c r="HP49" s="45"/>
      <c r="HQ49" s="46"/>
      <c r="HR49" s="46"/>
      <c r="HS49" s="46"/>
      <c r="HT49" s="46"/>
      <c r="HU49" s="46"/>
      <c r="HV49" s="46"/>
      <c r="HW49" s="46"/>
      <c r="HX49" s="46"/>
      <c r="HY49" s="46"/>
      <c r="HZ49" s="46"/>
      <c r="IA49" s="51"/>
      <c r="IB49" s="51"/>
      <c r="IC49" s="51"/>
      <c r="ID49" s="51"/>
      <c r="IE49" s="51"/>
      <c r="IF49" s="51"/>
      <c r="IG49" s="43"/>
      <c r="IH49" s="45" t="s">
        <v>657</v>
      </c>
      <c r="II49" s="45" t="s">
        <v>621</v>
      </c>
      <c r="IJ49" s="43"/>
      <c r="IK49" s="43"/>
    </row>
    <row r="50" spans="1:245" s="36" customFormat="1" ht="15" customHeight="1" x14ac:dyDescent="0.25">
      <c r="A50" s="44" t="s">
        <v>2078</v>
      </c>
      <c r="B50" s="43" t="s">
        <v>2079</v>
      </c>
      <c r="C50" s="45" t="s">
        <v>2080</v>
      </c>
      <c r="D50" s="47" t="s">
        <v>601</v>
      </c>
      <c r="E50" s="45" t="s">
        <v>602</v>
      </c>
      <c r="F50" s="45" t="s">
        <v>669</v>
      </c>
      <c r="G50" s="45" t="s">
        <v>626</v>
      </c>
      <c r="H50" s="48" t="s">
        <v>2081</v>
      </c>
      <c r="I50" s="45" t="s">
        <v>606</v>
      </c>
      <c r="J50" s="105">
        <v>0.2</v>
      </c>
      <c r="K50" s="105">
        <v>0.6</v>
      </c>
      <c r="L50" s="45" t="s">
        <v>643</v>
      </c>
      <c r="M50" s="105">
        <v>0.12</v>
      </c>
      <c r="N50" s="105">
        <v>0.6</v>
      </c>
      <c r="O50" s="45" t="s">
        <v>643</v>
      </c>
      <c r="P50" s="45" t="s">
        <v>608</v>
      </c>
      <c r="Q50" s="49" t="s">
        <v>2082</v>
      </c>
      <c r="R50" s="45"/>
      <c r="S50" s="50" t="s">
        <v>1581</v>
      </c>
      <c r="T50" s="45" t="s">
        <v>2083</v>
      </c>
      <c r="U50" s="50" t="s">
        <v>612</v>
      </c>
      <c r="V50" s="50" t="s">
        <v>613</v>
      </c>
      <c r="W50" s="50" t="s">
        <v>614</v>
      </c>
      <c r="X50" s="50"/>
      <c r="Y50" s="50" t="s">
        <v>615</v>
      </c>
      <c r="Z50" s="50" t="s">
        <v>616</v>
      </c>
      <c r="AA50" s="105" t="s">
        <v>647</v>
      </c>
      <c r="AB50" s="45"/>
      <c r="AC50" s="45"/>
      <c r="AD50" s="45"/>
      <c r="AE50" s="45"/>
      <c r="AF50" s="50" t="s">
        <v>62</v>
      </c>
      <c r="AG50" s="45" t="s">
        <v>621</v>
      </c>
      <c r="AH50" s="45">
        <f t="shared" si="0"/>
        <v>2</v>
      </c>
      <c r="AI50" s="50">
        <v>0</v>
      </c>
      <c r="AJ50" s="50">
        <v>1</v>
      </c>
      <c r="AK50" s="50">
        <v>0</v>
      </c>
      <c r="AL50" s="50">
        <v>1</v>
      </c>
      <c r="AM50" s="45">
        <v>0</v>
      </c>
      <c r="AN50" s="45" t="s">
        <v>2084</v>
      </c>
      <c r="AO50" s="45"/>
      <c r="AP50" s="45"/>
      <c r="AQ50" s="45"/>
      <c r="AR50" s="45"/>
      <c r="AS50" s="45"/>
      <c r="AT50" s="45"/>
      <c r="AU50" s="106">
        <v>45033</v>
      </c>
      <c r="AV50" s="106"/>
      <c r="AW50" s="106"/>
      <c r="AX50" s="106"/>
      <c r="AY50" s="45"/>
      <c r="AZ50" s="45"/>
      <c r="BA50" s="45"/>
      <c r="BB50" s="45"/>
      <c r="BC50" s="45" t="s">
        <v>64</v>
      </c>
      <c r="BD50" s="45"/>
      <c r="BE50" s="45"/>
      <c r="BF50" s="45"/>
      <c r="BG50" s="45" t="s">
        <v>2085</v>
      </c>
      <c r="BH50" s="45"/>
      <c r="BI50" s="45"/>
      <c r="BJ50" s="45"/>
      <c r="BK50" s="107" t="str">
        <f t="shared" si="24"/>
        <v/>
      </c>
      <c r="BL50" s="107">
        <f t="shared" si="25"/>
        <v>0</v>
      </c>
      <c r="BM50" s="107" t="str">
        <f t="shared" si="26"/>
        <v/>
      </c>
      <c r="BN50" s="107">
        <f t="shared" si="27"/>
        <v>0</v>
      </c>
      <c r="BO50" s="107">
        <f t="shared" si="28"/>
        <v>0</v>
      </c>
      <c r="BP50" s="108"/>
      <c r="BQ50" s="45"/>
      <c r="BR50" s="50"/>
      <c r="BS50" s="45"/>
      <c r="BT50" s="50"/>
      <c r="BU50" s="50"/>
      <c r="BV50" s="50"/>
      <c r="BW50" s="50"/>
      <c r="BX50" s="50"/>
      <c r="BY50" s="50"/>
      <c r="BZ50" s="105"/>
      <c r="CA50" s="45"/>
      <c r="CB50" s="45"/>
      <c r="CC50" s="45"/>
      <c r="CD50" s="45"/>
      <c r="CE50" s="50"/>
      <c r="CF50" s="45"/>
      <c r="CG50" s="45"/>
      <c r="CH50" s="45"/>
      <c r="CI50" s="45"/>
      <c r="CJ50" s="45"/>
      <c r="CK50" s="45"/>
      <c r="CL50" s="45"/>
      <c r="CM50" s="45"/>
      <c r="CN50" s="45"/>
      <c r="CO50" s="45"/>
      <c r="CP50" s="45"/>
      <c r="CQ50" s="45"/>
      <c r="CR50" s="45"/>
      <c r="CS50" s="45"/>
      <c r="CT50" s="106">
        <v>45033</v>
      </c>
      <c r="CU50" s="106"/>
      <c r="CV50" s="106"/>
      <c r="CW50" s="106"/>
      <c r="CX50" s="45"/>
      <c r="CY50" s="45"/>
      <c r="CZ50" s="45"/>
      <c r="DA50" s="45"/>
      <c r="DB50" s="45"/>
      <c r="DC50" s="45"/>
      <c r="DD50" s="45"/>
      <c r="DE50" s="45"/>
      <c r="DF50" s="45"/>
      <c r="DG50" s="45"/>
      <c r="DH50" s="45"/>
      <c r="DI50" s="45"/>
      <c r="DJ50" s="107" t="str">
        <f t="shared" si="29"/>
        <v/>
      </c>
      <c r="DK50" s="107" t="str">
        <f t="shared" si="30"/>
        <v/>
      </c>
      <c r="DL50" s="107" t="str">
        <f t="shared" si="31"/>
        <v/>
      </c>
      <c r="DM50" s="107" t="str">
        <f t="shared" si="32"/>
        <v/>
      </c>
      <c r="DN50" s="107" t="str">
        <f t="shared" si="33"/>
        <v/>
      </c>
      <c r="DO50" s="108"/>
      <c r="DP50" s="45"/>
      <c r="DQ50" s="50"/>
      <c r="DR50" s="45"/>
      <c r="DS50" s="50"/>
      <c r="DT50" s="50"/>
      <c r="DU50" s="50"/>
      <c r="DV50" s="50"/>
      <c r="DW50" s="50"/>
      <c r="DX50" s="50"/>
      <c r="DY50" s="105"/>
      <c r="DZ50" s="45"/>
      <c r="EA50" s="45"/>
      <c r="EB50" s="45"/>
      <c r="EC50" s="45"/>
      <c r="ED50" s="50"/>
      <c r="EE50" s="45"/>
      <c r="EF50" s="45"/>
      <c r="EG50" s="45"/>
      <c r="EH50" s="45"/>
      <c r="EI50" s="45"/>
      <c r="EJ50" s="45"/>
      <c r="EK50" s="45"/>
      <c r="EL50" s="45"/>
      <c r="EM50" s="45"/>
      <c r="EN50" s="45"/>
      <c r="EO50" s="45"/>
      <c r="EP50" s="45"/>
      <c r="EQ50" s="45"/>
      <c r="ER50" s="45"/>
      <c r="ES50" s="106">
        <v>45033</v>
      </c>
      <c r="ET50" s="106"/>
      <c r="EU50" s="106"/>
      <c r="EV50" s="106"/>
      <c r="EW50" s="45"/>
      <c r="EX50" s="45"/>
      <c r="EY50" s="45"/>
      <c r="EZ50" s="45"/>
      <c r="FA50" s="45"/>
      <c r="FB50" s="45"/>
      <c r="FC50" s="45"/>
      <c r="FD50" s="45"/>
      <c r="FE50" s="45"/>
      <c r="FF50" s="45"/>
      <c r="FG50" s="45"/>
      <c r="FH50" s="45"/>
      <c r="FI50" s="107" t="str">
        <f t="shared" si="12"/>
        <v/>
      </c>
      <c r="FJ50" s="107" t="str">
        <f t="shared" si="13"/>
        <v/>
      </c>
      <c r="FK50" s="107" t="str">
        <f t="shared" si="14"/>
        <v/>
      </c>
      <c r="FL50" s="107" t="str">
        <f t="shared" si="15"/>
        <v/>
      </c>
      <c r="FM50" s="107" t="str">
        <f t="shared" si="16"/>
        <v/>
      </c>
      <c r="FN50" s="45"/>
      <c r="FO50" s="45"/>
      <c r="FP50" s="50"/>
      <c r="FQ50" s="45"/>
      <c r="FR50" s="50"/>
      <c r="FS50" s="50"/>
      <c r="FT50" s="50"/>
      <c r="FU50" s="50"/>
      <c r="FV50" s="50"/>
      <c r="FW50" s="50"/>
      <c r="FX50" s="105"/>
      <c r="FY50" s="45"/>
      <c r="FZ50" s="45"/>
      <c r="GA50" s="45"/>
      <c r="GB50" s="45"/>
      <c r="GC50" s="50"/>
      <c r="GD50" s="45"/>
      <c r="GE50" s="45"/>
      <c r="GF50" s="45"/>
      <c r="GG50" s="45"/>
      <c r="GH50" s="45"/>
      <c r="GI50" s="45"/>
      <c r="GJ50" s="45"/>
      <c r="GK50" s="45"/>
      <c r="GL50" s="45"/>
      <c r="GM50" s="45"/>
      <c r="GN50" s="45"/>
      <c r="GO50" s="45"/>
      <c r="GP50" s="45"/>
      <c r="GQ50" s="45"/>
      <c r="GR50" s="106">
        <v>45033</v>
      </c>
      <c r="GS50" s="106"/>
      <c r="GT50" s="106"/>
      <c r="GU50" s="106"/>
      <c r="GV50" s="45"/>
      <c r="GW50" s="45"/>
      <c r="GX50" s="45"/>
      <c r="GY50" s="45"/>
      <c r="GZ50" s="45"/>
      <c r="HA50" s="45"/>
      <c r="HB50" s="45"/>
      <c r="HC50" s="45"/>
      <c r="HD50" s="45"/>
      <c r="HE50" s="45"/>
      <c r="HF50" s="45"/>
      <c r="HG50" s="45"/>
      <c r="HH50" s="107" t="str">
        <f t="shared" si="35"/>
        <v/>
      </c>
      <c r="HI50" s="107" t="str">
        <f t="shared" si="36"/>
        <v/>
      </c>
      <c r="HJ50" s="107" t="str">
        <f t="shared" si="37"/>
        <v/>
      </c>
      <c r="HK50" s="107" t="str">
        <f t="shared" si="38"/>
        <v/>
      </c>
      <c r="HL50" s="107" t="str">
        <f t="shared" si="39"/>
        <v/>
      </c>
      <c r="HM50" s="45"/>
      <c r="HN50" s="45"/>
      <c r="HO50" s="45">
        <f t="shared" si="34"/>
        <v>1</v>
      </c>
      <c r="HP50" s="45"/>
      <c r="HQ50" s="46"/>
      <c r="HR50" s="46"/>
      <c r="HS50" s="46"/>
      <c r="HT50" s="46"/>
      <c r="HU50" s="46"/>
      <c r="HV50" s="46"/>
      <c r="HW50" s="46"/>
      <c r="HX50" s="46"/>
      <c r="HY50" s="46"/>
      <c r="HZ50" s="46"/>
      <c r="IA50" s="51"/>
      <c r="IB50" s="51"/>
      <c r="IC50" s="51"/>
      <c r="ID50" s="51"/>
      <c r="IE50" s="51"/>
      <c r="IF50" s="51"/>
      <c r="IG50" s="43"/>
      <c r="IH50" s="45" t="s">
        <v>650</v>
      </c>
      <c r="II50" s="45" t="s">
        <v>621</v>
      </c>
      <c r="IJ50" s="43"/>
      <c r="IK50" s="43"/>
    </row>
    <row r="51" spans="1:245" s="36" customFormat="1" ht="15" customHeight="1" x14ac:dyDescent="0.25">
      <c r="A51" s="44" t="s">
        <v>2086</v>
      </c>
      <c r="B51" s="43" t="s">
        <v>2079</v>
      </c>
      <c r="C51" s="45" t="s">
        <v>2087</v>
      </c>
      <c r="D51" s="47" t="s">
        <v>601</v>
      </c>
      <c r="E51" s="45" t="s">
        <v>602</v>
      </c>
      <c r="F51" s="45" t="s">
        <v>603</v>
      </c>
      <c r="G51" s="45" t="s">
        <v>1623</v>
      </c>
      <c r="H51" s="48" t="s">
        <v>2088</v>
      </c>
      <c r="I51" s="45" t="s">
        <v>606</v>
      </c>
      <c r="J51" s="105">
        <v>0.8</v>
      </c>
      <c r="K51" s="105">
        <v>0.6</v>
      </c>
      <c r="L51" s="45" t="s">
        <v>607</v>
      </c>
      <c r="M51" s="105">
        <v>0.48</v>
      </c>
      <c r="N51" s="105">
        <v>0.6</v>
      </c>
      <c r="O51" s="45" t="s">
        <v>643</v>
      </c>
      <c r="P51" s="45" t="s">
        <v>608</v>
      </c>
      <c r="Q51" s="49" t="s">
        <v>2089</v>
      </c>
      <c r="R51" s="45"/>
      <c r="S51" s="50" t="s">
        <v>1581</v>
      </c>
      <c r="T51" s="45" t="s">
        <v>2090</v>
      </c>
      <c r="U51" s="50" t="s">
        <v>612</v>
      </c>
      <c r="V51" s="50" t="s">
        <v>613</v>
      </c>
      <c r="W51" s="50" t="s">
        <v>614</v>
      </c>
      <c r="X51" s="50"/>
      <c r="Y51" s="50" t="s">
        <v>615</v>
      </c>
      <c r="Z51" s="50" t="s">
        <v>616</v>
      </c>
      <c r="AA51" s="105" t="s">
        <v>647</v>
      </c>
      <c r="AB51" s="45"/>
      <c r="AC51" s="45"/>
      <c r="AD51" s="45"/>
      <c r="AE51" s="45"/>
      <c r="AF51" s="50" t="s">
        <v>62</v>
      </c>
      <c r="AG51" s="45" t="s">
        <v>621</v>
      </c>
      <c r="AH51" s="45">
        <f t="shared" si="0"/>
        <v>2</v>
      </c>
      <c r="AI51" s="50">
        <v>0</v>
      </c>
      <c r="AJ51" s="50">
        <v>1</v>
      </c>
      <c r="AK51" s="50">
        <v>0</v>
      </c>
      <c r="AL51" s="50">
        <v>1</v>
      </c>
      <c r="AM51" s="45">
        <v>0</v>
      </c>
      <c r="AN51" s="45" t="s">
        <v>2091</v>
      </c>
      <c r="AO51" s="45"/>
      <c r="AP51" s="46"/>
      <c r="AQ51" s="45"/>
      <c r="AR51" s="45"/>
      <c r="AS51" s="45"/>
      <c r="AT51" s="45"/>
      <c r="AU51" s="106">
        <v>45033</v>
      </c>
      <c r="AV51" s="106"/>
      <c r="AW51" s="106"/>
      <c r="AX51" s="106"/>
      <c r="AY51" s="45"/>
      <c r="AZ51" s="45"/>
      <c r="BA51" s="45"/>
      <c r="BB51" s="45"/>
      <c r="BC51" s="45" t="s">
        <v>64</v>
      </c>
      <c r="BD51" s="45"/>
      <c r="BE51" s="45"/>
      <c r="BF51" s="45"/>
      <c r="BG51" s="45" t="s">
        <v>2085</v>
      </c>
      <c r="BH51" s="45"/>
      <c r="BI51" s="45"/>
      <c r="BJ51" s="45"/>
      <c r="BK51" s="107" t="str">
        <f t="shared" si="24"/>
        <v/>
      </c>
      <c r="BL51" s="107">
        <f t="shared" si="25"/>
        <v>0</v>
      </c>
      <c r="BM51" s="107" t="str">
        <f t="shared" si="26"/>
        <v/>
      </c>
      <c r="BN51" s="107">
        <f t="shared" si="27"/>
        <v>0</v>
      </c>
      <c r="BO51" s="107">
        <f t="shared" si="28"/>
        <v>0</v>
      </c>
      <c r="BP51" s="49"/>
      <c r="BQ51" s="45"/>
      <c r="BR51" s="50"/>
      <c r="BS51" s="45"/>
      <c r="BT51" s="50"/>
      <c r="BU51" s="50"/>
      <c r="BV51" s="50"/>
      <c r="BW51" s="50"/>
      <c r="BX51" s="50"/>
      <c r="BY51" s="50"/>
      <c r="BZ51" s="105"/>
      <c r="CA51" s="45"/>
      <c r="CB51" s="45"/>
      <c r="CC51" s="45"/>
      <c r="CD51" s="45"/>
      <c r="CE51" s="50"/>
      <c r="CF51" s="45"/>
      <c r="CG51" s="45"/>
      <c r="CH51" s="45"/>
      <c r="CI51" s="45"/>
      <c r="CJ51" s="45"/>
      <c r="CK51" s="45"/>
      <c r="CL51" s="45"/>
      <c r="CM51" s="45"/>
      <c r="CN51" s="45"/>
      <c r="CO51" s="46"/>
      <c r="CP51" s="45"/>
      <c r="CQ51" s="46"/>
      <c r="CR51" s="45"/>
      <c r="CS51" s="45"/>
      <c r="CT51" s="106">
        <v>45033</v>
      </c>
      <c r="CU51" s="106"/>
      <c r="CV51" s="106"/>
      <c r="CW51" s="106"/>
      <c r="CX51" s="45"/>
      <c r="CY51" s="45"/>
      <c r="CZ51" s="45"/>
      <c r="DA51" s="45"/>
      <c r="DB51" s="45"/>
      <c r="DC51" s="45"/>
      <c r="DD51" s="45"/>
      <c r="DE51" s="45"/>
      <c r="DF51" s="45"/>
      <c r="DG51" s="45"/>
      <c r="DH51" s="45"/>
      <c r="DI51" s="45"/>
      <c r="DJ51" s="107" t="str">
        <f t="shared" si="29"/>
        <v/>
      </c>
      <c r="DK51" s="107" t="str">
        <f t="shared" si="30"/>
        <v/>
      </c>
      <c r="DL51" s="107" t="str">
        <f t="shared" si="31"/>
        <v/>
      </c>
      <c r="DM51" s="107" t="str">
        <f t="shared" si="32"/>
        <v/>
      </c>
      <c r="DN51" s="107" t="str">
        <f t="shared" si="33"/>
        <v/>
      </c>
      <c r="DO51" s="108"/>
      <c r="DP51" s="45"/>
      <c r="DQ51" s="50"/>
      <c r="DR51" s="45"/>
      <c r="DS51" s="50"/>
      <c r="DT51" s="50"/>
      <c r="DU51" s="50"/>
      <c r="DV51" s="50"/>
      <c r="DW51" s="50"/>
      <c r="DX51" s="50"/>
      <c r="DY51" s="105"/>
      <c r="DZ51" s="45"/>
      <c r="EA51" s="45"/>
      <c r="EB51" s="45"/>
      <c r="EC51" s="45"/>
      <c r="ED51" s="50"/>
      <c r="EE51" s="45"/>
      <c r="EF51" s="45"/>
      <c r="EG51" s="45"/>
      <c r="EH51" s="45"/>
      <c r="EI51" s="45"/>
      <c r="EJ51" s="45"/>
      <c r="EK51" s="45"/>
      <c r="EL51" s="45"/>
      <c r="EM51" s="45"/>
      <c r="EN51" s="45"/>
      <c r="EO51" s="45"/>
      <c r="EP51" s="45"/>
      <c r="EQ51" s="45"/>
      <c r="ER51" s="45"/>
      <c r="ES51" s="106">
        <v>45033</v>
      </c>
      <c r="ET51" s="106"/>
      <c r="EU51" s="106"/>
      <c r="EV51" s="106"/>
      <c r="EW51" s="45"/>
      <c r="EX51" s="45"/>
      <c r="EY51" s="45"/>
      <c r="EZ51" s="45"/>
      <c r="FA51" s="45"/>
      <c r="FB51" s="45"/>
      <c r="FC51" s="45"/>
      <c r="FD51" s="45"/>
      <c r="FE51" s="45"/>
      <c r="FF51" s="45"/>
      <c r="FG51" s="45"/>
      <c r="FH51" s="45"/>
      <c r="FI51" s="107" t="str">
        <f t="shared" si="12"/>
        <v/>
      </c>
      <c r="FJ51" s="107" t="str">
        <f t="shared" si="13"/>
        <v/>
      </c>
      <c r="FK51" s="107" t="str">
        <f t="shared" si="14"/>
        <v/>
      </c>
      <c r="FL51" s="107" t="str">
        <f t="shared" si="15"/>
        <v/>
      </c>
      <c r="FM51" s="107" t="str">
        <f t="shared" si="16"/>
        <v/>
      </c>
      <c r="FN51" s="45"/>
      <c r="FO51" s="45"/>
      <c r="FP51" s="50"/>
      <c r="FQ51" s="45"/>
      <c r="FR51" s="50"/>
      <c r="FS51" s="50"/>
      <c r="FT51" s="50"/>
      <c r="FU51" s="50"/>
      <c r="FV51" s="50"/>
      <c r="FW51" s="50"/>
      <c r="FX51" s="105"/>
      <c r="FY51" s="45"/>
      <c r="FZ51" s="45"/>
      <c r="GA51" s="45"/>
      <c r="GB51" s="45"/>
      <c r="GC51" s="50"/>
      <c r="GD51" s="45"/>
      <c r="GE51" s="45"/>
      <c r="GF51" s="45"/>
      <c r="GG51" s="45"/>
      <c r="GH51" s="45"/>
      <c r="GI51" s="45"/>
      <c r="GJ51" s="45"/>
      <c r="GK51" s="45"/>
      <c r="GL51" s="45"/>
      <c r="GM51" s="45"/>
      <c r="GN51" s="45"/>
      <c r="GO51" s="45"/>
      <c r="GP51" s="45"/>
      <c r="GQ51" s="45"/>
      <c r="GR51" s="106">
        <v>45033</v>
      </c>
      <c r="GS51" s="106"/>
      <c r="GT51" s="106"/>
      <c r="GU51" s="106"/>
      <c r="GV51" s="45"/>
      <c r="GW51" s="45"/>
      <c r="GX51" s="45"/>
      <c r="GY51" s="45"/>
      <c r="GZ51" s="45"/>
      <c r="HA51" s="45"/>
      <c r="HB51" s="45"/>
      <c r="HC51" s="45"/>
      <c r="HD51" s="45"/>
      <c r="HE51" s="45"/>
      <c r="HF51" s="45"/>
      <c r="HG51" s="45"/>
      <c r="HH51" s="107" t="str">
        <f t="shared" si="35"/>
        <v/>
      </c>
      <c r="HI51" s="107" t="str">
        <f t="shared" si="36"/>
        <v/>
      </c>
      <c r="HJ51" s="107" t="str">
        <f t="shared" si="37"/>
        <v/>
      </c>
      <c r="HK51" s="107" t="str">
        <f t="shared" si="38"/>
        <v/>
      </c>
      <c r="HL51" s="107" t="str">
        <f t="shared" si="39"/>
        <v/>
      </c>
      <c r="HM51" s="45"/>
      <c r="HN51" s="45"/>
      <c r="HO51" s="45">
        <f t="shared" si="34"/>
        <v>1</v>
      </c>
      <c r="HP51" s="45"/>
      <c r="HQ51" s="46"/>
      <c r="HR51" s="46"/>
      <c r="HS51" s="46"/>
      <c r="HT51" s="46"/>
      <c r="HU51" s="46"/>
      <c r="HV51" s="46"/>
      <c r="HW51" s="46"/>
      <c r="HX51" s="46"/>
      <c r="HY51" s="46"/>
      <c r="HZ51" s="46"/>
      <c r="IA51" s="51"/>
      <c r="IB51" s="51"/>
      <c r="IC51" s="51"/>
      <c r="ID51" s="51"/>
      <c r="IE51" s="51"/>
      <c r="IF51" s="51"/>
      <c r="IG51" s="43"/>
      <c r="IH51" s="45" t="s">
        <v>620</v>
      </c>
      <c r="II51" s="45" t="s">
        <v>621</v>
      </c>
      <c r="IJ51" s="43"/>
      <c r="IK51" s="43"/>
    </row>
    <row r="52" spans="1:245" s="36" customFormat="1" ht="15" customHeight="1" x14ac:dyDescent="0.25">
      <c r="A52" s="44" t="s">
        <v>2092</v>
      </c>
      <c r="B52" s="43" t="s">
        <v>2079</v>
      </c>
      <c r="C52" s="45" t="s">
        <v>2093</v>
      </c>
      <c r="D52" s="47" t="s">
        <v>601</v>
      </c>
      <c r="E52" s="45" t="s">
        <v>711</v>
      </c>
      <c r="F52" s="45" t="s">
        <v>625</v>
      </c>
      <c r="G52" s="45" t="s">
        <v>626</v>
      </c>
      <c r="H52" s="48" t="s">
        <v>2094</v>
      </c>
      <c r="I52" s="45" t="s">
        <v>606</v>
      </c>
      <c r="J52" s="105">
        <v>0.6</v>
      </c>
      <c r="K52" s="105">
        <v>0.6</v>
      </c>
      <c r="L52" s="45" t="s">
        <v>643</v>
      </c>
      <c r="M52" s="105">
        <v>0.216</v>
      </c>
      <c r="N52" s="105">
        <v>0.6</v>
      </c>
      <c r="O52" s="45" t="s">
        <v>643</v>
      </c>
      <c r="P52" s="45" t="s">
        <v>608</v>
      </c>
      <c r="Q52" s="49" t="s">
        <v>2095</v>
      </c>
      <c r="R52" s="45"/>
      <c r="S52" s="50" t="s">
        <v>1581</v>
      </c>
      <c r="T52" s="45" t="s">
        <v>2096</v>
      </c>
      <c r="U52" s="50" t="s">
        <v>612</v>
      </c>
      <c r="V52" s="50" t="s">
        <v>613</v>
      </c>
      <c r="W52" s="50" t="s">
        <v>614</v>
      </c>
      <c r="X52" s="50"/>
      <c r="Y52" s="50" t="s">
        <v>615</v>
      </c>
      <c r="Z52" s="50" t="s">
        <v>616</v>
      </c>
      <c r="AA52" s="105" t="s">
        <v>647</v>
      </c>
      <c r="AB52" s="45"/>
      <c r="AC52" s="45"/>
      <c r="AD52" s="45"/>
      <c r="AE52" s="45"/>
      <c r="AF52" s="50" t="s">
        <v>62</v>
      </c>
      <c r="AG52" s="45" t="s">
        <v>621</v>
      </c>
      <c r="AH52" s="45">
        <f t="shared" si="0"/>
        <v>12</v>
      </c>
      <c r="AI52" s="50">
        <v>3</v>
      </c>
      <c r="AJ52" s="50">
        <v>3</v>
      </c>
      <c r="AK52" s="50">
        <v>3</v>
      </c>
      <c r="AL52" s="50">
        <v>3</v>
      </c>
      <c r="AM52" s="45">
        <v>3</v>
      </c>
      <c r="AN52" s="46" t="s">
        <v>2097</v>
      </c>
      <c r="AO52" s="45"/>
      <c r="AP52" s="45"/>
      <c r="AQ52" s="45"/>
      <c r="AR52" s="45"/>
      <c r="AS52" s="45"/>
      <c r="AT52" s="45"/>
      <c r="AU52" s="106">
        <v>45033</v>
      </c>
      <c r="AV52" s="106"/>
      <c r="AW52" s="106"/>
      <c r="AX52" s="106"/>
      <c r="AY52" s="45"/>
      <c r="AZ52" s="45"/>
      <c r="BA52" s="45"/>
      <c r="BB52" s="45"/>
      <c r="BC52" s="45" t="s">
        <v>279</v>
      </c>
      <c r="BD52" s="45"/>
      <c r="BE52" s="45"/>
      <c r="BF52" s="45"/>
      <c r="BG52" s="46" t="s">
        <v>2098</v>
      </c>
      <c r="BH52" s="45"/>
      <c r="BI52" s="45"/>
      <c r="BJ52" s="45"/>
      <c r="BK52" s="107">
        <f t="shared" si="24"/>
        <v>1</v>
      </c>
      <c r="BL52" s="107">
        <f t="shared" si="25"/>
        <v>0</v>
      </c>
      <c r="BM52" s="107">
        <f t="shared" si="26"/>
        <v>0</v>
      </c>
      <c r="BN52" s="107">
        <f t="shared" si="27"/>
        <v>0</v>
      </c>
      <c r="BO52" s="107">
        <f t="shared" si="28"/>
        <v>0.25</v>
      </c>
      <c r="BP52" s="49" t="s">
        <v>2099</v>
      </c>
      <c r="BQ52" s="45"/>
      <c r="BR52" s="50" t="s">
        <v>1581</v>
      </c>
      <c r="BS52" s="45" t="s">
        <v>2100</v>
      </c>
      <c r="BT52" s="50" t="s">
        <v>612</v>
      </c>
      <c r="BU52" s="50" t="s">
        <v>613</v>
      </c>
      <c r="BV52" s="50" t="s">
        <v>614</v>
      </c>
      <c r="BW52" s="50"/>
      <c r="BX52" s="50" t="s">
        <v>615</v>
      </c>
      <c r="BY52" s="50" t="s">
        <v>616</v>
      </c>
      <c r="BZ52" s="105" t="s">
        <v>647</v>
      </c>
      <c r="CA52" s="45"/>
      <c r="CB52" s="45"/>
      <c r="CC52" s="45"/>
      <c r="CD52" s="45"/>
      <c r="CE52" s="50" t="s">
        <v>62</v>
      </c>
      <c r="CF52" s="45" t="s">
        <v>621</v>
      </c>
      <c r="CG52" s="45">
        <f>SUM(CH52:CK52)</f>
        <v>2</v>
      </c>
      <c r="CH52" s="45">
        <v>0</v>
      </c>
      <c r="CI52" s="45">
        <v>1</v>
      </c>
      <c r="CJ52" s="45">
        <v>0</v>
      </c>
      <c r="CK52" s="45">
        <v>1</v>
      </c>
      <c r="CL52" s="45">
        <v>0</v>
      </c>
      <c r="CM52" s="46" t="s">
        <v>2101</v>
      </c>
      <c r="CN52" s="45"/>
      <c r="CO52" s="46"/>
      <c r="CP52" s="45"/>
      <c r="CQ52" s="45"/>
      <c r="CR52" s="45"/>
      <c r="CS52" s="45"/>
      <c r="CT52" s="106">
        <v>45033</v>
      </c>
      <c r="CU52" s="106"/>
      <c r="CV52" s="106"/>
      <c r="CW52" s="106"/>
      <c r="CX52" s="45"/>
      <c r="CY52" s="45"/>
      <c r="CZ52" s="45"/>
      <c r="DA52" s="45"/>
      <c r="DB52" s="45" t="s">
        <v>64</v>
      </c>
      <c r="DC52" s="45"/>
      <c r="DD52" s="45"/>
      <c r="DE52" s="45"/>
      <c r="DF52" s="45" t="s">
        <v>2085</v>
      </c>
      <c r="DG52" s="45"/>
      <c r="DH52" s="45"/>
      <c r="DI52" s="45"/>
      <c r="DJ52" s="107" t="str">
        <f t="shared" si="29"/>
        <v/>
      </c>
      <c r="DK52" s="107">
        <f t="shared" si="30"/>
        <v>0</v>
      </c>
      <c r="DL52" s="107" t="str">
        <f t="shared" si="31"/>
        <v/>
      </c>
      <c r="DM52" s="107">
        <f t="shared" si="32"/>
        <v>0</v>
      </c>
      <c r="DN52" s="107">
        <f t="shared" si="33"/>
        <v>0</v>
      </c>
      <c r="DO52" s="108"/>
      <c r="DP52" s="45"/>
      <c r="DQ52" s="50"/>
      <c r="DR52" s="45"/>
      <c r="DS52" s="50"/>
      <c r="DT52" s="50"/>
      <c r="DU52" s="50"/>
      <c r="DV52" s="50"/>
      <c r="DW52" s="50"/>
      <c r="DX52" s="50"/>
      <c r="DY52" s="105"/>
      <c r="DZ52" s="45"/>
      <c r="EA52" s="45"/>
      <c r="EB52" s="45"/>
      <c r="EC52" s="45"/>
      <c r="ED52" s="50"/>
      <c r="EE52" s="45"/>
      <c r="EF52" s="45"/>
      <c r="EG52" s="45"/>
      <c r="EH52" s="45"/>
      <c r="EI52" s="45"/>
      <c r="EJ52" s="45"/>
      <c r="EK52" s="45"/>
      <c r="EL52" s="45"/>
      <c r="EM52" s="45"/>
      <c r="EN52" s="45"/>
      <c r="EO52" s="45"/>
      <c r="EP52" s="45"/>
      <c r="EQ52" s="45"/>
      <c r="ER52" s="45"/>
      <c r="ES52" s="106">
        <v>45033</v>
      </c>
      <c r="ET52" s="106"/>
      <c r="EU52" s="106"/>
      <c r="EV52" s="106"/>
      <c r="EW52" s="45"/>
      <c r="EX52" s="45"/>
      <c r="EY52" s="45"/>
      <c r="EZ52" s="45"/>
      <c r="FA52" s="45"/>
      <c r="FB52" s="45"/>
      <c r="FC52" s="45"/>
      <c r="FD52" s="45"/>
      <c r="FE52" s="45"/>
      <c r="FF52" s="45"/>
      <c r="FG52" s="45"/>
      <c r="FH52" s="45"/>
      <c r="FI52" s="107" t="str">
        <f t="shared" si="12"/>
        <v/>
      </c>
      <c r="FJ52" s="107" t="str">
        <f t="shared" si="13"/>
        <v/>
      </c>
      <c r="FK52" s="107" t="str">
        <f t="shared" si="14"/>
        <v/>
      </c>
      <c r="FL52" s="107" t="str">
        <f t="shared" si="15"/>
        <v/>
      </c>
      <c r="FM52" s="107" t="str">
        <f t="shared" si="16"/>
        <v/>
      </c>
      <c r="FN52" s="45"/>
      <c r="FO52" s="45"/>
      <c r="FP52" s="50"/>
      <c r="FQ52" s="45"/>
      <c r="FR52" s="50"/>
      <c r="FS52" s="50"/>
      <c r="FT52" s="50"/>
      <c r="FU52" s="50"/>
      <c r="FV52" s="50"/>
      <c r="FW52" s="50"/>
      <c r="FX52" s="105"/>
      <c r="FY52" s="45"/>
      <c r="FZ52" s="45"/>
      <c r="GA52" s="45"/>
      <c r="GB52" s="45"/>
      <c r="GC52" s="50"/>
      <c r="GD52" s="45"/>
      <c r="GE52" s="45"/>
      <c r="GF52" s="45"/>
      <c r="GG52" s="45"/>
      <c r="GH52" s="45"/>
      <c r="GI52" s="45"/>
      <c r="GJ52" s="45"/>
      <c r="GK52" s="45"/>
      <c r="GL52" s="45"/>
      <c r="GM52" s="45"/>
      <c r="GN52" s="45"/>
      <c r="GO52" s="45"/>
      <c r="GP52" s="45"/>
      <c r="GQ52" s="45"/>
      <c r="GR52" s="106">
        <v>45033</v>
      </c>
      <c r="GS52" s="106"/>
      <c r="GT52" s="106"/>
      <c r="GU52" s="106"/>
      <c r="GV52" s="45"/>
      <c r="GW52" s="45"/>
      <c r="GX52" s="45"/>
      <c r="GY52" s="45"/>
      <c r="GZ52" s="45"/>
      <c r="HA52" s="45"/>
      <c r="HB52" s="45"/>
      <c r="HC52" s="45"/>
      <c r="HD52" s="45"/>
      <c r="HE52" s="45"/>
      <c r="HF52" s="45"/>
      <c r="HG52" s="45"/>
      <c r="HH52" s="107" t="str">
        <f t="shared" si="35"/>
        <v/>
      </c>
      <c r="HI52" s="107" t="str">
        <f t="shared" si="36"/>
        <v/>
      </c>
      <c r="HJ52" s="107" t="str">
        <f t="shared" si="37"/>
        <v/>
      </c>
      <c r="HK52" s="107" t="str">
        <f t="shared" si="38"/>
        <v/>
      </c>
      <c r="HL52" s="107" t="str">
        <f t="shared" si="39"/>
        <v/>
      </c>
      <c r="HM52" s="45"/>
      <c r="HN52" s="45"/>
      <c r="HO52" s="45">
        <f t="shared" si="34"/>
        <v>2</v>
      </c>
      <c r="HP52" s="45"/>
      <c r="HQ52" s="46"/>
      <c r="HR52" s="46"/>
      <c r="HS52" s="46"/>
      <c r="HT52" s="46"/>
      <c r="HU52" s="46"/>
      <c r="HV52" s="46"/>
      <c r="HW52" s="46"/>
      <c r="HX52" s="46"/>
      <c r="HY52" s="46"/>
      <c r="HZ52" s="46"/>
      <c r="IA52" s="51"/>
      <c r="IB52" s="51"/>
      <c r="IC52" s="51"/>
      <c r="ID52" s="51"/>
      <c r="IE52" s="51"/>
      <c r="IF52" s="51"/>
      <c r="IG52" s="43"/>
      <c r="IH52" s="45" t="s">
        <v>657</v>
      </c>
      <c r="II52" s="45" t="s">
        <v>621</v>
      </c>
      <c r="IJ52" s="43"/>
      <c r="IK52" s="43"/>
    </row>
    <row r="53" spans="1:245" s="36" customFormat="1" ht="15" customHeight="1" x14ac:dyDescent="0.25">
      <c r="A53" s="44" t="s">
        <v>2102</v>
      </c>
      <c r="B53" s="43" t="s">
        <v>2103</v>
      </c>
      <c r="C53" s="45" t="s">
        <v>2104</v>
      </c>
      <c r="D53" s="47" t="s">
        <v>601</v>
      </c>
      <c r="E53" s="45" t="s">
        <v>602</v>
      </c>
      <c r="F53" s="45" t="s">
        <v>625</v>
      </c>
      <c r="G53" s="45" t="s">
        <v>1896</v>
      </c>
      <c r="H53" s="48" t="s">
        <v>2105</v>
      </c>
      <c r="I53" s="45" t="s">
        <v>671</v>
      </c>
      <c r="J53" s="105">
        <v>0.6</v>
      </c>
      <c r="K53" s="105">
        <v>0.8</v>
      </c>
      <c r="L53" s="45" t="s">
        <v>607</v>
      </c>
      <c r="M53" s="105">
        <v>0.1512</v>
      </c>
      <c r="N53" s="105">
        <v>0.8</v>
      </c>
      <c r="O53" s="45" t="s">
        <v>607</v>
      </c>
      <c r="P53" s="45" t="s">
        <v>608</v>
      </c>
      <c r="Q53" s="49" t="s">
        <v>2106</v>
      </c>
      <c r="R53" s="45"/>
      <c r="S53" s="50" t="s">
        <v>1581</v>
      </c>
      <c r="T53" s="45" t="s">
        <v>2107</v>
      </c>
      <c r="U53" s="50" t="s">
        <v>631</v>
      </c>
      <c r="V53" s="50" t="s">
        <v>632</v>
      </c>
      <c r="W53" s="50" t="s">
        <v>614</v>
      </c>
      <c r="X53" s="50"/>
      <c r="Y53" s="50" t="s">
        <v>615</v>
      </c>
      <c r="Z53" s="50" t="s">
        <v>616</v>
      </c>
      <c r="AA53" s="105" t="s">
        <v>633</v>
      </c>
      <c r="AB53" s="45"/>
      <c r="AC53" s="45"/>
      <c r="AD53" s="45"/>
      <c r="AE53" s="45"/>
      <c r="AF53" s="50" t="s">
        <v>62</v>
      </c>
      <c r="AG53" s="45" t="s">
        <v>621</v>
      </c>
      <c r="AH53" s="45">
        <f t="shared" si="0"/>
        <v>4</v>
      </c>
      <c r="AI53" s="50">
        <v>1</v>
      </c>
      <c r="AJ53" s="50">
        <v>1</v>
      </c>
      <c r="AK53" s="50">
        <v>1</v>
      </c>
      <c r="AL53" s="50">
        <v>1</v>
      </c>
      <c r="AM53" s="45">
        <v>1</v>
      </c>
      <c r="AN53" s="45" t="s">
        <v>2108</v>
      </c>
      <c r="AO53" s="45"/>
      <c r="AP53" s="45"/>
      <c r="AQ53" s="45"/>
      <c r="AR53" s="45"/>
      <c r="AS53" s="45"/>
      <c r="AT53" s="45"/>
      <c r="AU53" s="106">
        <v>45037</v>
      </c>
      <c r="AV53" s="106"/>
      <c r="AW53" s="106"/>
      <c r="AX53" s="106"/>
      <c r="AY53" s="45"/>
      <c r="AZ53" s="45"/>
      <c r="BA53" s="45"/>
      <c r="BB53" s="45"/>
      <c r="BC53" s="45" t="s">
        <v>279</v>
      </c>
      <c r="BD53" s="45"/>
      <c r="BE53" s="45"/>
      <c r="BF53" s="45"/>
      <c r="BG53" s="46" t="s">
        <v>2109</v>
      </c>
      <c r="BH53" s="45"/>
      <c r="BI53" s="45"/>
      <c r="BJ53" s="45"/>
      <c r="BK53" s="107">
        <f t="shared" si="24"/>
        <v>1</v>
      </c>
      <c r="BL53" s="107">
        <f t="shared" si="25"/>
        <v>0</v>
      </c>
      <c r="BM53" s="107">
        <f t="shared" si="26"/>
        <v>0</v>
      </c>
      <c r="BN53" s="107">
        <f t="shared" si="27"/>
        <v>0</v>
      </c>
      <c r="BO53" s="107">
        <f t="shared" si="28"/>
        <v>0.25</v>
      </c>
      <c r="BP53" s="108" t="s">
        <v>2110</v>
      </c>
      <c r="BQ53" s="45"/>
      <c r="BR53" s="50" t="s">
        <v>1581</v>
      </c>
      <c r="BS53" s="45" t="s">
        <v>2111</v>
      </c>
      <c r="BT53" s="50" t="s">
        <v>612</v>
      </c>
      <c r="BU53" s="50" t="s">
        <v>613</v>
      </c>
      <c r="BV53" s="50" t="s">
        <v>614</v>
      </c>
      <c r="BW53" s="50"/>
      <c r="BX53" s="50" t="s">
        <v>615</v>
      </c>
      <c r="BY53" s="50" t="s">
        <v>616</v>
      </c>
      <c r="BZ53" s="105" t="s">
        <v>647</v>
      </c>
      <c r="CA53" s="45"/>
      <c r="CB53" s="45"/>
      <c r="CC53" s="45"/>
      <c r="CD53" s="45"/>
      <c r="CE53" s="50" t="s">
        <v>62</v>
      </c>
      <c r="CF53" s="45" t="s">
        <v>621</v>
      </c>
      <c r="CG53" s="45">
        <f>SUM(CH53:CK53)</f>
        <v>1</v>
      </c>
      <c r="CH53" s="45">
        <v>0</v>
      </c>
      <c r="CI53" s="45">
        <v>0</v>
      </c>
      <c r="CJ53" s="45">
        <v>0</v>
      </c>
      <c r="CK53" s="45">
        <v>1</v>
      </c>
      <c r="CL53" s="45">
        <v>0</v>
      </c>
      <c r="CM53" s="46" t="s">
        <v>2112</v>
      </c>
      <c r="CN53" s="45"/>
      <c r="CO53" s="45"/>
      <c r="CP53" s="45"/>
      <c r="CQ53" s="45"/>
      <c r="CR53" s="45"/>
      <c r="CS53" s="45"/>
      <c r="CT53" s="106">
        <v>45037</v>
      </c>
      <c r="CU53" s="106"/>
      <c r="CV53" s="106"/>
      <c r="CW53" s="106"/>
      <c r="CX53" s="45"/>
      <c r="CY53" s="45"/>
      <c r="CZ53" s="45"/>
      <c r="DA53" s="45"/>
      <c r="DB53" s="45" t="s">
        <v>64</v>
      </c>
      <c r="DC53" s="45"/>
      <c r="DD53" s="45"/>
      <c r="DE53" s="45"/>
      <c r="DF53" s="45" t="s">
        <v>2113</v>
      </c>
      <c r="DG53" s="45"/>
      <c r="DH53" s="45"/>
      <c r="DI53" s="45"/>
      <c r="DJ53" s="107" t="str">
        <f t="shared" si="29"/>
        <v/>
      </c>
      <c r="DK53" s="107" t="str">
        <f t="shared" si="30"/>
        <v/>
      </c>
      <c r="DL53" s="107" t="str">
        <f t="shared" si="31"/>
        <v/>
      </c>
      <c r="DM53" s="107">
        <f t="shared" si="32"/>
        <v>0</v>
      </c>
      <c r="DN53" s="107">
        <f t="shared" si="33"/>
        <v>0</v>
      </c>
      <c r="DO53" s="108" t="s">
        <v>2114</v>
      </c>
      <c r="DP53" s="45"/>
      <c r="DQ53" s="50" t="s">
        <v>1581</v>
      </c>
      <c r="DR53" s="45" t="s">
        <v>2115</v>
      </c>
      <c r="DS53" s="50" t="s">
        <v>612</v>
      </c>
      <c r="DT53" s="50" t="s">
        <v>632</v>
      </c>
      <c r="DU53" s="50" t="s">
        <v>614</v>
      </c>
      <c r="DV53" s="50"/>
      <c r="DW53" s="50" t="s">
        <v>615</v>
      </c>
      <c r="DX53" s="50" t="s">
        <v>616</v>
      </c>
      <c r="DY53" s="105" t="s">
        <v>647</v>
      </c>
      <c r="DZ53" s="45"/>
      <c r="EA53" s="45"/>
      <c r="EB53" s="45"/>
      <c r="EC53" s="45"/>
      <c r="ED53" s="50" t="s">
        <v>62</v>
      </c>
      <c r="EE53" s="45" t="s">
        <v>621</v>
      </c>
      <c r="EF53" s="45">
        <f>SUM(EG53:EJ53)</f>
        <v>1</v>
      </c>
      <c r="EG53" s="45">
        <v>0</v>
      </c>
      <c r="EH53" s="45">
        <v>0</v>
      </c>
      <c r="EI53" s="45">
        <v>0</v>
      </c>
      <c r="EJ53" s="45">
        <v>1</v>
      </c>
      <c r="EK53" s="45">
        <v>0</v>
      </c>
      <c r="EL53" s="45" t="s">
        <v>2112</v>
      </c>
      <c r="EM53" s="45"/>
      <c r="EN53" s="45"/>
      <c r="EO53" s="45"/>
      <c r="EP53" s="45"/>
      <c r="EQ53" s="45"/>
      <c r="ER53" s="45"/>
      <c r="ES53" s="106">
        <v>45037</v>
      </c>
      <c r="ET53" s="106"/>
      <c r="EU53" s="106"/>
      <c r="EV53" s="106"/>
      <c r="EW53" s="45"/>
      <c r="EX53" s="45"/>
      <c r="EY53" s="45"/>
      <c r="EZ53" s="45"/>
      <c r="FA53" s="45" t="s">
        <v>64</v>
      </c>
      <c r="FB53" s="45"/>
      <c r="FC53" s="45"/>
      <c r="FD53" s="45"/>
      <c r="FE53" s="45" t="s">
        <v>2116</v>
      </c>
      <c r="FF53" s="45"/>
      <c r="FG53" s="45"/>
      <c r="FH53" s="45"/>
      <c r="FI53" s="107" t="str">
        <f t="shared" si="12"/>
        <v/>
      </c>
      <c r="FJ53" s="107" t="str">
        <f t="shared" si="13"/>
        <v/>
      </c>
      <c r="FK53" s="107" t="str">
        <f t="shared" si="14"/>
        <v/>
      </c>
      <c r="FL53" s="107">
        <f t="shared" si="15"/>
        <v>0</v>
      </c>
      <c r="FM53" s="107">
        <f t="shared" si="16"/>
        <v>0</v>
      </c>
      <c r="FN53" s="45"/>
      <c r="FO53" s="45"/>
      <c r="FP53" s="50"/>
      <c r="FQ53" s="45"/>
      <c r="FR53" s="50"/>
      <c r="FS53" s="50"/>
      <c r="FT53" s="50"/>
      <c r="FU53" s="50"/>
      <c r="FV53" s="50"/>
      <c r="FW53" s="50"/>
      <c r="FX53" s="105"/>
      <c r="FY53" s="45"/>
      <c r="FZ53" s="45"/>
      <c r="GA53" s="45"/>
      <c r="GB53" s="45"/>
      <c r="GC53" s="50"/>
      <c r="GD53" s="45"/>
      <c r="GE53" s="45"/>
      <c r="GF53" s="45"/>
      <c r="GG53" s="45"/>
      <c r="GH53" s="45"/>
      <c r="GI53" s="45"/>
      <c r="GJ53" s="45"/>
      <c r="GK53" s="45"/>
      <c r="GL53" s="45"/>
      <c r="GM53" s="45"/>
      <c r="GN53" s="45"/>
      <c r="GO53" s="45"/>
      <c r="GP53" s="45"/>
      <c r="GQ53" s="45"/>
      <c r="GR53" s="106">
        <v>45037</v>
      </c>
      <c r="GS53" s="106"/>
      <c r="GT53" s="106"/>
      <c r="GU53" s="106"/>
      <c r="GV53" s="45"/>
      <c r="GW53" s="45"/>
      <c r="GX53" s="45"/>
      <c r="GY53" s="45"/>
      <c r="GZ53" s="45"/>
      <c r="HA53" s="45"/>
      <c r="HB53" s="45"/>
      <c r="HC53" s="45"/>
      <c r="HD53" s="45"/>
      <c r="HE53" s="45"/>
      <c r="HF53" s="45"/>
      <c r="HG53" s="45"/>
      <c r="HH53" s="107" t="str">
        <f t="shared" si="35"/>
        <v/>
      </c>
      <c r="HI53" s="107" t="str">
        <f t="shared" si="36"/>
        <v/>
      </c>
      <c r="HJ53" s="107" t="str">
        <f t="shared" si="37"/>
        <v/>
      </c>
      <c r="HK53" s="107" t="str">
        <f t="shared" si="38"/>
        <v/>
      </c>
      <c r="HL53" s="107" t="str">
        <f t="shared" si="39"/>
        <v/>
      </c>
      <c r="HM53" s="45"/>
      <c r="HN53" s="45"/>
      <c r="HO53" s="45">
        <f t="shared" si="34"/>
        <v>3</v>
      </c>
      <c r="HP53" s="45"/>
      <c r="HQ53" s="46"/>
      <c r="HR53" s="46"/>
      <c r="HS53" s="46"/>
      <c r="HT53" s="46"/>
      <c r="HU53" s="46"/>
      <c r="HV53" s="46"/>
      <c r="HW53" s="46"/>
      <c r="HX53" s="46"/>
      <c r="HY53" s="46"/>
      <c r="HZ53" s="46"/>
      <c r="IA53" s="51"/>
      <c r="IB53" s="51"/>
      <c r="IC53" s="51"/>
      <c r="ID53" s="51"/>
      <c r="IE53" s="51"/>
      <c r="IF53" s="51"/>
      <c r="IG53" s="43"/>
      <c r="IH53" s="45" t="s">
        <v>620</v>
      </c>
      <c r="II53" s="45" t="s">
        <v>621</v>
      </c>
      <c r="IJ53" s="43"/>
      <c r="IK53" s="43"/>
    </row>
    <row r="54" spans="1:245" s="36" customFormat="1" ht="15" customHeight="1" x14ac:dyDescent="0.25">
      <c r="A54" s="44" t="s">
        <v>2117</v>
      </c>
      <c r="B54" s="43" t="s">
        <v>2103</v>
      </c>
      <c r="C54" s="45" t="s">
        <v>2118</v>
      </c>
      <c r="D54" s="47" t="s">
        <v>601</v>
      </c>
      <c r="E54" s="45" t="s">
        <v>602</v>
      </c>
      <c r="F54" s="45" t="s">
        <v>669</v>
      </c>
      <c r="G54" s="45" t="s">
        <v>1661</v>
      </c>
      <c r="H54" s="48" t="s">
        <v>2119</v>
      </c>
      <c r="I54" s="45" t="s">
        <v>606</v>
      </c>
      <c r="J54" s="105">
        <v>0.6</v>
      </c>
      <c r="K54" s="105">
        <v>0.6</v>
      </c>
      <c r="L54" s="45" t="s">
        <v>643</v>
      </c>
      <c r="M54" s="105">
        <v>0.252</v>
      </c>
      <c r="N54" s="105">
        <v>0.6</v>
      </c>
      <c r="O54" s="45" t="s">
        <v>643</v>
      </c>
      <c r="P54" s="45" t="s">
        <v>608</v>
      </c>
      <c r="Q54" s="49" t="s">
        <v>2120</v>
      </c>
      <c r="R54" s="45"/>
      <c r="S54" s="50" t="s">
        <v>1581</v>
      </c>
      <c r="T54" s="45" t="s">
        <v>2121</v>
      </c>
      <c r="U54" s="50" t="s">
        <v>612</v>
      </c>
      <c r="V54" s="50" t="s">
        <v>632</v>
      </c>
      <c r="W54" s="50" t="s">
        <v>614</v>
      </c>
      <c r="X54" s="50"/>
      <c r="Y54" s="50" t="s">
        <v>615</v>
      </c>
      <c r="Z54" s="50" t="s">
        <v>616</v>
      </c>
      <c r="AA54" s="105" t="s">
        <v>647</v>
      </c>
      <c r="AB54" s="45"/>
      <c r="AC54" s="45"/>
      <c r="AD54" s="45"/>
      <c r="AE54" s="45"/>
      <c r="AF54" s="50" t="s">
        <v>62</v>
      </c>
      <c r="AG54" s="45" t="s">
        <v>617</v>
      </c>
      <c r="AH54" s="45">
        <f t="shared" si="0"/>
        <v>1</v>
      </c>
      <c r="AI54" s="50">
        <v>1</v>
      </c>
      <c r="AJ54" s="50">
        <v>0</v>
      </c>
      <c r="AK54" s="50">
        <v>0</v>
      </c>
      <c r="AL54" s="50">
        <v>0</v>
      </c>
      <c r="AM54" s="45">
        <v>1</v>
      </c>
      <c r="AN54" s="45" t="s">
        <v>2122</v>
      </c>
      <c r="AO54" s="45"/>
      <c r="AP54" s="46"/>
      <c r="AQ54" s="45"/>
      <c r="AR54" s="45"/>
      <c r="AS54" s="45"/>
      <c r="AT54" s="45"/>
      <c r="AU54" s="106">
        <v>45037</v>
      </c>
      <c r="AV54" s="106"/>
      <c r="AW54" s="106"/>
      <c r="AX54" s="106"/>
      <c r="AY54" s="45"/>
      <c r="AZ54" s="45"/>
      <c r="BA54" s="45"/>
      <c r="BB54" s="45"/>
      <c r="BC54" s="45" t="s">
        <v>279</v>
      </c>
      <c r="BD54" s="45"/>
      <c r="BE54" s="45"/>
      <c r="BF54" s="45"/>
      <c r="BG54" s="45" t="s">
        <v>2123</v>
      </c>
      <c r="BH54" s="45"/>
      <c r="BI54" s="45"/>
      <c r="BJ54" s="45"/>
      <c r="BK54" s="107">
        <f t="shared" si="24"/>
        <v>1</v>
      </c>
      <c r="BL54" s="107" t="str">
        <f t="shared" si="25"/>
        <v/>
      </c>
      <c r="BM54" s="107" t="str">
        <f t="shared" si="26"/>
        <v/>
      </c>
      <c r="BN54" s="107" t="str">
        <f t="shared" si="27"/>
        <v/>
      </c>
      <c r="BO54" s="107">
        <f t="shared" si="28"/>
        <v>1</v>
      </c>
      <c r="BP54" s="49" t="s">
        <v>2124</v>
      </c>
      <c r="BQ54" s="45"/>
      <c r="BR54" s="50" t="s">
        <v>1581</v>
      </c>
      <c r="BS54" s="45" t="s">
        <v>2125</v>
      </c>
      <c r="BT54" s="50" t="s">
        <v>631</v>
      </c>
      <c r="BU54" s="50" t="s">
        <v>632</v>
      </c>
      <c r="BV54" s="50" t="s">
        <v>2126</v>
      </c>
      <c r="BW54" s="50"/>
      <c r="BX54" s="50" t="s">
        <v>646</v>
      </c>
      <c r="BY54" s="50" t="s">
        <v>616</v>
      </c>
      <c r="BZ54" s="105" t="s">
        <v>633</v>
      </c>
      <c r="CA54" s="45"/>
      <c r="CB54" s="45"/>
      <c r="CC54" s="45"/>
      <c r="CD54" s="45"/>
      <c r="CE54" s="50" t="s">
        <v>62</v>
      </c>
      <c r="CF54" s="45" t="s">
        <v>621</v>
      </c>
      <c r="CG54" s="45">
        <f>SUM(CH54:CK54)</f>
        <v>4</v>
      </c>
      <c r="CH54" s="45">
        <v>1</v>
      </c>
      <c r="CI54" s="45">
        <v>1</v>
      </c>
      <c r="CJ54" s="45">
        <v>1</v>
      </c>
      <c r="CK54" s="45">
        <v>1</v>
      </c>
      <c r="CL54" s="45">
        <v>1</v>
      </c>
      <c r="CM54" s="45" t="s">
        <v>2127</v>
      </c>
      <c r="CN54" s="45"/>
      <c r="CO54" s="46"/>
      <c r="CP54" s="45"/>
      <c r="CQ54" s="46"/>
      <c r="CR54" s="45"/>
      <c r="CS54" s="45"/>
      <c r="CT54" s="106">
        <v>45037</v>
      </c>
      <c r="CU54" s="106"/>
      <c r="CV54" s="106"/>
      <c r="CW54" s="106"/>
      <c r="CX54" s="45"/>
      <c r="CY54" s="45"/>
      <c r="CZ54" s="45"/>
      <c r="DA54" s="45"/>
      <c r="DB54" s="45" t="s">
        <v>112</v>
      </c>
      <c r="DC54" s="45"/>
      <c r="DD54" s="45"/>
      <c r="DE54" s="45"/>
      <c r="DF54" s="45" t="s">
        <v>2128</v>
      </c>
      <c r="DG54" s="45"/>
      <c r="DH54" s="45"/>
      <c r="DI54" s="45"/>
      <c r="DJ54" s="107">
        <f t="shared" si="29"/>
        <v>1</v>
      </c>
      <c r="DK54" s="107">
        <f t="shared" si="30"/>
        <v>0</v>
      </c>
      <c r="DL54" s="107">
        <f t="shared" si="31"/>
        <v>0</v>
      </c>
      <c r="DM54" s="107">
        <f t="shared" si="32"/>
        <v>0</v>
      </c>
      <c r="DN54" s="107">
        <f t="shared" si="33"/>
        <v>0.25</v>
      </c>
      <c r="DO54" s="108"/>
      <c r="DP54" s="45"/>
      <c r="DQ54" s="50"/>
      <c r="DR54" s="45"/>
      <c r="DS54" s="50"/>
      <c r="DT54" s="50"/>
      <c r="DU54" s="50"/>
      <c r="DV54" s="50"/>
      <c r="DW54" s="50"/>
      <c r="DX54" s="50"/>
      <c r="DY54" s="105"/>
      <c r="DZ54" s="45"/>
      <c r="EA54" s="45"/>
      <c r="EB54" s="45"/>
      <c r="EC54" s="45"/>
      <c r="ED54" s="50"/>
      <c r="EE54" s="45"/>
      <c r="EF54" s="45"/>
      <c r="EG54" s="45"/>
      <c r="EH54" s="45"/>
      <c r="EI54" s="45"/>
      <c r="EJ54" s="45"/>
      <c r="EK54" s="45"/>
      <c r="EL54" s="45"/>
      <c r="EM54" s="45"/>
      <c r="EN54" s="45"/>
      <c r="EO54" s="45"/>
      <c r="EP54" s="45"/>
      <c r="EQ54" s="45"/>
      <c r="ER54" s="45"/>
      <c r="ES54" s="106">
        <v>45037</v>
      </c>
      <c r="ET54" s="106"/>
      <c r="EU54" s="106"/>
      <c r="EV54" s="106"/>
      <c r="EW54" s="45"/>
      <c r="EX54" s="45"/>
      <c r="EY54" s="45"/>
      <c r="EZ54" s="45"/>
      <c r="FA54" s="45"/>
      <c r="FB54" s="45"/>
      <c r="FC54" s="45"/>
      <c r="FD54" s="45"/>
      <c r="FE54" s="45"/>
      <c r="FF54" s="45"/>
      <c r="FG54" s="45"/>
      <c r="FH54" s="45"/>
      <c r="FI54" s="107" t="str">
        <f t="shared" si="12"/>
        <v/>
      </c>
      <c r="FJ54" s="107" t="str">
        <f t="shared" si="13"/>
        <v/>
      </c>
      <c r="FK54" s="107" t="str">
        <f t="shared" si="14"/>
        <v/>
      </c>
      <c r="FL54" s="107" t="str">
        <f t="shared" si="15"/>
        <v/>
      </c>
      <c r="FM54" s="107" t="str">
        <f t="shared" si="16"/>
        <v/>
      </c>
      <c r="FN54" s="45"/>
      <c r="FO54" s="45"/>
      <c r="FP54" s="50"/>
      <c r="FQ54" s="45"/>
      <c r="FR54" s="50"/>
      <c r="FS54" s="50"/>
      <c r="FT54" s="50"/>
      <c r="FU54" s="50"/>
      <c r="FV54" s="50"/>
      <c r="FW54" s="50"/>
      <c r="FX54" s="105"/>
      <c r="FY54" s="45"/>
      <c r="FZ54" s="45"/>
      <c r="GA54" s="45"/>
      <c r="GB54" s="45"/>
      <c r="GC54" s="50"/>
      <c r="GD54" s="45"/>
      <c r="GE54" s="45"/>
      <c r="GF54" s="45"/>
      <c r="GG54" s="45"/>
      <c r="GH54" s="45"/>
      <c r="GI54" s="45"/>
      <c r="GJ54" s="45"/>
      <c r="GK54" s="45"/>
      <c r="GL54" s="45"/>
      <c r="GM54" s="45"/>
      <c r="GN54" s="45"/>
      <c r="GO54" s="45"/>
      <c r="GP54" s="45"/>
      <c r="GQ54" s="45"/>
      <c r="GR54" s="106">
        <v>45037</v>
      </c>
      <c r="GS54" s="106"/>
      <c r="GT54" s="106"/>
      <c r="GU54" s="106"/>
      <c r="GV54" s="45"/>
      <c r="GW54" s="45"/>
      <c r="GX54" s="45"/>
      <c r="GY54" s="45"/>
      <c r="GZ54" s="45"/>
      <c r="HA54" s="45"/>
      <c r="HB54" s="45"/>
      <c r="HC54" s="45"/>
      <c r="HD54" s="45"/>
      <c r="HE54" s="45"/>
      <c r="HF54" s="45"/>
      <c r="HG54" s="45"/>
      <c r="HH54" s="107" t="str">
        <f t="shared" si="35"/>
        <v/>
      </c>
      <c r="HI54" s="107" t="str">
        <f t="shared" si="36"/>
        <v/>
      </c>
      <c r="HJ54" s="107" t="str">
        <f t="shared" si="37"/>
        <v/>
      </c>
      <c r="HK54" s="107" t="str">
        <f t="shared" si="38"/>
        <v/>
      </c>
      <c r="HL54" s="107" t="str">
        <f t="shared" si="39"/>
        <v/>
      </c>
      <c r="HM54" s="45"/>
      <c r="HN54" s="45"/>
      <c r="HO54" s="45">
        <f t="shared" si="34"/>
        <v>2</v>
      </c>
      <c r="HP54" s="45"/>
      <c r="HQ54" s="46"/>
      <c r="HR54" s="46"/>
      <c r="HS54" s="46"/>
      <c r="HT54" s="46"/>
      <c r="HU54" s="46"/>
      <c r="HV54" s="46"/>
      <c r="HW54" s="46"/>
      <c r="HX54" s="46"/>
      <c r="HY54" s="46"/>
      <c r="HZ54" s="46"/>
      <c r="IA54" s="51"/>
      <c r="IB54" s="51"/>
      <c r="IC54" s="51"/>
      <c r="ID54" s="51"/>
      <c r="IE54" s="51"/>
      <c r="IF54" s="51"/>
      <c r="IG54" s="43"/>
      <c r="IH54" s="45" t="s">
        <v>620</v>
      </c>
      <c r="II54" s="45" t="s">
        <v>621</v>
      </c>
      <c r="IJ54" s="43"/>
      <c r="IK54" s="43"/>
    </row>
    <row r="55" spans="1:245" s="36" customFormat="1" ht="15" customHeight="1" x14ac:dyDescent="0.25">
      <c r="A55" s="44" t="s">
        <v>2129</v>
      </c>
      <c r="B55" s="43" t="s">
        <v>2103</v>
      </c>
      <c r="C55" s="45" t="s">
        <v>2130</v>
      </c>
      <c r="D55" s="47" t="s">
        <v>601</v>
      </c>
      <c r="E55" s="45" t="s">
        <v>711</v>
      </c>
      <c r="F55" s="45" t="s">
        <v>625</v>
      </c>
      <c r="G55" s="45" t="s">
        <v>1896</v>
      </c>
      <c r="H55" s="48" t="s">
        <v>2131</v>
      </c>
      <c r="I55" s="45" t="s">
        <v>606</v>
      </c>
      <c r="J55" s="105">
        <v>0.8</v>
      </c>
      <c r="K55" s="105">
        <v>1</v>
      </c>
      <c r="L55" s="45" t="s">
        <v>1625</v>
      </c>
      <c r="M55" s="105">
        <v>0.33599999999999997</v>
      </c>
      <c r="N55" s="105">
        <v>1</v>
      </c>
      <c r="O55" s="45" t="s">
        <v>1625</v>
      </c>
      <c r="P55" s="45" t="s">
        <v>608</v>
      </c>
      <c r="Q55" s="49" t="s">
        <v>2132</v>
      </c>
      <c r="R55" s="45"/>
      <c r="S55" s="50" t="s">
        <v>1581</v>
      </c>
      <c r="T55" s="45" t="s">
        <v>2133</v>
      </c>
      <c r="U55" s="50" t="s">
        <v>612</v>
      </c>
      <c r="V55" s="50" t="s">
        <v>613</v>
      </c>
      <c r="W55" s="50" t="s">
        <v>614</v>
      </c>
      <c r="X55" s="50"/>
      <c r="Y55" s="50" t="s">
        <v>615</v>
      </c>
      <c r="Z55" s="50" t="s">
        <v>616</v>
      </c>
      <c r="AA55" s="105" t="s">
        <v>647</v>
      </c>
      <c r="AB55" s="45"/>
      <c r="AC55" s="45"/>
      <c r="AD55" s="45"/>
      <c r="AE55" s="45"/>
      <c r="AF55" s="50" t="s">
        <v>62</v>
      </c>
      <c r="AG55" s="45" t="s">
        <v>621</v>
      </c>
      <c r="AH55" s="45">
        <f t="shared" si="0"/>
        <v>4</v>
      </c>
      <c r="AI55" s="50">
        <v>1</v>
      </c>
      <c r="AJ55" s="50">
        <v>1</v>
      </c>
      <c r="AK55" s="50">
        <v>1</v>
      </c>
      <c r="AL55" s="50">
        <v>1</v>
      </c>
      <c r="AM55" s="45">
        <v>0</v>
      </c>
      <c r="AN55" s="45" t="s">
        <v>2134</v>
      </c>
      <c r="AO55" s="45"/>
      <c r="AP55" s="45"/>
      <c r="AQ55" s="45"/>
      <c r="AR55" s="45"/>
      <c r="AS55" s="45"/>
      <c r="AT55" s="45"/>
      <c r="AU55" s="106">
        <v>45037</v>
      </c>
      <c r="AV55" s="106"/>
      <c r="AW55" s="106"/>
      <c r="AX55" s="106"/>
      <c r="AY55" s="45"/>
      <c r="AZ55" s="45"/>
      <c r="BA55" s="45"/>
      <c r="BB55" s="45"/>
      <c r="BC55" s="45" t="s">
        <v>112</v>
      </c>
      <c r="BD55" s="45"/>
      <c r="BE55" s="45"/>
      <c r="BF55" s="45"/>
      <c r="BG55" s="45" t="s">
        <v>2135</v>
      </c>
      <c r="BH55" s="45"/>
      <c r="BI55" s="45"/>
      <c r="BJ55" s="45"/>
      <c r="BK55" s="107">
        <f t="shared" si="24"/>
        <v>0</v>
      </c>
      <c r="BL55" s="107">
        <f t="shared" si="25"/>
        <v>0</v>
      </c>
      <c r="BM55" s="107">
        <f t="shared" si="26"/>
        <v>0</v>
      </c>
      <c r="BN55" s="107">
        <f t="shared" si="27"/>
        <v>0</v>
      </c>
      <c r="BO55" s="107">
        <f t="shared" si="28"/>
        <v>0</v>
      </c>
      <c r="BP55" s="49" t="s">
        <v>2136</v>
      </c>
      <c r="BQ55" s="45"/>
      <c r="BR55" s="50" t="s">
        <v>1581</v>
      </c>
      <c r="BS55" s="45" t="s">
        <v>2137</v>
      </c>
      <c r="BT55" s="50" t="s">
        <v>631</v>
      </c>
      <c r="BU55" s="50" t="s">
        <v>613</v>
      </c>
      <c r="BV55" s="50" t="s">
        <v>614</v>
      </c>
      <c r="BW55" s="50"/>
      <c r="BX55" s="50" t="s">
        <v>615</v>
      </c>
      <c r="BY55" s="50" t="s">
        <v>616</v>
      </c>
      <c r="BZ55" s="105" t="s">
        <v>633</v>
      </c>
      <c r="CA55" s="45"/>
      <c r="CB55" s="45"/>
      <c r="CC55" s="45"/>
      <c r="CD55" s="45"/>
      <c r="CE55" s="50" t="s">
        <v>62</v>
      </c>
      <c r="CF55" s="45" t="s">
        <v>621</v>
      </c>
      <c r="CG55" s="45">
        <f>SUM(CH55:CK55)</f>
        <v>2</v>
      </c>
      <c r="CH55" s="45">
        <v>0</v>
      </c>
      <c r="CI55" s="45">
        <v>1</v>
      </c>
      <c r="CJ55" s="45">
        <v>0</v>
      </c>
      <c r="CK55" s="45">
        <v>1</v>
      </c>
      <c r="CL55" s="45">
        <v>0</v>
      </c>
      <c r="CM55" s="45" t="s">
        <v>2112</v>
      </c>
      <c r="CN55" s="45"/>
      <c r="CO55" s="46"/>
      <c r="CP55" s="45"/>
      <c r="CQ55" s="45"/>
      <c r="CR55" s="45"/>
      <c r="CS55" s="45"/>
      <c r="CT55" s="106">
        <v>45037</v>
      </c>
      <c r="CU55" s="106"/>
      <c r="CV55" s="106"/>
      <c r="CW55" s="106"/>
      <c r="CX55" s="45"/>
      <c r="CY55" s="45"/>
      <c r="CZ55" s="45"/>
      <c r="DA55" s="45"/>
      <c r="DB55" s="45" t="s">
        <v>64</v>
      </c>
      <c r="DC55" s="45"/>
      <c r="DD55" s="45"/>
      <c r="DE55" s="45"/>
      <c r="DF55" s="45" t="s">
        <v>2138</v>
      </c>
      <c r="DG55" s="45"/>
      <c r="DH55" s="45"/>
      <c r="DI55" s="45"/>
      <c r="DJ55" s="107" t="str">
        <f t="shared" si="29"/>
        <v/>
      </c>
      <c r="DK55" s="107">
        <f t="shared" si="30"/>
        <v>0</v>
      </c>
      <c r="DL55" s="107" t="str">
        <f t="shared" si="31"/>
        <v/>
      </c>
      <c r="DM55" s="107">
        <f t="shared" si="32"/>
        <v>0</v>
      </c>
      <c r="DN55" s="107">
        <f t="shared" si="33"/>
        <v>0</v>
      </c>
      <c r="DO55" s="108"/>
      <c r="DP55" s="45"/>
      <c r="DQ55" s="50"/>
      <c r="DR55" s="45"/>
      <c r="DS55" s="50"/>
      <c r="DT55" s="50"/>
      <c r="DU55" s="50"/>
      <c r="DV55" s="50"/>
      <c r="DW55" s="50"/>
      <c r="DX55" s="50"/>
      <c r="DY55" s="105"/>
      <c r="DZ55" s="45"/>
      <c r="EA55" s="45"/>
      <c r="EB55" s="45"/>
      <c r="EC55" s="45"/>
      <c r="ED55" s="50"/>
      <c r="EE55" s="45"/>
      <c r="EF55" s="45"/>
      <c r="EG55" s="45"/>
      <c r="EH55" s="45"/>
      <c r="EI55" s="45"/>
      <c r="EJ55" s="45"/>
      <c r="EK55" s="45"/>
      <c r="EL55" s="45"/>
      <c r="EM55" s="45"/>
      <c r="EN55" s="45"/>
      <c r="EO55" s="45"/>
      <c r="EP55" s="45"/>
      <c r="EQ55" s="45"/>
      <c r="ER55" s="45"/>
      <c r="ES55" s="106">
        <v>45037</v>
      </c>
      <c r="ET55" s="106"/>
      <c r="EU55" s="106"/>
      <c r="EV55" s="106"/>
      <c r="EW55" s="45"/>
      <c r="EX55" s="45"/>
      <c r="EY55" s="45"/>
      <c r="EZ55" s="45"/>
      <c r="FA55" s="45"/>
      <c r="FB55" s="45"/>
      <c r="FC55" s="45"/>
      <c r="FD55" s="45"/>
      <c r="FE55" s="45"/>
      <c r="FF55" s="45"/>
      <c r="FG55" s="45"/>
      <c r="FH55" s="45"/>
      <c r="FI55" s="107" t="str">
        <f t="shared" si="12"/>
        <v/>
      </c>
      <c r="FJ55" s="107" t="str">
        <f t="shared" si="13"/>
        <v/>
      </c>
      <c r="FK55" s="107" t="str">
        <f t="shared" si="14"/>
        <v/>
      </c>
      <c r="FL55" s="107" t="str">
        <f t="shared" si="15"/>
        <v/>
      </c>
      <c r="FM55" s="107" t="str">
        <f t="shared" si="16"/>
        <v/>
      </c>
      <c r="FN55" s="45"/>
      <c r="FO55" s="45"/>
      <c r="FP55" s="50"/>
      <c r="FQ55" s="45"/>
      <c r="FR55" s="50"/>
      <c r="FS55" s="50"/>
      <c r="FT55" s="50"/>
      <c r="FU55" s="50"/>
      <c r="FV55" s="50"/>
      <c r="FW55" s="50"/>
      <c r="FX55" s="105"/>
      <c r="FY55" s="45"/>
      <c r="FZ55" s="45"/>
      <c r="GA55" s="45"/>
      <c r="GB55" s="45"/>
      <c r="GC55" s="50"/>
      <c r="GD55" s="45"/>
      <c r="GE55" s="45"/>
      <c r="GF55" s="45"/>
      <c r="GG55" s="45"/>
      <c r="GH55" s="45"/>
      <c r="GI55" s="45"/>
      <c r="GJ55" s="45"/>
      <c r="GK55" s="45"/>
      <c r="GL55" s="45"/>
      <c r="GM55" s="45"/>
      <c r="GN55" s="45"/>
      <c r="GO55" s="45"/>
      <c r="GP55" s="45"/>
      <c r="GQ55" s="45"/>
      <c r="GR55" s="106">
        <v>45037</v>
      </c>
      <c r="GS55" s="106"/>
      <c r="GT55" s="106"/>
      <c r="GU55" s="106"/>
      <c r="GV55" s="45"/>
      <c r="GW55" s="45"/>
      <c r="GX55" s="45"/>
      <c r="GY55" s="45"/>
      <c r="GZ55" s="45"/>
      <c r="HA55" s="45"/>
      <c r="HB55" s="45"/>
      <c r="HC55" s="45"/>
      <c r="HD55" s="45"/>
      <c r="HE55" s="45"/>
      <c r="HF55" s="45"/>
      <c r="HG55" s="45"/>
      <c r="HH55" s="107" t="str">
        <f t="shared" si="35"/>
        <v/>
      </c>
      <c r="HI55" s="107" t="str">
        <f t="shared" si="36"/>
        <v/>
      </c>
      <c r="HJ55" s="107" t="str">
        <f t="shared" si="37"/>
        <v/>
      </c>
      <c r="HK55" s="107" t="str">
        <f t="shared" si="38"/>
        <v/>
      </c>
      <c r="HL55" s="107" t="str">
        <f t="shared" si="39"/>
        <v/>
      </c>
      <c r="HM55" s="45"/>
      <c r="HN55" s="45"/>
      <c r="HO55" s="45">
        <f t="shared" si="34"/>
        <v>2</v>
      </c>
      <c r="HP55" s="45"/>
      <c r="HQ55" s="46"/>
      <c r="HR55" s="46"/>
      <c r="HS55" s="46"/>
      <c r="HT55" s="46"/>
      <c r="HU55" s="46"/>
      <c r="HV55" s="46"/>
      <c r="HW55" s="46"/>
      <c r="HX55" s="46"/>
      <c r="HY55" s="46"/>
      <c r="HZ55" s="46"/>
      <c r="IA55" s="51"/>
      <c r="IB55" s="51"/>
      <c r="IC55" s="51"/>
      <c r="ID55" s="51"/>
      <c r="IE55" s="51"/>
      <c r="IF55" s="51"/>
      <c r="IG55" s="43"/>
      <c r="IH55" s="45" t="s">
        <v>620</v>
      </c>
      <c r="II55" s="45" t="s">
        <v>621</v>
      </c>
      <c r="IJ55" s="43"/>
      <c r="IK55" s="43"/>
    </row>
    <row r="56" spans="1:245" s="36" customFormat="1" ht="15" customHeight="1" x14ac:dyDescent="0.25">
      <c r="A56" s="44" t="s">
        <v>2139</v>
      </c>
      <c r="B56" s="43" t="s">
        <v>2103</v>
      </c>
      <c r="C56" s="45" t="s">
        <v>2140</v>
      </c>
      <c r="D56" s="47" t="s">
        <v>601</v>
      </c>
      <c r="E56" s="45" t="s">
        <v>602</v>
      </c>
      <c r="F56" s="45" t="s">
        <v>669</v>
      </c>
      <c r="G56" s="45" t="s">
        <v>1661</v>
      </c>
      <c r="H56" s="48" t="s">
        <v>2141</v>
      </c>
      <c r="I56" s="45" t="s">
        <v>671</v>
      </c>
      <c r="J56" s="105">
        <v>0.4</v>
      </c>
      <c r="K56" s="105">
        <v>0.2</v>
      </c>
      <c r="L56" s="45" t="s">
        <v>713</v>
      </c>
      <c r="M56" s="105">
        <v>0.28000000000000003</v>
      </c>
      <c r="N56" s="105">
        <v>0.2</v>
      </c>
      <c r="O56" s="45" t="s">
        <v>713</v>
      </c>
      <c r="P56" s="45" t="s">
        <v>608</v>
      </c>
      <c r="Q56" s="49" t="s">
        <v>2142</v>
      </c>
      <c r="R56" s="45"/>
      <c r="S56" s="50" t="s">
        <v>1581</v>
      </c>
      <c r="T56" s="45" t="s">
        <v>2143</v>
      </c>
      <c r="U56" s="50" t="s">
        <v>631</v>
      </c>
      <c r="V56" s="50" t="s">
        <v>613</v>
      </c>
      <c r="W56" s="50" t="s">
        <v>614</v>
      </c>
      <c r="X56" s="50"/>
      <c r="Y56" s="50" t="s">
        <v>615</v>
      </c>
      <c r="Z56" s="50" t="s">
        <v>616</v>
      </c>
      <c r="AA56" s="105" t="s">
        <v>633</v>
      </c>
      <c r="AB56" s="45"/>
      <c r="AC56" s="45"/>
      <c r="AD56" s="45"/>
      <c r="AE56" s="45"/>
      <c r="AF56" s="50" t="s">
        <v>62</v>
      </c>
      <c r="AG56" s="45" t="s">
        <v>621</v>
      </c>
      <c r="AH56" s="45">
        <f t="shared" si="0"/>
        <v>2</v>
      </c>
      <c r="AI56" s="50">
        <v>1</v>
      </c>
      <c r="AJ56" s="50">
        <v>0</v>
      </c>
      <c r="AK56" s="50">
        <v>1</v>
      </c>
      <c r="AL56" s="50">
        <v>0</v>
      </c>
      <c r="AM56" s="45">
        <v>1</v>
      </c>
      <c r="AN56" s="46" t="s">
        <v>2144</v>
      </c>
      <c r="AO56" s="45"/>
      <c r="AP56" s="46"/>
      <c r="AQ56" s="45"/>
      <c r="AR56" s="45"/>
      <c r="AS56" s="45"/>
      <c r="AT56" s="45"/>
      <c r="AU56" s="106">
        <v>45037</v>
      </c>
      <c r="AV56" s="106"/>
      <c r="AW56" s="106"/>
      <c r="AX56" s="106"/>
      <c r="AY56" s="45"/>
      <c r="AZ56" s="45"/>
      <c r="BA56" s="45"/>
      <c r="BB56" s="45"/>
      <c r="BC56" s="45" t="s">
        <v>279</v>
      </c>
      <c r="BD56" s="45"/>
      <c r="BE56" s="45"/>
      <c r="BF56" s="45"/>
      <c r="BG56" s="45" t="s">
        <v>2145</v>
      </c>
      <c r="BH56" s="45"/>
      <c r="BI56" s="45"/>
      <c r="BJ56" s="45"/>
      <c r="BK56" s="107">
        <f t="shared" si="24"/>
        <v>1</v>
      </c>
      <c r="BL56" s="107" t="str">
        <f t="shared" si="25"/>
        <v/>
      </c>
      <c r="BM56" s="107">
        <f t="shared" si="26"/>
        <v>0</v>
      </c>
      <c r="BN56" s="107" t="str">
        <f t="shared" si="27"/>
        <v/>
      </c>
      <c r="BO56" s="107">
        <f t="shared" si="28"/>
        <v>0.5</v>
      </c>
      <c r="BP56" s="49"/>
      <c r="BQ56" s="45"/>
      <c r="BR56" s="50"/>
      <c r="BS56" s="45"/>
      <c r="BT56" s="50"/>
      <c r="BU56" s="50"/>
      <c r="BV56" s="50"/>
      <c r="BW56" s="50"/>
      <c r="BX56" s="50"/>
      <c r="BY56" s="50"/>
      <c r="BZ56" s="105"/>
      <c r="CA56" s="45"/>
      <c r="CB56" s="45"/>
      <c r="CC56" s="45"/>
      <c r="CD56" s="45"/>
      <c r="CE56" s="50"/>
      <c r="CF56" s="45"/>
      <c r="CG56" s="45"/>
      <c r="CH56" s="45"/>
      <c r="CI56" s="45"/>
      <c r="CJ56" s="45"/>
      <c r="CK56" s="45"/>
      <c r="CL56" s="45"/>
      <c r="CM56" s="45"/>
      <c r="CN56" s="45"/>
      <c r="CO56" s="46"/>
      <c r="CP56" s="45"/>
      <c r="CQ56" s="45"/>
      <c r="CR56" s="45"/>
      <c r="CS56" s="45"/>
      <c r="CT56" s="106">
        <v>45037</v>
      </c>
      <c r="CU56" s="106"/>
      <c r="CV56" s="106"/>
      <c r="CW56" s="106"/>
      <c r="CX56" s="45"/>
      <c r="CY56" s="45"/>
      <c r="CZ56" s="45"/>
      <c r="DA56" s="45"/>
      <c r="DB56" s="45"/>
      <c r="DC56" s="45"/>
      <c r="DD56" s="45"/>
      <c r="DE56" s="45"/>
      <c r="DF56" s="45"/>
      <c r="DG56" s="45"/>
      <c r="DH56" s="45"/>
      <c r="DI56" s="45"/>
      <c r="DJ56" s="107" t="str">
        <f t="shared" si="29"/>
        <v/>
      </c>
      <c r="DK56" s="107" t="str">
        <f t="shared" si="30"/>
        <v/>
      </c>
      <c r="DL56" s="107" t="str">
        <f t="shared" si="31"/>
        <v/>
      </c>
      <c r="DM56" s="107" t="str">
        <f t="shared" si="32"/>
        <v/>
      </c>
      <c r="DN56" s="107" t="str">
        <f t="shared" si="33"/>
        <v/>
      </c>
      <c r="DO56" s="108"/>
      <c r="DP56" s="45"/>
      <c r="DQ56" s="50"/>
      <c r="DR56" s="45"/>
      <c r="DS56" s="50"/>
      <c r="DT56" s="50"/>
      <c r="DU56" s="50"/>
      <c r="DV56" s="50"/>
      <c r="DW56" s="50"/>
      <c r="DX56" s="50"/>
      <c r="DY56" s="105"/>
      <c r="DZ56" s="45"/>
      <c r="EA56" s="45"/>
      <c r="EB56" s="45"/>
      <c r="EC56" s="45"/>
      <c r="ED56" s="50"/>
      <c r="EE56" s="45"/>
      <c r="EF56" s="45"/>
      <c r="EG56" s="45"/>
      <c r="EH56" s="45"/>
      <c r="EI56" s="45"/>
      <c r="EJ56" s="45"/>
      <c r="EK56" s="45"/>
      <c r="EL56" s="45"/>
      <c r="EM56" s="45"/>
      <c r="EN56" s="45"/>
      <c r="EO56" s="45"/>
      <c r="EP56" s="45"/>
      <c r="EQ56" s="45"/>
      <c r="ER56" s="45"/>
      <c r="ES56" s="106">
        <v>45037</v>
      </c>
      <c r="ET56" s="106"/>
      <c r="EU56" s="106"/>
      <c r="EV56" s="106"/>
      <c r="EW56" s="45"/>
      <c r="EX56" s="45"/>
      <c r="EY56" s="45"/>
      <c r="EZ56" s="45"/>
      <c r="FA56" s="45"/>
      <c r="FB56" s="45"/>
      <c r="FC56" s="45"/>
      <c r="FD56" s="45"/>
      <c r="FE56" s="45"/>
      <c r="FF56" s="45"/>
      <c r="FG56" s="45"/>
      <c r="FH56" s="45"/>
      <c r="FI56" s="107" t="str">
        <f t="shared" si="12"/>
        <v/>
      </c>
      <c r="FJ56" s="107" t="str">
        <f t="shared" si="13"/>
        <v/>
      </c>
      <c r="FK56" s="107" t="str">
        <f t="shared" si="14"/>
        <v/>
      </c>
      <c r="FL56" s="107" t="str">
        <f t="shared" si="15"/>
        <v/>
      </c>
      <c r="FM56" s="107" t="str">
        <f t="shared" si="16"/>
        <v/>
      </c>
      <c r="FN56" s="45"/>
      <c r="FO56" s="45"/>
      <c r="FP56" s="50"/>
      <c r="FQ56" s="45"/>
      <c r="FR56" s="50"/>
      <c r="FS56" s="50"/>
      <c r="FT56" s="50"/>
      <c r="FU56" s="50"/>
      <c r="FV56" s="50"/>
      <c r="FW56" s="50"/>
      <c r="FX56" s="105"/>
      <c r="FY56" s="45"/>
      <c r="FZ56" s="45"/>
      <c r="GA56" s="45"/>
      <c r="GB56" s="45"/>
      <c r="GC56" s="50"/>
      <c r="GD56" s="45"/>
      <c r="GE56" s="45"/>
      <c r="GF56" s="45"/>
      <c r="GG56" s="45"/>
      <c r="GH56" s="45"/>
      <c r="GI56" s="45"/>
      <c r="GJ56" s="45"/>
      <c r="GK56" s="45"/>
      <c r="GL56" s="45"/>
      <c r="GM56" s="45"/>
      <c r="GN56" s="45"/>
      <c r="GO56" s="45"/>
      <c r="GP56" s="45"/>
      <c r="GQ56" s="45"/>
      <c r="GR56" s="106">
        <v>45037</v>
      </c>
      <c r="GS56" s="106"/>
      <c r="GT56" s="106"/>
      <c r="GU56" s="106"/>
      <c r="GV56" s="45"/>
      <c r="GW56" s="45"/>
      <c r="GX56" s="45"/>
      <c r="GY56" s="45"/>
      <c r="GZ56" s="45"/>
      <c r="HA56" s="45"/>
      <c r="HB56" s="45"/>
      <c r="HC56" s="45"/>
      <c r="HD56" s="45"/>
      <c r="HE56" s="45"/>
      <c r="HF56" s="45"/>
      <c r="HG56" s="45"/>
      <c r="HH56" s="107" t="str">
        <f t="shared" si="35"/>
        <v/>
      </c>
      <c r="HI56" s="107" t="str">
        <f t="shared" si="36"/>
        <v/>
      </c>
      <c r="HJ56" s="107" t="str">
        <f t="shared" si="37"/>
        <v/>
      </c>
      <c r="HK56" s="107" t="str">
        <f t="shared" si="38"/>
        <v/>
      </c>
      <c r="HL56" s="107" t="str">
        <f t="shared" si="39"/>
        <v/>
      </c>
      <c r="HM56" s="45"/>
      <c r="HN56" s="45"/>
      <c r="HO56" s="45">
        <f t="shared" si="34"/>
        <v>1</v>
      </c>
      <c r="HP56" s="45"/>
      <c r="HQ56" s="46"/>
      <c r="HR56" s="46"/>
      <c r="HS56" s="46"/>
      <c r="HT56" s="46"/>
      <c r="HU56" s="46"/>
      <c r="HV56" s="46"/>
      <c r="HW56" s="46"/>
      <c r="HX56" s="46"/>
      <c r="HY56" s="46"/>
      <c r="HZ56" s="46"/>
      <c r="IA56" s="51"/>
      <c r="IB56" s="51"/>
      <c r="IC56" s="51"/>
      <c r="ID56" s="51"/>
      <c r="IE56" s="51"/>
      <c r="IF56" s="51"/>
      <c r="IG56" s="43"/>
      <c r="IH56" s="45" t="s">
        <v>620</v>
      </c>
      <c r="II56" s="45" t="s">
        <v>621</v>
      </c>
      <c r="IJ56" s="43"/>
      <c r="IK56" s="43"/>
    </row>
    <row r="57" spans="1:245" s="36" customFormat="1" ht="15" customHeight="1" x14ac:dyDescent="0.25">
      <c r="A57" s="44" t="s">
        <v>2146</v>
      </c>
      <c r="B57" s="43" t="s">
        <v>2103</v>
      </c>
      <c r="C57" s="45" t="s">
        <v>2147</v>
      </c>
      <c r="D57" s="43" t="s">
        <v>601</v>
      </c>
      <c r="E57" s="45" t="s">
        <v>602</v>
      </c>
      <c r="F57" s="45" t="s">
        <v>1756</v>
      </c>
      <c r="G57" s="45" t="s">
        <v>1596</v>
      </c>
      <c r="H57" s="48" t="s">
        <v>2148</v>
      </c>
      <c r="I57" s="45" t="s">
        <v>2149</v>
      </c>
      <c r="J57" s="105">
        <v>0.8</v>
      </c>
      <c r="K57" s="105">
        <v>0.8</v>
      </c>
      <c r="L57" s="45" t="s">
        <v>607</v>
      </c>
      <c r="M57" s="105">
        <v>0.48</v>
      </c>
      <c r="N57" s="105">
        <v>0.8</v>
      </c>
      <c r="O57" s="45" t="s">
        <v>607</v>
      </c>
      <c r="P57" s="45" t="s">
        <v>608</v>
      </c>
      <c r="Q57" s="49" t="s">
        <v>2150</v>
      </c>
      <c r="R57" s="45"/>
      <c r="S57" s="50" t="s">
        <v>1581</v>
      </c>
      <c r="T57" s="45" t="s">
        <v>2151</v>
      </c>
      <c r="U57" s="50" t="s">
        <v>612</v>
      </c>
      <c r="V57" s="50" t="s">
        <v>632</v>
      </c>
      <c r="W57" s="50" t="s">
        <v>614</v>
      </c>
      <c r="X57" s="50"/>
      <c r="Y57" s="50" t="s">
        <v>615</v>
      </c>
      <c r="Z57" s="50" t="s">
        <v>616</v>
      </c>
      <c r="AA57" s="105" t="s">
        <v>647</v>
      </c>
      <c r="AB57" s="45"/>
      <c r="AC57" s="45"/>
      <c r="AD57" s="45"/>
      <c r="AE57" s="45"/>
      <c r="AF57" s="50" t="s">
        <v>62</v>
      </c>
      <c r="AG57" s="43" t="s">
        <v>621</v>
      </c>
      <c r="AH57" s="45">
        <f t="shared" si="0"/>
        <v>4</v>
      </c>
      <c r="AI57" s="50">
        <v>1</v>
      </c>
      <c r="AJ57" s="50">
        <v>1</v>
      </c>
      <c r="AK57" s="50">
        <v>1</v>
      </c>
      <c r="AL57" s="50">
        <v>1</v>
      </c>
      <c r="AM57" s="43">
        <v>1</v>
      </c>
      <c r="AN57" s="43" t="s">
        <v>2152</v>
      </c>
      <c r="AO57" s="43"/>
      <c r="AP57" s="43"/>
      <c r="AQ57" s="43"/>
      <c r="AR57" s="43"/>
      <c r="AS57" s="43"/>
      <c r="AT57" s="43"/>
      <c r="AU57" s="110">
        <v>45037</v>
      </c>
      <c r="AV57" s="110"/>
      <c r="AW57" s="110"/>
      <c r="AX57" s="43"/>
      <c r="AY57" s="43"/>
      <c r="AZ57" s="43"/>
      <c r="BA57" s="43"/>
      <c r="BB57" s="43"/>
      <c r="BC57" s="43" t="s">
        <v>279</v>
      </c>
      <c r="BD57" s="43"/>
      <c r="BE57" s="43"/>
      <c r="BF57" s="43"/>
      <c r="BG57" s="43" t="s">
        <v>2153</v>
      </c>
      <c r="BH57" s="43"/>
      <c r="BI57" s="43"/>
      <c r="BJ57" s="43"/>
      <c r="BK57" s="107">
        <f t="shared" si="24"/>
        <v>1</v>
      </c>
      <c r="BL57" s="107">
        <f t="shared" si="25"/>
        <v>0</v>
      </c>
      <c r="BM57" s="107">
        <f t="shared" si="26"/>
        <v>0</v>
      </c>
      <c r="BN57" s="107">
        <f t="shared" si="27"/>
        <v>0</v>
      </c>
      <c r="BO57" s="107">
        <f t="shared" si="28"/>
        <v>0.25</v>
      </c>
      <c r="BP57" s="49"/>
      <c r="BQ57" s="45"/>
      <c r="BR57" s="50"/>
      <c r="BS57" s="45"/>
      <c r="BT57" s="50"/>
      <c r="BU57" s="50"/>
      <c r="BV57" s="50"/>
      <c r="BW57" s="50"/>
      <c r="BX57" s="50"/>
      <c r="BY57" s="50"/>
      <c r="BZ57" s="105"/>
      <c r="CA57" s="45"/>
      <c r="CB57" s="45"/>
      <c r="CC57" s="45"/>
      <c r="CD57" s="45"/>
      <c r="CE57" s="50"/>
      <c r="CF57" s="45"/>
      <c r="CG57" s="45"/>
      <c r="CH57" s="45"/>
      <c r="CI57" s="45"/>
      <c r="CJ57" s="45"/>
      <c r="CK57" s="45"/>
      <c r="CL57" s="45"/>
      <c r="CM57" s="45"/>
      <c r="CN57" s="45"/>
      <c r="CO57" s="46"/>
      <c r="CP57" s="45"/>
      <c r="CQ57" s="46"/>
      <c r="CR57" s="45"/>
      <c r="CS57" s="45"/>
      <c r="CT57" s="106">
        <v>45037</v>
      </c>
      <c r="CU57" s="106"/>
      <c r="CV57" s="106"/>
      <c r="CW57" s="106"/>
      <c r="CX57" s="45"/>
      <c r="CY57" s="45"/>
      <c r="CZ57" s="45"/>
      <c r="DA57" s="45"/>
      <c r="DB57" s="45"/>
      <c r="DC57" s="45"/>
      <c r="DD57" s="45"/>
      <c r="DE57" s="45"/>
      <c r="DF57" s="45"/>
      <c r="DG57" s="45"/>
      <c r="DH57" s="45"/>
      <c r="DI57" s="45"/>
      <c r="DJ57" s="107" t="str">
        <f t="shared" si="29"/>
        <v/>
      </c>
      <c r="DK57" s="107" t="str">
        <f t="shared" si="30"/>
        <v/>
      </c>
      <c r="DL57" s="107" t="str">
        <f t="shared" si="31"/>
        <v/>
      </c>
      <c r="DM57" s="107" t="str">
        <f t="shared" si="32"/>
        <v/>
      </c>
      <c r="DN57" s="107" t="str">
        <f t="shared" si="33"/>
        <v/>
      </c>
      <c r="DO57" s="49"/>
      <c r="DP57" s="45"/>
      <c r="DQ57" s="50"/>
      <c r="DR57" s="45"/>
      <c r="DS57" s="50"/>
      <c r="DT57" s="50"/>
      <c r="DU57" s="50"/>
      <c r="DV57" s="50"/>
      <c r="DW57" s="50"/>
      <c r="DX57" s="50"/>
      <c r="DY57" s="105"/>
      <c r="DZ57" s="45"/>
      <c r="EA57" s="45"/>
      <c r="EB57" s="45"/>
      <c r="EC57" s="45"/>
      <c r="ED57" s="50"/>
      <c r="EE57" s="45"/>
      <c r="EF57" s="45"/>
      <c r="EG57" s="45"/>
      <c r="EH57" s="45"/>
      <c r="EI57" s="45"/>
      <c r="EJ57" s="45"/>
      <c r="EK57" s="45"/>
      <c r="EL57" s="45"/>
      <c r="EM57" s="45"/>
      <c r="EN57" s="46"/>
      <c r="EO57" s="45"/>
      <c r="EP57" s="45"/>
      <c r="EQ57" s="45"/>
      <c r="ER57" s="45"/>
      <c r="ES57" s="106">
        <v>45037</v>
      </c>
      <c r="ET57" s="106"/>
      <c r="EU57" s="106"/>
      <c r="EV57" s="106"/>
      <c r="EW57" s="45"/>
      <c r="EX57" s="45"/>
      <c r="EY57" s="45"/>
      <c r="EZ57" s="45"/>
      <c r="FA57" s="45"/>
      <c r="FB57" s="45"/>
      <c r="FC57" s="45"/>
      <c r="FD57" s="45"/>
      <c r="FE57" s="45"/>
      <c r="FF57" s="45"/>
      <c r="FG57" s="45"/>
      <c r="FH57" s="45"/>
      <c r="FI57" s="107" t="str">
        <f t="shared" si="12"/>
        <v/>
      </c>
      <c r="FJ57" s="107" t="str">
        <f t="shared" si="13"/>
        <v/>
      </c>
      <c r="FK57" s="107" t="str">
        <f t="shared" si="14"/>
        <v/>
      </c>
      <c r="FL57" s="107" t="str">
        <f t="shared" si="15"/>
        <v/>
      </c>
      <c r="FM57" s="107" t="str">
        <f t="shared" si="16"/>
        <v/>
      </c>
      <c r="FN57" s="46"/>
      <c r="FO57" s="45"/>
      <c r="FP57" s="50"/>
      <c r="FQ57" s="45"/>
      <c r="FR57" s="50"/>
      <c r="FS57" s="50"/>
      <c r="FT57" s="50"/>
      <c r="FU57" s="50"/>
      <c r="FV57" s="50"/>
      <c r="FW57" s="50"/>
      <c r="FX57" s="105"/>
      <c r="FY57" s="45"/>
      <c r="FZ57" s="45"/>
      <c r="GA57" s="45"/>
      <c r="GB57" s="45"/>
      <c r="GC57" s="50"/>
      <c r="GD57" s="45"/>
      <c r="GE57" s="45"/>
      <c r="GF57" s="45"/>
      <c r="GG57" s="45"/>
      <c r="GH57" s="45"/>
      <c r="GI57" s="45"/>
      <c r="GJ57" s="45"/>
      <c r="GK57" s="45"/>
      <c r="GL57" s="45"/>
      <c r="GM57" s="46"/>
      <c r="GN57" s="45"/>
      <c r="GO57" s="45"/>
      <c r="GP57" s="45"/>
      <c r="GQ57" s="45"/>
      <c r="GR57" s="106">
        <v>45037</v>
      </c>
      <c r="GS57" s="106"/>
      <c r="GT57" s="106"/>
      <c r="GU57" s="106"/>
      <c r="GV57" s="45"/>
      <c r="GW57" s="45"/>
      <c r="GX57" s="45"/>
      <c r="GY57" s="45"/>
      <c r="GZ57" s="45"/>
      <c r="HA57" s="45"/>
      <c r="HB57" s="45"/>
      <c r="HC57" s="45"/>
      <c r="HD57" s="45"/>
      <c r="HE57" s="45"/>
      <c r="HF57" s="45"/>
      <c r="HG57" s="45"/>
      <c r="HH57" s="107" t="str">
        <f t="shared" si="35"/>
        <v/>
      </c>
      <c r="HI57" s="107" t="str">
        <f t="shared" si="36"/>
        <v/>
      </c>
      <c r="HJ57" s="107" t="str">
        <f t="shared" si="37"/>
        <v/>
      </c>
      <c r="HK57" s="107" t="str">
        <f t="shared" si="38"/>
        <v/>
      </c>
      <c r="HL57" s="107" t="str">
        <f t="shared" si="39"/>
        <v/>
      </c>
      <c r="HM57" s="45"/>
      <c r="HN57" s="45"/>
      <c r="HO57" s="45">
        <f t="shared" si="34"/>
        <v>1</v>
      </c>
      <c r="HP57" s="43"/>
      <c r="HQ57" s="51"/>
      <c r="HR57" s="51"/>
      <c r="HS57" s="51"/>
      <c r="HT57" s="51"/>
      <c r="HU57" s="51"/>
      <c r="HV57" s="51"/>
      <c r="HW57" s="51"/>
      <c r="HX57" s="51"/>
      <c r="HY57" s="51"/>
      <c r="HZ57" s="51"/>
      <c r="IA57" s="51"/>
      <c r="IB57" s="51"/>
      <c r="IC57" s="51"/>
      <c r="ID57" s="51"/>
      <c r="IE57" s="51"/>
      <c r="IF57" s="51"/>
      <c r="IG57" s="43"/>
      <c r="IH57" s="45" t="s">
        <v>620</v>
      </c>
      <c r="II57" s="43" t="s">
        <v>621</v>
      </c>
      <c r="IJ57" s="43"/>
      <c r="IK57" s="43"/>
    </row>
    <row r="58" spans="1:245" s="36" customFormat="1" ht="15" customHeight="1" x14ac:dyDescent="0.25">
      <c r="A58" s="44" t="s">
        <v>2154</v>
      </c>
      <c r="B58" s="43" t="s">
        <v>2103</v>
      </c>
      <c r="C58" s="45" t="s">
        <v>2155</v>
      </c>
      <c r="D58" s="43" t="s">
        <v>601</v>
      </c>
      <c r="E58" s="45" t="s">
        <v>1595</v>
      </c>
      <c r="F58" s="45" t="s">
        <v>625</v>
      </c>
      <c r="G58" s="45" t="s">
        <v>1896</v>
      </c>
      <c r="H58" s="48" t="s">
        <v>2156</v>
      </c>
      <c r="I58" s="45" t="s">
        <v>628</v>
      </c>
      <c r="J58" s="105">
        <v>0.6</v>
      </c>
      <c r="K58" s="105">
        <v>0.8</v>
      </c>
      <c r="L58" s="45" t="s">
        <v>607</v>
      </c>
      <c r="M58" s="105">
        <v>0.36</v>
      </c>
      <c r="N58" s="105">
        <v>0.8</v>
      </c>
      <c r="O58" s="45" t="s">
        <v>607</v>
      </c>
      <c r="P58" s="45" t="s">
        <v>608</v>
      </c>
      <c r="Q58" s="49" t="s">
        <v>2157</v>
      </c>
      <c r="R58" s="45"/>
      <c r="S58" s="50" t="s">
        <v>1581</v>
      </c>
      <c r="T58" s="45" t="s">
        <v>2158</v>
      </c>
      <c r="U58" s="50" t="s">
        <v>612</v>
      </c>
      <c r="V58" s="50" t="s">
        <v>632</v>
      </c>
      <c r="W58" s="50" t="s">
        <v>614</v>
      </c>
      <c r="X58" s="50"/>
      <c r="Y58" s="50" t="s">
        <v>615</v>
      </c>
      <c r="Z58" s="50" t="s">
        <v>616</v>
      </c>
      <c r="AA58" s="105" t="s">
        <v>647</v>
      </c>
      <c r="AB58" s="45"/>
      <c r="AC58" s="45"/>
      <c r="AD58" s="45"/>
      <c r="AE58" s="45"/>
      <c r="AF58" s="50" t="s">
        <v>62</v>
      </c>
      <c r="AG58" s="43" t="s">
        <v>621</v>
      </c>
      <c r="AH58" s="45">
        <f t="shared" si="0"/>
        <v>12</v>
      </c>
      <c r="AI58" s="50">
        <v>3</v>
      </c>
      <c r="AJ58" s="50">
        <v>3</v>
      </c>
      <c r="AK58" s="50">
        <v>3</v>
      </c>
      <c r="AL58" s="50">
        <v>3</v>
      </c>
      <c r="AM58" s="43">
        <v>3</v>
      </c>
      <c r="AN58" s="43" t="s">
        <v>2159</v>
      </c>
      <c r="AO58" s="43"/>
      <c r="AP58" s="51"/>
      <c r="AQ58" s="43"/>
      <c r="AR58" s="43"/>
      <c r="AS58" s="43"/>
      <c r="AT58" s="43"/>
      <c r="AU58" s="110">
        <v>45037</v>
      </c>
      <c r="AV58" s="110"/>
      <c r="AW58" s="110"/>
      <c r="AX58" s="43"/>
      <c r="AY58" s="43"/>
      <c r="AZ58" s="43"/>
      <c r="BA58" s="43"/>
      <c r="BB58" s="43"/>
      <c r="BC58" s="43" t="s">
        <v>279</v>
      </c>
      <c r="BD58" s="43"/>
      <c r="BE58" s="43"/>
      <c r="BF58" s="43"/>
      <c r="BG58" s="43" t="s">
        <v>2160</v>
      </c>
      <c r="BH58" s="43"/>
      <c r="BI58" s="43"/>
      <c r="BJ58" s="43"/>
      <c r="BK58" s="107">
        <f t="shared" si="24"/>
        <v>1</v>
      </c>
      <c r="BL58" s="107">
        <f t="shared" si="25"/>
        <v>0</v>
      </c>
      <c r="BM58" s="107">
        <f t="shared" si="26"/>
        <v>0</v>
      </c>
      <c r="BN58" s="107">
        <f t="shared" si="27"/>
        <v>0</v>
      </c>
      <c r="BO58" s="107">
        <f t="shared" si="28"/>
        <v>0.25</v>
      </c>
      <c r="BP58" s="49"/>
      <c r="BQ58" s="45"/>
      <c r="BR58" s="50"/>
      <c r="BS58" s="45"/>
      <c r="BT58" s="50"/>
      <c r="BU58" s="50"/>
      <c r="BV58" s="50"/>
      <c r="BW58" s="50"/>
      <c r="BX58" s="50"/>
      <c r="BY58" s="50"/>
      <c r="BZ58" s="105"/>
      <c r="CA58" s="45"/>
      <c r="CB58" s="45"/>
      <c r="CC58" s="45"/>
      <c r="CD58" s="45"/>
      <c r="CE58" s="50"/>
      <c r="CF58" s="45"/>
      <c r="CG58" s="45"/>
      <c r="CH58" s="45"/>
      <c r="CI58" s="45"/>
      <c r="CJ58" s="45"/>
      <c r="CK58" s="45"/>
      <c r="CL58" s="45"/>
      <c r="CM58" s="45"/>
      <c r="CN58" s="45"/>
      <c r="CO58" s="46"/>
      <c r="CP58" s="45"/>
      <c r="CQ58" s="45"/>
      <c r="CR58" s="45"/>
      <c r="CS58" s="45"/>
      <c r="CT58" s="106">
        <v>45037</v>
      </c>
      <c r="CU58" s="106"/>
      <c r="CV58" s="106"/>
      <c r="CW58" s="106"/>
      <c r="CX58" s="45"/>
      <c r="CY58" s="45"/>
      <c r="CZ58" s="45"/>
      <c r="DA58" s="45"/>
      <c r="DB58" s="45"/>
      <c r="DC58" s="45"/>
      <c r="DD58" s="45"/>
      <c r="DE58" s="45"/>
      <c r="DF58" s="45"/>
      <c r="DG58" s="45"/>
      <c r="DH58" s="45"/>
      <c r="DI58" s="45"/>
      <c r="DJ58" s="107" t="str">
        <f t="shared" si="29"/>
        <v/>
      </c>
      <c r="DK58" s="107" t="str">
        <f t="shared" si="30"/>
        <v/>
      </c>
      <c r="DL58" s="107" t="str">
        <f t="shared" si="31"/>
        <v/>
      </c>
      <c r="DM58" s="107" t="str">
        <f t="shared" si="32"/>
        <v/>
      </c>
      <c r="DN58" s="107" t="str">
        <f t="shared" si="33"/>
        <v/>
      </c>
      <c r="DO58" s="49"/>
      <c r="DP58" s="45"/>
      <c r="DQ58" s="50"/>
      <c r="DR58" s="45"/>
      <c r="DS58" s="50"/>
      <c r="DT58" s="50"/>
      <c r="DU58" s="50"/>
      <c r="DV58" s="50"/>
      <c r="DW58" s="50"/>
      <c r="DX58" s="50"/>
      <c r="DY58" s="105"/>
      <c r="DZ58" s="45"/>
      <c r="EA58" s="45"/>
      <c r="EB58" s="45"/>
      <c r="EC58" s="45"/>
      <c r="ED58" s="50"/>
      <c r="EE58" s="45"/>
      <c r="EF58" s="45"/>
      <c r="EG58" s="45"/>
      <c r="EH58" s="45"/>
      <c r="EI58" s="45"/>
      <c r="EJ58" s="45"/>
      <c r="EK58" s="45"/>
      <c r="EL58" s="45"/>
      <c r="EM58" s="45"/>
      <c r="EN58" s="46"/>
      <c r="EO58" s="45"/>
      <c r="EP58" s="45"/>
      <c r="EQ58" s="45"/>
      <c r="ER58" s="45"/>
      <c r="ES58" s="106">
        <v>45037</v>
      </c>
      <c r="ET58" s="106"/>
      <c r="EU58" s="106"/>
      <c r="EV58" s="106"/>
      <c r="EW58" s="45"/>
      <c r="EX58" s="45"/>
      <c r="EY58" s="45"/>
      <c r="EZ58" s="45"/>
      <c r="FA58" s="45"/>
      <c r="FB58" s="45"/>
      <c r="FC58" s="45"/>
      <c r="FD58" s="45"/>
      <c r="FE58" s="45"/>
      <c r="FF58" s="45"/>
      <c r="FG58" s="45"/>
      <c r="FH58" s="45"/>
      <c r="FI58" s="107" t="str">
        <f t="shared" si="12"/>
        <v/>
      </c>
      <c r="FJ58" s="107" t="str">
        <f t="shared" si="13"/>
        <v/>
      </c>
      <c r="FK58" s="107" t="str">
        <f t="shared" si="14"/>
        <v/>
      </c>
      <c r="FL58" s="107" t="str">
        <f t="shared" si="15"/>
        <v/>
      </c>
      <c r="FM58" s="107" t="str">
        <f t="shared" si="16"/>
        <v/>
      </c>
      <c r="FN58" s="46"/>
      <c r="FO58" s="45"/>
      <c r="FP58" s="50"/>
      <c r="FQ58" s="45"/>
      <c r="FR58" s="50"/>
      <c r="FS58" s="50"/>
      <c r="FT58" s="50"/>
      <c r="FU58" s="50"/>
      <c r="FV58" s="50"/>
      <c r="FW58" s="50"/>
      <c r="FX58" s="105"/>
      <c r="FY58" s="45"/>
      <c r="FZ58" s="45"/>
      <c r="GA58" s="45"/>
      <c r="GB58" s="45"/>
      <c r="GC58" s="50"/>
      <c r="GD58" s="45"/>
      <c r="GE58" s="45"/>
      <c r="GF58" s="45"/>
      <c r="GG58" s="45"/>
      <c r="GH58" s="45"/>
      <c r="GI58" s="45"/>
      <c r="GJ58" s="45"/>
      <c r="GK58" s="45"/>
      <c r="GL58" s="45"/>
      <c r="GM58" s="46"/>
      <c r="GN58" s="45"/>
      <c r="GO58" s="45"/>
      <c r="GP58" s="45"/>
      <c r="GQ58" s="45"/>
      <c r="GR58" s="106">
        <v>45037</v>
      </c>
      <c r="GS58" s="106"/>
      <c r="GT58" s="106"/>
      <c r="GU58" s="106"/>
      <c r="GV58" s="45"/>
      <c r="GW58" s="45"/>
      <c r="GX58" s="45"/>
      <c r="GY58" s="45"/>
      <c r="GZ58" s="45"/>
      <c r="HA58" s="45"/>
      <c r="HB58" s="45"/>
      <c r="HC58" s="45"/>
      <c r="HD58" s="45"/>
      <c r="HE58" s="45"/>
      <c r="HF58" s="45"/>
      <c r="HG58" s="45"/>
      <c r="HH58" s="107" t="str">
        <f t="shared" si="35"/>
        <v/>
      </c>
      <c r="HI58" s="107" t="str">
        <f t="shared" si="36"/>
        <v/>
      </c>
      <c r="HJ58" s="107" t="str">
        <f t="shared" si="37"/>
        <v/>
      </c>
      <c r="HK58" s="107" t="str">
        <f t="shared" si="38"/>
        <v/>
      </c>
      <c r="HL58" s="107" t="str">
        <f t="shared" si="39"/>
        <v/>
      </c>
      <c r="HM58" s="45"/>
      <c r="HN58" s="45"/>
      <c r="HO58" s="45">
        <f t="shared" si="34"/>
        <v>1</v>
      </c>
      <c r="HP58" s="43"/>
      <c r="HQ58" s="51"/>
      <c r="HR58" s="51"/>
      <c r="HS58" s="51"/>
      <c r="HT58" s="51"/>
      <c r="HU58" s="51"/>
      <c r="HV58" s="51"/>
      <c r="HW58" s="51"/>
      <c r="HX58" s="51"/>
      <c r="HY58" s="51"/>
      <c r="HZ58" s="51"/>
      <c r="IA58" s="51"/>
      <c r="IB58" s="51"/>
      <c r="IC58" s="51"/>
      <c r="ID58" s="51"/>
      <c r="IE58" s="51"/>
      <c r="IF58" s="51"/>
      <c r="IG58" s="43"/>
      <c r="IH58" s="45" t="s">
        <v>620</v>
      </c>
      <c r="II58" s="43" t="s">
        <v>621</v>
      </c>
      <c r="IJ58" s="43"/>
      <c r="IK58" s="43"/>
    </row>
    <row r="59" spans="1:245" s="36" customFormat="1" ht="15" customHeight="1" x14ac:dyDescent="0.25">
      <c r="A59" s="44" t="s">
        <v>2162</v>
      </c>
      <c r="B59" s="43" t="s">
        <v>2103</v>
      </c>
      <c r="C59" s="45" t="s">
        <v>2163</v>
      </c>
      <c r="D59" s="47" t="s">
        <v>601</v>
      </c>
      <c r="E59" s="45" t="s">
        <v>711</v>
      </c>
      <c r="F59" s="45" t="s">
        <v>669</v>
      </c>
      <c r="G59" s="45" t="s">
        <v>1661</v>
      </c>
      <c r="H59" s="48" t="s">
        <v>2164</v>
      </c>
      <c r="I59" s="45" t="s">
        <v>2165</v>
      </c>
      <c r="J59" s="105">
        <v>0.6</v>
      </c>
      <c r="K59" s="105">
        <v>0.6</v>
      </c>
      <c r="L59" s="45" t="s">
        <v>643</v>
      </c>
      <c r="M59" s="105">
        <v>0.36</v>
      </c>
      <c r="N59" s="105">
        <v>0.6</v>
      </c>
      <c r="O59" s="45" t="s">
        <v>643</v>
      </c>
      <c r="P59" s="45" t="s">
        <v>608</v>
      </c>
      <c r="Q59" s="49" t="s">
        <v>2166</v>
      </c>
      <c r="R59" s="45"/>
      <c r="S59" s="50" t="s">
        <v>1581</v>
      </c>
      <c r="T59" s="45" t="s">
        <v>2167</v>
      </c>
      <c r="U59" s="50" t="s">
        <v>612</v>
      </c>
      <c r="V59" s="50" t="s">
        <v>632</v>
      </c>
      <c r="W59" s="50" t="s">
        <v>614</v>
      </c>
      <c r="X59" s="50"/>
      <c r="Y59" s="50" t="s">
        <v>615</v>
      </c>
      <c r="Z59" s="50" t="s">
        <v>616</v>
      </c>
      <c r="AA59" s="105" t="s">
        <v>647</v>
      </c>
      <c r="AB59" s="45"/>
      <c r="AC59" s="45"/>
      <c r="AD59" s="45"/>
      <c r="AE59" s="45"/>
      <c r="AF59" s="50" t="s">
        <v>62</v>
      </c>
      <c r="AG59" s="45" t="s">
        <v>621</v>
      </c>
      <c r="AH59" s="45">
        <f t="shared" si="0"/>
        <v>4</v>
      </c>
      <c r="AI59" s="50">
        <v>1</v>
      </c>
      <c r="AJ59" s="50">
        <v>1</v>
      </c>
      <c r="AK59" s="50">
        <v>1</v>
      </c>
      <c r="AL59" s="50">
        <v>1</v>
      </c>
      <c r="AM59" s="45">
        <v>1</v>
      </c>
      <c r="AN59" s="45" t="s">
        <v>2168</v>
      </c>
      <c r="AO59" s="45"/>
      <c r="AP59" s="45"/>
      <c r="AQ59" s="45"/>
      <c r="AR59" s="45"/>
      <c r="AS59" s="45"/>
      <c r="AT59" s="45"/>
      <c r="AU59" s="106">
        <v>45037</v>
      </c>
      <c r="AV59" s="106"/>
      <c r="AW59" s="106"/>
      <c r="AX59" s="106"/>
      <c r="AY59" s="45"/>
      <c r="AZ59" s="45"/>
      <c r="BA59" s="43"/>
      <c r="BB59" s="45"/>
      <c r="BC59" s="45" t="s">
        <v>279</v>
      </c>
      <c r="BD59" s="45"/>
      <c r="BE59" s="45"/>
      <c r="BF59" s="45"/>
      <c r="BG59" s="45" t="s">
        <v>2169</v>
      </c>
      <c r="BH59" s="45"/>
      <c r="BI59" s="45"/>
      <c r="BJ59" s="45"/>
      <c r="BK59" s="107">
        <f t="shared" si="24"/>
        <v>1</v>
      </c>
      <c r="BL59" s="107">
        <f t="shared" si="25"/>
        <v>0</v>
      </c>
      <c r="BM59" s="107">
        <f t="shared" si="26"/>
        <v>0</v>
      </c>
      <c r="BN59" s="107">
        <f t="shared" si="27"/>
        <v>0</v>
      </c>
      <c r="BO59" s="107">
        <f t="shared" si="28"/>
        <v>0.25</v>
      </c>
      <c r="BP59" s="49"/>
      <c r="BQ59" s="45"/>
      <c r="BR59" s="50"/>
      <c r="BS59" s="45"/>
      <c r="BT59" s="50"/>
      <c r="BU59" s="50"/>
      <c r="BV59" s="50"/>
      <c r="BW59" s="50"/>
      <c r="BX59" s="50"/>
      <c r="BY59" s="50"/>
      <c r="BZ59" s="105"/>
      <c r="CA59" s="45"/>
      <c r="CB59" s="45"/>
      <c r="CC59" s="45"/>
      <c r="CD59" s="45"/>
      <c r="CE59" s="50"/>
      <c r="CF59" s="45"/>
      <c r="CG59" s="45"/>
      <c r="CH59" s="45"/>
      <c r="CI59" s="45"/>
      <c r="CJ59" s="45"/>
      <c r="CK59" s="45"/>
      <c r="CL59" s="45"/>
      <c r="CM59" s="45"/>
      <c r="CN59" s="45"/>
      <c r="CO59" s="45"/>
      <c r="CP59" s="45"/>
      <c r="CQ59" s="45"/>
      <c r="CR59" s="45"/>
      <c r="CS59" s="45"/>
      <c r="CT59" s="106">
        <v>45037</v>
      </c>
      <c r="CU59" s="106"/>
      <c r="CV59" s="106"/>
      <c r="CW59" s="106"/>
      <c r="CX59" s="45"/>
      <c r="CY59" s="45"/>
      <c r="CZ59" s="45"/>
      <c r="DA59" s="45"/>
      <c r="DB59" s="45"/>
      <c r="DC59" s="45"/>
      <c r="DD59" s="45"/>
      <c r="DE59" s="45"/>
      <c r="DF59" s="45"/>
      <c r="DG59" s="45"/>
      <c r="DH59" s="45"/>
      <c r="DI59" s="45"/>
      <c r="DJ59" s="107" t="str">
        <f t="shared" si="29"/>
        <v/>
      </c>
      <c r="DK59" s="107" t="str">
        <f t="shared" si="30"/>
        <v/>
      </c>
      <c r="DL59" s="107" t="str">
        <f t="shared" si="31"/>
        <v/>
      </c>
      <c r="DM59" s="107" t="str">
        <f t="shared" si="32"/>
        <v/>
      </c>
      <c r="DN59" s="107" t="str">
        <f t="shared" si="33"/>
        <v/>
      </c>
      <c r="DO59" s="49"/>
      <c r="DP59" s="45"/>
      <c r="DQ59" s="50"/>
      <c r="DR59" s="45"/>
      <c r="DS59" s="50"/>
      <c r="DT59" s="50"/>
      <c r="DU59" s="50"/>
      <c r="DV59" s="50"/>
      <c r="DW59" s="50"/>
      <c r="DX59" s="50"/>
      <c r="DY59" s="105"/>
      <c r="DZ59" s="45"/>
      <c r="EA59" s="45"/>
      <c r="EB59" s="45"/>
      <c r="EC59" s="45"/>
      <c r="ED59" s="50"/>
      <c r="EE59" s="45"/>
      <c r="EF59" s="45"/>
      <c r="EG59" s="45"/>
      <c r="EH59" s="45"/>
      <c r="EI59" s="45"/>
      <c r="EJ59" s="45"/>
      <c r="EK59" s="45"/>
      <c r="EL59" s="45"/>
      <c r="EM59" s="45"/>
      <c r="EN59" s="45"/>
      <c r="EO59" s="45"/>
      <c r="EP59" s="45"/>
      <c r="EQ59" s="45"/>
      <c r="ER59" s="45"/>
      <c r="ES59" s="106">
        <v>45037</v>
      </c>
      <c r="ET59" s="106"/>
      <c r="EU59" s="106"/>
      <c r="EV59" s="106"/>
      <c r="EW59" s="45"/>
      <c r="EX59" s="45"/>
      <c r="EY59" s="45"/>
      <c r="EZ59" s="45"/>
      <c r="FA59" s="45"/>
      <c r="FB59" s="45"/>
      <c r="FC59" s="45"/>
      <c r="FD59" s="45"/>
      <c r="FE59" s="45"/>
      <c r="FF59" s="45"/>
      <c r="FG59" s="45"/>
      <c r="FH59" s="45"/>
      <c r="FI59" s="107" t="str">
        <f t="shared" si="12"/>
        <v/>
      </c>
      <c r="FJ59" s="107" t="str">
        <f t="shared" si="13"/>
        <v/>
      </c>
      <c r="FK59" s="107" t="str">
        <f t="shared" si="14"/>
        <v/>
      </c>
      <c r="FL59" s="107" t="str">
        <f t="shared" si="15"/>
        <v/>
      </c>
      <c r="FM59" s="107" t="str">
        <f t="shared" si="16"/>
        <v/>
      </c>
      <c r="FN59" s="45"/>
      <c r="FO59" s="45"/>
      <c r="FP59" s="50"/>
      <c r="FQ59" s="45"/>
      <c r="FR59" s="50"/>
      <c r="FS59" s="50"/>
      <c r="FT59" s="50"/>
      <c r="FU59" s="50"/>
      <c r="FV59" s="50"/>
      <c r="FW59" s="50"/>
      <c r="FX59" s="105"/>
      <c r="FY59" s="45"/>
      <c r="FZ59" s="45"/>
      <c r="GA59" s="45"/>
      <c r="GB59" s="45"/>
      <c r="GC59" s="50"/>
      <c r="GD59" s="45"/>
      <c r="GE59" s="45"/>
      <c r="GF59" s="45"/>
      <c r="GG59" s="45"/>
      <c r="GH59" s="45"/>
      <c r="GI59" s="45"/>
      <c r="GJ59" s="45"/>
      <c r="GK59" s="45"/>
      <c r="GL59" s="45"/>
      <c r="GM59" s="45"/>
      <c r="GN59" s="45"/>
      <c r="GO59" s="45"/>
      <c r="GP59" s="45"/>
      <c r="GQ59" s="45"/>
      <c r="GR59" s="106">
        <v>45037</v>
      </c>
      <c r="GS59" s="106"/>
      <c r="GT59" s="106"/>
      <c r="GU59" s="106"/>
      <c r="GV59" s="45"/>
      <c r="GW59" s="45"/>
      <c r="GX59" s="45"/>
      <c r="GY59" s="45"/>
      <c r="GZ59" s="45"/>
      <c r="HA59" s="45"/>
      <c r="HB59" s="45"/>
      <c r="HC59" s="45"/>
      <c r="HD59" s="45"/>
      <c r="HE59" s="45"/>
      <c r="HF59" s="45"/>
      <c r="HG59" s="45"/>
      <c r="HH59" s="107" t="str">
        <f t="shared" si="35"/>
        <v/>
      </c>
      <c r="HI59" s="107" t="str">
        <f t="shared" si="36"/>
        <v/>
      </c>
      <c r="HJ59" s="107" t="str">
        <f t="shared" si="37"/>
        <v/>
      </c>
      <c r="HK59" s="107" t="str">
        <f t="shared" si="38"/>
        <v/>
      </c>
      <c r="HL59" s="107" t="str">
        <f t="shared" si="39"/>
        <v/>
      </c>
      <c r="HM59" s="45"/>
      <c r="HN59" s="45"/>
      <c r="HO59" s="45">
        <f t="shared" si="34"/>
        <v>1</v>
      </c>
      <c r="HP59" s="43"/>
      <c r="HQ59" s="51"/>
      <c r="HR59" s="51"/>
      <c r="HS59" s="51"/>
      <c r="HT59" s="51"/>
      <c r="HU59" s="51"/>
      <c r="HV59" s="51"/>
      <c r="HW59" s="51"/>
      <c r="HX59" s="51"/>
      <c r="HY59" s="51"/>
      <c r="HZ59" s="51"/>
      <c r="IA59" s="51"/>
      <c r="IB59" s="51"/>
      <c r="IC59" s="51"/>
      <c r="ID59" s="51"/>
      <c r="IE59" s="51"/>
      <c r="IF59" s="51"/>
      <c r="IG59" s="43"/>
      <c r="IH59" s="45" t="s">
        <v>620</v>
      </c>
      <c r="II59" s="43" t="s">
        <v>621</v>
      </c>
      <c r="IJ59" s="43"/>
      <c r="IK59" s="43"/>
    </row>
    <row r="60" spans="1:245" s="36" customFormat="1" ht="15" customHeight="1" x14ac:dyDescent="0.25">
      <c r="A60" s="44" t="s">
        <v>622</v>
      </c>
      <c r="B60" s="43" t="s">
        <v>2103</v>
      </c>
      <c r="C60" s="45" t="s">
        <v>624</v>
      </c>
      <c r="D60" s="47" t="s">
        <v>601</v>
      </c>
      <c r="E60" s="45" t="s">
        <v>602</v>
      </c>
      <c r="F60" s="45" t="s">
        <v>625</v>
      </c>
      <c r="G60" s="45" t="s">
        <v>626</v>
      </c>
      <c r="H60" s="48" t="s">
        <v>627</v>
      </c>
      <c r="I60" s="45" t="s">
        <v>628</v>
      </c>
      <c r="J60" s="105">
        <v>0.8</v>
      </c>
      <c r="K60" s="105">
        <v>0.8</v>
      </c>
      <c r="L60" s="45" t="s">
        <v>607</v>
      </c>
      <c r="M60" s="105">
        <v>0.33600000000000002</v>
      </c>
      <c r="N60" s="105">
        <v>0.8</v>
      </c>
      <c r="O60" s="45" t="s">
        <v>607</v>
      </c>
      <c r="P60" s="45" t="s">
        <v>608</v>
      </c>
      <c r="Q60" s="49" t="s">
        <v>2170</v>
      </c>
      <c r="R60" s="45"/>
      <c r="S60" s="50" t="s">
        <v>610</v>
      </c>
      <c r="T60" s="45" t="s">
        <v>630</v>
      </c>
      <c r="U60" s="50" t="s">
        <v>631</v>
      </c>
      <c r="V60" s="50" t="s">
        <v>632</v>
      </c>
      <c r="W60" s="50" t="s">
        <v>614</v>
      </c>
      <c r="X60" s="50"/>
      <c r="Y60" s="50" t="s">
        <v>615</v>
      </c>
      <c r="Z60" s="50" t="s">
        <v>616</v>
      </c>
      <c r="AA60" s="105" t="s">
        <v>633</v>
      </c>
      <c r="AB60" s="45"/>
      <c r="AC60" s="45"/>
      <c r="AD60" s="45"/>
      <c r="AE60" s="45"/>
      <c r="AF60" s="50" t="s">
        <v>62</v>
      </c>
      <c r="AG60" s="45" t="s">
        <v>621</v>
      </c>
      <c r="AH60" s="45">
        <f t="shared" si="0"/>
        <v>12</v>
      </c>
      <c r="AI60" s="50">
        <v>3</v>
      </c>
      <c r="AJ60" s="50">
        <v>3</v>
      </c>
      <c r="AK60" s="50">
        <v>3</v>
      </c>
      <c r="AL60" s="50">
        <v>3</v>
      </c>
      <c r="AM60" s="43">
        <v>3</v>
      </c>
      <c r="AN60" s="43" t="s">
        <v>2171</v>
      </c>
      <c r="AO60" s="43"/>
      <c r="AP60" s="43"/>
      <c r="AQ60" s="43"/>
      <c r="AR60" s="43"/>
      <c r="AS60" s="43"/>
      <c r="AT60" s="43"/>
      <c r="AU60" s="110">
        <v>45037</v>
      </c>
      <c r="AV60" s="110"/>
      <c r="AW60" s="110"/>
      <c r="AX60" s="43"/>
      <c r="AY60" s="43"/>
      <c r="AZ60" s="43"/>
      <c r="BA60" s="43"/>
      <c r="BB60" s="43"/>
      <c r="BC60" s="43" t="s">
        <v>279</v>
      </c>
      <c r="BD60" s="43"/>
      <c r="BE60" s="43"/>
      <c r="BF60" s="43"/>
      <c r="BG60" s="43" t="s">
        <v>2172</v>
      </c>
      <c r="BH60" s="43"/>
      <c r="BI60" s="43"/>
      <c r="BJ60" s="43"/>
      <c r="BK60" s="107">
        <f t="shared" si="24"/>
        <v>1</v>
      </c>
      <c r="BL60" s="107">
        <f t="shared" si="25"/>
        <v>0</v>
      </c>
      <c r="BM60" s="107">
        <f t="shared" si="26"/>
        <v>0</v>
      </c>
      <c r="BN60" s="107">
        <f t="shared" si="27"/>
        <v>0</v>
      </c>
      <c r="BO60" s="107">
        <f t="shared" si="28"/>
        <v>0.25</v>
      </c>
      <c r="BP60" s="49" t="s">
        <v>2173</v>
      </c>
      <c r="BQ60" s="45"/>
      <c r="BR60" s="50" t="s">
        <v>610</v>
      </c>
      <c r="BS60" s="45" t="s">
        <v>1205</v>
      </c>
      <c r="BT60" s="50" t="s">
        <v>612</v>
      </c>
      <c r="BU60" s="50" t="s">
        <v>613</v>
      </c>
      <c r="BV60" s="50" t="s">
        <v>614</v>
      </c>
      <c r="BW60" s="50"/>
      <c r="BX60" s="50" t="s">
        <v>615</v>
      </c>
      <c r="BY60" s="50" t="s">
        <v>616</v>
      </c>
      <c r="BZ60" s="105" t="s">
        <v>647</v>
      </c>
      <c r="CA60" s="45"/>
      <c r="CB60" s="45"/>
      <c r="CC60" s="45"/>
      <c r="CD60" s="45"/>
      <c r="CE60" s="50" t="s">
        <v>62</v>
      </c>
      <c r="CF60" s="45" t="s">
        <v>621</v>
      </c>
      <c r="CG60" s="45">
        <f>SUM(CH60:CK60)</f>
        <v>12</v>
      </c>
      <c r="CH60" s="45">
        <v>3</v>
      </c>
      <c r="CI60" s="45">
        <v>3</v>
      </c>
      <c r="CJ60" s="45">
        <v>3</v>
      </c>
      <c r="CK60" s="45">
        <v>3</v>
      </c>
      <c r="CL60" s="45">
        <v>3</v>
      </c>
      <c r="CM60" s="45" t="s">
        <v>2174</v>
      </c>
      <c r="CN60" s="45"/>
      <c r="CO60" s="45"/>
      <c r="CP60" s="45"/>
      <c r="CQ60" s="45"/>
      <c r="CR60" s="45"/>
      <c r="CS60" s="45"/>
      <c r="CT60" s="106">
        <v>45037</v>
      </c>
      <c r="CU60" s="106"/>
      <c r="CV60" s="106"/>
      <c r="CW60" s="106"/>
      <c r="CX60" s="45"/>
      <c r="CY60" s="45"/>
      <c r="CZ60" s="45"/>
      <c r="DA60" s="45"/>
      <c r="DB60" s="45" t="s">
        <v>279</v>
      </c>
      <c r="DC60" s="45"/>
      <c r="DD60" s="45"/>
      <c r="DE60" s="45"/>
      <c r="DF60" s="45" t="s">
        <v>2175</v>
      </c>
      <c r="DG60" s="45"/>
      <c r="DH60" s="45"/>
      <c r="DI60" s="46"/>
      <c r="DJ60" s="107">
        <f t="shared" si="29"/>
        <v>1</v>
      </c>
      <c r="DK60" s="107">
        <f t="shared" si="30"/>
        <v>0</v>
      </c>
      <c r="DL60" s="107">
        <f t="shared" si="31"/>
        <v>0</v>
      </c>
      <c r="DM60" s="107">
        <f t="shared" si="32"/>
        <v>0</v>
      </c>
      <c r="DN60" s="107">
        <f t="shared" si="33"/>
        <v>0.25</v>
      </c>
      <c r="DO60" s="49"/>
      <c r="DP60" s="45"/>
      <c r="DQ60" s="50"/>
      <c r="DR60" s="45"/>
      <c r="DS60" s="50"/>
      <c r="DT60" s="50"/>
      <c r="DU60" s="50"/>
      <c r="DV60" s="50"/>
      <c r="DW60" s="50"/>
      <c r="DX60" s="50"/>
      <c r="DY60" s="105"/>
      <c r="DZ60" s="45"/>
      <c r="EA60" s="45"/>
      <c r="EB60" s="45"/>
      <c r="EC60" s="45"/>
      <c r="ED60" s="50"/>
      <c r="EE60" s="45"/>
      <c r="EF60" s="45"/>
      <c r="EG60" s="45"/>
      <c r="EH60" s="45"/>
      <c r="EI60" s="45"/>
      <c r="EJ60" s="45"/>
      <c r="EK60" s="45"/>
      <c r="EL60" s="45"/>
      <c r="EM60" s="45"/>
      <c r="EN60" s="45"/>
      <c r="EO60" s="45"/>
      <c r="EP60" s="45"/>
      <c r="EQ60" s="45"/>
      <c r="ER60" s="45"/>
      <c r="ES60" s="106">
        <v>45037</v>
      </c>
      <c r="ET60" s="106"/>
      <c r="EU60" s="106"/>
      <c r="EV60" s="106"/>
      <c r="EW60" s="45"/>
      <c r="EX60" s="45"/>
      <c r="EY60" s="45"/>
      <c r="EZ60" s="45"/>
      <c r="FA60" s="45"/>
      <c r="FB60" s="45"/>
      <c r="FC60" s="45"/>
      <c r="FD60" s="45"/>
      <c r="FE60" s="45"/>
      <c r="FF60" s="45"/>
      <c r="FG60" s="45"/>
      <c r="FH60" s="45"/>
      <c r="FI60" s="107" t="str">
        <f t="shared" si="12"/>
        <v/>
      </c>
      <c r="FJ60" s="107" t="str">
        <f t="shared" si="13"/>
        <v/>
      </c>
      <c r="FK60" s="107" t="str">
        <f t="shared" si="14"/>
        <v/>
      </c>
      <c r="FL60" s="107" t="str">
        <f t="shared" si="15"/>
        <v/>
      </c>
      <c r="FM60" s="107" t="str">
        <f t="shared" si="16"/>
        <v/>
      </c>
      <c r="FN60" s="45"/>
      <c r="FO60" s="45"/>
      <c r="FP60" s="50"/>
      <c r="FQ60" s="45"/>
      <c r="FR60" s="50"/>
      <c r="FS60" s="50"/>
      <c r="FT60" s="50"/>
      <c r="FU60" s="50"/>
      <c r="FV60" s="50"/>
      <c r="FW60" s="50"/>
      <c r="FX60" s="105"/>
      <c r="FY60" s="45"/>
      <c r="FZ60" s="45"/>
      <c r="GA60" s="45"/>
      <c r="GB60" s="45"/>
      <c r="GC60" s="50"/>
      <c r="GD60" s="45"/>
      <c r="GE60" s="45"/>
      <c r="GF60" s="45"/>
      <c r="GG60" s="45"/>
      <c r="GH60" s="45"/>
      <c r="GI60" s="45"/>
      <c r="GJ60" s="45"/>
      <c r="GK60" s="45"/>
      <c r="GL60" s="45"/>
      <c r="GM60" s="45"/>
      <c r="GN60" s="45"/>
      <c r="GO60" s="45"/>
      <c r="GP60" s="45"/>
      <c r="GQ60" s="45"/>
      <c r="GR60" s="106">
        <v>45037</v>
      </c>
      <c r="GS60" s="106"/>
      <c r="GT60" s="106"/>
      <c r="GU60" s="106"/>
      <c r="GV60" s="45"/>
      <c r="GW60" s="45"/>
      <c r="GX60" s="45"/>
      <c r="GY60" s="45"/>
      <c r="GZ60" s="45"/>
      <c r="HA60" s="45"/>
      <c r="HB60" s="45"/>
      <c r="HC60" s="45"/>
      <c r="HD60" s="45"/>
      <c r="HE60" s="45"/>
      <c r="HF60" s="45"/>
      <c r="HG60" s="45"/>
      <c r="HH60" s="107" t="str">
        <f t="shared" si="35"/>
        <v/>
      </c>
      <c r="HI60" s="107" t="str">
        <f t="shared" si="36"/>
        <v/>
      </c>
      <c r="HJ60" s="107" t="str">
        <f t="shared" si="37"/>
        <v/>
      </c>
      <c r="HK60" s="107" t="str">
        <f t="shared" si="38"/>
        <v/>
      </c>
      <c r="HL60" s="107" t="str">
        <f t="shared" si="39"/>
        <v/>
      </c>
      <c r="HM60" s="45"/>
      <c r="HN60" s="45"/>
      <c r="HO60" s="45">
        <f t="shared" si="34"/>
        <v>2</v>
      </c>
      <c r="HP60" s="43"/>
      <c r="HQ60" s="51"/>
      <c r="HR60" s="51"/>
      <c r="HS60" s="51"/>
      <c r="HT60" s="51"/>
      <c r="HU60" s="51"/>
      <c r="HV60" s="51"/>
      <c r="HW60" s="51"/>
      <c r="HX60" s="51"/>
      <c r="HY60" s="51"/>
      <c r="HZ60" s="51"/>
      <c r="IA60" s="51"/>
      <c r="IB60" s="51"/>
      <c r="IC60" s="51"/>
      <c r="ID60" s="51"/>
      <c r="IE60" s="51"/>
      <c r="IF60" s="51"/>
      <c r="IG60" s="43"/>
      <c r="IH60" s="45" t="s">
        <v>620</v>
      </c>
      <c r="II60" s="43" t="s">
        <v>621</v>
      </c>
      <c r="IJ60" s="43"/>
      <c r="IK60" s="43"/>
    </row>
    <row r="61" spans="1:245" s="36" customFormat="1" ht="15" customHeight="1" x14ac:dyDescent="0.25">
      <c r="A61" s="44" t="s">
        <v>2176</v>
      </c>
      <c r="B61" s="43" t="s">
        <v>2177</v>
      </c>
      <c r="C61" s="45" t="s">
        <v>2178</v>
      </c>
      <c r="D61" s="47" t="s">
        <v>1987</v>
      </c>
      <c r="E61" s="45" t="s">
        <v>602</v>
      </c>
      <c r="F61" s="45" t="s">
        <v>669</v>
      </c>
      <c r="G61" s="45" t="s">
        <v>641</v>
      </c>
      <c r="H61" s="48" t="s">
        <v>2179</v>
      </c>
      <c r="I61" s="45" t="s">
        <v>2180</v>
      </c>
      <c r="J61" s="105">
        <v>0.4</v>
      </c>
      <c r="K61" s="105">
        <v>0.8</v>
      </c>
      <c r="L61" s="45" t="s">
        <v>607</v>
      </c>
      <c r="M61" s="105">
        <v>5.183999999999999E-2</v>
      </c>
      <c r="N61" s="105">
        <v>0.8</v>
      </c>
      <c r="O61" s="45" t="s">
        <v>607</v>
      </c>
      <c r="P61" s="45" t="s">
        <v>608</v>
      </c>
      <c r="Q61" s="49" t="s">
        <v>2181</v>
      </c>
      <c r="R61" s="45"/>
      <c r="S61" s="50" t="s">
        <v>1581</v>
      </c>
      <c r="T61" s="45" t="s">
        <v>2182</v>
      </c>
      <c r="U61" s="50" t="s">
        <v>612</v>
      </c>
      <c r="V61" s="50" t="s">
        <v>613</v>
      </c>
      <c r="W61" s="50" t="s">
        <v>614</v>
      </c>
      <c r="X61" s="50"/>
      <c r="Y61" s="50" t="s">
        <v>615</v>
      </c>
      <c r="Z61" s="50" t="s">
        <v>616</v>
      </c>
      <c r="AA61" s="105" t="s">
        <v>647</v>
      </c>
      <c r="AB61" s="45"/>
      <c r="AC61" s="45"/>
      <c r="AD61" s="45"/>
      <c r="AE61" s="45"/>
      <c r="AF61" s="50" t="s">
        <v>62</v>
      </c>
      <c r="AG61" s="45" t="s">
        <v>617</v>
      </c>
      <c r="AH61" s="45">
        <f t="shared" si="0"/>
        <v>0</v>
      </c>
      <c r="AI61" s="50">
        <v>0</v>
      </c>
      <c r="AJ61" s="50">
        <v>0</v>
      </c>
      <c r="AK61" s="50">
        <v>0</v>
      </c>
      <c r="AL61" s="50">
        <v>0</v>
      </c>
      <c r="AM61" s="45">
        <v>0</v>
      </c>
      <c r="AN61" s="45" t="s">
        <v>1999</v>
      </c>
      <c r="AO61" s="45"/>
      <c r="AP61" s="45"/>
      <c r="AQ61" s="45"/>
      <c r="AR61" s="45"/>
      <c r="AS61" s="45"/>
      <c r="AT61" s="45"/>
      <c r="AU61" s="106">
        <v>45040</v>
      </c>
      <c r="AV61" s="106"/>
      <c r="AW61" s="106"/>
      <c r="AX61" s="106"/>
      <c r="AY61" s="45"/>
      <c r="AZ61" s="45"/>
      <c r="BA61" s="45"/>
      <c r="BB61" s="45"/>
      <c r="BC61" s="45" t="s">
        <v>64</v>
      </c>
      <c r="BD61" s="45"/>
      <c r="BE61" s="45"/>
      <c r="BF61" s="45"/>
      <c r="BG61" s="46" t="s">
        <v>1168</v>
      </c>
      <c r="BH61" s="45"/>
      <c r="BI61" s="45"/>
      <c r="BJ61" s="45"/>
      <c r="BK61" s="107" t="str">
        <f t="shared" si="24"/>
        <v/>
      </c>
      <c r="BL61" s="107" t="str">
        <f t="shared" si="25"/>
        <v/>
      </c>
      <c r="BM61" s="107" t="str">
        <f t="shared" si="26"/>
        <v/>
      </c>
      <c r="BN61" s="107" t="str">
        <f t="shared" si="27"/>
        <v/>
      </c>
      <c r="BO61" s="107" t="str">
        <f t="shared" si="28"/>
        <v/>
      </c>
      <c r="BP61" s="108" t="s">
        <v>2183</v>
      </c>
      <c r="BQ61" s="45"/>
      <c r="BR61" s="50" t="s">
        <v>1581</v>
      </c>
      <c r="BS61" s="45" t="s">
        <v>2184</v>
      </c>
      <c r="BT61" s="50" t="s">
        <v>612</v>
      </c>
      <c r="BU61" s="50" t="s">
        <v>613</v>
      </c>
      <c r="BV61" s="50" t="s">
        <v>614</v>
      </c>
      <c r="BW61" s="50"/>
      <c r="BX61" s="50" t="s">
        <v>615</v>
      </c>
      <c r="BY61" s="50" t="s">
        <v>616</v>
      </c>
      <c r="BZ61" s="105" t="s">
        <v>647</v>
      </c>
      <c r="CA61" s="45"/>
      <c r="CB61" s="45"/>
      <c r="CC61" s="45"/>
      <c r="CD61" s="45"/>
      <c r="CE61" s="50" t="s">
        <v>62</v>
      </c>
      <c r="CF61" s="45" t="s">
        <v>617</v>
      </c>
      <c r="CG61" s="45">
        <f>SUM(CH61:CK61)</f>
        <v>0</v>
      </c>
      <c r="CH61" s="45">
        <v>0</v>
      </c>
      <c r="CI61" s="45">
        <v>0</v>
      </c>
      <c r="CJ61" s="45">
        <v>0</v>
      </c>
      <c r="CK61" s="45">
        <v>0</v>
      </c>
      <c r="CL61" s="45">
        <v>0</v>
      </c>
      <c r="CM61" s="46" t="s">
        <v>1999</v>
      </c>
      <c r="CN61" s="45"/>
      <c r="CO61" s="45"/>
      <c r="CP61" s="45"/>
      <c r="CQ61" s="45"/>
      <c r="CR61" s="45"/>
      <c r="CS61" s="45"/>
      <c r="CT61" s="106">
        <v>45040</v>
      </c>
      <c r="CU61" s="106"/>
      <c r="CV61" s="106"/>
      <c r="CW61" s="106"/>
      <c r="CX61" s="45"/>
      <c r="CY61" s="45"/>
      <c r="CZ61" s="45"/>
      <c r="DA61" s="45"/>
      <c r="DB61" s="45" t="s">
        <v>64</v>
      </c>
      <c r="DC61" s="45"/>
      <c r="DD61" s="45"/>
      <c r="DE61" s="45"/>
      <c r="DF61" s="45" t="s">
        <v>1168</v>
      </c>
      <c r="DG61" s="45"/>
      <c r="DH61" s="45"/>
      <c r="DI61" s="45"/>
      <c r="DJ61" s="107" t="str">
        <f t="shared" si="29"/>
        <v/>
      </c>
      <c r="DK61" s="107" t="str">
        <f t="shared" si="30"/>
        <v/>
      </c>
      <c r="DL61" s="107" t="str">
        <f t="shared" si="31"/>
        <v/>
      </c>
      <c r="DM61" s="107" t="str">
        <f t="shared" si="32"/>
        <v/>
      </c>
      <c r="DN61" s="107" t="str">
        <f t="shared" si="33"/>
        <v/>
      </c>
      <c r="DO61" s="108" t="s">
        <v>2185</v>
      </c>
      <c r="DP61" s="45"/>
      <c r="DQ61" s="50" t="s">
        <v>1581</v>
      </c>
      <c r="DR61" s="45" t="s">
        <v>2186</v>
      </c>
      <c r="DS61" s="50" t="s">
        <v>612</v>
      </c>
      <c r="DT61" s="50" t="s">
        <v>613</v>
      </c>
      <c r="DU61" s="50" t="s">
        <v>614</v>
      </c>
      <c r="DV61" s="50"/>
      <c r="DW61" s="50" t="s">
        <v>615</v>
      </c>
      <c r="DX61" s="50" t="s">
        <v>616</v>
      </c>
      <c r="DY61" s="105" t="s">
        <v>647</v>
      </c>
      <c r="DZ61" s="45"/>
      <c r="EA61" s="45"/>
      <c r="EB61" s="45"/>
      <c r="EC61" s="45"/>
      <c r="ED61" s="50" t="s">
        <v>62</v>
      </c>
      <c r="EE61" s="45" t="s">
        <v>617</v>
      </c>
      <c r="EF61" s="45">
        <f>SUM(EG61:EJ61)</f>
        <v>0</v>
      </c>
      <c r="EG61" s="45">
        <v>0</v>
      </c>
      <c r="EH61" s="45">
        <v>0</v>
      </c>
      <c r="EI61" s="45">
        <v>0</v>
      </c>
      <c r="EJ61" s="45">
        <v>0</v>
      </c>
      <c r="EK61" s="45">
        <v>0</v>
      </c>
      <c r="EL61" s="45" t="s">
        <v>1999</v>
      </c>
      <c r="EM61" s="45"/>
      <c r="EN61" s="45"/>
      <c r="EO61" s="45"/>
      <c r="EP61" s="45"/>
      <c r="EQ61" s="45"/>
      <c r="ER61" s="45"/>
      <c r="ES61" s="106">
        <v>45040</v>
      </c>
      <c r="ET61" s="106"/>
      <c r="EU61" s="106"/>
      <c r="EV61" s="106"/>
      <c r="EW61" s="45"/>
      <c r="EX61" s="45"/>
      <c r="EY61" s="45"/>
      <c r="EZ61" s="45"/>
      <c r="FA61" s="45" t="s">
        <v>64</v>
      </c>
      <c r="FB61" s="45"/>
      <c r="FC61" s="45"/>
      <c r="FD61" s="45"/>
      <c r="FE61" s="45" t="s">
        <v>1168</v>
      </c>
      <c r="FF61" s="45"/>
      <c r="FG61" s="45"/>
      <c r="FH61" s="45"/>
      <c r="FI61" s="107" t="str">
        <f t="shared" si="12"/>
        <v/>
      </c>
      <c r="FJ61" s="107" t="str">
        <f t="shared" si="13"/>
        <v/>
      </c>
      <c r="FK61" s="107" t="str">
        <f t="shared" si="14"/>
        <v/>
      </c>
      <c r="FL61" s="107" t="str">
        <f t="shared" si="15"/>
        <v/>
      </c>
      <c r="FM61" s="107" t="str">
        <f t="shared" si="16"/>
        <v/>
      </c>
      <c r="FN61" s="45" t="s">
        <v>2187</v>
      </c>
      <c r="FO61" s="45"/>
      <c r="FP61" s="50" t="s">
        <v>1581</v>
      </c>
      <c r="FQ61" s="45" t="s">
        <v>2188</v>
      </c>
      <c r="FR61" s="50" t="s">
        <v>612</v>
      </c>
      <c r="FS61" s="50" t="s">
        <v>613</v>
      </c>
      <c r="FT61" s="50" t="s">
        <v>614</v>
      </c>
      <c r="FU61" s="50"/>
      <c r="FV61" s="50" t="s">
        <v>615</v>
      </c>
      <c r="FW61" s="50" t="s">
        <v>616</v>
      </c>
      <c r="FX61" s="105" t="s">
        <v>647</v>
      </c>
      <c r="FY61" s="45"/>
      <c r="FZ61" s="45"/>
      <c r="GA61" s="45"/>
      <c r="GB61" s="45"/>
      <c r="GC61" s="50" t="s">
        <v>62</v>
      </c>
      <c r="GD61" s="45" t="s">
        <v>621</v>
      </c>
      <c r="GE61" s="45">
        <f>SUM(GF61:GI61)</f>
        <v>1</v>
      </c>
      <c r="GF61" s="45">
        <v>0</v>
      </c>
      <c r="GG61" s="45">
        <v>0</v>
      </c>
      <c r="GH61" s="45">
        <v>0</v>
      </c>
      <c r="GI61" s="45">
        <v>1</v>
      </c>
      <c r="GJ61" s="45">
        <v>0</v>
      </c>
      <c r="GK61" s="45" t="s">
        <v>1999</v>
      </c>
      <c r="GL61" s="45"/>
      <c r="GM61" s="45"/>
      <c r="GN61" s="45"/>
      <c r="GO61" s="45"/>
      <c r="GP61" s="45"/>
      <c r="GQ61" s="45"/>
      <c r="GR61" s="106">
        <v>45040</v>
      </c>
      <c r="GS61" s="106"/>
      <c r="GT61" s="106"/>
      <c r="GU61" s="106"/>
      <c r="GV61" s="45"/>
      <c r="GW61" s="45"/>
      <c r="GX61" s="45"/>
      <c r="GY61" s="45"/>
      <c r="GZ61" s="45" t="s">
        <v>64</v>
      </c>
      <c r="HA61" s="45"/>
      <c r="HB61" s="45"/>
      <c r="HC61" s="45"/>
      <c r="HD61" s="45" t="s">
        <v>1168</v>
      </c>
      <c r="HE61" s="45"/>
      <c r="HF61" s="45"/>
      <c r="HG61" s="45"/>
      <c r="HH61" s="107" t="str">
        <f t="shared" si="35"/>
        <v/>
      </c>
      <c r="HI61" s="107" t="str">
        <f t="shared" si="36"/>
        <v/>
      </c>
      <c r="HJ61" s="107" t="str">
        <f t="shared" si="37"/>
        <v/>
      </c>
      <c r="HK61" s="107">
        <f t="shared" si="38"/>
        <v>0</v>
      </c>
      <c r="HL61" s="107">
        <f t="shared" si="39"/>
        <v>0</v>
      </c>
      <c r="HM61" s="45"/>
      <c r="HN61" s="45"/>
      <c r="HO61" s="45">
        <f t="shared" si="34"/>
        <v>4</v>
      </c>
      <c r="HP61" s="45"/>
      <c r="HQ61" s="46"/>
      <c r="HR61" s="46"/>
      <c r="HS61" s="46"/>
      <c r="HT61" s="46"/>
      <c r="HU61" s="46"/>
      <c r="HV61" s="46"/>
      <c r="HW61" s="46"/>
      <c r="HX61" s="46"/>
      <c r="HY61" s="46"/>
      <c r="HZ61" s="46"/>
      <c r="IA61" s="51"/>
      <c r="IB61" s="51"/>
      <c r="IC61" s="51"/>
      <c r="ID61" s="51"/>
      <c r="IE61" s="51"/>
      <c r="IF61" s="51"/>
      <c r="IG61" s="43"/>
      <c r="IH61" s="45" t="s">
        <v>650</v>
      </c>
      <c r="II61" s="45" t="s">
        <v>621</v>
      </c>
      <c r="IJ61" s="43"/>
      <c r="IK61" s="43"/>
    </row>
    <row r="62" spans="1:245" s="36" customFormat="1" ht="15" customHeight="1" x14ac:dyDescent="0.25">
      <c r="A62" s="44" t="s">
        <v>2189</v>
      </c>
      <c r="B62" s="43" t="s">
        <v>2177</v>
      </c>
      <c r="C62" s="45" t="s">
        <v>2190</v>
      </c>
      <c r="D62" s="47" t="s">
        <v>1987</v>
      </c>
      <c r="E62" s="45" t="s">
        <v>602</v>
      </c>
      <c r="F62" s="45" t="s">
        <v>669</v>
      </c>
      <c r="G62" s="45" t="s">
        <v>641</v>
      </c>
      <c r="H62" s="48" t="s">
        <v>2191</v>
      </c>
      <c r="I62" s="45" t="s">
        <v>606</v>
      </c>
      <c r="J62" s="105">
        <v>0.6</v>
      </c>
      <c r="K62" s="105">
        <v>0.8</v>
      </c>
      <c r="L62" s="45" t="s">
        <v>607</v>
      </c>
      <c r="M62" s="105">
        <v>0.6</v>
      </c>
      <c r="N62" s="105">
        <v>0.60000000000000009</v>
      </c>
      <c r="O62" s="45" t="s">
        <v>643</v>
      </c>
      <c r="P62" s="45" t="s">
        <v>608</v>
      </c>
      <c r="Q62" s="49" t="s">
        <v>2192</v>
      </c>
      <c r="R62" s="45"/>
      <c r="S62" s="50" t="s">
        <v>1581</v>
      </c>
      <c r="T62" s="45" t="s">
        <v>2193</v>
      </c>
      <c r="U62" s="50" t="s">
        <v>1783</v>
      </c>
      <c r="V62" s="50" t="s">
        <v>613</v>
      </c>
      <c r="W62" s="50" t="s">
        <v>614</v>
      </c>
      <c r="X62" s="50"/>
      <c r="Y62" s="50" t="s">
        <v>615</v>
      </c>
      <c r="Z62" s="50" t="s">
        <v>616</v>
      </c>
      <c r="AA62" s="105" t="s">
        <v>1784</v>
      </c>
      <c r="AB62" s="45"/>
      <c r="AC62" s="45"/>
      <c r="AD62" s="45"/>
      <c r="AE62" s="45"/>
      <c r="AF62" s="50" t="s">
        <v>62</v>
      </c>
      <c r="AG62" s="45" t="s">
        <v>617</v>
      </c>
      <c r="AH62" s="45">
        <f t="shared" si="0"/>
        <v>0</v>
      </c>
      <c r="AI62" s="50">
        <v>0</v>
      </c>
      <c r="AJ62" s="50">
        <v>0</v>
      </c>
      <c r="AK62" s="50">
        <v>0</v>
      </c>
      <c r="AL62" s="50">
        <v>0</v>
      </c>
      <c r="AM62" s="45"/>
      <c r="AN62" s="45"/>
      <c r="AO62" s="45"/>
      <c r="AP62" s="45"/>
      <c r="AQ62" s="45"/>
      <c r="AR62" s="45"/>
      <c r="AS62" s="45"/>
      <c r="AT62" s="45"/>
      <c r="AU62" s="106">
        <v>45035</v>
      </c>
      <c r="AV62" s="106"/>
      <c r="AW62" s="106"/>
      <c r="AX62" s="106"/>
      <c r="AY62" s="45"/>
      <c r="AZ62" s="45"/>
      <c r="BA62" s="45"/>
      <c r="BB62" s="45"/>
      <c r="BC62" s="45" t="s">
        <v>64</v>
      </c>
      <c r="BD62" s="45"/>
      <c r="BE62" s="45"/>
      <c r="BF62" s="45"/>
      <c r="BG62" s="45" t="s">
        <v>1168</v>
      </c>
      <c r="BH62" s="45"/>
      <c r="BI62" s="45"/>
      <c r="BJ62" s="45"/>
      <c r="BK62" s="107" t="str">
        <f t="shared" si="24"/>
        <v/>
      </c>
      <c r="BL62" s="107" t="str">
        <f t="shared" si="25"/>
        <v/>
      </c>
      <c r="BM62" s="107" t="str">
        <f t="shared" si="26"/>
        <v/>
      </c>
      <c r="BN62" s="107" t="str">
        <f t="shared" si="27"/>
        <v/>
      </c>
      <c r="BO62" s="107" t="str">
        <f t="shared" si="28"/>
        <v/>
      </c>
      <c r="BP62" s="108"/>
      <c r="BQ62" s="45"/>
      <c r="BR62" s="50"/>
      <c r="BS62" s="45"/>
      <c r="BT62" s="50"/>
      <c r="BU62" s="50"/>
      <c r="BV62" s="50"/>
      <c r="BW62" s="50"/>
      <c r="BX62" s="50"/>
      <c r="BY62" s="50"/>
      <c r="BZ62" s="105"/>
      <c r="CA62" s="45"/>
      <c r="CB62" s="45"/>
      <c r="CC62" s="45"/>
      <c r="CD62" s="45"/>
      <c r="CE62" s="50"/>
      <c r="CF62" s="45"/>
      <c r="CG62" s="45"/>
      <c r="CH62" s="45"/>
      <c r="CI62" s="45"/>
      <c r="CJ62" s="45"/>
      <c r="CK62" s="45"/>
      <c r="CL62" s="45"/>
      <c r="CM62" s="45"/>
      <c r="CN62" s="45"/>
      <c r="CO62" s="45"/>
      <c r="CP62" s="45"/>
      <c r="CQ62" s="45"/>
      <c r="CR62" s="45"/>
      <c r="CS62" s="45"/>
      <c r="CT62" s="106">
        <v>45035</v>
      </c>
      <c r="CU62" s="106"/>
      <c r="CV62" s="106"/>
      <c r="CW62" s="106"/>
      <c r="CX62" s="45"/>
      <c r="CY62" s="45"/>
      <c r="CZ62" s="45"/>
      <c r="DA62" s="45"/>
      <c r="DB62" s="45"/>
      <c r="DC62" s="45"/>
      <c r="DD62" s="45"/>
      <c r="DE62" s="45"/>
      <c r="DF62" s="45"/>
      <c r="DG62" s="45"/>
      <c r="DH62" s="45"/>
      <c r="DI62" s="45"/>
      <c r="DJ62" s="107" t="str">
        <f t="shared" si="29"/>
        <v/>
      </c>
      <c r="DK62" s="107" t="str">
        <f t="shared" si="30"/>
        <v/>
      </c>
      <c r="DL62" s="107" t="str">
        <f t="shared" si="31"/>
        <v/>
      </c>
      <c r="DM62" s="107" t="str">
        <f t="shared" si="32"/>
        <v/>
      </c>
      <c r="DN62" s="107" t="str">
        <f t="shared" si="33"/>
        <v/>
      </c>
      <c r="DO62" s="108"/>
      <c r="DP62" s="45"/>
      <c r="DQ62" s="50"/>
      <c r="DR62" s="45"/>
      <c r="DS62" s="50"/>
      <c r="DT62" s="50"/>
      <c r="DU62" s="50"/>
      <c r="DV62" s="50"/>
      <c r="DW62" s="50"/>
      <c r="DX62" s="50"/>
      <c r="DY62" s="105"/>
      <c r="DZ62" s="45"/>
      <c r="EA62" s="45"/>
      <c r="EB62" s="45"/>
      <c r="EC62" s="45"/>
      <c r="ED62" s="50"/>
      <c r="EE62" s="45"/>
      <c r="EF62" s="45"/>
      <c r="EG62" s="45"/>
      <c r="EH62" s="45"/>
      <c r="EI62" s="45"/>
      <c r="EJ62" s="45"/>
      <c r="EK62" s="45"/>
      <c r="EL62" s="45"/>
      <c r="EM62" s="45"/>
      <c r="EN62" s="45"/>
      <c r="EO62" s="45"/>
      <c r="EP62" s="45"/>
      <c r="EQ62" s="45"/>
      <c r="ER62" s="45"/>
      <c r="ES62" s="106">
        <v>45035</v>
      </c>
      <c r="ET62" s="106"/>
      <c r="EU62" s="106"/>
      <c r="EV62" s="106"/>
      <c r="EW62" s="45"/>
      <c r="EX62" s="45"/>
      <c r="EY62" s="45"/>
      <c r="EZ62" s="45"/>
      <c r="FA62" s="45"/>
      <c r="FB62" s="45"/>
      <c r="FC62" s="45"/>
      <c r="FD62" s="45"/>
      <c r="FE62" s="45"/>
      <c r="FF62" s="45"/>
      <c r="FG62" s="45"/>
      <c r="FH62" s="45"/>
      <c r="FI62" s="107" t="str">
        <f t="shared" si="12"/>
        <v/>
      </c>
      <c r="FJ62" s="107" t="str">
        <f t="shared" si="13"/>
        <v/>
      </c>
      <c r="FK62" s="107" t="str">
        <f t="shared" si="14"/>
        <v/>
      </c>
      <c r="FL62" s="107" t="str">
        <f t="shared" si="15"/>
        <v/>
      </c>
      <c r="FM62" s="107" t="str">
        <f t="shared" si="16"/>
        <v/>
      </c>
      <c r="FN62" s="45"/>
      <c r="FO62" s="45"/>
      <c r="FP62" s="50"/>
      <c r="FQ62" s="45"/>
      <c r="FR62" s="50"/>
      <c r="FS62" s="50"/>
      <c r="FT62" s="50"/>
      <c r="FU62" s="50"/>
      <c r="FV62" s="50"/>
      <c r="FW62" s="50"/>
      <c r="FX62" s="105"/>
      <c r="FY62" s="45"/>
      <c r="FZ62" s="45"/>
      <c r="GA62" s="45"/>
      <c r="GB62" s="45"/>
      <c r="GC62" s="50"/>
      <c r="GD62" s="45"/>
      <c r="GE62" s="45"/>
      <c r="GF62" s="45"/>
      <c r="GG62" s="45"/>
      <c r="GH62" s="45"/>
      <c r="GI62" s="45"/>
      <c r="GJ62" s="45"/>
      <c r="GK62" s="45"/>
      <c r="GL62" s="45"/>
      <c r="GM62" s="45"/>
      <c r="GN62" s="45"/>
      <c r="GO62" s="45"/>
      <c r="GP62" s="45"/>
      <c r="GQ62" s="45"/>
      <c r="GR62" s="106">
        <v>45035</v>
      </c>
      <c r="GS62" s="106"/>
      <c r="GT62" s="106"/>
      <c r="GU62" s="106"/>
      <c r="GV62" s="45"/>
      <c r="GW62" s="45"/>
      <c r="GX62" s="45"/>
      <c r="GY62" s="45"/>
      <c r="GZ62" s="45"/>
      <c r="HA62" s="45"/>
      <c r="HB62" s="45"/>
      <c r="HC62" s="45"/>
      <c r="HD62" s="45"/>
      <c r="HE62" s="45"/>
      <c r="HF62" s="45"/>
      <c r="HG62" s="45"/>
      <c r="HH62" s="107" t="str">
        <f t="shared" si="35"/>
        <v/>
      </c>
      <c r="HI62" s="107" t="str">
        <f t="shared" si="36"/>
        <v/>
      </c>
      <c r="HJ62" s="107" t="str">
        <f t="shared" si="37"/>
        <v/>
      </c>
      <c r="HK62" s="107" t="str">
        <f t="shared" si="38"/>
        <v/>
      </c>
      <c r="HL62" s="107" t="str">
        <f t="shared" si="39"/>
        <v/>
      </c>
      <c r="HM62" s="45"/>
      <c r="HN62" s="45"/>
      <c r="HO62" s="45">
        <f t="shared" si="34"/>
        <v>1</v>
      </c>
      <c r="HP62" s="45"/>
      <c r="HQ62" s="46"/>
      <c r="HR62" s="46"/>
      <c r="HS62" s="46"/>
      <c r="HT62" s="46"/>
      <c r="HU62" s="46"/>
      <c r="HV62" s="46"/>
      <c r="HW62" s="46"/>
      <c r="HX62" s="46"/>
      <c r="HY62" s="46"/>
      <c r="HZ62" s="46"/>
      <c r="IA62" s="51"/>
      <c r="IB62" s="51"/>
      <c r="IC62" s="51"/>
      <c r="ID62" s="51"/>
      <c r="IE62" s="51"/>
      <c r="IF62" s="51"/>
      <c r="IG62" s="43"/>
      <c r="IH62" s="45" t="s">
        <v>650</v>
      </c>
      <c r="II62" s="45" t="s">
        <v>621</v>
      </c>
      <c r="IJ62" s="43"/>
      <c r="IK62" s="43"/>
    </row>
    <row r="63" spans="1:245" s="36" customFormat="1" ht="15" customHeight="1" x14ac:dyDescent="0.25">
      <c r="A63" s="44" t="s">
        <v>718</v>
      </c>
      <c r="B63" s="43" t="s">
        <v>719</v>
      </c>
      <c r="C63" s="45" t="s">
        <v>2194</v>
      </c>
      <c r="D63" s="47" t="s">
        <v>601</v>
      </c>
      <c r="E63" s="45" t="s">
        <v>602</v>
      </c>
      <c r="F63" s="45" t="s">
        <v>625</v>
      </c>
      <c r="G63" s="45" t="s">
        <v>626</v>
      </c>
      <c r="H63" s="48" t="s">
        <v>721</v>
      </c>
      <c r="I63" s="45" t="s">
        <v>671</v>
      </c>
      <c r="J63" s="105">
        <v>0.6</v>
      </c>
      <c r="K63" s="105">
        <v>0.4</v>
      </c>
      <c r="L63" s="45" t="s">
        <v>643</v>
      </c>
      <c r="M63" s="105">
        <v>0.12959999999999999</v>
      </c>
      <c r="N63" s="105">
        <v>0.4</v>
      </c>
      <c r="O63" s="45" t="s">
        <v>643</v>
      </c>
      <c r="P63" s="45" t="s">
        <v>608</v>
      </c>
      <c r="Q63" s="49" t="s">
        <v>2195</v>
      </c>
      <c r="R63" s="45"/>
      <c r="S63" s="50" t="s">
        <v>610</v>
      </c>
      <c r="T63" s="45" t="s">
        <v>2196</v>
      </c>
      <c r="U63" s="50" t="s">
        <v>612</v>
      </c>
      <c r="V63" s="50" t="s">
        <v>613</v>
      </c>
      <c r="W63" s="50" t="s">
        <v>614</v>
      </c>
      <c r="X63" s="50"/>
      <c r="Y63" s="50" t="s">
        <v>615</v>
      </c>
      <c r="Z63" s="50" t="s">
        <v>616</v>
      </c>
      <c r="AA63" s="105" t="s">
        <v>647</v>
      </c>
      <c r="AB63" s="45"/>
      <c r="AC63" s="45"/>
      <c r="AD63" s="45"/>
      <c r="AE63" s="45"/>
      <c r="AF63" s="50" t="s">
        <v>62</v>
      </c>
      <c r="AG63" s="45" t="s">
        <v>621</v>
      </c>
      <c r="AH63" s="45">
        <f t="shared" si="0"/>
        <v>4</v>
      </c>
      <c r="AI63" s="50">
        <v>1</v>
      </c>
      <c r="AJ63" s="50">
        <v>1</v>
      </c>
      <c r="AK63" s="50">
        <v>1</v>
      </c>
      <c r="AL63" s="50">
        <v>1</v>
      </c>
      <c r="AM63" s="45">
        <v>1</v>
      </c>
      <c r="AN63" s="45" t="s">
        <v>2197</v>
      </c>
      <c r="AO63" s="45"/>
      <c r="AP63" s="45"/>
      <c r="AQ63" s="45"/>
      <c r="AR63" s="45"/>
      <c r="AS63" s="45"/>
      <c r="AT63" s="45"/>
      <c r="AU63" s="106">
        <v>45036</v>
      </c>
      <c r="AV63" s="106"/>
      <c r="AW63" s="106"/>
      <c r="AX63" s="106"/>
      <c r="AY63" s="45"/>
      <c r="AZ63" s="45"/>
      <c r="BA63" s="45"/>
      <c r="BB63" s="45"/>
      <c r="BC63" s="45" t="s">
        <v>279</v>
      </c>
      <c r="BD63" s="45"/>
      <c r="BE63" s="45"/>
      <c r="BF63" s="45"/>
      <c r="BG63" s="45" t="s">
        <v>2198</v>
      </c>
      <c r="BH63" s="45"/>
      <c r="BI63" s="45"/>
      <c r="BJ63" s="45"/>
      <c r="BK63" s="107">
        <f t="shared" si="24"/>
        <v>1</v>
      </c>
      <c r="BL63" s="107">
        <f t="shared" si="25"/>
        <v>0</v>
      </c>
      <c r="BM63" s="107">
        <f t="shared" si="26"/>
        <v>0</v>
      </c>
      <c r="BN63" s="107">
        <f t="shared" si="27"/>
        <v>0</v>
      </c>
      <c r="BO63" s="107">
        <f t="shared" si="28"/>
        <v>0.25</v>
      </c>
      <c r="BP63" s="108" t="s">
        <v>2199</v>
      </c>
      <c r="BQ63" s="45"/>
      <c r="BR63" s="50" t="s">
        <v>1581</v>
      </c>
      <c r="BS63" s="45" t="s">
        <v>2200</v>
      </c>
      <c r="BT63" s="50" t="s">
        <v>612</v>
      </c>
      <c r="BU63" s="50" t="s">
        <v>613</v>
      </c>
      <c r="BV63" s="50" t="s">
        <v>614</v>
      </c>
      <c r="BW63" s="50"/>
      <c r="BX63" s="50" t="s">
        <v>615</v>
      </c>
      <c r="BY63" s="50" t="s">
        <v>616</v>
      </c>
      <c r="BZ63" s="105" t="s">
        <v>647</v>
      </c>
      <c r="CA63" s="45"/>
      <c r="CB63" s="45"/>
      <c r="CC63" s="45"/>
      <c r="CD63" s="45"/>
      <c r="CE63" s="50" t="s">
        <v>62</v>
      </c>
      <c r="CF63" s="45" t="s">
        <v>621</v>
      </c>
      <c r="CG63" s="45">
        <f>SUM(CH63:CK63)</f>
        <v>4</v>
      </c>
      <c r="CH63" s="45">
        <v>1</v>
      </c>
      <c r="CI63" s="45">
        <v>1</v>
      </c>
      <c r="CJ63" s="45">
        <v>1</v>
      </c>
      <c r="CK63" s="45">
        <v>1</v>
      </c>
      <c r="CL63" s="45">
        <v>1</v>
      </c>
      <c r="CM63" s="45" t="s">
        <v>2201</v>
      </c>
      <c r="CN63" s="45"/>
      <c r="CO63" s="45"/>
      <c r="CP63" s="45"/>
      <c r="CQ63" s="45"/>
      <c r="CR63" s="45"/>
      <c r="CS63" s="45"/>
      <c r="CT63" s="106">
        <v>45036</v>
      </c>
      <c r="CU63" s="106"/>
      <c r="CV63" s="106"/>
      <c r="CW63" s="106"/>
      <c r="CX63" s="45"/>
      <c r="CY63" s="45"/>
      <c r="CZ63" s="45"/>
      <c r="DA63" s="45"/>
      <c r="DB63" s="45" t="s">
        <v>279</v>
      </c>
      <c r="DC63" s="45"/>
      <c r="DD63" s="45"/>
      <c r="DE63" s="45"/>
      <c r="DF63" s="45" t="s">
        <v>2202</v>
      </c>
      <c r="DG63" s="45"/>
      <c r="DH63" s="45"/>
      <c r="DI63" s="45"/>
      <c r="DJ63" s="107">
        <f t="shared" si="29"/>
        <v>1</v>
      </c>
      <c r="DK63" s="107">
        <f t="shared" si="30"/>
        <v>0</v>
      </c>
      <c r="DL63" s="107">
        <f t="shared" si="31"/>
        <v>0</v>
      </c>
      <c r="DM63" s="107">
        <f t="shared" si="32"/>
        <v>0</v>
      </c>
      <c r="DN63" s="107">
        <f t="shared" si="33"/>
        <v>0.25</v>
      </c>
      <c r="DO63" s="108" t="s">
        <v>1347</v>
      </c>
      <c r="DP63" s="45"/>
      <c r="DQ63" s="50" t="s">
        <v>610</v>
      </c>
      <c r="DR63" s="45" t="s">
        <v>1348</v>
      </c>
      <c r="DS63" s="50" t="s">
        <v>612</v>
      </c>
      <c r="DT63" s="50" t="s">
        <v>613</v>
      </c>
      <c r="DU63" s="50" t="s">
        <v>614</v>
      </c>
      <c r="DV63" s="50"/>
      <c r="DW63" s="50" t="s">
        <v>615</v>
      </c>
      <c r="DX63" s="50" t="s">
        <v>616</v>
      </c>
      <c r="DY63" s="105" t="s">
        <v>647</v>
      </c>
      <c r="DZ63" s="45"/>
      <c r="EA63" s="45"/>
      <c r="EB63" s="45"/>
      <c r="EC63" s="45"/>
      <c r="ED63" s="50" t="s">
        <v>62</v>
      </c>
      <c r="EE63" s="45" t="s">
        <v>621</v>
      </c>
      <c r="EF63" s="45">
        <f>SUM(EG63:EJ63)</f>
        <v>2</v>
      </c>
      <c r="EG63" s="45">
        <v>0</v>
      </c>
      <c r="EH63" s="45">
        <v>1</v>
      </c>
      <c r="EI63" s="45">
        <v>0</v>
      </c>
      <c r="EJ63" s="45">
        <v>1</v>
      </c>
      <c r="EK63" s="45">
        <v>0</v>
      </c>
      <c r="EL63" s="45" t="s">
        <v>2203</v>
      </c>
      <c r="EM63" s="45"/>
      <c r="EN63" s="45"/>
      <c r="EO63" s="45"/>
      <c r="EP63" s="45"/>
      <c r="EQ63" s="45"/>
      <c r="ER63" s="45"/>
      <c r="ES63" s="106">
        <v>45036</v>
      </c>
      <c r="ET63" s="106"/>
      <c r="EU63" s="106"/>
      <c r="EV63" s="106"/>
      <c r="EW63" s="45"/>
      <c r="EX63" s="45"/>
      <c r="EY63" s="45"/>
      <c r="EZ63" s="45"/>
      <c r="FA63" s="45" t="s">
        <v>64</v>
      </c>
      <c r="FB63" s="45"/>
      <c r="FC63" s="45"/>
      <c r="FD63" s="45"/>
      <c r="FE63" s="45" t="s">
        <v>2204</v>
      </c>
      <c r="FF63" s="45"/>
      <c r="FG63" s="45"/>
      <c r="FH63" s="45"/>
      <c r="FI63" s="107" t="str">
        <f t="shared" si="12"/>
        <v/>
      </c>
      <c r="FJ63" s="107">
        <f t="shared" si="13"/>
        <v>0</v>
      </c>
      <c r="FK63" s="107" t="str">
        <f t="shared" si="14"/>
        <v/>
      </c>
      <c r="FL63" s="107">
        <f t="shared" si="15"/>
        <v>0</v>
      </c>
      <c r="FM63" s="107">
        <f t="shared" si="16"/>
        <v>0</v>
      </c>
      <c r="FN63" s="45"/>
      <c r="FO63" s="45"/>
      <c r="FP63" s="50"/>
      <c r="FQ63" s="45"/>
      <c r="FR63" s="50"/>
      <c r="FS63" s="50"/>
      <c r="FT63" s="50"/>
      <c r="FU63" s="50"/>
      <c r="FV63" s="50"/>
      <c r="FW63" s="50"/>
      <c r="FX63" s="105"/>
      <c r="FY63" s="45"/>
      <c r="FZ63" s="45"/>
      <c r="GA63" s="45"/>
      <c r="GB63" s="45"/>
      <c r="GC63" s="50"/>
      <c r="GD63" s="45"/>
      <c r="GE63" s="45"/>
      <c r="GF63" s="45"/>
      <c r="GG63" s="45"/>
      <c r="GH63" s="45"/>
      <c r="GI63" s="45"/>
      <c r="GJ63" s="45"/>
      <c r="GK63" s="45"/>
      <c r="GL63" s="45"/>
      <c r="GM63" s="45"/>
      <c r="GN63" s="45"/>
      <c r="GO63" s="45"/>
      <c r="GP63" s="45"/>
      <c r="GQ63" s="45"/>
      <c r="GR63" s="106">
        <v>45036</v>
      </c>
      <c r="GS63" s="106"/>
      <c r="GT63" s="106"/>
      <c r="GU63" s="106"/>
      <c r="GV63" s="45"/>
      <c r="GW63" s="45"/>
      <c r="GX63" s="45"/>
      <c r="GY63" s="45"/>
      <c r="GZ63" s="45"/>
      <c r="HA63" s="45"/>
      <c r="HB63" s="45"/>
      <c r="HC63" s="45"/>
      <c r="HD63" s="45"/>
      <c r="HE63" s="45"/>
      <c r="HF63" s="45"/>
      <c r="HG63" s="45"/>
      <c r="HH63" s="107" t="str">
        <f t="shared" si="35"/>
        <v/>
      </c>
      <c r="HI63" s="107" t="str">
        <f t="shared" si="36"/>
        <v/>
      </c>
      <c r="HJ63" s="107" t="str">
        <f t="shared" si="37"/>
        <v/>
      </c>
      <c r="HK63" s="107" t="str">
        <f t="shared" si="38"/>
        <v/>
      </c>
      <c r="HL63" s="107" t="str">
        <f t="shared" si="39"/>
        <v/>
      </c>
      <c r="HM63" s="45"/>
      <c r="HN63" s="45"/>
      <c r="HO63" s="45">
        <f t="shared" si="34"/>
        <v>3</v>
      </c>
      <c r="HP63" s="45"/>
      <c r="HQ63" s="46"/>
      <c r="HR63" s="46"/>
      <c r="HS63" s="46"/>
      <c r="HT63" s="46"/>
      <c r="HU63" s="46"/>
      <c r="HV63" s="46"/>
      <c r="HW63" s="46"/>
      <c r="HX63" s="46"/>
      <c r="HY63" s="46"/>
      <c r="HZ63" s="46"/>
      <c r="IA63" s="51"/>
      <c r="IB63" s="51"/>
      <c r="IC63" s="51"/>
      <c r="ID63" s="51"/>
      <c r="IE63" s="51"/>
      <c r="IF63" s="51"/>
      <c r="IG63" s="43"/>
      <c r="IH63" s="45" t="s">
        <v>650</v>
      </c>
      <c r="II63" s="45" t="s">
        <v>621</v>
      </c>
      <c r="IJ63" s="43"/>
      <c r="IK63" s="43"/>
    </row>
    <row r="64" spans="1:245" s="36" customFormat="1" ht="15" customHeight="1" x14ac:dyDescent="0.25">
      <c r="A64" s="44" t="s">
        <v>2205</v>
      </c>
      <c r="B64" s="43" t="s">
        <v>719</v>
      </c>
      <c r="C64" s="45" t="s">
        <v>2206</v>
      </c>
      <c r="D64" s="47" t="s">
        <v>601</v>
      </c>
      <c r="E64" s="45" t="s">
        <v>1648</v>
      </c>
      <c r="F64" s="45" t="s">
        <v>625</v>
      </c>
      <c r="G64" s="45" t="s">
        <v>641</v>
      </c>
      <c r="H64" s="48" t="s">
        <v>2207</v>
      </c>
      <c r="I64" s="45" t="s">
        <v>606</v>
      </c>
      <c r="J64" s="105">
        <v>0.6</v>
      </c>
      <c r="K64" s="105">
        <v>1</v>
      </c>
      <c r="L64" s="45" t="s">
        <v>1625</v>
      </c>
      <c r="M64" s="105">
        <v>0.36</v>
      </c>
      <c r="N64" s="105">
        <v>1</v>
      </c>
      <c r="O64" s="45" t="s">
        <v>1625</v>
      </c>
      <c r="P64" s="45" t="s">
        <v>608</v>
      </c>
      <c r="Q64" s="49" t="s">
        <v>2208</v>
      </c>
      <c r="R64" s="45"/>
      <c r="S64" s="50" t="s">
        <v>1581</v>
      </c>
      <c r="T64" s="45" t="s">
        <v>2209</v>
      </c>
      <c r="U64" s="50" t="s">
        <v>612</v>
      </c>
      <c r="V64" s="50" t="s">
        <v>613</v>
      </c>
      <c r="W64" s="50" t="s">
        <v>614</v>
      </c>
      <c r="X64" s="50"/>
      <c r="Y64" s="50" t="s">
        <v>615</v>
      </c>
      <c r="Z64" s="50" t="s">
        <v>616</v>
      </c>
      <c r="AA64" s="105" t="s">
        <v>647</v>
      </c>
      <c r="AB64" s="45"/>
      <c r="AC64" s="45"/>
      <c r="AD64" s="45"/>
      <c r="AE64" s="45"/>
      <c r="AF64" s="50" t="s">
        <v>62</v>
      </c>
      <c r="AG64" s="45" t="s">
        <v>617</v>
      </c>
      <c r="AH64" s="45">
        <f t="shared" si="0"/>
        <v>18</v>
      </c>
      <c r="AI64" s="50">
        <v>18</v>
      </c>
      <c r="AJ64" s="50">
        <v>0</v>
      </c>
      <c r="AK64" s="50">
        <v>0</v>
      </c>
      <c r="AL64" s="50">
        <v>0</v>
      </c>
      <c r="AM64" s="45">
        <v>18</v>
      </c>
      <c r="AN64" s="45" t="s">
        <v>2210</v>
      </c>
      <c r="AO64" s="45"/>
      <c r="AP64" s="46"/>
      <c r="AQ64" s="45"/>
      <c r="AR64" s="45"/>
      <c r="AS64" s="45"/>
      <c r="AT64" s="45"/>
      <c r="AU64" s="106">
        <v>45036</v>
      </c>
      <c r="AV64" s="106"/>
      <c r="AW64" s="106"/>
      <c r="AX64" s="106"/>
      <c r="AY64" s="45"/>
      <c r="AZ64" s="45"/>
      <c r="BA64" s="45"/>
      <c r="BB64" s="45"/>
      <c r="BC64" s="45" t="s">
        <v>279</v>
      </c>
      <c r="BD64" s="45"/>
      <c r="BE64" s="45"/>
      <c r="BF64" s="45"/>
      <c r="BG64" s="45" t="s">
        <v>2211</v>
      </c>
      <c r="BH64" s="45"/>
      <c r="BI64" s="45"/>
      <c r="BJ64" s="45"/>
      <c r="BK64" s="107">
        <f t="shared" si="24"/>
        <v>1</v>
      </c>
      <c r="BL64" s="107" t="str">
        <f t="shared" si="25"/>
        <v/>
      </c>
      <c r="BM64" s="107" t="str">
        <f t="shared" si="26"/>
        <v/>
      </c>
      <c r="BN64" s="107" t="str">
        <f t="shared" si="27"/>
        <v/>
      </c>
      <c r="BO64" s="107">
        <f t="shared" si="28"/>
        <v>1</v>
      </c>
      <c r="BP64" s="49"/>
      <c r="BQ64" s="45"/>
      <c r="BR64" s="50"/>
      <c r="BS64" s="45"/>
      <c r="BT64" s="50"/>
      <c r="BU64" s="50"/>
      <c r="BV64" s="50"/>
      <c r="BW64" s="50"/>
      <c r="BX64" s="50"/>
      <c r="BY64" s="50"/>
      <c r="BZ64" s="105"/>
      <c r="CA64" s="45"/>
      <c r="CB64" s="45"/>
      <c r="CC64" s="45"/>
      <c r="CD64" s="45"/>
      <c r="CE64" s="50"/>
      <c r="CF64" s="45"/>
      <c r="CG64" s="45"/>
      <c r="CH64" s="45"/>
      <c r="CI64" s="45"/>
      <c r="CJ64" s="45"/>
      <c r="CK64" s="45"/>
      <c r="CL64" s="45"/>
      <c r="CM64" s="45"/>
      <c r="CN64" s="45"/>
      <c r="CO64" s="46"/>
      <c r="CP64" s="45"/>
      <c r="CQ64" s="46"/>
      <c r="CR64" s="45"/>
      <c r="CS64" s="45"/>
      <c r="CT64" s="106">
        <v>45036</v>
      </c>
      <c r="CU64" s="106"/>
      <c r="CV64" s="106"/>
      <c r="CW64" s="106"/>
      <c r="CX64" s="45"/>
      <c r="CY64" s="45"/>
      <c r="CZ64" s="45"/>
      <c r="DA64" s="45"/>
      <c r="DB64" s="45"/>
      <c r="DC64" s="45"/>
      <c r="DD64" s="45"/>
      <c r="DE64" s="45"/>
      <c r="DF64" s="45"/>
      <c r="DG64" s="45"/>
      <c r="DH64" s="45"/>
      <c r="DI64" s="45"/>
      <c r="DJ64" s="107" t="str">
        <f t="shared" si="29"/>
        <v/>
      </c>
      <c r="DK64" s="107" t="str">
        <f t="shared" si="30"/>
        <v/>
      </c>
      <c r="DL64" s="107" t="str">
        <f t="shared" si="31"/>
        <v/>
      </c>
      <c r="DM64" s="107" t="str">
        <f t="shared" si="32"/>
        <v/>
      </c>
      <c r="DN64" s="107" t="str">
        <f t="shared" si="33"/>
        <v/>
      </c>
      <c r="DO64" s="108"/>
      <c r="DP64" s="45"/>
      <c r="DQ64" s="50"/>
      <c r="DR64" s="45"/>
      <c r="DS64" s="50"/>
      <c r="DT64" s="50"/>
      <c r="DU64" s="50"/>
      <c r="DV64" s="50"/>
      <c r="DW64" s="50"/>
      <c r="DX64" s="50"/>
      <c r="DY64" s="105"/>
      <c r="DZ64" s="45"/>
      <c r="EA64" s="45"/>
      <c r="EB64" s="45"/>
      <c r="EC64" s="45"/>
      <c r="ED64" s="50"/>
      <c r="EE64" s="45"/>
      <c r="EF64" s="45"/>
      <c r="EG64" s="45"/>
      <c r="EH64" s="45"/>
      <c r="EI64" s="45"/>
      <c r="EJ64" s="45"/>
      <c r="EK64" s="45"/>
      <c r="EL64" s="45"/>
      <c r="EM64" s="45"/>
      <c r="EN64" s="45"/>
      <c r="EO64" s="45"/>
      <c r="EP64" s="45"/>
      <c r="EQ64" s="45"/>
      <c r="ER64" s="45"/>
      <c r="ES64" s="106">
        <v>45036</v>
      </c>
      <c r="ET64" s="106"/>
      <c r="EU64" s="106"/>
      <c r="EV64" s="106"/>
      <c r="EW64" s="45"/>
      <c r="EX64" s="45"/>
      <c r="EY64" s="45"/>
      <c r="EZ64" s="45"/>
      <c r="FA64" s="45"/>
      <c r="FB64" s="45"/>
      <c r="FC64" s="45"/>
      <c r="FD64" s="45"/>
      <c r="FE64" s="45"/>
      <c r="FF64" s="45"/>
      <c r="FG64" s="45"/>
      <c r="FH64" s="45"/>
      <c r="FI64" s="107" t="str">
        <f t="shared" si="12"/>
        <v/>
      </c>
      <c r="FJ64" s="107" t="str">
        <f t="shared" si="13"/>
        <v/>
      </c>
      <c r="FK64" s="107" t="str">
        <f t="shared" si="14"/>
        <v/>
      </c>
      <c r="FL64" s="107" t="str">
        <f t="shared" si="15"/>
        <v/>
      </c>
      <c r="FM64" s="107" t="str">
        <f t="shared" si="16"/>
        <v/>
      </c>
      <c r="FN64" s="45"/>
      <c r="FO64" s="45"/>
      <c r="FP64" s="50"/>
      <c r="FQ64" s="45"/>
      <c r="FR64" s="50"/>
      <c r="FS64" s="50"/>
      <c r="FT64" s="50"/>
      <c r="FU64" s="50"/>
      <c r="FV64" s="50"/>
      <c r="FW64" s="50"/>
      <c r="FX64" s="105"/>
      <c r="FY64" s="45"/>
      <c r="FZ64" s="45"/>
      <c r="GA64" s="45"/>
      <c r="GB64" s="45"/>
      <c r="GC64" s="50"/>
      <c r="GD64" s="45"/>
      <c r="GE64" s="45"/>
      <c r="GF64" s="45"/>
      <c r="GG64" s="45"/>
      <c r="GH64" s="45"/>
      <c r="GI64" s="45"/>
      <c r="GJ64" s="45"/>
      <c r="GK64" s="45"/>
      <c r="GL64" s="45"/>
      <c r="GM64" s="45"/>
      <c r="GN64" s="45"/>
      <c r="GO64" s="45"/>
      <c r="GP64" s="45"/>
      <c r="GQ64" s="45"/>
      <c r="GR64" s="106">
        <v>45036</v>
      </c>
      <c r="GS64" s="106"/>
      <c r="GT64" s="106"/>
      <c r="GU64" s="106"/>
      <c r="GV64" s="45"/>
      <c r="GW64" s="45"/>
      <c r="GX64" s="45"/>
      <c r="GY64" s="45"/>
      <c r="GZ64" s="45"/>
      <c r="HA64" s="45"/>
      <c r="HB64" s="45"/>
      <c r="HC64" s="45"/>
      <c r="HD64" s="45"/>
      <c r="HE64" s="45"/>
      <c r="HF64" s="45"/>
      <c r="HG64" s="45"/>
      <c r="HH64" s="107" t="str">
        <f t="shared" si="35"/>
        <v/>
      </c>
      <c r="HI64" s="107" t="str">
        <f t="shared" si="36"/>
        <v/>
      </c>
      <c r="HJ64" s="107" t="str">
        <f t="shared" si="37"/>
        <v/>
      </c>
      <c r="HK64" s="107" t="str">
        <f t="shared" si="38"/>
        <v/>
      </c>
      <c r="HL64" s="107" t="str">
        <f t="shared" si="39"/>
        <v/>
      </c>
      <c r="HM64" s="45"/>
      <c r="HN64" s="45"/>
      <c r="HO64" s="45">
        <f t="shared" si="34"/>
        <v>1</v>
      </c>
      <c r="HP64" s="45"/>
      <c r="HQ64" s="46"/>
      <c r="HR64" s="46"/>
      <c r="HS64" s="46"/>
      <c r="HT64" s="46"/>
      <c r="HU64" s="46"/>
      <c r="HV64" s="46"/>
      <c r="HW64" s="46"/>
      <c r="HX64" s="46"/>
      <c r="HY64" s="46"/>
      <c r="HZ64" s="46"/>
      <c r="IA64" s="51"/>
      <c r="IB64" s="51"/>
      <c r="IC64" s="51"/>
      <c r="ID64" s="51"/>
      <c r="IE64" s="51"/>
      <c r="IF64" s="51"/>
      <c r="IG64" s="43"/>
      <c r="IH64" s="45" t="s">
        <v>657</v>
      </c>
      <c r="II64" s="45" t="s">
        <v>621</v>
      </c>
      <c r="IJ64" s="43"/>
      <c r="IK64" s="43"/>
    </row>
    <row r="65" spans="1:245" s="36" customFormat="1" ht="15" customHeight="1" x14ac:dyDescent="0.25">
      <c r="A65" s="44" t="s">
        <v>2212</v>
      </c>
      <c r="B65" s="43" t="s">
        <v>719</v>
      </c>
      <c r="C65" s="45" t="s">
        <v>2213</v>
      </c>
      <c r="D65" s="47" t="s">
        <v>601</v>
      </c>
      <c r="E65" s="45" t="s">
        <v>602</v>
      </c>
      <c r="F65" s="45" t="s">
        <v>669</v>
      </c>
      <c r="G65" s="45" t="s">
        <v>604</v>
      </c>
      <c r="H65" s="48" t="s">
        <v>2214</v>
      </c>
      <c r="I65" s="45" t="s">
        <v>1650</v>
      </c>
      <c r="J65" s="105">
        <v>0.6</v>
      </c>
      <c r="K65" s="105">
        <v>1</v>
      </c>
      <c r="L65" s="45" t="s">
        <v>1625</v>
      </c>
      <c r="M65" s="105">
        <v>0.36</v>
      </c>
      <c r="N65" s="105">
        <v>1</v>
      </c>
      <c r="O65" s="45" t="s">
        <v>1625</v>
      </c>
      <c r="P65" s="45" t="s">
        <v>608</v>
      </c>
      <c r="Q65" s="49" t="s">
        <v>2215</v>
      </c>
      <c r="R65" s="45"/>
      <c r="S65" s="50" t="s">
        <v>1581</v>
      </c>
      <c r="T65" s="45" t="s">
        <v>2216</v>
      </c>
      <c r="U65" s="50" t="s">
        <v>612</v>
      </c>
      <c r="V65" s="50" t="s">
        <v>613</v>
      </c>
      <c r="W65" s="50" t="s">
        <v>614</v>
      </c>
      <c r="X65" s="50"/>
      <c r="Y65" s="50" t="s">
        <v>615</v>
      </c>
      <c r="Z65" s="50" t="s">
        <v>616</v>
      </c>
      <c r="AA65" s="105" t="s">
        <v>647</v>
      </c>
      <c r="AB65" s="45"/>
      <c r="AC65" s="45"/>
      <c r="AD65" s="45"/>
      <c r="AE65" s="45"/>
      <c r="AF65" s="50" t="s">
        <v>62</v>
      </c>
      <c r="AG65" s="45" t="s">
        <v>621</v>
      </c>
      <c r="AH65" s="45">
        <f t="shared" si="0"/>
        <v>2</v>
      </c>
      <c r="AI65" s="50">
        <v>0</v>
      </c>
      <c r="AJ65" s="50">
        <v>1</v>
      </c>
      <c r="AK65" s="50">
        <v>0</v>
      </c>
      <c r="AL65" s="50">
        <v>1</v>
      </c>
      <c r="AM65" s="45">
        <v>0</v>
      </c>
      <c r="AN65" s="45" t="s">
        <v>2217</v>
      </c>
      <c r="AO65" s="45"/>
      <c r="AP65" s="45"/>
      <c r="AQ65" s="45"/>
      <c r="AR65" s="45"/>
      <c r="AS65" s="45"/>
      <c r="AT65" s="45"/>
      <c r="AU65" s="106">
        <v>45036</v>
      </c>
      <c r="AV65" s="106"/>
      <c r="AW65" s="106"/>
      <c r="AX65" s="106"/>
      <c r="AY65" s="45"/>
      <c r="AZ65" s="45"/>
      <c r="BA65" s="45"/>
      <c r="BB65" s="45"/>
      <c r="BC65" s="45" t="s">
        <v>64</v>
      </c>
      <c r="BD65" s="45"/>
      <c r="BE65" s="45"/>
      <c r="BF65" s="45"/>
      <c r="BG65" s="45" t="s">
        <v>2218</v>
      </c>
      <c r="BH65" s="45"/>
      <c r="BI65" s="45"/>
      <c r="BJ65" s="45"/>
      <c r="BK65" s="107" t="str">
        <f t="shared" si="24"/>
        <v/>
      </c>
      <c r="BL65" s="107">
        <f t="shared" si="25"/>
        <v>0</v>
      </c>
      <c r="BM65" s="107" t="str">
        <f t="shared" si="26"/>
        <v/>
      </c>
      <c r="BN65" s="107">
        <f t="shared" si="27"/>
        <v>0</v>
      </c>
      <c r="BO65" s="107">
        <f t="shared" si="28"/>
        <v>0</v>
      </c>
      <c r="BP65" s="49"/>
      <c r="BQ65" s="45"/>
      <c r="BR65" s="50"/>
      <c r="BS65" s="45"/>
      <c r="BT65" s="50"/>
      <c r="BU65" s="50"/>
      <c r="BV65" s="50"/>
      <c r="BW65" s="50"/>
      <c r="BX65" s="50"/>
      <c r="BY65" s="50"/>
      <c r="BZ65" s="105"/>
      <c r="CA65" s="45"/>
      <c r="CB65" s="45"/>
      <c r="CC65" s="45"/>
      <c r="CD65" s="45"/>
      <c r="CE65" s="50"/>
      <c r="CF65" s="45"/>
      <c r="CG65" s="45"/>
      <c r="CH65" s="45"/>
      <c r="CI65" s="45"/>
      <c r="CJ65" s="45"/>
      <c r="CK65" s="45"/>
      <c r="CL65" s="45"/>
      <c r="CM65" s="45"/>
      <c r="CN65" s="45"/>
      <c r="CO65" s="46"/>
      <c r="CP65" s="45"/>
      <c r="CQ65" s="45"/>
      <c r="CR65" s="45"/>
      <c r="CS65" s="45"/>
      <c r="CT65" s="106">
        <v>45036</v>
      </c>
      <c r="CU65" s="106"/>
      <c r="CV65" s="106"/>
      <c r="CW65" s="106"/>
      <c r="CX65" s="45"/>
      <c r="CY65" s="45"/>
      <c r="CZ65" s="45"/>
      <c r="DA65" s="45"/>
      <c r="DB65" s="45"/>
      <c r="DC65" s="45"/>
      <c r="DD65" s="45"/>
      <c r="DE65" s="45"/>
      <c r="DF65" s="45"/>
      <c r="DG65" s="45"/>
      <c r="DH65" s="45"/>
      <c r="DI65" s="45"/>
      <c r="DJ65" s="107" t="str">
        <f t="shared" si="29"/>
        <v/>
      </c>
      <c r="DK65" s="107" t="str">
        <f t="shared" si="30"/>
        <v/>
      </c>
      <c r="DL65" s="107" t="str">
        <f t="shared" si="31"/>
        <v/>
      </c>
      <c r="DM65" s="107" t="str">
        <f t="shared" si="32"/>
        <v/>
      </c>
      <c r="DN65" s="107" t="str">
        <f t="shared" si="33"/>
        <v/>
      </c>
      <c r="DO65" s="108"/>
      <c r="DP65" s="45"/>
      <c r="DQ65" s="50"/>
      <c r="DR65" s="45"/>
      <c r="DS65" s="50"/>
      <c r="DT65" s="50"/>
      <c r="DU65" s="50"/>
      <c r="DV65" s="50"/>
      <c r="DW65" s="50"/>
      <c r="DX65" s="50"/>
      <c r="DY65" s="105"/>
      <c r="DZ65" s="45"/>
      <c r="EA65" s="45"/>
      <c r="EB65" s="45"/>
      <c r="EC65" s="45"/>
      <c r="ED65" s="50"/>
      <c r="EE65" s="45"/>
      <c r="EF65" s="45"/>
      <c r="EG65" s="45"/>
      <c r="EH65" s="45"/>
      <c r="EI65" s="45"/>
      <c r="EJ65" s="45"/>
      <c r="EK65" s="45"/>
      <c r="EL65" s="45"/>
      <c r="EM65" s="45"/>
      <c r="EN65" s="45"/>
      <c r="EO65" s="45"/>
      <c r="EP65" s="45"/>
      <c r="EQ65" s="45"/>
      <c r="ER65" s="45"/>
      <c r="ES65" s="106">
        <v>45036</v>
      </c>
      <c r="ET65" s="106"/>
      <c r="EU65" s="106"/>
      <c r="EV65" s="106"/>
      <c r="EW65" s="45"/>
      <c r="EX65" s="45"/>
      <c r="EY65" s="45"/>
      <c r="EZ65" s="45"/>
      <c r="FA65" s="45"/>
      <c r="FB65" s="45"/>
      <c r="FC65" s="45"/>
      <c r="FD65" s="45"/>
      <c r="FE65" s="45"/>
      <c r="FF65" s="45"/>
      <c r="FG65" s="45"/>
      <c r="FH65" s="45"/>
      <c r="FI65" s="107" t="str">
        <f t="shared" si="12"/>
        <v/>
      </c>
      <c r="FJ65" s="107" t="str">
        <f t="shared" si="13"/>
        <v/>
      </c>
      <c r="FK65" s="107" t="str">
        <f t="shared" si="14"/>
        <v/>
      </c>
      <c r="FL65" s="107" t="str">
        <f t="shared" si="15"/>
        <v/>
      </c>
      <c r="FM65" s="107" t="str">
        <f t="shared" si="16"/>
        <v/>
      </c>
      <c r="FN65" s="45"/>
      <c r="FO65" s="45"/>
      <c r="FP65" s="50"/>
      <c r="FQ65" s="45"/>
      <c r="FR65" s="50"/>
      <c r="FS65" s="50"/>
      <c r="FT65" s="50"/>
      <c r="FU65" s="50"/>
      <c r="FV65" s="50"/>
      <c r="FW65" s="50"/>
      <c r="FX65" s="105"/>
      <c r="FY65" s="45"/>
      <c r="FZ65" s="45"/>
      <c r="GA65" s="45"/>
      <c r="GB65" s="45"/>
      <c r="GC65" s="50"/>
      <c r="GD65" s="45"/>
      <c r="GE65" s="45"/>
      <c r="GF65" s="45"/>
      <c r="GG65" s="45"/>
      <c r="GH65" s="45"/>
      <c r="GI65" s="45"/>
      <c r="GJ65" s="45"/>
      <c r="GK65" s="45"/>
      <c r="GL65" s="45"/>
      <c r="GM65" s="45"/>
      <c r="GN65" s="45"/>
      <c r="GO65" s="45"/>
      <c r="GP65" s="45"/>
      <c r="GQ65" s="45"/>
      <c r="GR65" s="106">
        <v>45036</v>
      </c>
      <c r="GS65" s="106"/>
      <c r="GT65" s="106"/>
      <c r="GU65" s="106"/>
      <c r="GV65" s="45"/>
      <c r="GW65" s="45"/>
      <c r="GX65" s="45"/>
      <c r="GY65" s="45"/>
      <c r="GZ65" s="45"/>
      <c r="HA65" s="45"/>
      <c r="HB65" s="45"/>
      <c r="HC65" s="45"/>
      <c r="HD65" s="45"/>
      <c r="HE65" s="45"/>
      <c r="HF65" s="45"/>
      <c r="HG65" s="45"/>
      <c r="HH65" s="107" t="str">
        <f t="shared" si="35"/>
        <v/>
      </c>
      <c r="HI65" s="107" t="str">
        <f t="shared" si="36"/>
        <v/>
      </c>
      <c r="HJ65" s="107" t="str">
        <f t="shared" si="37"/>
        <v/>
      </c>
      <c r="HK65" s="107" t="str">
        <f t="shared" si="38"/>
        <v/>
      </c>
      <c r="HL65" s="107" t="str">
        <f t="shared" si="39"/>
        <v/>
      </c>
      <c r="HM65" s="45"/>
      <c r="HN65" s="45"/>
      <c r="HO65" s="45">
        <f t="shared" si="34"/>
        <v>1</v>
      </c>
      <c r="HP65" s="45"/>
      <c r="HQ65" s="46"/>
      <c r="HR65" s="46"/>
      <c r="HS65" s="46"/>
      <c r="HT65" s="46"/>
      <c r="HU65" s="46"/>
      <c r="HV65" s="46"/>
      <c r="HW65" s="46"/>
      <c r="HX65" s="46"/>
      <c r="HY65" s="46"/>
      <c r="HZ65" s="46"/>
      <c r="IA65" s="51"/>
      <c r="IB65" s="51"/>
      <c r="IC65" s="51"/>
      <c r="ID65" s="51"/>
      <c r="IE65" s="51"/>
      <c r="IF65" s="51"/>
      <c r="IG65" s="43"/>
      <c r="IH65" s="45" t="s">
        <v>620</v>
      </c>
      <c r="II65" s="45" t="s">
        <v>621</v>
      </c>
      <c r="IJ65" s="43"/>
      <c r="IK65" s="43"/>
    </row>
    <row r="66" spans="1:245" s="36" customFormat="1" ht="15" customHeight="1" x14ac:dyDescent="0.25">
      <c r="A66" s="44" t="s">
        <v>666</v>
      </c>
      <c r="B66" s="43" t="s">
        <v>2219</v>
      </c>
      <c r="C66" s="45" t="s">
        <v>668</v>
      </c>
      <c r="D66" s="47" t="s">
        <v>601</v>
      </c>
      <c r="E66" s="45" t="s">
        <v>602</v>
      </c>
      <c r="F66" s="45" t="s">
        <v>669</v>
      </c>
      <c r="G66" s="45" t="s">
        <v>626</v>
      </c>
      <c r="H66" s="48" t="s">
        <v>670</v>
      </c>
      <c r="I66" s="45" t="s">
        <v>671</v>
      </c>
      <c r="J66" s="105">
        <v>0.8</v>
      </c>
      <c r="K66" s="105">
        <v>0.2</v>
      </c>
      <c r="L66" s="45" t="s">
        <v>643</v>
      </c>
      <c r="M66" s="105">
        <v>0.28799999999999998</v>
      </c>
      <c r="N66" s="105">
        <v>0.2</v>
      </c>
      <c r="O66" s="45" t="s">
        <v>643</v>
      </c>
      <c r="P66" s="45" t="s">
        <v>608</v>
      </c>
      <c r="Q66" s="49" t="s">
        <v>672</v>
      </c>
      <c r="R66" s="45"/>
      <c r="S66" s="50" t="s">
        <v>610</v>
      </c>
      <c r="T66" s="45" t="s">
        <v>673</v>
      </c>
      <c r="U66" s="50" t="s">
        <v>612</v>
      </c>
      <c r="V66" s="50" t="s">
        <v>613</v>
      </c>
      <c r="W66" s="50" t="s">
        <v>614</v>
      </c>
      <c r="X66" s="50"/>
      <c r="Y66" s="50" t="s">
        <v>615</v>
      </c>
      <c r="Z66" s="50" t="s">
        <v>616</v>
      </c>
      <c r="AA66" s="105" t="s">
        <v>647</v>
      </c>
      <c r="AB66" s="45"/>
      <c r="AC66" s="45"/>
      <c r="AD66" s="45"/>
      <c r="AE66" s="45"/>
      <c r="AF66" s="50" t="s">
        <v>62</v>
      </c>
      <c r="AG66" s="45" t="s">
        <v>617</v>
      </c>
      <c r="AH66" s="45">
        <f t="shared" ref="AH66:AH71" si="40">SUM(AI66:AL66)</f>
        <v>3</v>
      </c>
      <c r="AI66" s="50">
        <v>3</v>
      </c>
      <c r="AJ66" s="50">
        <v>0</v>
      </c>
      <c r="AK66" s="50">
        <v>0</v>
      </c>
      <c r="AL66" s="50">
        <v>0</v>
      </c>
      <c r="AM66" s="45">
        <v>3</v>
      </c>
      <c r="AN66" s="45" t="s">
        <v>2220</v>
      </c>
      <c r="AO66" s="45"/>
      <c r="AP66" s="45"/>
      <c r="AQ66" s="45"/>
      <c r="AR66" s="45"/>
      <c r="AS66" s="45"/>
      <c r="AT66" s="45"/>
      <c r="AU66" s="106">
        <v>45040</v>
      </c>
      <c r="AV66" s="106"/>
      <c r="AW66" s="106"/>
      <c r="AX66" s="106"/>
      <c r="AY66" s="45"/>
      <c r="AZ66" s="45"/>
      <c r="BA66" s="45"/>
      <c r="BB66" s="45"/>
      <c r="BC66" s="45" t="s">
        <v>279</v>
      </c>
      <c r="BD66" s="45"/>
      <c r="BE66" s="45"/>
      <c r="BF66" s="45"/>
      <c r="BG66" s="46" t="s">
        <v>2221</v>
      </c>
      <c r="BH66" s="45"/>
      <c r="BI66" s="45"/>
      <c r="BJ66" s="45"/>
      <c r="BK66" s="107">
        <f t="shared" ref="BK66:BK71" si="41">IFERROR(IF(AI66=0,"",IF((AM66/AI66)&gt;1,1,(AM66/AI66))),"")</f>
        <v>1</v>
      </c>
      <c r="BL66" s="107" t="str">
        <f t="shared" ref="BL66:BL71" si="42">IFERROR(IF(AJ66=0,"",IF((AO66/AJ66)&gt;1,1,(AO66/AJ66))),"")</f>
        <v/>
      </c>
      <c r="BM66" s="107" t="str">
        <f t="shared" ref="BM66:BM71" si="43">IFERROR(IF(AK66=0,"",IF((AQ66/AK66)&gt;1,1,(AQ66/AK66))),"")</f>
        <v/>
      </c>
      <c r="BN66" s="107" t="str">
        <f t="shared" ref="BN66:BN71" si="44">IFERROR(IF(AL66=0,"",IF((AS66/AL66)&gt;1,1,(AS66/AL66))),"")</f>
        <v/>
      </c>
      <c r="BO66" s="107">
        <f t="shared" ref="BO66:BO71" si="45">IFERROR(IF((AM66+AO66+AQ66+AS66)/AH66&gt;1,1,(AM66+AO66+AQ66+AS66)/AH66),"")</f>
        <v>1</v>
      </c>
      <c r="BP66" s="108" t="s">
        <v>1208</v>
      </c>
      <c r="BQ66" s="45"/>
      <c r="BR66" s="50" t="s">
        <v>610</v>
      </c>
      <c r="BS66" s="45" t="s">
        <v>2222</v>
      </c>
      <c r="BT66" s="50" t="s">
        <v>612</v>
      </c>
      <c r="BU66" s="50" t="s">
        <v>613</v>
      </c>
      <c r="BV66" s="50" t="s">
        <v>614</v>
      </c>
      <c r="BW66" s="50"/>
      <c r="BX66" s="50" t="s">
        <v>615</v>
      </c>
      <c r="BY66" s="50" t="s">
        <v>616</v>
      </c>
      <c r="BZ66" s="105" t="s">
        <v>647</v>
      </c>
      <c r="CA66" s="45"/>
      <c r="CB66" s="45"/>
      <c r="CC66" s="45"/>
      <c r="CD66" s="45"/>
      <c r="CE66" s="50" t="s">
        <v>62</v>
      </c>
      <c r="CF66" s="45" t="s">
        <v>621</v>
      </c>
      <c r="CG66" s="45">
        <f>SUM(CH66:CK66)</f>
        <v>4</v>
      </c>
      <c r="CH66" s="45">
        <v>1</v>
      </c>
      <c r="CI66" s="45">
        <v>1</v>
      </c>
      <c r="CJ66" s="45">
        <v>1</v>
      </c>
      <c r="CK66" s="45">
        <v>1</v>
      </c>
      <c r="CL66" s="45">
        <v>1</v>
      </c>
      <c r="CM66" s="46" t="s">
        <v>2223</v>
      </c>
      <c r="CN66" s="45"/>
      <c r="CO66" s="45"/>
      <c r="CP66" s="45"/>
      <c r="CQ66" s="45"/>
      <c r="CR66" s="45"/>
      <c r="CS66" s="45"/>
      <c r="CT66" s="106">
        <v>45040</v>
      </c>
      <c r="CU66" s="106"/>
      <c r="CV66" s="106"/>
      <c r="CW66" s="106"/>
      <c r="CX66" s="45"/>
      <c r="CY66" s="45"/>
      <c r="CZ66" s="45"/>
      <c r="DA66" s="45"/>
      <c r="DB66" s="45" t="s">
        <v>279</v>
      </c>
      <c r="DC66" s="45"/>
      <c r="DD66" s="45"/>
      <c r="DE66" s="45"/>
      <c r="DF66" s="45" t="s">
        <v>2224</v>
      </c>
      <c r="DG66" s="45"/>
      <c r="DH66" s="45"/>
      <c r="DI66" s="45"/>
      <c r="DJ66" s="107">
        <f t="shared" si="29"/>
        <v>1</v>
      </c>
      <c r="DK66" s="107">
        <f t="shared" si="30"/>
        <v>0</v>
      </c>
      <c r="DL66" s="107">
        <f t="shared" si="31"/>
        <v>0</v>
      </c>
      <c r="DM66" s="107">
        <f t="shared" si="32"/>
        <v>0</v>
      </c>
      <c r="DN66" s="107">
        <f t="shared" si="33"/>
        <v>0.25</v>
      </c>
      <c r="DO66" s="108"/>
      <c r="DP66" s="45"/>
      <c r="DQ66" s="50"/>
      <c r="DR66" s="45"/>
      <c r="DS66" s="50"/>
      <c r="DT66" s="50"/>
      <c r="DU66" s="50"/>
      <c r="DV66" s="50"/>
      <c r="DW66" s="50"/>
      <c r="DX66" s="50"/>
      <c r="DY66" s="105"/>
      <c r="DZ66" s="45"/>
      <c r="EA66" s="45"/>
      <c r="EB66" s="45"/>
      <c r="EC66" s="45"/>
      <c r="ED66" s="50"/>
      <c r="EE66" s="45"/>
      <c r="EF66" s="45"/>
      <c r="EG66" s="45"/>
      <c r="EH66" s="45"/>
      <c r="EI66" s="45"/>
      <c r="EJ66" s="45"/>
      <c r="EK66" s="45"/>
      <c r="EL66" s="45"/>
      <c r="EM66" s="45"/>
      <c r="EN66" s="45"/>
      <c r="EO66" s="45"/>
      <c r="EP66" s="45"/>
      <c r="EQ66" s="45"/>
      <c r="ER66" s="45"/>
      <c r="ES66" s="106">
        <v>45040</v>
      </c>
      <c r="ET66" s="106"/>
      <c r="EU66" s="106"/>
      <c r="EV66" s="106"/>
      <c r="EW66" s="45"/>
      <c r="EX66" s="45"/>
      <c r="EY66" s="45"/>
      <c r="EZ66" s="45"/>
      <c r="FA66" s="45"/>
      <c r="FB66" s="45"/>
      <c r="FC66" s="45"/>
      <c r="FD66" s="45"/>
      <c r="FE66" s="45"/>
      <c r="FF66" s="45"/>
      <c r="FG66" s="45"/>
      <c r="FH66" s="45"/>
      <c r="FI66" s="107" t="str">
        <f t="shared" ref="FI66:FI68" si="46">IFERROR(IF(EG66=0,"",IF((EK66/EG66)&gt;1,1,(EK66/EG66))),"")</f>
        <v/>
      </c>
      <c r="FJ66" s="107" t="str">
        <f t="shared" ref="FJ66:FJ68" si="47">IFERROR(IF(EH66=0,"",IF((EM66/EH66)&gt;1,1,(EM66/EH66))),"")</f>
        <v/>
      </c>
      <c r="FK66" s="107" t="str">
        <f t="shared" ref="FK66:FK68" si="48">IFERROR(IF(EI66=0,"",IF((EO66/EI66)&gt;1,1,(EO66/EI66))),"")</f>
        <v/>
      </c>
      <c r="FL66" s="107" t="str">
        <f t="shared" ref="FL66:FL68" si="49">IFERROR(IF(EJ66=0,"",IF((EQ66/EJ66)&gt;1,1,(EQ66/EJ66))),"")</f>
        <v/>
      </c>
      <c r="FM66" s="107" t="str">
        <f t="shared" ref="FM66:FM68" si="50">IFERROR(IF((EK66+EM66+EO66+EQ66)/EF66&gt;1,1,(EK66+EM66+EO66+EQ66)/EF66),"")</f>
        <v/>
      </c>
      <c r="FN66" s="45"/>
      <c r="FO66" s="45"/>
      <c r="FP66" s="50"/>
      <c r="FQ66" s="45"/>
      <c r="FR66" s="50"/>
      <c r="FS66" s="50"/>
      <c r="FT66" s="50"/>
      <c r="FU66" s="50"/>
      <c r="FV66" s="50"/>
      <c r="FW66" s="50"/>
      <c r="FX66" s="105"/>
      <c r="FY66" s="45"/>
      <c r="FZ66" s="45"/>
      <c r="GA66" s="45"/>
      <c r="GB66" s="45"/>
      <c r="GC66" s="50"/>
      <c r="GD66" s="45"/>
      <c r="GE66" s="45"/>
      <c r="GF66" s="45"/>
      <c r="GG66" s="45"/>
      <c r="GH66" s="45"/>
      <c r="GI66" s="45"/>
      <c r="GJ66" s="45"/>
      <c r="GK66" s="45"/>
      <c r="GL66" s="45"/>
      <c r="GM66" s="45"/>
      <c r="GN66" s="45"/>
      <c r="GO66" s="45"/>
      <c r="GP66" s="45"/>
      <c r="GQ66" s="45"/>
      <c r="GR66" s="106">
        <v>45040</v>
      </c>
      <c r="GS66" s="106"/>
      <c r="GT66" s="106"/>
      <c r="GU66" s="106"/>
      <c r="GV66" s="45"/>
      <c r="GW66" s="45"/>
      <c r="GX66" s="45"/>
      <c r="GY66" s="45"/>
      <c r="GZ66" s="45"/>
      <c r="HA66" s="45"/>
      <c r="HB66" s="45"/>
      <c r="HC66" s="45"/>
      <c r="HD66" s="45"/>
      <c r="HE66" s="45"/>
      <c r="HF66" s="45"/>
      <c r="HG66" s="45"/>
      <c r="HH66" s="107" t="str">
        <f t="shared" si="35"/>
        <v/>
      </c>
      <c r="HI66" s="107" t="str">
        <f t="shared" si="36"/>
        <v/>
      </c>
      <c r="HJ66" s="107" t="str">
        <f t="shared" si="37"/>
        <v/>
      </c>
      <c r="HK66" s="107" t="str">
        <f t="shared" si="38"/>
        <v/>
      </c>
      <c r="HL66" s="107" t="str">
        <f t="shared" si="39"/>
        <v/>
      </c>
      <c r="HM66" s="45"/>
      <c r="HN66" s="45"/>
      <c r="HO66" s="45">
        <f t="shared" ref="HO66:HO71" si="51">IF(Q66&lt;&gt;"",1,0)+IF(BP66&lt;&gt;"",1,0)+IF(DO66&lt;&gt;"",1,0)+IF(FN66&lt;&gt;"",1,0)</f>
        <v>2</v>
      </c>
      <c r="HP66" s="45"/>
      <c r="HQ66" s="46"/>
      <c r="HR66" s="46"/>
      <c r="HS66" s="46"/>
      <c r="HT66" s="46"/>
      <c r="HU66" s="46"/>
      <c r="HV66" s="46"/>
      <c r="HW66" s="46"/>
      <c r="HX66" s="46"/>
      <c r="HY66" s="46"/>
      <c r="HZ66" s="46"/>
      <c r="IA66" s="51"/>
      <c r="IB66" s="51"/>
      <c r="IC66" s="51"/>
      <c r="ID66" s="51"/>
      <c r="IE66" s="51"/>
      <c r="IF66" s="51"/>
      <c r="IG66" s="43"/>
      <c r="IH66" s="45" t="s">
        <v>650</v>
      </c>
      <c r="II66" s="45" t="s">
        <v>621</v>
      </c>
      <c r="IJ66" s="43"/>
      <c r="IK66" s="43"/>
    </row>
    <row r="67" spans="1:245" s="36" customFormat="1" ht="15" customHeight="1" x14ac:dyDescent="0.25">
      <c r="A67" s="44" t="s">
        <v>2225</v>
      </c>
      <c r="B67" s="43" t="s">
        <v>2219</v>
      </c>
      <c r="C67" s="45" t="s">
        <v>2226</v>
      </c>
      <c r="D67" s="47" t="s">
        <v>601</v>
      </c>
      <c r="E67" s="45" t="s">
        <v>602</v>
      </c>
      <c r="F67" s="45" t="s">
        <v>625</v>
      </c>
      <c r="G67" s="45" t="s">
        <v>641</v>
      </c>
      <c r="H67" s="48" t="s">
        <v>2227</v>
      </c>
      <c r="I67" s="45" t="s">
        <v>671</v>
      </c>
      <c r="J67" s="105">
        <v>0.8</v>
      </c>
      <c r="K67" s="105">
        <v>0.6</v>
      </c>
      <c r="L67" s="45" t="s">
        <v>607</v>
      </c>
      <c r="M67" s="105">
        <v>0.48</v>
      </c>
      <c r="N67" s="105">
        <v>0.6</v>
      </c>
      <c r="O67" s="45" t="s">
        <v>643</v>
      </c>
      <c r="P67" s="45" t="s">
        <v>608</v>
      </c>
      <c r="Q67" s="49" t="s">
        <v>2228</v>
      </c>
      <c r="R67" s="45"/>
      <c r="S67" s="50" t="s">
        <v>1581</v>
      </c>
      <c r="T67" s="45" t="s">
        <v>2229</v>
      </c>
      <c r="U67" s="50" t="s">
        <v>612</v>
      </c>
      <c r="V67" s="50" t="s">
        <v>613</v>
      </c>
      <c r="W67" s="50" t="s">
        <v>614</v>
      </c>
      <c r="X67" s="50"/>
      <c r="Y67" s="50" t="s">
        <v>615</v>
      </c>
      <c r="Z67" s="50" t="s">
        <v>616</v>
      </c>
      <c r="AA67" s="105" t="s">
        <v>647</v>
      </c>
      <c r="AB67" s="45"/>
      <c r="AC67" s="45"/>
      <c r="AD67" s="45"/>
      <c r="AE67" s="45"/>
      <c r="AF67" s="50" t="s">
        <v>62</v>
      </c>
      <c r="AG67" s="45" t="s">
        <v>621</v>
      </c>
      <c r="AH67" s="45">
        <f t="shared" si="40"/>
        <v>4</v>
      </c>
      <c r="AI67" s="50">
        <v>1</v>
      </c>
      <c r="AJ67" s="50">
        <v>1</v>
      </c>
      <c r="AK67" s="50">
        <v>1</v>
      </c>
      <c r="AL67" s="50">
        <v>1</v>
      </c>
      <c r="AM67" s="45">
        <v>1</v>
      </c>
      <c r="AN67" s="45" t="s">
        <v>2230</v>
      </c>
      <c r="AO67" s="45"/>
      <c r="AP67" s="46"/>
      <c r="AQ67" s="45"/>
      <c r="AR67" s="45"/>
      <c r="AS67" s="45"/>
      <c r="AT67" s="45"/>
      <c r="AU67" s="106">
        <v>45040</v>
      </c>
      <c r="AV67" s="106"/>
      <c r="AW67" s="106"/>
      <c r="AX67" s="106"/>
      <c r="AY67" s="45"/>
      <c r="AZ67" s="45"/>
      <c r="BA67" s="45"/>
      <c r="BB67" s="45"/>
      <c r="BC67" s="45" t="s">
        <v>279</v>
      </c>
      <c r="BD67" s="45"/>
      <c r="BE67" s="45"/>
      <c r="BF67" s="45"/>
      <c r="BG67" s="45" t="s">
        <v>2231</v>
      </c>
      <c r="BH67" s="45"/>
      <c r="BI67" s="45"/>
      <c r="BJ67" s="45"/>
      <c r="BK67" s="107">
        <f t="shared" si="41"/>
        <v>1</v>
      </c>
      <c r="BL67" s="107">
        <f t="shared" si="42"/>
        <v>0</v>
      </c>
      <c r="BM67" s="107">
        <f t="shared" si="43"/>
        <v>0</v>
      </c>
      <c r="BN67" s="107">
        <f t="shared" si="44"/>
        <v>0</v>
      </c>
      <c r="BO67" s="107">
        <f t="shared" si="45"/>
        <v>0.25</v>
      </c>
      <c r="BP67" s="49"/>
      <c r="BQ67" s="45"/>
      <c r="BR67" s="50"/>
      <c r="BS67" s="45"/>
      <c r="BT67" s="50"/>
      <c r="BU67" s="50"/>
      <c r="BV67" s="50"/>
      <c r="BW67" s="50"/>
      <c r="BX67" s="50"/>
      <c r="BY67" s="50"/>
      <c r="BZ67" s="105"/>
      <c r="CA67" s="45"/>
      <c r="CB67" s="45"/>
      <c r="CC67" s="45"/>
      <c r="CD67" s="45"/>
      <c r="CE67" s="50"/>
      <c r="CF67" s="45"/>
      <c r="CG67" s="45"/>
      <c r="CH67" s="45"/>
      <c r="CI67" s="45"/>
      <c r="CJ67" s="45"/>
      <c r="CK67" s="45"/>
      <c r="CL67" s="45"/>
      <c r="CM67" s="45"/>
      <c r="CN67" s="45"/>
      <c r="CO67" s="46"/>
      <c r="CP67" s="45"/>
      <c r="CQ67" s="46"/>
      <c r="CR67" s="45"/>
      <c r="CS67" s="45"/>
      <c r="CT67" s="106">
        <v>45040</v>
      </c>
      <c r="CU67" s="106"/>
      <c r="CV67" s="106"/>
      <c r="CW67" s="106"/>
      <c r="CX67" s="45"/>
      <c r="CY67" s="45"/>
      <c r="CZ67" s="45"/>
      <c r="DA67" s="45"/>
      <c r="DB67" s="45"/>
      <c r="DC67" s="45"/>
      <c r="DD67" s="45"/>
      <c r="DE67" s="45"/>
      <c r="DF67" s="45"/>
      <c r="DG67" s="45"/>
      <c r="DH67" s="45"/>
      <c r="DI67" s="45"/>
      <c r="DJ67" s="107" t="str">
        <f t="shared" si="29"/>
        <v/>
      </c>
      <c r="DK67" s="107" t="str">
        <f t="shared" si="30"/>
        <v/>
      </c>
      <c r="DL67" s="107" t="str">
        <f t="shared" si="31"/>
        <v/>
      </c>
      <c r="DM67" s="107" t="str">
        <f t="shared" si="32"/>
        <v/>
      </c>
      <c r="DN67" s="107" t="str">
        <f t="shared" si="33"/>
        <v/>
      </c>
      <c r="DO67" s="108"/>
      <c r="DP67" s="45"/>
      <c r="DQ67" s="50"/>
      <c r="DR67" s="45"/>
      <c r="DS67" s="50"/>
      <c r="DT67" s="50"/>
      <c r="DU67" s="50"/>
      <c r="DV67" s="50"/>
      <c r="DW67" s="50"/>
      <c r="DX67" s="50"/>
      <c r="DY67" s="105"/>
      <c r="DZ67" s="45"/>
      <c r="EA67" s="45"/>
      <c r="EB67" s="45"/>
      <c r="EC67" s="45"/>
      <c r="ED67" s="50"/>
      <c r="EE67" s="45"/>
      <c r="EF67" s="45"/>
      <c r="EG67" s="45"/>
      <c r="EH67" s="45"/>
      <c r="EI67" s="45"/>
      <c r="EJ67" s="45"/>
      <c r="EK67" s="45"/>
      <c r="EL67" s="45"/>
      <c r="EM67" s="45"/>
      <c r="EN67" s="45"/>
      <c r="EO67" s="45"/>
      <c r="EP67" s="45"/>
      <c r="EQ67" s="45"/>
      <c r="ER67" s="45"/>
      <c r="ES67" s="106">
        <v>45040</v>
      </c>
      <c r="ET67" s="106"/>
      <c r="EU67" s="106"/>
      <c r="EV67" s="106"/>
      <c r="EW67" s="45"/>
      <c r="EX67" s="45"/>
      <c r="EY67" s="45"/>
      <c r="EZ67" s="45"/>
      <c r="FA67" s="45"/>
      <c r="FB67" s="45"/>
      <c r="FC67" s="45"/>
      <c r="FD67" s="45"/>
      <c r="FE67" s="45"/>
      <c r="FF67" s="45"/>
      <c r="FG67" s="45"/>
      <c r="FH67" s="45"/>
      <c r="FI67" s="107" t="str">
        <f t="shared" si="46"/>
        <v/>
      </c>
      <c r="FJ67" s="107" t="str">
        <f t="shared" si="47"/>
        <v/>
      </c>
      <c r="FK67" s="107" t="str">
        <f t="shared" si="48"/>
        <v/>
      </c>
      <c r="FL67" s="107" t="str">
        <f t="shared" si="49"/>
        <v/>
      </c>
      <c r="FM67" s="107" t="str">
        <f t="shared" si="50"/>
        <v/>
      </c>
      <c r="FN67" s="45"/>
      <c r="FO67" s="45"/>
      <c r="FP67" s="50"/>
      <c r="FQ67" s="45"/>
      <c r="FR67" s="50"/>
      <c r="FS67" s="50"/>
      <c r="FT67" s="50"/>
      <c r="FU67" s="50"/>
      <c r="FV67" s="50"/>
      <c r="FW67" s="50"/>
      <c r="FX67" s="105"/>
      <c r="FY67" s="45"/>
      <c r="FZ67" s="45"/>
      <c r="GA67" s="45"/>
      <c r="GB67" s="45"/>
      <c r="GC67" s="50"/>
      <c r="GD67" s="45"/>
      <c r="GE67" s="45"/>
      <c r="GF67" s="45"/>
      <c r="GG67" s="45"/>
      <c r="GH67" s="45"/>
      <c r="GI67" s="45"/>
      <c r="GJ67" s="45"/>
      <c r="GK67" s="45"/>
      <c r="GL67" s="45"/>
      <c r="GM67" s="45"/>
      <c r="GN67" s="45"/>
      <c r="GO67" s="45"/>
      <c r="GP67" s="45"/>
      <c r="GQ67" s="45"/>
      <c r="GR67" s="106">
        <v>45040</v>
      </c>
      <c r="GS67" s="106"/>
      <c r="GT67" s="106"/>
      <c r="GU67" s="106"/>
      <c r="GV67" s="45"/>
      <c r="GW67" s="45"/>
      <c r="GX67" s="45"/>
      <c r="GY67" s="45"/>
      <c r="GZ67" s="45"/>
      <c r="HA67" s="45"/>
      <c r="HB67" s="45"/>
      <c r="HC67" s="45"/>
      <c r="HD67" s="45"/>
      <c r="HE67" s="45"/>
      <c r="HF67" s="45"/>
      <c r="HG67" s="45"/>
      <c r="HH67" s="107" t="str">
        <f t="shared" si="35"/>
        <v/>
      </c>
      <c r="HI67" s="107" t="str">
        <f t="shared" si="36"/>
        <v/>
      </c>
      <c r="HJ67" s="107" t="str">
        <f t="shared" si="37"/>
        <v/>
      </c>
      <c r="HK67" s="107" t="str">
        <f t="shared" si="38"/>
        <v/>
      </c>
      <c r="HL67" s="107" t="str">
        <f t="shared" si="39"/>
        <v/>
      </c>
      <c r="HM67" s="45"/>
      <c r="HN67" s="45"/>
      <c r="HO67" s="45">
        <f t="shared" si="51"/>
        <v>1</v>
      </c>
      <c r="HP67" s="45"/>
      <c r="HQ67" s="46"/>
      <c r="HR67" s="46"/>
      <c r="HS67" s="46"/>
      <c r="HT67" s="46"/>
      <c r="HU67" s="46"/>
      <c r="HV67" s="46"/>
      <c r="HW67" s="46"/>
      <c r="HX67" s="46"/>
      <c r="HY67" s="46"/>
      <c r="HZ67" s="46"/>
      <c r="IA67" s="51"/>
      <c r="IB67" s="51"/>
      <c r="IC67" s="51"/>
      <c r="ID67" s="51"/>
      <c r="IE67" s="51"/>
      <c r="IF67" s="51"/>
      <c r="IG67" s="43"/>
      <c r="IH67" s="45" t="s">
        <v>650</v>
      </c>
      <c r="II67" s="45" t="s">
        <v>621</v>
      </c>
      <c r="IJ67" s="43"/>
      <c r="IK67" s="43"/>
    </row>
    <row r="68" spans="1:245" s="36" customFormat="1" ht="15" customHeight="1" x14ac:dyDescent="0.25">
      <c r="A68" s="44" t="s">
        <v>676</v>
      </c>
      <c r="B68" s="43" t="s">
        <v>2219</v>
      </c>
      <c r="C68" s="45" t="s">
        <v>677</v>
      </c>
      <c r="D68" s="47" t="s">
        <v>601</v>
      </c>
      <c r="E68" s="45" t="s">
        <v>678</v>
      </c>
      <c r="F68" s="45" t="s">
        <v>669</v>
      </c>
      <c r="G68" s="45" t="s">
        <v>641</v>
      </c>
      <c r="H68" s="48" t="s">
        <v>679</v>
      </c>
      <c r="I68" s="45" t="s">
        <v>680</v>
      </c>
      <c r="J68" s="105">
        <v>0.8</v>
      </c>
      <c r="K68" s="105">
        <v>0.8</v>
      </c>
      <c r="L68" s="45" t="s">
        <v>607</v>
      </c>
      <c r="M68" s="105">
        <v>0.48</v>
      </c>
      <c r="N68" s="105">
        <v>0.8</v>
      </c>
      <c r="O68" s="45" t="s">
        <v>607</v>
      </c>
      <c r="P68" s="45" t="s">
        <v>608</v>
      </c>
      <c r="Q68" s="49" t="s">
        <v>681</v>
      </c>
      <c r="R68" s="45"/>
      <c r="S68" s="50" t="s">
        <v>610</v>
      </c>
      <c r="T68" s="45" t="s">
        <v>682</v>
      </c>
      <c r="U68" s="50" t="s">
        <v>612</v>
      </c>
      <c r="V68" s="50" t="s">
        <v>613</v>
      </c>
      <c r="W68" s="50" t="s">
        <v>614</v>
      </c>
      <c r="X68" s="50"/>
      <c r="Y68" s="50" t="s">
        <v>615</v>
      </c>
      <c r="Z68" s="50" t="s">
        <v>616</v>
      </c>
      <c r="AA68" s="105" t="s">
        <v>647</v>
      </c>
      <c r="AB68" s="45"/>
      <c r="AC68" s="45"/>
      <c r="AD68" s="45"/>
      <c r="AE68" s="45"/>
      <c r="AF68" s="50" t="s">
        <v>62</v>
      </c>
      <c r="AG68" s="45" t="s">
        <v>621</v>
      </c>
      <c r="AH68" s="45">
        <f t="shared" si="40"/>
        <v>4</v>
      </c>
      <c r="AI68" s="50">
        <v>1</v>
      </c>
      <c r="AJ68" s="50">
        <v>1</v>
      </c>
      <c r="AK68" s="50">
        <v>1</v>
      </c>
      <c r="AL68" s="50">
        <v>1</v>
      </c>
      <c r="AM68" s="45">
        <v>1</v>
      </c>
      <c r="AN68" s="45" t="s">
        <v>2232</v>
      </c>
      <c r="AO68" s="45"/>
      <c r="AP68" s="45"/>
      <c r="AQ68" s="45"/>
      <c r="AR68" s="45"/>
      <c r="AS68" s="45"/>
      <c r="AT68" s="45"/>
      <c r="AU68" s="106">
        <v>45040</v>
      </c>
      <c r="AV68" s="106"/>
      <c r="AW68" s="106"/>
      <c r="AX68" s="106"/>
      <c r="AY68" s="45"/>
      <c r="AZ68" s="45"/>
      <c r="BA68" s="45"/>
      <c r="BB68" s="45"/>
      <c r="BC68" s="45" t="s">
        <v>279</v>
      </c>
      <c r="BD68" s="45"/>
      <c r="BE68" s="45"/>
      <c r="BF68" s="45"/>
      <c r="BG68" s="45" t="s">
        <v>2233</v>
      </c>
      <c r="BH68" s="45"/>
      <c r="BI68" s="45"/>
      <c r="BJ68" s="45"/>
      <c r="BK68" s="107">
        <f t="shared" si="41"/>
        <v>1</v>
      </c>
      <c r="BL68" s="107">
        <f t="shared" si="42"/>
        <v>0</v>
      </c>
      <c r="BM68" s="107">
        <f t="shared" si="43"/>
        <v>0</v>
      </c>
      <c r="BN68" s="107">
        <f t="shared" si="44"/>
        <v>0</v>
      </c>
      <c r="BO68" s="107">
        <f t="shared" si="45"/>
        <v>0.25</v>
      </c>
      <c r="BP68" s="49"/>
      <c r="BQ68" s="45"/>
      <c r="BR68" s="50"/>
      <c r="BS68" s="45"/>
      <c r="BT68" s="50"/>
      <c r="BU68" s="50"/>
      <c r="BV68" s="50"/>
      <c r="BW68" s="50"/>
      <c r="BX68" s="50"/>
      <c r="BY68" s="50"/>
      <c r="BZ68" s="105"/>
      <c r="CA68" s="45"/>
      <c r="CB68" s="45"/>
      <c r="CC68" s="45"/>
      <c r="CD68" s="45"/>
      <c r="CE68" s="50"/>
      <c r="CF68" s="45"/>
      <c r="CG68" s="45"/>
      <c r="CH68" s="45"/>
      <c r="CI68" s="45"/>
      <c r="CJ68" s="45"/>
      <c r="CK68" s="45"/>
      <c r="CL68" s="45"/>
      <c r="CM68" s="45"/>
      <c r="CN68" s="45"/>
      <c r="CO68" s="46"/>
      <c r="CP68" s="45"/>
      <c r="CQ68" s="45"/>
      <c r="CR68" s="45"/>
      <c r="CS68" s="45"/>
      <c r="CT68" s="106">
        <v>45040</v>
      </c>
      <c r="CU68" s="106"/>
      <c r="CV68" s="106"/>
      <c r="CW68" s="106"/>
      <c r="CX68" s="45"/>
      <c r="CY68" s="45"/>
      <c r="CZ68" s="45"/>
      <c r="DA68" s="45"/>
      <c r="DB68" s="45"/>
      <c r="DC68" s="45"/>
      <c r="DD68" s="45"/>
      <c r="DE68" s="45"/>
      <c r="DF68" s="45"/>
      <c r="DG68" s="45"/>
      <c r="DH68" s="45"/>
      <c r="DI68" s="45"/>
      <c r="DJ68" s="107" t="str">
        <f t="shared" si="29"/>
        <v/>
      </c>
      <c r="DK68" s="107" t="str">
        <f t="shared" si="30"/>
        <v/>
      </c>
      <c r="DL68" s="107" t="str">
        <f t="shared" si="31"/>
        <v/>
      </c>
      <c r="DM68" s="107" t="str">
        <f t="shared" si="32"/>
        <v/>
      </c>
      <c r="DN68" s="107" t="str">
        <f t="shared" si="33"/>
        <v/>
      </c>
      <c r="DO68" s="108"/>
      <c r="DP68" s="45"/>
      <c r="DQ68" s="50"/>
      <c r="DR68" s="45"/>
      <c r="DS68" s="50"/>
      <c r="DT68" s="50"/>
      <c r="DU68" s="50"/>
      <c r="DV68" s="50"/>
      <c r="DW68" s="50"/>
      <c r="DX68" s="50"/>
      <c r="DY68" s="105"/>
      <c r="DZ68" s="45"/>
      <c r="EA68" s="45"/>
      <c r="EB68" s="45"/>
      <c r="EC68" s="45"/>
      <c r="ED68" s="50"/>
      <c r="EE68" s="45"/>
      <c r="EF68" s="45"/>
      <c r="EG68" s="45"/>
      <c r="EH68" s="45"/>
      <c r="EI68" s="45"/>
      <c r="EJ68" s="45"/>
      <c r="EK68" s="45"/>
      <c r="EL68" s="45"/>
      <c r="EM68" s="45"/>
      <c r="EN68" s="45"/>
      <c r="EO68" s="45"/>
      <c r="EP68" s="45"/>
      <c r="EQ68" s="45"/>
      <c r="ER68" s="45"/>
      <c r="ES68" s="106">
        <v>45040</v>
      </c>
      <c r="ET68" s="106"/>
      <c r="EU68" s="106"/>
      <c r="EV68" s="106"/>
      <c r="EW68" s="45"/>
      <c r="EX68" s="45"/>
      <c r="EY68" s="45"/>
      <c r="EZ68" s="45"/>
      <c r="FA68" s="45"/>
      <c r="FB68" s="45"/>
      <c r="FC68" s="45"/>
      <c r="FD68" s="45"/>
      <c r="FE68" s="45"/>
      <c r="FF68" s="45"/>
      <c r="FG68" s="45"/>
      <c r="FH68" s="45"/>
      <c r="FI68" s="107" t="str">
        <f t="shared" si="46"/>
        <v/>
      </c>
      <c r="FJ68" s="107" t="str">
        <f t="shared" si="47"/>
        <v/>
      </c>
      <c r="FK68" s="107" t="str">
        <f t="shared" si="48"/>
        <v/>
      </c>
      <c r="FL68" s="107" t="str">
        <f t="shared" si="49"/>
        <v/>
      </c>
      <c r="FM68" s="107" t="str">
        <f t="shared" si="50"/>
        <v/>
      </c>
      <c r="FN68" s="45"/>
      <c r="FO68" s="45"/>
      <c r="FP68" s="50"/>
      <c r="FQ68" s="45"/>
      <c r="FR68" s="50"/>
      <c r="FS68" s="50"/>
      <c r="FT68" s="50"/>
      <c r="FU68" s="50"/>
      <c r="FV68" s="50"/>
      <c r="FW68" s="50"/>
      <c r="FX68" s="105"/>
      <c r="FY68" s="45"/>
      <c r="FZ68" s="45"/>
      <c r="GA68" s="45"/>
      <c r="GB68" s="45"/>
      <c r="GC68" s="50"/>
      <c r="GD68" s="45"/>
      <c r="GE68" s="45"/>
      <c r="GF68" s="45"/>
      <c r="GG68" s="45"/>
      <c r="GH68" s="45"/>
      <c r="GI68" s="45"/>
      <c r="GJ68" s="45"/>
      <c r="GK68" s="45"/>
      <c r="GL68" s="45"/>
      <c r="GM68" s="45"/>
      <c r="GN68" s="45"/>
      <c r="GO68" s="45"/>
      <c r="GP68" s="45"/>
      <c r="GQ68" s="45"/>
      <c r="GR68" s="106">
        <v>45040</v>
      </c>
      <c r="GS68" s="106"/>
      <c r="GT68" s="106"/>
      <c r="GU68" s="106"/>
      <c r="GV68" s="45"/>
      <c r="GW68" s="45"/>
      <c r="GX68" s="45"/>
      <c r="GY68" s="45"/>
      <c r="GZ68" s="45"/>
      <c r="HA68" s="45"/>
      <c r="HB68" s="45"/>
      <c r="HC68" s="45"/>
      <c r="HD68" s="45"/>
      <c r="HE68" s="45"/>
      <c r="HF68" s="45"/>
      <c r="HG68" s="45"/>
      <c r="HH68" s="107" t="str">
        <f t="shared" si="35"/>
        <v/>
      </c>
      <c r="HI68" s="107" t="str">
        <f t="shared" si="36"/>
        <v/>
      </c>
      <c r="HJ68" s="107" t="str">
        <f t="shared" si="37"/>
        <v/>
      </c>
      <c r="HK68" s="107" t="str">
        <f t="shared" si="38"/>
        <v/>
      </c>
      <c r="HL68" s="107" t="str">
        <f t="shared" si="39"/>
        <v/>
      </c>
      <c r="HM68" s="45"/>
      <c r="HN68" s="45"/>
      <c r="HO68" s="45">
        <f t="shared" si="51"/>
        <v>1</v>
      </c>
      <c r="HP68" s="45"/>
      <c r="HQ68" s="46"/>
      <c r="HR68" s="46"/>
      <c r="HS68" s="46"/>
      <c r="HT68" s="46"/>
      <c r="HU68" s="46"/>
      <c r="HV68" s="46"/>
      <c r="HW68" s="46"/>
      <c r="HX68" s="46"/>
      <c r="HY68" s="46"/>
      <c r="HZ68" s="46"/>
      <c r="IA68" s="51"/>
      <c r="IB68" s="51"/>
      <c r="IC68" s="51"/>
      <c r="ID68" s="51"/>
      <c r="IE68" s="51"/>
      <c r="IF68" s="51"/>
      <c r="IG68" s="43"/>
      <c r="IH68" s="45" t="s">
        <v>657</v>
      </c>
      <c r="II68" s="45" t="s">
        <v>621</v>
      </c>
      <c r="IJ68" s="43"/>
      <c r="IK68" s="43"/>
    </row>
    <row r="69" spans="1:245" s="36" customFormat="1" ht="15" customHeight="1" x14ac:dyDescent="0.25">
      <c r="A69" s="44" t="s">
        <v>658</v>
      </c>
      <c r="B69" s="43" t="s">
        <v>659</v>
      </c>
      <c r="C69" s="45" t="s">
        <v>660</v>
      </c>
      <c r="D69" s="47" t="s">
        <v>601</v>
      </c>
      <c r="E69" s="45" t="s">
        <v>602</v>
      </c>
      <c r="F69" s="45" t="s">
        <v>625</v>
      </c>
      <c r="G69" s="45" t="s">
        <v>641</v>
      </c>
      <c r="H69" s="48" t="s">
        <v>661</v>
      </c>
      <c r="I69" s="45" t="s">
        <v>606</v>
      </c>
      <c r="J69" s="105">
        <v>0.8</v>
      </c>
      <c r="K69" s="105">
        <v>0.6</v>
      </c>
      <c r="L69" s="45" t="s">
        <v>607</v>
      </c>
      <c r="M69" s="105">
        <v>0.48</v>
      </c>
      <c r="N69" s="105">
        <v>0.6</v>
      </c>
      <c r="O69" s="45" t="s">
        <v>643</v>
      </c>
      <c r="P69" s="45" t="s">
        <v>608</v>
      </c>
      <c r="Q69" s="49" t="s">
        <v>662</v>
      </c>
      <c r="R69" s="45"/>
      <c r="S69" s="50" t="s">
        <v>610</v>
      </c>
      <c r="T69" s="45" t="s">
        <v>2234</v>
      </c>
      <c r="U69" s="50" t="s">
        <v>612</v>
      </c>
      <c r="V69" s="50" t="s">
        <v>613</v>
      </c>
      <c r="W69" s="50" t="s">
        <v>614</v>
      </c>
      <c r="X69" s="50"/>
      <c r="Y69" s="50" t="s">
        <v>646</v>
      </c>
      <c r="Z69" s="50" t="s">
        <v>616</v>
      </c>
      <c r="AA69" s="105" t="s">
        <v>647</v>
      </c>
      <c r="AB69" s="45"/>
      <c r="AC69" s="45"/>
      <c r="AD69" s="45"/>
      <c r="AE69" s="45"/>
      <c r="AF69" s="50" t="s">
        <v>62</v>
      </c>
      <c r="AG69" s="45" t="s">
        <v>621</v>
      </c>
      <c r="AH69" s="45">
        <f t="shared" si="40"/>
        <v>19</v>
      </c>
      <c r="AI69" s="50">
        <v>1</v>
      </c>
      <c r="AJ69" s="50">
        <v>6</v>
      </c>
      <c r="AK69" s="50">
        <v>6</v>
      </c>
      <c r="AL69" s="50">
        <v>6</v>
      </c>
      <c r="AM69" s="45">
        <v>1</v>
      </c>
      <c r="AN69" s="45" t="s">
        <v>2235</v>
      </c>
      <c r="AO69" s="45"/>
      <c r="AP69" s="45"/>
      <c r="AQ69" s="45"/>
      <c r="AR69" s="45"/>
      <c r="AS69" s="45"/>
      <c r="AT69" s="45"/>
      <c r="AU69" s="106">
        <v>45037</v>
      </c>
      <c r="AV69" s="106"/>
      <c r="AW69" s="106"/>
      <c r="AX69" s="106"/>
      <c r="AY69" s="45"/>
      <c r="AZ69" s="45"/>
      <c r="BA69" s="45"/>
      <c r="BB69" s="45"/>
      <c r="BC69" s="45" t="s">
        <v>279</v>
      </c>
      <c r="BD69" s="45"/>
      <c r="BE69" s="45"/>
      <c r="BF69" s="45"/>
      <c r="BG69" s="45" t="s">
        <v>2236</v>
      </c>
      <c r="BH69" s="45"/>
      <c r="BI69" s="45"/>
      <c r="BJ69" s="45"/>
      <c r="BK69" s="107">
        <f t="shared" si="41"/>
        <v>1</v>
      </c>
      <c r="BL69" s="107">
        <f t="shared" si="42"/>
        <v>0</v>
      </c>
      <c r="BM69" s="107">
        <f t="shared" si="43"/>
        <v>0</v>
      </c>
      <c r="BN69" s="107">
        <f t="shared" si="44"/>
        <v>0</v>
      </c>
      <c r="BO69" s="107">
        <f t="shared" si="45"/>
        <v>5.2631578947368418E-2</v>
      </c>
      <c r="BP69" s="108"/>
      <c r="BQ69" s="45"/>
      <c r="BR69" s="50"/>
      <c r="BS69" s="45"/>
      <c r="BT69" s="50"/>
      <c r="BU69" s="50"/>
      <c r="BV69" s="50"/>
      <c r="BW69" s="50"/>
      <c r="BX69" s="50"/>
      <c r="BY69" s="50"/>
      <c r="BZ69" s="105"/>
      <c r="CA69" s="45"/>
      <c r="CB69" s="45"/>
      <c r="CC69" s="45"/>
      <c r="CD69" s="45"/>
      <c r="CE69" s="50"/>
      <c r="CF69" s="45"/>
      <c r="CG69" s="45"/>
      <c r="CH69" s="45"/>
      <c r="CI69" s="45"/>
      <c r="CJ69" s="45"/>
      <c r="CK69" s="45"/>
      <c r="CL69" s="45"/>
      <c r="CM69" s="45"/>
      <c r="CN69" s="45"/>
      <c r="CO69" s="45"/>
      <c r="CP69" s="45"/>
      <c r="CQ69" s="45"/>
      <c r="CR69" s="45"/>
      <c r="CS69" s="45"/>
      <c r="CT69" s="106">
        <v>45037</v>
      </c>
      <c r="CU69" s="106"/>
      <c r="CV69" s="106"/>
      <c r="CW69" s="106"/>
      <c r="CX69" s="45"/>
      <c r="CY69" s="45"/>
      <c r="CZ69" s="45"/>
      <c r="DA69" s="45"/>
      <c r="DB69" s="45"/>
      <c r="DC69" s="45"/>
      <c r="DD69" s="45"/>
      <c r="DE69" s="45"/>
      <c r="DF69" s="45"/>
      <c r="DG69" s="45"/>
      <c r="DH69" s="45"/>
      <c r="DI69" s="45"/>
      <c r="DJ69" s="107"/>
      <c r="DK69" s="107"/>
      <c r="DL69" s="107"/>
      <c r="DM69" s="107"/>
      <c r="DN69" s="107"/>
      <c r="DO69" s="108"/>
      <c r="DP69" s="45"/>
      <c r="DQ69" s="50"/>
      <c r="DR69" s="45"/>
      <c r="DS69" s="50"/>
      <c r="DT69" s="50"/>
      <c r="DU69" s="50"/>
      <c r="DV69" s="50"/>
      <c r="DW69" s="50"/>
      <c r="DX69" s="50"/>
      <c r="DY69" s="105"/>
      <c r="DZ69" s="45"/>
      <c r="EA69" s="45"/>
      <c r="EB69" s="45"/>
      <c r="EC69" s="45"/>
      <c r="ED69" s="50"/>
      <c r="EE69" s="45"/>
      <c r="EF69" s="45"/>
      <c r="EG69" s="45"/>
      <c r="EH69" s="45"/>
      <c r="EI69" s="45"/>
      <c r="EJ69" s="45"/>
      <c r="EK69" s="45"/>
      <c r="EL69" s="45"/>
      <c r="EM69" s="45"/>
      <c r="EN69" s="45"/>
      <c r="EO69" s="45"/>
      <c r="EP69" s="45"/>
      <c r="EQ69" s="45"/>
      <c r="ER69" s="45"/>
      <c r="ES69" s="106">
        <v>45037</v>
      </c>
      <c r="ET69" s="106"/>
      <c r="EU69" s="106"/>
      <c r="EV69" s="106"/>
      <c r="EW69" s="45"/>
      <c r="EX69" s="45"/>
      <c r="EY69" s="45"/>
      <c r="EZ69" s="45"/>
      <c r="FA69" s="45"/>
      <c r="FB69" s="45"/>
      <c r="FC69" s="45"/>
      <c r="FD69" s="45"/>
      <c r="FE69" s="45"/>
      <c r="FF69" s="45"/>
      <c r="FG69" s="45"/>
      <c r="FH69" s="45"/>
      <c r="FI69" s="107"/>
      <c r="FJ69" s="107"/>
      <c r="FK69" s="107"/>
      <c r="FL69" s="107"/>
      <c r="FM69" s="107"/>
      <c r="FN69" s="45"/>
      <c r="FO69" s="45"/>
      <c r="FP69" s="50"/>
      <c r="FQ69" s="45"/>
      <c r="FR69" s="50"/>
      <c r="FS69" s="50"/>
      <c r="FT69" s="50"/>
      <c r="FU69" s="50"/>
      <c r="FV69" s="50"/>
      <c r="FW69" s="50"/>
      <c r="FX69" s="105"/>
      <c r="FY69" s="45"/>
      <c r="FZ69" s="45"/>
      <c r="GA69" s="45"/>
      <c r="GB69" s="45"/>
      <c r="GC69" s="50"/>
      <c r="GD69" s="45"/>
      <c r="GE69" s="45"/>
      <c r="GF69" s="45"/>
      <c r="GG69" s="45"/>
      <c r="GH69" s="45"/>
      <c r="GI69" s="45"/>
      <c r="GJ69" s="45"/>
      <c r="GK69" s="45"/>
      <c r="GL69" s="45"/>
      <c r="GM69" s="45"/>
      <c r="GN69" s="45"/>
      <c r="GO69" s="45"/>
      <c r="GP69" s="45"/>
      <c r="GQ69" s="45"/>
      <c r="GR69" s="106">
        <v>45037</v>
      </c>
      <c r="GS69" s="106"/>
      <c r="GT69" s="106"/>
      <c r="GU69" s="106"/>
      <c r="GV69" s="45"/>
      <c r="GW69" s="45"/>
      <c r="GX69" s="45"/>
      <c r="GY69" s="45"/>
      <c r="GZ69" s="45"/>
      <c r="HA69" s="45"/>
      <c r="HB69" s="45"/>
      <c r="HC69" s="45"/>
      <c r="HD69" s="45"/>
      <c r="HE69" s="45"/>
      <c r="HF69" s="45"/>
      <c r="HG69" s="45"/>
      <c r="HH69" s="107"/>
      <c r="HI69" s="107"/>
      <c r="HJ69" s="107"/>
      <c r="HK69" s="107"/>
      <c r="HL69" s="107"/>
      <c r="HM69" s="45"/>
      <c r="HN69" s="45"/>
      <c r="HO69" s="45">
        <f t="shared" si="51"/>
        <v>1</v>
      </c>
      <c r="HP69" s="45"/>
      <c r="HQ69" s="46"/>
      <c r="HR69" s="46"/>
      <c r="HS69" s="46"/>
      <c r="HT69" s="46"/>
      <c r="HU69" s="46"/>
      <c r="HV69" s="46"/>
      <c r="HW69" s="46"/>
      <c r="HX69" s="46"/>
      <c r="HY69" s="46"/>
      <c r="HZ69" s="46"/>
      <c r="IA69" s="51"/>
      <c r="IB69" s="51"/>
      <c r="IC69" s="51"/>
      <c r="ID69" s="51"/>
      <c r="IE69" s="51"/>
      <c r="IF69" s="51"/>
      <c r="IG69" s="43"/>
      <c r="IH69" s="45" t="s">
        <v>620</v>
      </c>
      <c r="II69" s="45" t="s">
        <v>621</v>
      </c>
      <c r="IJ69" s="43"/>
      <c r="IK69" s="43"/>
    </row>
    <row r="70" spans="1:245" s="36" customFormat="1" ht="15" customHeight="1" x14ac:dyDescent="0.25">
      <c r="A70" s="44" t="s">
        <v>2237</v>
      </c>
      <c r="B70" s="43" t="s">
        <v>2238</v>
      </c>
      <c r="C70" s="45" t="s">
        <v>2239</v>
      </c>
      <c r="D70" s="47" t="s">
        <v>2240</v>
      </c>
      <c r="E70" s="45" t="s">
        <v>602</v>
      </c>
      <c r="F70" s="45" t="s">
        <v>669</v>
      </c>
      <c r="G70" s="45" t="s">
        <v>626</v>
      </c>
      <c r="H70" s="48" t="s">
        <v>2241</v>
      </c>
      <c r="I70" s="45" t="s">
        <v>671</v>
      </c>
      <c r="J70" s="105">
        <v>0.8</v>
      </c>
      <c r="K70" s="105">
        <v>0.2</v>
      </c>
      <c r="L70" s="45" t="s">
        <v>643</v>
      </c>
      <c r="M70" s="105">
        <v>0.48</v>
      </c>
      <c r="N70" s="105">
        <v>0.15000000000000002</v>
      </c>
      <c r="O70" s="45" t="s">
        <v>643</v>
      </c>
      <c r="P70" s="45" t="s">
        <v>608</v>
      </c>
      <c r="Q70" s="49" t="s">
        <v>2242</v>
      </c>
      <c r="R70" s="45"/>
      <c r="S70" s="50" t="s">
        <v>1581</v>
      </c>
      <c r="T70" s="45" t="s">
        <v>2243</v>
      </c>
      <c r="U70" s="50" t="s">
        <v>612</v>
      </c>
      <c r="V70" s="50" t="s">
        <v>613</v>
      </c>
      <c r="W70" s="50" t="s">
        <v>614</v>
      </c>
      <c r="X70" s="50"/>
      <c r="Y70" s="50" t="s">
        <v>615</v>
      </c>
      <c r="Z70" s="50" t="s">
        <v>616</v>
      </c>
      <c r="AA70" s="105" t="s">
        <v>647</v>
      </c>
      <c r="AB70" s="45"/>
      <c r="AC70" s="45"/>
      <c r="AD70" s="45"/>
      <c r="AE70" s="45"/>
      <c r="AF70" s="50" t="s">
        <v>62</v>
      </c>
      <c r="AG70" s="45" t="s">
        <v>621</v>
      </c>
      <c r="AH70" s="45">
        <f t="shared" si="40"/>
        <v>4</v>
      </c>
      <c r="AI70" s="50">
        <v>1</v>
      </c>
      <c r="AJ70" s="50">
        <v>1</v>
      </c>
      <c r="AK70" s="50">
        <v>1</v>
      </c>
      <c r="AL70" s="50">
        <v>1</v>
      </c>
      <c r="AM70" s="45">
        <v>1</v>
      </c>
      <c r="AN70" s="45" t="s">
        <v>2244</v>
      </c>
      <c r="AO70" s="45"/>
      <c r="AP70" s="45"/>
      <c r="AQ70" s="45"/>
      <c r="AR70" s="45"/>
      <c r="AS70" s="45"/>
      <c r="AT70" s="45"/>
      <c r="AU70" s="106">
        <v>45040</v>
      </c>
      <c r="AV70" s="106"/>
      <c r="AW70" s="106"/>
      <c r="AX70" s="106"/>
      <c r="AY70" s="45"/>
      <c r="AZ70" s="45"/>
      <c r="BA70" s="45"/>
      <c r="BB70" s="45"/>
      <c r="BC70" s="45" t="s">
        <v>279</v>
      </c>
      <c r="BD70" s="45"/>
      <c r="BE70" s="45"/>
      <c r="BF70" s="45"/>
      <c r="BG70" s="46" t="s">
        <v>2245</v>
      </c>
      <c r="BH70" s="45"/>
      <c r="BI70" s="45"/>
      <c r="BJ70" s="45"/>
      <c r="BK70" s="107">
        <f t="shared" si="41"/>
        <v>1</v>
      </c>
      <c r="BL70" s="107">
        <f t="shared" si="42"/>
        <v>0</v>
      </c>
      <c r="BM70" s="107">
        <f t="shared" si="43"/>
        <v>0</v>
      </c>
      <c r="BN70" s="107">
        <f t="shared" si="44"/>
        <v>0</v>
      </c>
      <c r="BO70" s="107">
        <f t="shared" si="45"/>
        <v>0.25</v>
      </c>
      <c r="BP70" s="108" t="s">
        <v>2246</v>
      </c>
      <c r="BQ70" s="45"/>
      <c r="BR70" s="50" t="s">
        <v>1581</v>
      </c>
      <c r="BS70" s="45" t="s">
        <v>2247</v>
      </c>
      <c r="BT70" s="50" t="s">
        <v>1783</v>
      </c>
      <c r="BU70" s="50" t="s">
        <v>613</v>
      </c>
      <c r="BV70" s="50" t="s">
        <v>614</v>
      </c>
      <c r="BW70" s="50"/>
      <c r="BX70" s="50" t="s">
        <v>615</v>
      </c>
      <c r="BY70" s="50" t="s">
        <v>616</v>
      </c>
      <c r="BZ70" s="105" t="s">
        <v>1784</v>
      </c>
      <c r="CA70" s="45"/>
      <c r="CB70" s="45"/>
      <c r="CC70" s="45"/>
      <c r="CD70" s="45"/>
      <c r="CE70" s="50" t="s">
        <v>62</v>
      </c>
      <c r="CF70" s="45" t="s">
        <v>621</v>
      </c>
      <c r="CG70" s="45">
        <f>SUM(CH70:CK70)</f>
        <v>2</v>
      </c>
      <c r="CH70" s="45">
        <v>0</v>
      </c>
      <c r="CI70" s="45">
        <v>1</v>
      </c>
      <c r="CJ70" s="45">
        <v>0</v>
      </c>
      <c r="CK70" s="45">
        <v>1</v>
      </c>
      <c r="CL70" s="45">
        <v>0</v>
      </c>
      <c r="CM70" s="46" t="s">
        <v>2248</v>
      </c>
      <c r="CN70" s="45"/>
      <c r="CO70" s="45"/>
      <c r="CP70" s="45"/>
      <c r="CQ70" s="45"/>
      <c r="CR70" s="45"/>
      <c r="CS70" s="45"/>
      <c r="CT70" s="106">
        <v>45040</v>
      </c>
      <c r="CU70" s="106"/>
      <c r="CV70" s="106"/>
      <c r="CW70" s="106"/>
      <c r="CX70" s="45"/>
      <c r="CY70" s="45"/>
      <c r="CZ70" s="45"/>
      <c r="DA70" s="45"/>
      <c r="DB70" s="45" t="s">
        <v>64</v>
      </c>
      <c r="DC70" s="45"/>
      <c r="DD70" s="45"/>
      <c r="DE70" s="45"/>
      <c r="DF70" s="45" t="s">
        <v>2249</v>
      </c>
      <c r="DG70" s="45"/>
      <c r="DH70" s="45"/>
      <c r="DI70" s="45"/>
      <c r="DJ70" s="107" t="str">
        <f>IFERROR(IF(CH70=0,"",IF((CL70/CH70)&gt;1,1,(CL70/CH70))),"")</f>
        <v/>
      </c>
      <c r="DK70" s="107">
        <f>IFERROR(IF(CI70=0,"",IF((CN70/CI70)&gt;1,1,(CN70/CI70))),"")</f>
        <v>0</v>
      </c>
      <c r="DL70" s="107" t="str">
        <f>IFERROR(IF(CJ70=0,"",IF((CP70/CJ70)&gt;1,1,(CP70/CJ70))),"")</f>
        <v/>
      </c>
      <c r="DM70" s="107">
        <f>IFERROR(IF(CK70=0,"",IF((CR70/CK70)&gt;1,1,(CR70/CK70))),"")</f>
        <v>0</v>
      </c>
      <c r="DN70" s="107">
        <f>IFERROR(IF((CL70+CN70+CP70+CR70)/CG70&gt;1,1,(CL70+CN70+CP70+CR70)/CG70),"")</f>
        <v>0</v>
      </c>
      <c r="DO70" s="108"/>
      <c r="DP70" s="45"/>
      <c r="DQ70" s="50"/>
      <c r="DR70" s="45"/>
      <c r="DS70" s="50"/>
      <c r="DT70" s="50"/>
      <c r="DU70" s="50"/>
      <c r="DV70" s="50"/>
      <c r="DW70" s="50"/>
      <c r="DX70" s="50"/>
      <c r="DY70" s="105"/>
      <c r="DZ70" s="45"/>
      <c r="EA70" s="45"/>
      <c r="EB70" s="45"/>
      <c r="EC70" s="45"/>
      <c r="ED70" s="50"/>
      <c r="EE70" s="45"/>
      <c r="EF70" s="45"/>
      <c r="EG70" s="45"/>
      <c r="EH70" s="45"/>
      <c r="EI70" s="45"/>
      <c r="EJ70" s="45"/>
      <c r="EK70" s="45"/>
      <c r="EL70" s="45"/>
      <c r="EM70" s="45"/>
      <c r="EN70" s="45"/>
      <c r="EO70" s="45"/>
      <c r="EP70" s="45"/>
      <c r="EQ70" s="45"/>
      <c r="ER70" s="45"/>
      <c r="ES70" s="106">
        <v>45040</v>
      </c>
      <c r="ET70" s="106"/>
      <c r="EU70" s="106"/>
      <c r="EV70" s="106"/>
      <c r="EW70" s="45"/>
      <c r="EX70" s="45"/>
      <c r="EY70" s="45"/>
      <c r="EZ70" s="45"/>
      <c r="FA70" s="45"/>
      <c r="FB70" s="45"/>
      <c r="FC70" s="45"/>
      <c r="FD70" s="45"/>
      <c r="FE70" s="45"/>
      <c r="FF70" s="45"/>
      <c r="FG70" s="45"/>
      <c r="FH70" s="45"/>
      <c r="FI70" s="107" t="str">
        <f>IFERROR(IF(EG70=0,"",IF((EK70/EG70)&gt;1,1,(EK70/EG70))),"")</f>
        <v/>
      </c>
      <c r="FJ70" s="107" t="str">
        <f>IFERROR(IF(EH70=0,"",IF((EM70/EH70)&gt;1,1,(EM70/EH70))),"")</f>
        <v/>
      </c>
      <c r="FK70" s="107" t="str">
        <f>IFERROR(IF(EI70=0,"",IF((EO70/EI70)&gt;1,1,(EO70/EI70))),"")</f>
        <v/>
      </c>
      <c r="FL70" s="107" t="str">
        <f>IFERROR(IF(EJ70=0,"",IF((EQ70/EJ70)&gt;1,1,(EQ70/EJ70))),"")</f>
        <v/>
      </c>
      <c r="FM70" s="107" t="str">
        <f>IFERROR(IF((EK70+EM70+EO70+EQ70)/EF70&gt;1,1,(EK70+EM70+EO70+EQ70)/EF70),"")</f>
        <v/>
      </c>
      <c r="FN70" s="45"/>
      <c r="FO70" s="45"/>
      <c r="FP70" s="50"/>
      <c r="FQ70" s="45"/>
      <c r="FR70" s="50"/>
      <c r="FS70" s="50"/>
      <c r="FT70" s="50"/>
      <c r="FU70" s="50"/>
      <c r="FV70" s="50"/>
      <c r="FW70" s="50"/>
      <c r="FX70" s="105"/>
      <c r="FY70" s="45"/>
      <c r="FZ70" s="45"/>
      <c r="GA70" s="45"/>
      <c r="GB70" s="45"/>
      <c r="GC70" s="50"/>
      <c r="GD70" s="45"/>
      <c r="GE70" s="45"/>
      <c r="GF70" s="45"/>
      <c r="GG70" s="45"/>
      <c r="GH70" s="45"/>
      <c r="GI70" s="45"/>
      <c r="GJ70" s="45"/>
      <c r="GK70" s="45"/>
      <c r="GL70" s="45"/>
      <c r="GM70" s="45"/>
      <c r="GN70" s="45"/>
      <c r="GO70" s="45"/>
      <c r="GP70" s="45"/>
      <c r="GQ70" s="45"/>
      <c r="GR70" s="106">
        <v>45040</v>
      </c>
      <c r="GS70" s="106"/>
      <c r="GT70" s="106"/>
      <c r="GU70" s="106"/>
      <c r="GV70" s="45"/>
      <c r="GW70" s="45"/>
      <c r="GX70" s="45"/>
      <c r="GY70" s="45"/>
      <c r="GZ70" s="45"/>
      <c r="HA70" s="45"/>
      <c r="HB70" s="45"/>
      <c r="HC70" s="45"/>
      <c r="HD70" s="45"/>
      <c r="HE70" s="45"/>
      <c r="HF70" s="45"/>
      <c r="HG70" s="45"/>
      <c r="HH70" s="107" t="str">
        <f>IFERROR(IF(GF70=0,"",IF((GJ70/GF70)&gt;1,1,(GJ70/GF70))),"")</f>
        <v/>
      </c>
      <c r="HI70" s="107" t="str">
        <f>IFERROR(IF(GG70=0,"",IF((GL70/GG70)&gt;1,1,(GL70/GG70))),"")</f>
        <v/>
      </c>
      <c r="HJ70" s="107" t="str">
        <f>IFERROR(IF(GH70=0,"",IF((GN70/GH70)&gt;1,1,(GN70/GH70))),"")</f>
        <v/>
      </c>
      <c r="HK70" s="107" t="str">
        <f>IFERROR(IF(GI70=0,"",IF((GP70/GI70)&gt;1,1,(GP70/GI70))),"")</f>
        <v/>
      </c>
      <c r="HL70" s="107" t="str">
        <f>IFERROR(IF((GJ70+GL70+GN70+GP70)/GE70&gt;1,1,(GJ70+GL70+GN70+GP70)/GE70),"")</f>
        <v/>
      </c>
      <c r="HM70" s="45"/>
      <c r="HN70" s="45"/>
      <c r="HO70" s="45">
        <f t="shared" si="51"/>
        <v>2</v>
      </c>
      <c r="HP70" s="45"/>
      <c r="HQ70" s="46"/>
      <c r="HR70" s="46"/>
      <c r="HS70" s="46"/>
      <c r="HT70" s="46"/>
      <c r="HU70" s="46"/>
      <c r="HV70" s="46"/>
      <c r="HW70" s="46"/>
      <c r="HX70" s="46"/>
      <c r="HY70" s="46"/>
      <c r="HZ70" s="46"/>
      <c r="IA70" s="51"/>
      <c r="IB70" s="51"/>
      <c r="IC70" s="51"/>
      <c r="ID70" s="51"/>
      <c r="IE70" s="51"/>
      <c r="IF70" s="51"/>
      <c r="IG70" s="43"/>
      <c r="IH70" s="45" t="s">
        <v>620</v>
      </c>
      <c r="II70" s="45" t="s">
        <v>621</v>
      </c>
      <c r="IJ70" s="43"/>
      <c r="IK70" s="43"/>
    </row>
    <row r="71" spans="1:245" s="36" customFormat="1" ht="15" customHeight="1" x14ac:dyDescent="0.25">
      <c r="A71" s="44" t="s">
        <v>2250</v>
      </c>
      <c r="B71" s="43" t="s">
        <v>2238</v>
      </c>
      <c r="C71" s="45" t="s">
        <v>2251</v>
      </c>
      <c r="D71" s="47" t="s">
        <v>2252</v>
      </c>
      <c r="E71" s="45" t="s">
        <v>678</v>
      </c>
      <c r="F71" s="45" t="s">
        <v>669</v>
      </c>
      <c r="G71" s="45" t="s">
        <v>1623</v>
      </c>
      <c r="H71" s="48" t="s">
        <v>2253</v>
      </c>
      <c r="I71" s="45" t="s">
        <v>2254</v>
      </c>
      <c r="J71" s="105">
        <v>0.6</v>
      </c>
      <c r="K71" s="105">
        <v>0.8</v>
      </c>
      <c r="L71" s="45" t="s">
        <v>607</v>
      </c>
      <c r="M71" s="105">
        <v>0.36</v>
      </c>
      <c r="N71" s="105">
        <v>0.8</v>
      </c>
      <c r="O71" s="45" t="s">
        <v>607</v>
      </c>
      <c r="P71" s="45" t="s">
        <v>608</v>
      </c>
      <c r="Q71" s="49" t="s">
        <v>2255</v>
      </c>
      <c r="R71" s="45"/>
      <c r="S71" s="50" t="s">
        <v>1581</v>
      </c>
      <c r="T71" s="45" t="s">
        <v>2256</v>
      </c>
      <c r="U71" s="50" t="s">
        <v>612</v>
      </c>
      <c r="V71" s="50" t="s">
        <v>613</v>
      </c>
      <c r="W71" s="50" t="s">
        <v>614</v>
      </c>
      <c r="X71" s="50"/>
      <c r="Y71" s="50" t="s">
        <v>615</v>
      </c>
      <c r="Z71" s="50" t="s">
        <v>616</v>
      </c>
      <c r="AA71" s="105" t="s">
        <v>647</v>
      </c>
      <c r="AB71" s="45"/>
      <c r="AC71" s="45"/>
      <c r="AD71" s="45"/>
      <c r="AE71" s="45"/>
      <c r="AF71" s="50" t="s">
        <v>62</v>
      </c>
      <c r="AG71" s="45" t="s">
        <v>621</v>
      </c>
      <c r="AH71" s="45">
        <f t="shared" si="40"/>
        <v>4</v>
      </c>
      <c r="AI71" s="50">
        <v>1</v>
      </c>
      <c r="AJ71" s="50">
        <v>1</v>
      </c>
      <c r="AK71" s="50">
        <v>1</v>
      </c>
      <c r="AL71" s="50">
        <v>1</v>
      </c>
      <c r="AM71" s="45">
        <v>1</v>
      </c>
      <c r="AN71" s="45" t="s">
        <v>2257</v>
      </c>
      <c r="AO71" s="45"/>
      <c r="AP71" s="46"/>
      <c r="AQ71" s="45"/>
      <c r="AR71" s="45"/>
      <c r="AS71" s="45"/>
      <c r="AT71" s="45"/>
      <c r="AU71" s="106">
        <v>45040</v>
      </c>
      <c r="AV71" s="106"/>
      <c r="AW71" s="106"/>
      <c r="AX71" s="106"/>
      <c r="AY71" s="45"/>
      <c r="AZ71" s="45"/>
      <c r="BA71" s="45"/>
      <c r="BB71" s="45"/>
      <c r="BC71" s="45" t="s">
        <v>279</v>
      </c>
      <c r="BD71" s="45"/>
      <c r="BE71" s="45"/>
      <c r="BF71" s="45"/>
      <c r="BG71" s="45" t="s">
        <v>2258</v>
      </c>
      <c r="BH71" s="45"/>
      <c r="BI71" s="45"/>
      <c r="BJ71" s="45"/>
      <c r="BK71" s="107">
        <f t="shared" si="41"/>
        <v>1</v>
      </c>
      <c r="BL71" s="107">
        <f t="shared" si="42"/>
        <v>0</v>
      </c>
      <c r="BM71" s="107">
        <f t="shared" si="43"/>
        <v>0</v>
      </c>
      <c r="BN71" s="107">
        <f t="shared" si="44"/>
        <v>0</v>
      </c>
      <c r="BO71" s="107">
        <f t="shared" si="45"/>
        <v>0.25</v>
      </c>
      <c r="BP71" s="49"/>
      <c r="BQ71" s="45"/>
      <c r="BR71" s="50"/>
      <c r="BS71" s="45"/>
      <c r="BT71" s="50"/>
      <c r="BU71" s="50"/>
      <c r="BV71" s="50"/>
      <c r="BW71" s="50"/>
      <c r="BX71" s="50"/>
      <c r="BY71" s="50"/>
      <c r="BZ71" s="105"/>
      <c r="CA71" s="45"/>
      <c r="CB71" s="45"/>
      <c r="CC71" s="45"/>
      <c r="CD71" s="45"/>
      <c r="CE71" s="50"/>
      <c r="CF71" s="45"/>
      <c r="CG71" s="45"/>
      <c r="CH71" s="45"/>
      <c r="CI71" s="45"/>
      <c r="CJ71" s="45"/>
      <c r="CK71" s="45"/>
      <c r="CL71" s="45"/>
      <c r="CM71" s="45"/>
      <c r="CN71" s="45"/>
      <c r="CO71" s="46"/>
      <c r="CP71" s="45"/>
      <c r="CQ71" s="46"/>
      <c r="CR71" s="45"/>
      <c r="CS71" s="45"/>
      <c r="CT71" s="106">
        <v>45040</v>
      </c>
      <c r="CU71" s="106"/>
      <c r="CV71" s="106"/>
      <c r="CW71" s="106"/>
      <c r="CX71" s="45"/>
      <c r="CY71" s="45"/>
      <c r="CZ71" s="45"/>
      <c r="DA71" s="45"/>
      <c r="DB71" s="45"/>
      <c r="DC71" s="45"/>
      <c r="DD71" s="45"/>
      <c r="DE71" s="45"/>
      <c r="DF71" s="45"/>
      <c r="DG71" s="45"/>
      <c r="DH71" s="45"/>
      <c r="DI71" s="45"/>
      <c r="DJ71" s="107" t="str">
        <f>IFERROR(IF(CH71=0,"",IF((CL71/CH71)&gt;1,1,(CL71/CH71))),"")</f>
        <v/>
      </c>
      <c r="DK71" s="107" t="str">
        <f>IFERROR(IF(CI71=0,"",IF((CN71/CI71)&gt;1,1,(CN71/CI71))),"")</f>
        <v/>
      </c>
      <c r="DL71" s="107" t="str">
        <f>IFERROR(IF(CJ71=0,"",IF((CP71/CJ71)&gt;1,1,(CP71/CJ71))),"")</f>
        <v/>
      </c>
      <c r="DM71" s="107" t="str">
        <f>IFERROR(IF(CK71=0,"",IF((CR71/CK71)&gt;1,1,(CR71/CK71))),"")</f>
        <v/>
      </c>
      <c r="DN71" s="107" t="str">
        <f>IFERROR(IF((CL71+CN71+CP71+CR71)/CG71&gt;1,1,(CL71+CN71+CP71+CR71)/CG71),"")</f>
        <v/>
      </c>
      <c r="DO71" s="108"/>
      <c r="DP71" s="45"/>
      <c r="DQ71" s="50"/>
      <c r="DR71" s="45"/>
      <c r="DS71" s="50"/>
      <c r="DT71" s="50"/>
      <c r="DU71" s="50"/>
      <c r="DV71" s="50"/>
      <c r="DW71" s="50"/>
      <c r="DX71" s="50"/>
      <c r="DY71" s="105"/>
      <c r="DZ71" s="45"/>
      <c r="EA71" s="45"/>
      <c r="EB71" s="45"/>
      <c r="EC71" s="45"/>
      <c r="ED71" s="50"/>
      <c r="EE71" s="45"/>
      <c r="EF71" s="45"/>
      <c r="EG71" s="45"/>
      <c r="EH71" s="45"/>
      <c r="EI71" s="45"/>
      <c r="EJ71" s="45"/>
      <c r="EK71" s="45"/>
      <c r="EL71" s="45"/>
      <c r="EM71" s="45"/>
      <c r="EN71" s="45"/>
      <c r="EO71" s="45"/>
      <c r="EP71" s="45"/>
      <c r="EQ71" s="45"/>
      <c r="ER71" s="45"/>
      <c r="ES71" s="106">
        <v>45040</v>
      </c>
      <c r="ET71" s="106"/>
      <c r="EU71" s="106"/>
      <c r="EV71" s="106"/>
      <c r="EW71" s="45"/>
      <c r="EX71" s="45"/>
      <c r="EY71" s="45"/>
      <c r="EZ71" s="45"/>
      <c r="FA71" s="45"/>
      <c r="FB71" s="45"/>
      <c r="FC71" s="45"/>
      <c r="FD71" s="45"/>
      <c r="FE71" s="45"/>
      <c r="FF71" s="45"/>
      <c r="FG71" s="45"/>
      <c r="FH71" s="45"/>
      <c r="FI71" s="107" t="str">
        <f>IFERROR(IF(EG71=0,"",IF((EK71/EG71)&gt;1,1,(EK71/EG71))),"")</f>
        <v/>
      </c>
      <c r="FJ71" s="107" t="str">
        <f>IFERROR(IF(EH71=0,"",IF((EM71/EH71)&gt;1,1,(EM71/EH71))),"")</f>
        <v/>
      </c>
      <c r="FK71" s="107" t="str">
        <f>IFERROR(IF(EI71=0,"",IF((EO71/EI71)&gt;1,1,(EO71/EI71))),"")</f>
        <v/>
      </c>
      <c r="FL71" s="107" t="str">
        <f>IFERROR(IF(EJ71=0,"",IF((EQ71/EJ71)&gt;1,1,(EQ71/EJ71))),"")</f>
        <v/>
      </c>
      <c r="FM71" s="107" t="str">
        <f>IFERROR(IF((EK71+EM71+EO71+EQ71)/EF71&gt;1,1,(EK71+EM71+EO71+EQ71)/EF71),"")</f>
        <v/>
      </c>
      <c r="FN71" s="45"/>
      <c r="FO71" s="45"/>
      <c r="FP71" s="50"/>
      <c r="FQ71" s="45"/>
      <c r="FR71" s="50"/>
      <c r="FS71" s="50"/>
      <c r="FT71" s="50"/>
      <c r="FU71" s="50"/>
      <c r="FV71" s="50"/>
      <c r="FW71" s="50"/>
      <c r="FX71" s="105"/>
      <c r="FY71" s="45"/>
      <c r="FZ71" s="45"/>
      <c r="GA71" s="45"/>
      <c r="GB71" s="45"/>
      <c r="GC71" s="50"/>
      <c r="GD71" s="45"/>
      <c r="GE71" s="45"/>
      <c r="GF71" s="45"/>
      <c r="GG71" s="45"/>
      <c r="GH71" s="45"/>
      <c r="GI71" s="45"/>
      <c r="GJ71" s="45"/>
      <c r="GK71" s="45"/>
      <c r="GL71" s="45"/>
      <c r="GM71" s="45"/>
      <c r="GN71" s="45"/>
      <c r="GO71" s="45"/>
      <c r="GP71" s="45"/>
      <c r="GQ71" s="45"/>
      <c r="GR71" s="106">
        <v>45040</v>
      </c>
      <c r="GS71" s="106"/>
      <c r="GT71" s="106"/>
      <c r="GU71" s="106"/>
      <c r="GV71" s="45"/>
      <c r="GW71" s="45"/>
      <c r="GX71" s="45"/>
      <c r="GY71" s="45"/>
      <c r="GZ71" s="45"/>
      <c r="HA71" s="45"/>
      <c r="HB71" s="45"/>
      <c r="HC71" s="45"/>
      <c r="HD71" s="45"/>
      <c r="HE71" s="45"/>
      <c r="HF71" s="45"/>
      <c r="HG71" s="45"/>
      <c r="HH71" s="107" t="str">
        <f>IFERROR(IF(GF71=0,"",IF((GJ71/GF71)&gt;1,1,(GJ71/GF71))),"")</f>
        <v/>
      </c>
      <c r="HI71" s="107" t="str">
        <f>IFERROR(IF(GG71=0,"",IF((GL71/GG71)&gt;1,1,(GL71/GG71))),"")</f>
        <v/>
      </c>
      <c r="HJ71" s="107" t="str">
        <f>IFERROR(IF(GH71=0,"",IF((GN71/GH71)&gt;1,1,(GN71/GH71))),"")</f>
        <v/>
      </c>
      <c r="HK71" s="107" t="str">
        <f>IFERROR(IF(GI71=0,"",IF((GP71/GI71)&gt;1,1,(GP71/GI71))),"")</f>
        <v/>
      </c>
      <c r="HL71" s="107" t="str">
        <f>IFERROR(IF((GJ71+GL71+GN71+GP71)/GE71&gt;1,1,(GJ71+GL71+GN71+GP71)/GE71),"")</f>
        <v/>
      </c>
      <c r="HM71" s="45"/>
      <c r="HN71" s="45"/>
      <c r="HO71" s="45">
        <f t="shared" si="51"/>
        <v>1</v>
      </c>
      <c r="HP71" s="45"/>
      <c r="HQ71" s="46"/>
      <c r="HR71" s="46"/>
      <c r="HS71" s="46"/>
      <c r="HT71" s="46"/>
      <c r="HU71" s="46"/>
      <c r="HV71" s="46"/>
      <c r="HW71" s="46"/>
      <c r="HX71" s="46"/>
      <c r="HY71" s="46"/>
      <c r="HZ71" s="46"/>
      <c r="IA71" s="51"/>
      <c r="IB71" s="51"/>
      <c r="IC71" s="51"/>
      <c r="ID71" s="51"/>
      <c r="IE71" s="51"/>
      <c r="IF71" s="51"/>
      <c r="IG71" s="43"/>
      <c r="IH71" s="45" t="s">
        <v>620</v>
      </c>
      <c r="II71" s="116" t="s">
        <v>621</v>
      </c>
    </row>
    <row r="72" spans="1:245" ht="15" customHeight="1" x14ac:dyDescent="0.25">
      <c r="AO72" s="60"/>
      <c r="BC72" s="60"/>
      <c r="BG72" s="60"/>
    </row>
    <row r="73" spans="1:245" ht="15" customHeight="1" x14ac:dyDescent="0.25">
      <c r="BG73" s="34"/>
    </row>
    <row r="74" spans="1:245" ht="15" customHeight="1" x14ac:dyDescent="0.25">
      <c r="BG74" s="34"/>
    </row>
    <row r="75" spans="1:245" ht="15" customHeight="1" x14ac:dyDescent="0.25">
      <c r="BG75" s="34"/>
    </row>
  </sheetData>
  <autoFilter ref="A1:XEH1" xr:uid="{D362276F-2286-485C-9148-2D4309888BD4}"/>
  <dataValidations disablePrompts="1" count="2">
    <dataValidation type="list" allowBlank="1" showInputMessage="1" showErrorMessage="1" sqref="IH7:IH30 IH35:IH71" xr:uid="{D1BFA19F-F523-479C-A486-20EBD254E2F1}">
      <formula1>#REF!</formula1>
    </dataValidation>
    <dataValidation type="list" allowBlank="1" showInputMessage="1" showErrorMessage="1" sqref="IH2:IH6" xr:uid="{E5E06196-1F56-4A66-BFB7-37194E665F96}">
      <formula1>#REF!</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3E6B7-EB44-46DD-BC40-123C19A8AD84}">
  <dimension ref="A1:IL287"/>
  <sheetViews>
    <sheetView workbookViewId="0">
      <selection activeCell="D13" sqref="D13"/>
    </sheetView>
  </sheetViews>
  <sheetFormatPr baseColWidth="10" defaultRowHeight="15" customHeight="1" x14ac:dyDescent="0.25"/>
  <cols>
    <col min="1" max="1" width="6" style="35" customWidth="1"/>
  </cols>
  <sheetData>
    <row r="1" spans="1:246" ht="15" customHeight="1" x14ac:dyDescent="0.25">
      <c r="A1" s="1" t="s">
        <v>0</v>
      </c>
      <c r="B1" s="1" t="s">
        <v>514</v>
      </c>
      <c r="C1" s="1" t="s">
        <v>515</v>
      </c>
      <c r="D1" s="1" t="s">
        <v>516</v>
      </c>
      <c r="E1" s="1" t="s">
        <v>517</v>
      </c>
      <c r="F1" s="1" t="s">
        <v>518</v>
      </c>
      <c r="G1" s="1" t="s">
        <v>519</v>
      </c>
      <c r="H1" s="1" t="s">
        <v>520</v>
      </c>
      <c r="I1" s="1" t="s">
        <v>521</v>
      </c>
      <c r="J1" s="62" t="s">
        <v>522</v>
      </c>
      <c r="K1" s="62" t="s">
        <v>523</v>
      </c>
      <c r="L1" s="62" t="s">
        <v>524</v>
      </c>
      <c r="M1" s="63" t="s">
        <v>525</v>
      </c>
      <c r="N1" s="63" t="s">
        <v>526</v>
      </c>
      <c r="O1" s="63" t="s">
        <v>527</v>
      </c>
      <c r="P1" s="62" t="s">
        <v>528</v>
      </c>
      <c r="Q1" s="42" t="s">
        <v>529</v>
      </c>
      <c r="R1" s="42" t="s">
        <v>2</v>
      </c>
      <c r="S1" s="42" t="s">
        <v>530</v>
      </c>
      <c r="T1" s="42" t="s">
        <v>531</v>
      </c>
      <c r="U1" s="42" t="s">
        <v>532</v>
      </c>
      <c r="V1" s="42" t="s">
        <v>533</v>
      </c>
      <c r="W1" s="42" t="s">
        <v>534</v>
      </c>
      <c r="X1" s="42" t="s">
        <v>2</v>
      </c>
      <c r="Y1" s="42" t="s">
        <v>535</v>
      </c>
      <c r="Z1" s="42" t="s">
        <v>536</v>
      </c>
      <c r="AA1" s="42" t="s">
        <v>537</v>
      </c>
      <c r="AB1" s="42" t="s">
        <v>2</v>
      </c>
      <c r="AC1" s="42" t="s">
        <v>2</v>
      </c>
      <c r="AD1" s="42" t="s">
        <v>2</v>
      </c>
      <c r="AE1" s="42" t="s">
        <v>2</v>
      </c>
      <c r="AF1" s="42" t="s">
        <v>538</v>
      </c>
      <c r="AG1" s="42" t="s">
        <v>539</v>
      </c>
      <c r="AH1" s="42" t="s">
        <v>540</v>
      </c>
      <c r="AI1" s="42" t="s">
        <v>541</v>
      </c>
      <c r="AJ1" s="42" t="s">
        <v>542</v>
      </c>
      <c r="AK1" s="42" t="s">
        <v>543</v>
      </c>
      <c r="AL1" s="42" t="s">
        <v>544</v>
      </c>
      <c r="AM1" s="42" t="s">
        <v>545</v>
      </c>
      <c r="AN1" s="42" t="s">
        <v>546</v>
      </c>
      <c r="AO1" s="42" t="s">
        <v>547</v>
      </c>
      <c r="AP1" s="42" t="s">
        <v>548</v>
      </c>
      <c r="AQ1" s="42" t="s">
        <v>549</v>
      </c>
      <c r="AR1" s="42" t="s">
        <v>550</v>
      </c>
      <c r="AS1" s="42" t="s">
        <v>551</v>
      </c>
      <c r="AT1" s="42" t="s">
        <v>552</v>
      </c>
      <c r="AU1" s="42" t="s">
        <v>553</v>
      </c>
      <c r="AV1" s="42" t="s">
        <v>554</v>
      </c>
      <c r="AW1" s="42" t="s">
        <v>555</v>
      </c>
      <c r="AX1" s="42" t="s">
        <v>556</v>
      </c>
      <c r="AY1" s="64" t="s">
        <v>557</v>
      </c>
      <c r="AZ1" s="64" t="s">
        <v>558</v>
      </c>
      <c r="BA1" s="64" t="s">
        <v>559</v>
      </c>
      <c r="BB1" s="64" t="s">
        <v>560</v>
      </c>
      <c r="BC1" s="15" t="s">
        <v>561</v>
      </c>
      <c r="BD1" s="15" t="s">
        <v>562</v>
      </c>
      <c r="BE1" s="15" t="s">
        <v>563</v>
      </c>
      <c r="BF1" s="15" t="s">
        <v>564</v>
      </c>
      <c r="BG1" s="15" t="s">
        <v>565</v>
      </c>
      <c r="BH1" s="15" t="s">
        <v>566</v>
      </c>
      <c r="BI1" s="15" t="s">
        <v>567</v>
      </c>
      <c r="BJ1" s="15" t="s">
        <v>568</v>
      </c>
      <c r="BK1" s="65" t="s">
        <v>569</v>
      </c>
      <c r="BL1" s="65" t="s">
        <v>570</v>
      </c>
      <c r="BM1" s="65" t="s">
        <v>571</v>
      </c>
      <c r="BN1" s="65" t="s">
        <v>572</v>
      </c>
      <c r="BO1" s="65" t="s">
        <v>573</v>
      </c>
      <c r="BP1" s="66" t="s">
        <v>1176</v>
      </c>
      <c r="BQ1" s="66" t="s">
        <v>2</v>
      </c>
      <c r="BR1" s="66" t="s">
        <v>1177</v>
      </c>
      <c r="BS1" s="66" t="s">
        <v>1178</v>
      </c>
      <c r="BT1" s="66" t="s">
        <v>1179</v>
      </c>
      <c r="BU1" s="66" t="s">
        <v>1180</v>
      </c>
      <c r="BV1" s="66" t="s">
        <v>1181</v>
      </c>
      <c r="BW1" s="66" t="s">
        <v>2</v>
      </c>
      <c r="BX1" s="66" t="s">
        <v>1182</v>
      </c>
      <c r="BY1" s="66" t="s">
        <v>1183</v>
      </c>
      <c r="BZ1" s="66" t="s">
        <v>1184</v>
      </c>
      <c r="CA1" s="66" t="s">
        <v>2</v>
      </c>
      <c r="CB1" s="66" t="s">
        <v>2</v>
      </c>
      <c r="CC1" s="66" t="s">
        <v>2</v>
      </c>
      <c r="CD1" s="66" t="s">
        <v>2</v>
      </c>
      <c r="CE1" s="66" t="s">
        <v>1185</v>
      </c>
      <c r="CF1" s="66" t="s">
        <v>1186</v>
      </c>
      <c r="CG1" s="66" t="s">
        <v>1187</v>
      </c>
      <c r="CH1" s="66" t="s">
        <v>1188</v>
      </c>
      <c r="CI1" s="66" t="s">
        <v>1189</v>
      </c>
      <c r="CJ1" s="66" t="s">
        <v>1190</v>
      </c>
      <c r="CK1" s="66" t="s">
        <v>1191</v>
      </c>
      <c r="CL1" s="66" t="s">
        <v>1192</v>
      </c>
      <c r="CM1" s="66" t="s">
        <v>1193</v>
      </c>
      <c r="CN1" s="66" t="s">
        <v>1194</v>
      </c>
      <c r="CO1" s="66" t="s">
        <v>1195</v>
      </c>
      <c r="CP1" s="66" t="s">
        <v>1196</v>
      </c>
      <c r="CQ1" s="66" t="s">
        <v>1197</v>
      </c>
      <c r="CR1" s="66" t="s">
        <v>1198</v>
      </c>
      <c r="CS1" s="66" t="s">
        <v>1199</v>
      </c>
      <c r="CT1" s="66" t="s">
        <v>1200</v>
      </c>
      <c r="CU1" s="66" t="s">
        <v>1201</v>
      </c>
      <c r="CV1" s="66" t="s">
        <v>1202</v>
      </c>
      <c r="CW1" s="66" t="s">
        <v>1203</v>
      </c>
      <c r="CX1" s="64" t="s">
        <v>1461</v>
      </c>
      <c r="CY1" s="64" t="s">
        <v>1462</v>
      </c>
      <c r="CZ1" s="64" t="s">
        <v>1463</v>
      </c>
      <c r="DA1" s="64" t="s">
        <v>1464</v>
      </c>
      <c r="DB1" s="15" t="s">
        <v>1465</v>
      </c>
      <c r="DC1" s="15" t="s">
        <v>1466</v>
      </c>
      <c r="DD1" s="15" t="s">
        <v>1467</v>
      </c>
      <c r="DE1" s="15" t="s">
        <v>1468</v>
      </c>
      <c r="DF1" s="15" t="s">
        <v>1469</v>
      </c>
      <c r="DG1" s="15" t="s">
        <v>1470</v>
      </c>
      <c r="DH1" s="15" t="s">
        <v>1471</v>
      </c>
      <c r="DI1" s="15" t="s">
        <v>1472</v>
      </c>
      <c r="DJ1" s="66" t="s">
        <v>1473</v>
      </c>
      <c r="DK1" s="66" t="s">
        <v>1474</v>
      </c>
      <c r="DL1" s="66" t="s">
        <v>1475</v>
      </c>
      <c r="DM1" s="66" t="s">
        <v>1476</v>
      </c>
      <c r="DN1" s="66" t="s">
        <v>1477</v>
      </c>
      <c r="DO1" s="67" t="s">
        <v>1299</v>
      </c>
      <c r="DP1" s="67" t="s">
        <v>2</v>
      </c>
      <c r="DQ1" s="67" t="s">
        <v>1300</v>
      </c>
      <c r="DR1" s="67" t="s">
        <v>1301</v>
      </c>
      <c r="DS1" s="67" t="s">
        <v>1302</v>
      </c>
      <c r="DT1" s="67" t="s">
        <v>1303</v>
      </c>
      <c r="DU1" s="67" t="s">
        <v>1304</v>
      </c>
      <c r="DV1" s="67" t="s">
        <v>2</v>
      </c>
      <c r="DW1" s="67" t="s">
        <v>1305</v>
      </c>
      <c r="DX1" s="67" t="s">
        <v>1306</v>
      </c>
      <c r="DY1" s="67" t="s">
        <v>1307</v>
      </c>
      <c r="DZ1" s="67" t="s">
        <v>2</v>
      </c>
      <c r="EA1" s="67" t="s">
        <v>2</v>
      </c>
      <c r="EB1" s="67" t="s">
        <v>2</v>
      </c>
      <c r="EC1" s="67" t="s">
        <v>2</v>
      </c>
      <c r="ED1" s="67" t="s">
        <v>1308</v>
      </c>
      <c r="EE1" s="67" t="s">
        <v>1309</v>
      </c>
      <c r="EF1" s="67" t="s">
        <v>1310</v>
      </c>
      <c r="EG1" s="67" t="s">
        <v>1311</v>
      </c>
      <c r="EH1" s="67" t="s">
        <v>1312</v>
      </c>
      <c r="EI1" s="67" t="s">
        <v>1313</v>
      </c>
      <c r="EJ1" s="67" t="s">
        <v>1314</v>
      </c>
      <c r="EK1" s="67" t="s">
        <v>1315</v>
      </c>
      <c r="EL1" s="67" t="s">
        <v>1316</v>
      </c>
      <c r="EM1" s="67" t="s">
        <v>1317</v>
      </c>
      <c r="EN1" s="67" t="s">
        <v>1318</v>
      </c>
      <c r="EO1" s="67" t="s">
        <v>1319</v>
      </c>
      <c r="EP1" s="67" t="s">
        <v>1320</v>
      </c>
      <c r="EQ1" s="67" t="s">
        <v>1321</v>
      </c>
      <c r="ER1" s="67" t="s">
        <v>1322</v>
      </c>
      <c r="ES1" s="67" t="s">
        <v>1323</v>
      </c>
      <c r="ET1" s="67" t="s">
        <v>1324</v>
      </c>
      <c r="EU1" s="67" t="s">
        <v>1325</v>
      </c>
      <c r="EV1" s="67" t="s">
        <v>1326</v>
      </c>
      <c r="EW1" s="64" t="s">
        <v>1327</v>
      </c>
      <c r="EX1" s="64" t="s">
        <v>1328</v>
      </c>
      <c r="EY1" s="64" t="s">
        <v>1329</v>
      </c>
      <c r="EZ1" s="64" t="s">
        <v>1330</v>
      </c>
      <c r="FA1" s="15" t="s">
        <v>1331</v>
      </c>
      <c r="FB1" s="15" t="s">
        <v>1332</v>
      </c>
      <c r="FC1" s="15" t="s">
        <v>1333</v>
      </c>
      <c r="FD1" s="15" t="s">
        <v>1334</v>
      </c>
      <c r="FE1" s="15" t="s">
        <v>1335</v>
      </c>
      <c r="FF1" s="15" t="s">
        <v>1336</v>
      </c>
      <c r="FG1" s="15" t="s">
        <v>1337</v>
      </c>
      <c r="FH1" s="15" t="s">
        <v>1338</v>
      </c>
      <c r="FI1" s="67" t="s">
        <v>1339</v>
      </c>
      <c r="FJ1" s="67" t="s">
        <v>1340</v>
      </c>
      <c r="FK1" s="67" t="s">
        <v>1341</v>
      </c>
      <c r="FL1" s="67" t="s">
        <v>1342</v>
      </c>
      <c r="FM1" s="67" t="s">
        <v>1343</v>
      </c>
      <c r="FN1" s="103" t="s">
        <v>1416</v>
      </c>
      <c r="FO1" s="103" t="s">
        <v>2</v>
      </c>
      <c r="FP1" s="103" t="s">
        <v>1417</v>
      </c>
      <c r="FQ1" s="103" t="s">
        <v>1418</v>
      </c>
      <c r="FR1" s="103" t="s">
        <v>1419</v>
      </c>
      <c r="FS1" s="103" t="s">
        <v>1420</v>
      </c>
      <c r="FT1" s="103" t="s">
        <v>1304</v>
      </c>
      <c r="FU1" s="103" t="s">
        <v>2</v>
      </c>
      <c r="FV1" s="103" t="s">
        <v>1421</v>
      </c>
      <c r="FW1" s="103" t="s">
        <v>1422</v>
      </c>
      <c r="FX1" s="103" t="s">
        <v>1423</v>
      </c>
      <c r="FY1" s="103" t="s">
        <v>2</v>
      </c>
      <c r="FZ1" s="103" t="s">
        <v>2</v>
      </c>
      <c r="GA1" s="103" t="s">
        <v>2</v>
      </c>
      <c r="GB1" s="103" t="s">
        <v>2</v>
      </c>
      <c r="GC1" s="103" t="s">
        <v>1424</v>
      </c>
      <c r="GD1" s="103" t="s">
        <v>1425</v>
      </c>
      <c r="GE1" s="103" t="s">
        <v>1426</v>
      </c>
      <c r="GF1" s="103" t="s">
        <v>1427</v>
      </c>
      <c r="GG1" s="103" t="s">
        <v>1428</v>
      </c>
      <c r="GH1" s="103" t="s">
        <v>1429</v>
      </c>
      <c r="GI1" s="103" t="s">
        <v>1430</v>
      </c>
      <c r="GJ1" s="103" t="s">
        <v>1431</v>
      </c>
      <c r="GK1" s="103" t="s">
        <v>1432</v>
      </c>
      <c r="GL1" s="103" t="s">
        <v>1433</v>
      </c>
      <c r="GM1" s="103" t="s">
        <v>1434</v>
      </c>
      <c r="GN1" s="103" t="s">
        <v>1435</v>
      </c>
      <c r="GO1" s="103" t="s">
        <v>1436</v>
      </c>
      <c r="GP1" s="103" t="s">
        <v>1437</v>
      </c>
      <c r="GQ1" s="103" t="s">
        <v>1438</v>
      </c>
      <c r="GR1" s="103" t="s">
        <v>1439</v>
      </c>
      <c r="GS1" s="103" t="s">
        <v>1440</v>
      </c>
      <c r="GT1" s="103" t="s">
        <v>1441</v>
      </c>
      <c r="GU1" s="103" t="s">
        <v>1442</v>
      </c>
      <c r="GV1" s="64" t="s">
        <v>1443</v>
      </c>
      <c r="GW1" s="64" t="s">
        <v>1444</v>
      </c>
      <c r="GX1" s="64" t="s">
        <v>1445</v>
      </c>
      <c r="GY1" s="64" t="s">
        <v>1446</v>
      </c>
      <c r="GZ1" s="15" t="s">
        <v>1447</v>
      </c>
      <c r="HA1" s="15" t="s">
        <v>1448</v>
      </c>
      <c r="HB1" s="15" t="s">
        <v>1449</v>
      </c>
      <c r="HC1" s="15" t="s">
        <v>1450</v>
      </c>
      <c r="HD1" s="15" t="s">
        <v>1451</v>
      </c>
      <c r="HE1" s="15" t="s">
        <v>1452</v>
      </c>
      <c r="HF1" s="15" t="s">
        <v>1453</v>
      </c>
      <c r="HG1" s="15" t="s">
        <v>1454</v>
      </c>
      <c r="HH1" s="103" t="s">
        <v>1455</v>
      </c>
      <c r="HI1" s="103" t="s">
        <v>1456</v>
      </c>
      <c r="HJ1" s="103" t="s">
        <v>1457</v>
      </c>
      <c r="HK1" s="103" t="s">
        <v>1458</v>
      </c>
      <c r="HL1" s="103" t="s">
        <v>1459</v>
      </c>
      <c r="HM1" s="1" t="s">
        <v>1460</v>
      </c>
      <c r="HN1" s="104" t="s">
        <v>574</v>
      </c>
      <c r="HO1" s="104" t="s">
        <v>575</v>
      </c>
      <c r="HP1" s="1" t="s">
        <v>1</v>
      </c>
      <c r="HQ1" s="42" t="s">
        <v>576</v>
      </c>
      <c r="HR1" s="42" t="s">
        <v>577</v>
      </c>
      <c r="HS1" s="42" t="s">
        <v>578</v>
      </c>
      <c r="HT1" s="42" t="s">
        <v>579</v>
      </c>
      <c r="HU1" s="66" t="s">
        <v>580</v>
      </c>
      <c r="HV1" s="66" t="s">
        <v>581</v>
      </c>
      <c r="HW1" s="66" t="s">
        <v>582</v>
      </c>
      <c r="HX1" s="66" t="s">
        <v>583</v>
      </c>
      <c r="HY1" s="67" t="s">
        <v>584</v>
      </c>
      <c r="HZ1" s="67" t="s">
        <v>585</v>
      </c>
      <c r="IA1" s="67" t="s">
        <v>586</v>
      </c>
      <c r="IB1" s="67" t="s">
        <v>587</v>
      </c>
      <c r="IC1" s="103" t="s">
        <v>588</v>
      </c>
      <c r="ID1" s="103" t="s">
        <v>589</v>
      </c>
      <c r="IE1" s="103" t="s">
        <v>590</v>
      </c>
      <c r="IF1" s="103" t="s">
        <v>591</v>
      </c>
      <c r="IG1" s="1" t="s">
        <v>592</v>
      </c>
      <c r="IH1" s="1" t="s">
        <v>593</v>
      </c>
      <c r="II1" s="42" t="s">
        <v>594</v>
      </c>
      <c r="IJ1" s="66" t="s">
        <v>595</v>
      </c>
      <c r="IK1" s="67" t="s">
        <v>596</v>
      </c>
      <c r="IL1" s="32" t="s">
        <v>597</v>
      </c>
    </row>
    <row r="2" spans="1:246" ht="15" customHeight="1" x14ac:dyDescent="0.25">
      <c r="A2" s="77" t="s">
        <v>598</v>
      </c>
      <c r="B2" s="68" t="s">
        <v>599</v>
      </c>
      <c r="C2" s="58" t="s">
        <v>600</v>
      </c>
      <c r="D2" s="69" t="s">
        <v>601</v>
      </c>
      <c r="E2" s="58" t="s">
        <v>602</v>
      </c>
      <c r="F2" s="58" t="s">
        <v>603</v>
      </c>
      <c r="G2" s="58" t="s">
        <v>604</v>
      </c>
      <c r="H2" s="59" t="s">
        <v>605</v>
      </c>
      <c r="I2" s="58" t="s">
        <v>606</v>
      </c>
      <c r="J2" s="117">
        <v>1</v>
      </c>
      <c r="K2" s="117">
        <v>0.8</v>
      </c>
      <c r="L2" s="58" t="s">
        <v>607</v>
      </c>
      <c r="M2" s="117">
        <v>0.6</v>
      </c>
      <c r="N2" s="117">
        <v>0.8</v>
      </c>
      <c r="O2" s="58" t="s">
        <v>607</v>
      </c>
      <c r="P2" s="58" t="s">
        <v>608</v>
      </c>
      <c r="Q2" s="71" t="s">
        <v>609</v>
      </c>
      <c r="R2" s="58"/>
      <c r="S2" s="57" t="s">
        <v>610</v>
      </c>
      <c r="T2" s="58" t="s">
        <v>611</v>
      </c>
      <c r="U2" s="57" t="s">
        <v>612</v>
      </c>
      <c r="V2" s="57" t="s">
        <v>613</v>
      </c>
      <c r="W2" s="57" t="s">
        <v>614</v>
      </c>
      <c r="X2" s="57"/>
      <c r="Y2" s="57" t="s">
        <v>615</v>
      </c>
      <c r="Z2" s="57" t="s">
        <v>616</v>
      </c>
      <c r="AA2" s="117">
        <v>0.4</v>
      </c>
      <c r="AB2" s="58"/>
      <c r="AC2" s="58"/>
      <c r="AD2" s="58"/>
      <c r="AE2" s="58"/>
      <c r="AF2" s="57" t="s">
        <v>62</v>
      </c>
      <c r="AG2" s="58" t="s">
        <v>617</v>
      </c>
      <c r="AH2" s="58">
        <f t="shared" ref="AH2:AH65" si="0">SUM(AI2:AL2)</f>
        <v>12</v>
      </c>
      <c r="AI2" s="57">
        <v>3</v>
      </c>
      <c r="AJ2" s="57">
        <v>3</v>
      </c>
      <c r="AK2" s="57">
        <v>3</v>
      </c>
      <c r="AL2" s="57">
        <v>3</v>
      </c>
      <c r="AM2" s="58">
        <v>3</v>
      </c>
      <c r="AN2" s="58" t="s">
        <v>618</v>
      </c>
      <c r="AO2" s="58"/>
      <c r="AP2" s="58"/>
      <c r="AQ2" s="58"/>
      <c r="AR2" s="58"/>
      <c r="AS2" s="58"/>
      <c r="AT2" s="58"/>
      <c r="AU2" s="73">
        <v>45036</v>
      </c>
      <c r="AV2" s="73"/>
      <c r="AW2" s="73"/>
      <c r="AX2" s="73"/>
      <c r="AY2" s="58"/>
      <c r="AZ2" s="58"/>
      <c r="BA2" s="58"/>
      <c r="BB2" s="58"/>
      <c r="BC2" s="58" t="s">
        <v>279</v>
      </c>
      <c r="BD2" s="58"/>
      <c r="BE2" s="58"/>
      <c r="BF2" s="58"/>
      <c r="BG2" s="58" t="s">
        <v>619</v>
      </c>
      <c r="BH2" s="58"/>
      <c r="BI2" s="58"/>
      <c r="BJ2" s="58"/>
      <c r="BK2" s="74">
        <f t="shared" ref="BK2:BK65" si="1">IFERROR(IF(AI2=0,"",IF((AM2/AI2)&gt;1,1,(AM2/AI2))),"")</f>
        <v>1</v>
      </c>
      <c r="BL2" s="74">
        <f t="shared" ref="BL2:BL65" si="2">IFERROR(IF(AJ2=0,"",IF((AO2/AJ2)&gt;1,1,(AO2/AJ2))),"")</f>
        <v>0</v>
      </c>
      <c r="BM2" s="74">
        <f t="shared" ref="BM2:BM65" si="3">IFERROR(IF(AK2=0,"",IF((AQ2/AK2)&gt;1,1,(AQ2/AK2))),"")</f>
        <v>0</v>
      </c>
      <c r="BN2" s="74">
        <f t="shared" ref="BN2:BN65" si="4">IFERROR(IF(AL2=0,"",IF((AS2/AL2)&gt;1,1,(AS2/AL2))),"")</f>
        <v>0</v>
      </c>
      <c r="BO2" s="74">
        <f t="shared" ref="BO2:BO65" si="5">IFERROR(IF((AM2+AO2+AQ2+AS2)/AH2&gt;1,1,(AM2+AO2+AQ2+AS2)/AH2),"")</f>
        <v>0.25</v>
      </c>
      <c r="BP2" s="75"/>
      <c r="BQ2" s="58"/>
      <c r="BR2" s="57"/>
      <c r="BS2" s="58"/>
      <c r="BT2" s="57"/>
      <c r="BU2" s="57"/>
      <c r="BV2" s="57"/>
      <c r="BW2" s="57"/>
      <c r="BX2" s="57"/>
      <c r="BY2" s="57"/>
      <c r="BZ2" s="117"/>
      <c r="CA2" s="58"/>
      <c r="CB2" s="58"/>
      <c r="CC2" s="58"/>
      <c r="CD2" s="58"/>
      <c r="CE2" s="57"/>
      <c r="CF2" s="58"/>
      <c r="CG2" s="58"/>
      <c r="CH2" s="58"/>
      <c r="CI2" s="58"/>
      <c r="CJ2" s="58"/>
      <c r="CK2" s="58"/>
      <c r="CL2" s="58"/>
      <c r="CM2" s="58"/>
      <c r="CN2" s="58"/>
      <c r="CO2" s="58"/>
      <c r="CP2" s="58"/>
      <c r="CQ2" s="58"/>
      <c r="CR2" s="58"/>
      <c r="CS2" s="58"/>
      <c r="CT2" s="73">
        <v>45036</v>
      </c>
      <c r="CU2" s="73"/>
      <c r="CV2" s="73"/>
      <c r="CW2" s="73"/>
      <c r="CX2" s="58"/>
      <c r="CY2" s="58"/>
      <c r="CZ2" s="58"/>
      <c r="DA2" s="58"/>
      <c r="DB2" s="58"/>
      <c r="DC2" s="58"/>
      <c r="DD2" s="58"/>
      <c r="DE2" s="58"/>
      <c r="DF2" s="58"/>
      <c r="DG2" s="58"/>
      <c r="DH2" s="58"/>
      <c r="DI2" s="58"/>
      <c r="DJ2" s="74" t="str">
        <f t="shared" ref="DJ2:DJ65" si="6">IFERROR(IF(CH2=0,"",IF((CL2/CH2)&gt;1,1,(CL2/CH2))),"")</f>
        <v/>
      </c>
      <c r="DK2" s="74" t="str">
        <f t="shared" ref="DK2:DK65" si="7">IFERROR(IF(CI2=0,"",IF((CN2/CI2)&gt;1,1,(CN2/CI2))),"")</f>
        <v/>
      </c>
      <c r="DL2" s="74" t="str">
        <f t="shared" ref="DL2:DL65" si="8">IFERROR(IF(CJ2=0,"",IF((CP2/CJ2)&gt;1,1,(CP2/CJ2))),"")</f>
        <v/>
      </c>
      <c r="DM2" s="74" t="str">
        <f t="shared" ref="DM2:DM65" si="9">IFERROR(IF(CK2=0,"",IF((CR2/CK2)&gt;1,1,(CR2/CK2))),"")</f>
        <v/>
      </c>
      <c r="DN2" s="74" t="str">
        <f t="shared" ref="DN2:DN65" si="10">IFERROR(IF((CL2+CN2+CP2+CR2)/CG2&gt;1,1,(CL2+CN2+CP2+CR2)/CG2),"")</f>
        <v/>
      </c>
      <c r="DO2" s="75"/>
      <c r="DP2" s="58"/>
      <c r="DQ2" s="57"/>
      <c r="DR2" s="58"/>
      <c r="DS2" s="57"/>
      <c r="DT2" s="57"/>
      <c r="DU2" s="57"/>
      <c r="DV2" s="57"/>
      <c r="DW2" s="57"/>
      <c r="DX2" s="57"/>
      <c r="DY2" s="117"/>
      <c r="DZ2" s="58"/>
      <c r="EA2" s="58"/>
      <c r="EB2" s="58"/>
      <c r="EC2" s="58"/>
      <c r="ED2" s="57"/>
      <c r="EE2" s="58"/>
      <c r="EF2" s="58"/>
      <c r="EG2" s="58"/>
      <c r="EH2" s="58"/>
      <c r="EI2" s="58"/>
      <c r="EJ2" s="58"/>
      <c r="EK2" s="58"/>
      <c r="EL2" s="58"/>
      <c r="EM2" s="58"/>
      <c r="EN2" s="58"/>
      <c r="EO2" s="58"/>
      <c r="EP2" s="58"/>
      <c r="EQ2" s="58"/>
      <c r="ER2" s="58"/>
      <c r="ES2" s="73">
        <v>45036</v>
      </c>
      <c r="ET2" s="73"/>
      <c r="EU2" s="73"/>
      <c r="EV2" s="73"/>
      <c r="EW2" s="58"/>
      <c r="EX2" s="58"/>
      <c r="EY2" s="58"/>
      <c r="EZ2" s="58"/>
      <c r="FA2" s="58"/>
      <c r="FB2" s="58"/>
      <c r="FC2" s="58"/>
      <c r="FD2" s="58"/>
      <c r="FE2" s="58"/>
      <c r="FF2" s="58"/>
      <c r="FG2" s="58"/>
      <c r="FH2" s="58"/>
      <c r="FI2" s="74" t="str">
        <f t="shared" ref="FI2:FI65" si="11">IFERROR(IF(EG2=0,"",IF((EK2/EG2)&gt;1,1,(EK2/EG2))),"")</f>
        <v/>
      </c>
      <c r="FJ2" s="74" t="str">
        <f t="shared" ref="FJ2:FJ65" si="12">IFERROR(IF(EH2=0,"",IF((EM2/EH2)&gt;1,1,(EM2/EH2))),"")</f>
        <v/>
      </c>
      <c r="FK2" s="74" t="str">
        <f t="shared" ref="FK2:FK65" si="13">IFERROR(IF(EI2=0,"",IF((EO2/EI2)&gt;1,1,(EO2/EI2))),"")</f>
        <v/>
      </c>
      <c r="FL2" s="74" t="str">
        <f t="shared" ref="FL2:FL65" si="14">IFERROR(IF(EJ2=0,"",IF((EQ2/EJ2)&gt;1,1,(EQ2/EJ2))),"")</f>
        <v/>
      </c>
      <c r="FM2" s="74" t="str">
        <f t="shared" ref="FM2:FM65" si="15">IFERROR(IF((EK2+EM2+EO2+EQ2)/EF2&gt;1,1,(EK2+EM2+EO2+EQ2)/EF2),"")</f>
        <v/>
      </c>
      <c r="FN2" s="58"/>
      <c r="FO2" s="58"/>
      <c r="FP2" s="57"/>
      <c r="FQ2" s="58"/>
      <c r="FR2" s="57"/>
      <c r="FS2" s="57"/>
      <c r="FT2" s="57"/>
      <c r="FU2" s="57"/>
      <c r="FV2" s="57"/>
      <c r="FW2" s="57"/>
      <c r="FX2" s="117"/>
      <c r="FY2" s="58"/>
      <c r="FZ2" s="58"/>
      <c r="GA2" s="58"/>
      <c r="GB2" s="58"/>
      <c r="GC2" s="57"/>
      <c r="GD2" s="58"/>
      <c r="GE2" s="58"/>
      <c r="GF2" s="58"/>
      <c r="GG2" s="58"/>
      <c r="GH2" s="58"/>
      <c r="GI2" s="58"/>
      <c r="GJ2" s="58"/>
      <c r="GK2" s="58"/>
      <c r="GL2" s="58"/>
      <c r="GM2" s="58"/>
      <c r="GN2" s="58"/>
      <c r="GO2" s="58"/>
      <c r="GP2" s="58"/>
      <c r="GQ2" s="58"/>
      <c r="GR2" s="73">
        <v>45036</v>
      </c>
      <c r="GS2" s="73"/>
      <c r="GT2" s="73"/>
      <c r="GU2" s="73"/>
      <c r="GV2" s="58"/>
      <c r="GW2" s="58"/>
      <c r="GX2" s="58"/>
      <c r="GY2" s="58"/>
      <c r="GZ2" s="58"/>
      <c r="HA2" s="58"/>
      <c r="HB2" s="58"/>
      <c r="HC2" s="58"/>
      <c r="HD2" s="58"/>
      <c r="HE2" s="58"/>
      <c r="HF2" s="58"/>
      <c r="HG2" s="58"/>
      <c r="HH2" s="74" t="str">
        <f t="shared" ref="HH2:HH65" si="16">IFERROR(IF(GF2=0,"",IF((GJ2/GF2)&gt;1,1,(GJ2/GF2))),"")</f>
        <v/>
      </c>
      <c r="HI2" s="74" t="str">
        <f t="shared" ref="HI2:HI65" si="17">IFERROR(IF(GG2=0,"",IF((GL2/GG2)&gt;1,1,(GL2/GG2))),"")</f>
        <v/>
      </c>
      <c r="HJ2" s="74" t="str">
        <f t="shared" ref="HJ2:HJ65" si="18">IFERROR(IF(GH2=0,"",IF((GN2/GH2)&gt;1,1,(GN2/GH2))),"")</f>
        <v/>
      </c>
      <c r="HK2" s="74" t="str">
        <f t="shared" ref="HK2:HK65" si="19">IFERROR(IF(GI2=0,"",IF((GP2/GI2)&gt;1,1,(GP2/GI2))),"")</f>
        <v/>
      </c>
      <c r="HL2" s="74" t="str">
        <f t="shared" ref="HL2:HL65" si="20">IFERROR(IF((GJ2+GL2+GN2+GP2)/GE2&gt;1,1,(GJ2+GL2+GN2+GP2)/GE2),"")</f>
        <v/>
      </c>
      <c r="HM2" s="58"/>
      <c r="HN2" s="58"/>
      <c r="HO2" s="58">
        <f t="shared" ref="HO2:HO65" si="21">IF(Q2&lt;&gt;"",1,0)+IF(BP2&lt;&gt;"",1,0)+IF(DO2&lt;&gt;"",1,0)+IF(FN2&lt;&gt;"",1,0)</f>
        <v>1</v>
      </c>
      <c r="HP2" s="58" t="str">
        <f>'[1]BD Plan'!$Q$3</f>
        <v>Territorial Atlántico</v>
      </c>
      <c r="HQ2" s="72"/>
      <c r="HR2" s="72"/>
      <c r="HS2" s="72"/>
      <c r="HT2" s="72"/>
      <c r="HU2" s="72"/>
      <c r="HV2" s="72"/>
      <c r="HW2" s="72"/>
      <c r="HX2" s="72"/>
      <c r="HY2" s="72"/>
      <c r="HZ2" s="72"/>
      <c r="IA2" s="26"/>
      <c r="IB2" s="26"/>
      <c r="IC2" s="26"/>
      <c r="ID2" s="26"/>
      <c r="IE2" s="26"/>
      <c r="IF2" s="26"/>
      <c r="IG2" s="68"/>
      <c r="IH2" s="58" t="s">
        <v>620</v>
      </c>
      <c r="II2" s="58" t="s">
        <v>621</v>
      </c>
      <c r="IJ2" s="58"/>
      <c r="IK2" s="58"/>
      <c r="IL2" s="33"/>
    </row>
    <row r="3" spans="1:246" ht="15" customHeight="1" x14ac:dyDescent="0.25">
      <c r="A3" s="77" t="s">
        <v>622</v>
      </c>
      <c r="B3" s="68" t="s">
        <v>623</v>
      </c>
      <c r="C3" s="58" t="s">
        <v>624</v>
      </c>
      <c r="D3" s="69" t="s">
        <v>601</v>
      </c>
      <c r="E3" s="58" t="s">
        <v>602</v>
      </c>
      <c r="F3" s="58" t="s">
        <v>625</v>
      </c>
      <c r="G3" s="58" t="s">
        <v>626</v>
      </c>
      <c r="H3" s="59" t="s">
        <v>627</v>
      </c>
      <c r="I3" s="58" t="s">
        <v>628</v>
      </c>
      <c r="J3" s="117">
        <v>0.8</v>
      </c>
      <c r="K3" s="117">
        <v>0.8</v>
      </c>
      <c r="L3" s="58" t="s">
        <v>607</v>
      </c>
      <c r="M3" s="117">
        <v>0.33600000000000002</v>
      </c>
      <c r="N3" s="117">
        <v>0.8</v>
      </c>
      <c r="O3" s="58" t="s">
        <v>607</v>
      </c>
      <c r="P3" s="58" t="s">
        <v>608</v>
      </c>
      <c r="Q3" s="71" t="s">
        <v>629</v>
      </c>
      <c r="R3" s="58"/>
      <c r="S3" s="57" t="s">
        <v>610</v>
      </c>
      <c r="T3" s="58" t="s">
        <v>630</v>
      </c>
      <c r="U3" s="57" t="s">
        <v>631</v>
      </c>
      <c r="V3" s="57" t="s">
        <v>632</v>
      </c>
      <c r="W3" s="57" t="s">
        <v>614</v>
      </c>
      <c r="X3" s="57"/>
      <c r="Y3" s="57" t="s">
        <v>615</v>
      </c>
      <c r="Z3" s="57" t="s">
        <v>616</v>
      </c>
      <c r="AA3" s="117" t="s">
        <v>633</v>
      </c>
      <c r="AB3" s="58"/>
      <c r="AC3" s="58"/>
      <c r="AD3" s="58"/>
      <c r="AE3" s="58"/>
      <c r="AF3" s="57" t="s">
        <v>62</v>
      </c>
      <c r="AG3" s="58" t="s">
        <v>617</v>
      </c>
      <c r="AH3" s="58">
        <f t="shared" si="0"/>
        <v>12</v>
      </c>
      <c r="AI3" s="57">
        <v>3</v>
      </c>
      <c r="AJ3" s="57">
        <v>3</v>
      </c>
      <c r="AK3" s="57">
        <v>3</v>
      </c>
      <c r="AL3" s="57">
        <v>3</v>
      </c>
      <c r="AM3" s="58">
        <v>3</v>
      </c>
      <c r="AN3" s="58" t="s">
        <v>634</v>
      </c>
      <c r="AO3" s="58"/>
      <c r="AP3" s="72"/>
      <c r="AQ3" s="58"/>
      <c r="AR3" s="58"/>
      <c r="AS3" s="58"/>
      <c r="AT3" s="58"/>
      <c r="AU3" s="73">
        <v>45036</v>
      </c>
      <c r="AV3" s="73"/>
      <c r="AW3" s="73"/>
      <c r="AX3" s="73"/>
      <c r="AY3" s="58"/>
      <c r="AZ3" s="58"/>
      <c r="BA3" s="58"/>
      <c r="BB3" s="58"/>
      <c r="BC3" s="58" t="s">
        <v>112</v>
      </c>
      <c r="BD3" s="58"/>
      <c r="BE3" s="58"/>
      <c r="BF3" s="58"/>
      <c r="BG3" s="58" t="s">
        <v>635</v>
      </c>
      <c r="BH3" s="58"/>
      <c r="BI3" s="58"/>
      <c r="BJ3" s="58"/>
      <c r="BK3" s="74">
        <f t="shared" si="1"/>
        <v>1</v>
      </c>
      <c r="BL3" s="74">
        <f t="shared" si="2"/>
        <v>0</v>
      </c>
      <c r="BM3" s="74">
        <f t="shared" si="3"/>
        <v>0</v>
      </c>
      <c r="BN3" s="74">
        <f t="shared" si="4"/>
        <v>0</v>
      </c>
      <c r="BO3" s="74">
        <f t="shared" si="5"/>
        <v>0.25</v>
      </c>
      <c r="BP3" s="71" t="s">
        <v>1204</v>
      </c>
      <c r="BQ3" s="58"/>
      <c r="BR3" s="57" t="s">
        <v>610</v>
      </c>
      <c r="BS3" s="58" t="s">
        <v>1205</v>
      </c>
      <c r="BT3" s="57" t="s">
        <v>612</v>
      </c>
      <c r="BU3" s="57" t="s">
        <v>613</v>
      </c>
      <c r="BV3" s="57" t="s">
        <v>614</v>
      </c>
      <c r="BW3" s="57"/>
      <c r="BX3" s="57" t="s">
        <v>615</v>
      </c>
      <c r="BY3" s="57" t="s">
        <v>616</v>
      </c>
      <c r="BZ3" s="117" t="s">
        <v>647</v>
      </c>
      <c r="CA3" s="58"/>
      <c r="CB3" s="58"/>
      <c r="CC3" s="58"/>
      <c r="CD3" s="58"/>
      <c r="CE3" s="57" t="s">
        <v>62</v>
      </c>
      <c r="CF3" s="58" t="s">
        <v>617</v>
      </c>
      <c r="CG3" s="58">
        <f>SUM(CH3:CK3)</f>
        <v>12</v>
      </c>
      <c r="CH3" s="58">
        <v>3</v>
      </c>
      <c r="CI3" s="58">
        <v>3</v>
      </c>
      <c r="CJ3" s="58">
        <v>3</v>
      </c>
      <c r="CK3" s="58">
        <v>3</v>
      </c>
      <c r="CL3" s="58">
        <v>3</v>
      </c>
      <c r="CM3" s="58" t="s">
        <v>1206</v>
      </c>
      <c r="CN3" s="58"/>
      <c r="CO3" s="72"/>
      <c r="CP3" s="58"/>
      <c r="CQ3" s="72"/>
      <c r="CR3" s="58"/>
      <c r="CS3" s="58"/>
      <c r="CT3" s="73">
        <v>45036</v>
      </c>
      <c r="CU3" s="73"/>
      <c r="CV3" s="73"/>
      <c r="CW3" s="73"/>
      <c r="CX3" s="58"/>
      <c r="CY3" s="58"/>
      <c r="CZ3" s="58"/>
      <c r="DA3" s="58"/>
      <c r="DB3" s="58" t="s">
        <v>112</v>
      </c>
      <c r="DC3" s="58"/>
      <c r="DD3" s="58"/>
      <c r="DE3" s="58"/>
      <c r="DF3" s="58" t="s">
        <v>1478</v>
      </c>
      <c r="DG3" s="58"/>
      <c r="DH3" s="58"/>
      <c r="DI3" s="58"/>
      <c r="DJ3" s="74">
        <f t="shared" si="6"/>
        <v>1</v>
      </c>
      <c r="DK3" s="74">
        <f t="shared" si="7"/>
        <v>0</v>
      </c>
      <c r="DL3" s="74">
        <f t="shared" si="8"/>
        <v>0</v>
      </c>
      <c r="DM3" s="74">
        <f t="shared" si="9"/>
        <v>0</v>
      </c>
      <c r="DN3" s="74">
        <f t="shared" si="10"/>
        <v>0.25</v>
      </c>
      <c r="DO3" s="75"/>
      <c r="DP3" s="58"/>
      <c r="DQ3" s="57"/>
      <c r="DR3" s="58"/>
      <c r="DS3" s="57"/>
      <c r="DT3" s="57"/>
      <c r="DU3" s="57"/>
      <c r="DV3" s="57"/>
      <c r="DW3" s="57"/>
      <c r="DX3" s="57"/>
      <c r="DY3" s="117"/>
      <c r="DZ3" s="58"/>
      <c r="EA3" s="58"/>
      <c r="EB3" s="58"/>
      <c r="EC3" s="58"/>
      <c r="ED3" s="57"/>
      <c r="EE3" s="58"/>
      <c r="EF3" s="58"/>
      <c r="EG3" s="58"/>
      <c r="EH3" s="58"/>
      <c r="EI3" s="58"/>
      <c r="EJ3" s="58"/>
      <c r="EK3" s="58"/>
      <c r="EL3" s="58"/>
      <c r="EM3" s="58"/>
      <c r="EN3" s="58"/>
      <c r="EO3" s="58"/>
      <c r="EP3" s="58"/>
      <c r="EQ3" s="58"/>
      <c r="ER3" s="58"/>
      <c r="ES3" s="73">
        <v>45036</v>
      </c>
      <c r="ET3" s="73"/>
      <c r="EU3" s="73"/>
      <c r="EV3" s="73"/>
      <c r="EW3" s="58"/>
      <c r="EX3" s="58"/>
      <c r="EY3" s="58"/>
      <c r="EZ3" s="58"/>
      <c r="FA3" s="58"/>
      <c r="FB3" s="58"/>
      <c r="FC3" s="58"/>
      <c r="FD3" s="58"/>
      <c r="FE3" s="58"/>
      <c r="FF3" s="58"/>
      <c r="FG3" s="58"/>
      <c r="FH3" s="58"/>
      <c r="FI3" s="74" t="str">
        <f t="shared" si="11"/>
        <v/>
      </c>
      <c r="FJ3" s="74" t="str">
        <f t="shared" si="12"/>
        <v/>
      </c>
      <c r="FK3" s="74" t="str">
        <f t="shared" si="13"/>
        <v/>
      </c>
      <c r="FL3" s="74" t="str">
        <f t="shared" si="14"/>
        <v/>
      </c>
      <c r="FM3" s="74" t="str">
        <f t="shared" si="15"/>
        <v/>
      </c>
      <c r="FN3" s="58"/>
      <c r="FO3" s="58"/>
      <c r="FP3" s="57"/>
      <c r="FQ3" s="58"/>
      <c r="FR3" s="57"/>
      <c r="FS3" s="57"/>
      <c r="FT3" s="57"/>
      <c r="FU3" s="57"/>
      <c r="FV3" s="57"/>
      <c r="FW3" s="57"/>
      <c r="FX3" s="117"/>
      <c r="FY3" s="58"/>
      <c r="FZ3" s="58"/>
      <c r="GA3" s="58"/>
      <c r="GB3" s="58"/>
      <c r="GC3" s="57"/>
      <c r="GD3" s="58"/>
      <c r="GE3" s="58"/>
      <c r="GF3" s="58"/>
      <c r="GG3" s="58"/>
      <c r="GH3" s="58"/>
      <c r="GI3" s="58"/>
      <c r="GJ3" s="58"/>
      <c r="GK3" s="58"/>
      <c r="GL3" s="58"/>
      <c r="GM3" s="58"/>
      <c r="GN3" s="58"/>
      <c r="GO3" s="58"/>
      <c r="GP3" s="58"/>
      <c r="GQ3" s="58"/>
      <c r="GR3" s="73">
        <v>45036</v>
      </c>
      <c r="GS3" s="73"/>
      <c r="GT3" s="73"/>
      <c r="GU3" s="73"/>
      <c r="GV3" s="58"/>
      <c r="GW3" s="58"/>
      <c r="GX3" s="58"/>
      <c r="GY3" s="58"/>
      <c r="GZ3" s="58"/>
      <c r="HA3" s="58"/>
      <c r="HB3" s="58"/>
      <c r="HC3" s="58"/>
      <c r="HD3" s="58"/>
      <c r="HE3" s="58"/>
      <c r="HF3" s="58"/>
      <c r="HG3" s="58"/>
      <c r="HH3" s="74" t="str">
        <f t="shared" si="16"/>
        <v/>
      </c>
      <c r="HI3" s="74" t="str">
        <f t="shared" si="17"/>
        <v/>
      </c>
      <c r="HJ3" s="74" t="str">
        <f t="shared" si="18"/>
        <v/>
      </c>
      <c r="HK3" s="74" t="str">
        <f t="shared" si="19"/>
        <v/>
      </c>
      <c r="HL3" s="74" t="str">
        <f t="shared" si="20"/>
        <v/>
      </c>
      <c r="HM3" s="58"/>
      <c r="HN3" s="58"/>
      <c r="HO3" s="58">
        <f t="shared" si="21"/>
        <v>2</v>
      </c>
      <c r="HP3" s="58" t="str">
        <f>'[1]BD Plan'!$Q$3</f>
        <v>Territorial Atlántico</v>
      </c>
      <c r="HQ3" s="72"/>
      <c r="HR3" s="72"/>
      <c r="HS3" s="72"/>
      <c r="HT3" s="72"/>
      <c r="HU3" s="72"/>
      <c r="HV3" s="72"/>
      <c r="HW3" s="72"/>
      <c r="HX3" s="72"/>
      <c r="HY3" s="72"/>
      <c r="HZ3" s="72"/>
      <c r="IA3" s="26"/>
      <c r="IB3" s="26"/>
      <c r="IC3" s="26"/>
      <c r="ID3" s="26"/>
      <c r="IE3" s="26"/>
      <c r="IF3" s="26"/>
      <c r="IG3" s="68"/>
      <c r="IH3" s="58" t="s">
        <v>620</v>
      </c>
      <c r="II3" s="58" t="s">
        <v>621</v>
      </c>
      <c r="IJ3" s="58"/>
      <c r="IK3" s="58"/>
      <c r="IL3" s="33"/>
    </row>
    <row r="4" spans="1:246" ht="15" customHeight="1" x14ac:dyDescent="0.25">
      <c r="A4" s="77" t="s">
        <v>636</v>
      </c>
      <c r="B4" s="68" t="s">
        <v>637</v>
      </c>
      <c r="C4" s="58" t="s">
        <v>638</v>
      </c>
      <c r="D4" s="69" t="s">
        <v>639</v>
      </c>
      <c r="E4" s="58" t="s">
        <v>602</v>
      </c>
      <c r="F4" s="58" t="s">
        <v>640</v>
      </c>
      <c r="G4" s="58" t="s">
        <v>641</v>
      </c>
      <c r="H4" s="59" t="s">
        <v>642</v>
      </c>
      <c r="I4" s="58" t="s">
        <v>606</v>
      </c>
      <c r="J4" s="117">
        <v>1</v>
      </c>
      <c r="K4" s="117">
        <v>0.6</v>
      </c>
      <c r="L4" s="58" t="s">
        <v>607</v>
      </c>
      <c r="M4" s="117">
        <v>0.6</v>
      </c>
      <c r="N4" s="117">
        <v>0.6</v>
      </c>
      <c r="O4" s="58" t="s">
        <v>643</v>
      </c>
      <c r="P4" s="58" t="s">
        <v>608</v>
      </c>
      <c r="Q4" s="71" t="s">
        <v>644</v>
      </c>
      <c r="R4" s="58"/>
      <c r="S4" s="57" t="s">
        <v>610</v>
      </c>
      <c r="T4" s="58" t="s">
        <v>645</v>
      </c>
      <c r="U4" s="57" t="s">
        <v>612</v>
      </c>
      <c r="V4" s="57" t="s">
        <v>613</v>
      </c>
      <c r="W4" s="57" t="s">
        <v>614</v>
      </c>
      <c r="X4" s="57"/>
      <c r="Y4" s="57" t="s">
        <v>646</v>
      </c>
      <c r="Z4" s="57" t="s">
        <v>616</v>
      </c>
      <c r="AA4" s="117" t="s">
        <v>647</v>
      </c>
      <c r="AB4" s="58"/>
      <c r="AC4" s="58"/>
      <c r="AD4" s="58"/>
      <c r="AE4" s="58"/>
      <c r="AF4" s="57" t="s">
        <v>62</v>
      </c>
      <c r="AG4" s="58" t="s">
        <v>617</v>
      </c>
      <c r="AH4" s="58">
        <f t="shared" si="0"/>
        <v>4</v>
      </c>
      <c r="AI4" s="57">
        <v>1</v>
      </c>
      <c r="AJ4" s="57">
        <v>1</v>
      </c>
      <c r="AK4" s="57">
        <v>1</v>
      </c>
      <c r="AL4" s="57">
        <v>1</v>
      </c>
      <c r="AM4" s="58">
        <v>1</v>
      </c>
      <c r="AN4" s="58" t="s">
        <v>648</v>
      </c>
      <c r="AO4" s="58"/>
      <c r="AP4" s="58"/>
      <c r="AQ4" s="58"/>
      <c r="AR4" s="58"/>
      <c r="AS4" s="58"/>
      <c r="AT4" s="58"/>
      <c r="AU4" s="73">
        <v>45036</v>
      </c>
      <c r="AV4" s="73"/>
      <c r="AW4" s="73"/>
      <c r="AX4" s="73"/>
      <c r="AY4" s="58"/>
      <c r="AZ4" s="58"/>
      <c r="BA4" s="58"/>
      <c r="BB4" s="58"/>
      <c r="BC4" s="58" t="s">
        <v>279</v>
      </c>
      <c r="BD4" s="58"/>
      <c r="BE4" s="58"/>
      <c r="BF4" s="58"/>
      <c r="BG4" s="58" t="s">
        <v>649</v>
      </c>
      <c r="BH4" s="58"/>
      <c r="BI4" s="58"/>
      <c r="BJ4" s="58"/>
      <c r="BK4" s="74">
        <f t="shared" si="1"/>
        <v>1</v>
      </c>
      <c r="BL4" s="74">
        <f t="shared" si="2"/>
        <v>0</v>
      </c>
      <c r="BM4" s="74">
        <f t="shared" si="3"/>
        <v>0</v>
      </c>
      <c r="BN4" s="74">
        <f t="shared" si="4"/>
        <v>0</v>
      </c>
      <c r="BO4" s="74">
        <f t="shared" si="5"/>
        <v>0.25</v>
      </c>
      <c r="BP4" s="71"/>
      <c r="BQ4" s="58"/>
      <c r="BR4" s="57"/>
      <c r="BS4" s="58"/>
      <c r="BT4" s="57"/>
      <c r="BU4" s="57"/>
      <c r="BV4" s="57"/>
      <c r="BW4" s="57"/>
      <c r="BX4" s="57"/>
      <c r="BY4" s="57"/>
      <c r="BZ4" s="117"/>
      <c r="CA4" s="58"/>
      <c r="CB4" s="58"/>
      <c r="CC4" s="58"/>
      <c r="CD4" s="58"/>
      <c r="CE4" s="57"/>
      <c r="CF4" s="58"/>
      <c r="CG4" s="58"/>
      <c r="CH4" s="58"/>
      <c r="CI4" s="58"/>
      <c r="CJ4" s="58"/>
      <c r="CK4" s="58"/>
      <c r="CL4" s="58"/>
      <c r="CM4" s="58"/>
      <c r="CN4" s="58"/>
      <c r="CO4" s="72"/>
      <c r="CP4" s="58"/>
      <c r="CQ4" s="58"/>
      <c r="CR4" s="58"/>
      <c r="CS4" s="58"/>
      <c r="CT4" s="73">
        <v>45036</v>
      </c>
      <c r="CU4" s="73"/>
      <c r="CV4" s="73"/>
      <c r="CW4" s="73"/>
      <c r="CX4" s="58"/>
      <c r="CY4" s="58"/>
      <c r="CZ4" s="58"/>
      <c r="DA4" s="58"/>
      <c r="DB4" s="58"/>
      <c r="DC4" s="58"/>
      <c r="DD4" s="58"/>
      <c r="DE4" s="58"/>
      <c r="DF4" s="58"/>
      <c r="DG4" s="58"/>
      <c r="DH4" s="58"/>
      <c r="DI4" s="58"/>
      <c r="DJ4" s="74" t="str">
        <f t="shared" si="6"/>
        <v/>
      </c>
      <c r="DK4" s="74" t="str">
        <f t="shared" si="7"/>
        <v/>
      </c>
      <c r="DL4" s="74" t="str">
        <f t="shared" si="8"/>
        <v/>
      </c>
      <c r="DM4" s="74" t="str">
        <f t="shared" si="9"/>
        <v/>
      </c>
      <c r="DN4" s="74" t="str">
        <f t="shared" si="10"/>
        <v/>
      </c>
      <c r="DO4" s="75"/>
      <c r="DP4" s="58"/>
      <c r="DQ4" s="57"/>
      <c r="DR4" s="58"/>
      <c r="DS4" s="57"/>
      <c r="DT4" s="57"/>
      <c r="DU4" s="57"/>
      <c r="DV4" s="57"/>
      <c r="DW4" s="57"/>
      <c r="DX4" s="57"/>
      <c r="DY4" s="117"/>
      <c r="DZ4" s="58"/>
      <c r="EA4" s="58"/>
      <c r="EB4" s="58"/>
      <c r="EC4" s="58"/>
      <c r="ED4" s="57"/>
      <c r="EE4" s="58"/>
      <c r="EF4" s="58"/>
      <c r="EG4" s="58"/>
      <c r="EH4" s="58"/>
      <c r="EI4" s="58"/>
      <c r="EJ4" s="58"/>
      <c r="EK4" s="58"/>
      <c r="EL4" s="58"/>
      <c r="EM4" s="58"/>
      <c r="EN4" s="58"/>
      <c r="EO4" s="58"/>
      <c r="EP4" s="58"/>
      <c r="EQ4" s="58"/>
      <c r="ER4" s="58"/>
      <c r="ES4" s="73">
        <v>45036</v>
      </c>
      <c r="ET4" s="73"/>
      <c r="EU4" s="73"/>
      <c r="EV4" s="73"/>
      <c r="EW4" s="58"/>
      <c r="EX4" s="58"/>
      <c r="EY4" s="58"/>
      <c r="EZ4" s="58"/>
      <c r="FA4" s="58"/>
      <c r="FB4" s="58"/>
      <c r="FC4" s="58"/>
      <c r="FD4" s="58"/>
      <c r="FE4" s="58"/>
      <c r="FF4" s="58"/>
      <c r="FG4" s="58"/>
      <c r="FH4" s="58"/>
      <c r="FI4" s="74" t="str">
        <f t="shared" si="11"/>
        <v/>
      </c>
      <c r="FJ4" s="74" t="str">
        <f t="shared" si="12"/>
        <v/>
      </c>
      <c r="FK4" s="74" t="str">
        <f t="shared" si="13"/>
        <v/>
      </c>
      <c r="FL4" s="74" t="str">
        <f t="shared" si="14"/>
        <v/>
      </c>
      <c r="FM4" s="74" t="str">
        <f t="shared" si="15"/>
        <v/>
      </c>
      <c r="FN4" s="58"/>
      <c r="FO4" s="58"/>
      <c r="FP4" s="57"/>
      <c r="FQ4" s="58"/>
      <c r="FR4" s="57"/>
      <c r="FS4" s="57"/>
      <c r="FT4" s="57"/>
      <c r="FU4" s="57"/>
      <c r="FV4" s="57"/>
      <c r="FW4" s="57"/>
      <c r="FX4" s="117"/>
      <c r="FY4" s="58"/>
      <c r="FZ4" s="58"/>
      <c r="GA4" s="58"/>
      <c r="GB4" s="58"/>
      <c r="GC4" s="57"/>
      <c r="GD4" s="58"/>
      <c r="GE4" s="58"/>
      <c r="GF4" s="58"/>
      <c r="GG4" s="58"/>
      <c r="GH4" s="58"/>
      <c r="GI4" s="58"/>
      <c r="GJ4" s="58"/>
      <c r="GK4" s="58"/>
      <c r="GL4" s="58"/>
      <c r="GM4" s="58"/>
      <c r="GN4" s="58"/>
      <c r="GO4" s="58"/>
      <c r="GP4" s="58"/>
      <c r="GQ4" s="58"/>
      <c r="GR4" s="73">
        <v>45036</v>
      </c>
      <c r="GS4" s="73"/>
      <c r="GT4" s="73"/>
      <c r="GU4" s="73"/>
      <c r="GV4" s="58"/>
      <c r="GW4" s="58"/>
      <c r="GX4" s="58"/>
      <c r="GY4" s="58"/>
      <c r="GZ4" s="58"/>
      <c r="HA4" s="58"/>
      <c r="HB4" s="58"/>
      <c r="HC4" s="58"/>
      <c r="HD4" s="58"/>
      <c r="HE4" s="58"/>
      <c r="HF4" s="58"/>
      <c r="HG4" s="58"/>
      <c r="HH4" s="74" t="str">
        <f t="shared" si="16"/>
        <v/>
      </c>
      <c r="HI4" s="74" t="str">
        <f t="shared" si="17"/>
        <v/>
      </c>
      <c r="HJ4" s="74" t="str">
        <f t="shared" si="18"/>
        <v/>
      </c>
      <c r="HK4" s="74" t="str">
        <f t="shared" si="19"/>
        <v/>
      </c>
      <c r="HL4" s="74" t="str">
        <f t="shared" si="20"/>
        <v/>
      </c>
      <c r="HM4" s="58"/>
      <c r="HN4" s="58"/>
      <c r="HO4" s="58">
        <f t="shared" si="21"/>
        <v>1</v>
      </c>
      <c r="HP4" s="58" t="str">
        <f>'[1]BD Plan'!$Q$3</f>
        <v>Territorial Atlántico</v>
      </c>
      <c r="HQ4" s="72"/>
      <c r="HR4" s="72"/>
      <c r="HS4" s="72"/>
      <c r="HT4" s="72"/>
      <c r="HU4" s="72"/>
      <c r="HV4" s="72"/>
      <c r="HW4" s="72"/>
      <c r="HX4" s="72"/>
      <c r="HY4" s="72"/>
      <c r="HZ4" s="72"/>
      <c r="IA4" s="26"/>
      <c r="IB4" s="26"/>
      <c r="IC4" s="26"/>
      <c r="ID4" s="26"/>
      <c r="IE4" s="26"/>
      <c r="IF4" s="26"/>
      <c r="IG4" s="68"/>
      <c r="IH4" s="58" t="s">
        <v>650</v>
      </c>
      <c r="II4" s="58" t="s">
        <v>621</v>
      </c>
      <c r="IJ4" s="58"/>
      <c r="IK4" s="58"/>
      <c r="IL4" s="33"/>
    </row>
    <row r="5" spans="1:246" ht="15" customHeight="1" x14ac:dyDescent="0.25">
      <c r="A5" s="77" t="s">
        <v>651</v>
      </c>
      <c r="B5" s="68" t="s">
        <v>637</v>
      </c>
      <c r="C5" s="58" t="s">
        <v>653</v>
      </c>
      <c r="D5" s="69" t="s">
        <v>639</v>
      </c>
      <c r="E5" s="58" t="s">
        <v>602</v>
      </c>
      <c r="F5" s="58" t="s">
        <v>625</v>
      </c>
      <c r="G5" s="58" t="s">
        <v>604</v>
      </c>
      <c r="H5" s="59" t="s">
        <v>654</v>
      </c>
      <c r="I5" s="58" t="s">
        <v>606</v>
      </c>
      <c r="J5" s="117">
        <v>1</v>
      </c>
      <c r="K5" s="117">
        <v>0.8</v>
      </c>
      <c r="L5" s="58" t="s">
        <v>607</v>
      </c>
      <c r="M5" s="117">
        <v>0.6</v>
      </c>
      <c r="N5" s="117">
        <v>0.8</v>
      </c>
      <c r="O5" s="58" t="s">
        <v>607</v>
      </c>
      <c r="P5" s="58" t="s">
        <v>608</v>
      </c>
      <c r="Q5" s="71" t="s">
        <v>644</v>
      </c>
      <c r="R5" s="58"/>
      <c r="S5" s="57" t="s">
        <v>610</v>
      </c>
      <c r="T5" s="58" t="s">
        <v>645</v>
      </c>
      <c r="U5" s="57" t="s">
        <v>612</v>
      </c>
      <c r="V5" s="57" t="s">
        <v>613</v>
      </c>
      <c r="W5" s="57" t="s">
        <v>614</v>
      </c>
      <c r="X5" s="57"/>
      <c r="Y5" s="57" t="s">
        <v>615</v>
      </c>
      <c r="Z5" s="57" t="s">
        <v>616</v>
      </c>
      <c r="AA5" s="117" t="s">
        <v>647</v>
      </c>
      <c r="AB5" s="58"/>
      <c r="AC5" s="58"/>
      <c r="AD5" s="58"/>
      <c r="AE5" s="58"/>
      <c r="AF5" s="57" t="s">
        <v>62</v>
      </c>
      <c r="AG5" s="58" t="s">
        <v>617</v>
      </c>
      <c r="AH5" s="58">
        <f t="shared" si="0"/>
        <v>4</v>
      </c>
      <c r="AI5" s="57">
        <v>1</v>
      </c>
      <c r="AJ5" s="57">
        <v>1</v>
      </c>
      <c r="AK5" s="57">
        <v>1</v>
      </c>
      <c r="AL5" s="57">
        <v>1</v>
      </c>
      <c r="AM5" s="58">
        <v>1</v>
      </c>
      <c r="AN5" s="58" t="s">
        <v>1207</v>
      </c>
      <c r="AO5" s="58"/>
      <c r="AP5" s="72"/>
      <c r="AQ5" s="58"/>
      <c r="AR5" s="58"/>
      <c r="AS5" s="58"/>
      <c r="AT5" s="58"/>
      <c r="AU5" s="73">
        <v>45036</v>
      </c>
      <c r="AV5" s="73"/>
      <c r="AW5" s="73"/>
      <c r="AX5" s="73"/>
      <c r="AY5" s="58"/>
      <c r="AZ5" s="58"/>
      <c r="BA5" s="58"/>
      <c r="BB5" s="58"/>
      <c r="BC5" s="58" t="s">
        <v>279</v>
      </c>
      <c r="BD5" s="58"/>
      <c r="BE5" s="58"/>
      <c r="BF5" s="58"/>
      <c r="BG5" s="58" t="s">
        <v>649</v>
      </c>
      <c r="BH5" s="58"/>
      <c r="BI5" s="58"/>
      <c r="BJ5" s="58"/>
      <c r="BK5" s="74">
        <f t="shared" si="1"/>
        <v>1</v>
      </c>
      <c r="BL5" s="74">
        <f t="shared" si="2"/>
        <v>0</v>
      </c>
      <c r="BM5" s="74">
        <f t="shared" si="3"/>
        <v>0</v>
      </c>
      <c r="BN5" s="74">
        <f t="shared" si="4"/>
        <v>0</v>
      </c>
      <c r="BO5" s="74">
        <f t="shared" si="5"/>
        <v>0.25</v>
      </c>
      <c r="BP5" s="71"/>
      <c r="BQ5" s="58"/>
      <c r="BR5" s="57"/>
      <c r="BS5" s="58"/>
      <c r="BT5" s="57"/>
      <c r="BU5" s="57"/>
      <c r="BV5" s="57"/>
      <c r="BW5" s="57"/>
      <c r="BX5" s="57"/>
      <c r="BY5" s="57"/>
      <c r="BZ5" s="117"/>
      <c r="CA5" s="58"/>
      <c r="CB5" s="58"/>
      <c r="CC5" s="58"/>
      <c r="CD5" s="58"/>
      <c r="CE5" s="57"/>
      <c r="CF5" s="58"/>
      <c r="CG5" s="58"/>
      <c r="CH5" s="58"/>
      <c r="CI5" s="58"/>
      <c r="CJ5" s="58"/>
      <c r="CK5" s="58"/>
      <c r="CL5" s="58"/>
      <c r="CM5" s="58"/>
      <c r="CN5" s="58"/>
      <c r="CO5" s="72"/>
      <c r="CP5" s="58"/>
      <c r="CQ5" s="58"/>
      <c r="CR5" s="58"/>
      <c r="CS5" s="58"/>
      <c r="CT5" s="73">
        <v>45036</v>
      </c>
      <c r="CU5" s="73"/>
      <c r="CV5" s="73"/>
      <c r="CW5" s="73"/>
      <c r="CX5" s="58"/>
      <c r="CY5" s="58"/>
      <c r="CZ5" s="58"/>
      <c r="DA5" s="58"/>
      <c r="DB5" s="58"/>
      <c r="DC5" s="58"/>
      <c r="DD5" s="58"/>
      <c r="DE5" s="58"/>
      <c r="DF5" s="58"/>
      <c r="DG5" s="58"/>
      <c r="DH5" s="58"/>
      <c r="DI5" s="58"/>
      <c r="DJ5" s="74" t="str">
        <f t="shared" si="6"/>
        <v/>
      </c>
      <c r="DK5" s="74" t="str">
        <f t="shared" si="7"/>
        <v/>
      </c>
      <c r="DL5" s="74" t="str">
        <f t="shared" si="8"/>
        <v/>
      </c>
      <c r="DM5" s="74" t="str">
        <f t="shared" si="9"/>
        <v/>
      </c>
      <c r="DN5" s="74" t="str">
        <f t="shared" si="10"/>
        <v/>
      </c>
      <c r="DO5" s="75"/>
      <c r="DP5" s="58"/>
      <c r="DQ5" s="57"/>
      <c r="DR5" s="58"/>
      <c r="DS5" s="57"/>
      <c r="DT5" s="57"/>
      <c r="DU5" s="57"/>
      <c r="DV5" s="57"/>
      <c r="DW5" s="57"/>
      <c r="DX5" s="57"/>
      <c r="DY5" s="117"/>
      <c r="DZ5" s="58"/>
      <c r="EA5" s="58"/>
      <c r="EB5" s="58"/>
      <c r="EC5" s="58"/>
      <c r="ED5" s="57"/>
      <c r="EE5" s="58"/>
      <c r="EF5" s="58"/>
      <c r="EG5" s="58"/>
      <c r="EH5" s="58"/>
      <c r="EI5" s="58"/>
      <c r="EJ5" s="58"/>
      <c r="EK5" s="58"/>
      <c r="EL5" s="58"/>
      <c r="EM5" s="58"/>
      <c r="EN5" s="58"/>
      <c r="EO5" s="58"/>
      <c r="EP5" s="58"/>
      <c r="EQ5" s="58"/>
      <c r="ER5" s="58"/>
      <c r="ES5" s="73">
        <v>45036</v>
      </c>
      <c r="ET5" s="73"/>
      <c r="EU5" s="73"/>
      <c r="EV5" s="73"/>
      <c r="EW5" s="58"/>
      <c r="EX5" s="58"/>
      <c r="EY5" s="58"/>
      <c r="EZ5" s="58"/>
      <c r="FA5" s="58"/>
      <c r="FB5" s="58"/>
      <c r="FC5" s="58"/>
      <c r="FD5" s="58"/>
      <c r="FE5" s="58"/>
      <c r="FF5" s="58"/>
      <c r="FG5" s="58"/>
      <c r="FH5" s="58"/>
      <c r="FI5" s="74" t="str">
        <f t="shared" si="11"/>
        <v/>
      </c>
      <c r="FJ5" s="74" t="str">
        <f t="shared" si="12"/>
        <v/>
      </c>
      <c r="FK5" s="74" t="str">
        <f t="shared" si="13"/>
        <v/>
      </c>
      <c r="FL5" s="74" t="str">
        <f t="shared" si="14"/>
        <v/>
      </c>
      <c r="FM5" s="74" t="str">
        <f t="shared" si="15"/>
        <v/>
      </c>
      <c r="FN5" s="58"/>
      <c r="FO5" s="58"/>
      <c r="FP5" s="57"/>
      <c r="FQ5" s="58"/>
      <c r="FR5" s="57"/>
      <c r="FS5" s="57"/>
      <c r="FT5" s="57"/>
      <c r="FU5" s="57"/>
      <c r="FV5" s="57"/>
      <c r="FW5" s="57"/>
      <c r="FX5" s="117"/>
      <c r="FY5" s="58"/>
      <c r="FZ5" s="58"/>
      <c r="GA5" s="58"/>
      <c r="GB5" s="58"/>
      <c r="GC5" s="57"/>
      <c r="GD5" s="58"/>
      <c r="GE5" s="58"/>
      <c r="GF5" s="58"/>
      <c r="GG5" s="58"/>
      <c r="GH5" s="58"/>
      <c r="GI5" s="58"/>
      <c r="GJ5" s="58"/>
      <c r="GK5" s="58"/>
      <c r="GL5" s="58"/>
      <c r="GM5" s="58"/>
      <c r="GN5" s="58"/>
      <c r="GO5" s="58"/>
      <c r="GP5" s="58"/>
      <c r="GQ5" s="58"/>
      <c r="GR5" s="73">
        <v>45036</v>
      </c>
      <c r="GS5" s="73"/>
      <c r="GT5" s="73"/>
      <c r="GU5" s="73"/>
      <c r="GV5" s="58"/>
      <c r="GW5" s="58"/>
      <c r="GX5" s="58"/>
      <c r="GY5" s="58"/>
      <c r="GZ5" s="58"/>
      <c r="HA5" s="58"/>
      <c r="HB5" s="58"/>
      <c r="HC5" s="58"/>
      <c r="HD5" s="58"/>
      <c r="HE5" s="58"/>
      <c r="HF5" s="58"/>
      <c r="HG5" s="58"/>
      <c r="HH5" s="74" t="str">
        <f t="shared" si="16"/>
        <v/>
      </c>
      <c r="HI5" s="74" t="str">
        <f t="shared" si="17"/>
        <v/>
      </c>
      <c r="HJ5" s="74" t="str">
        <f t="shared" si="18"/>
        <v/>
      </c>
      <c r="HK5" s="74" t="str">
        <f t="shared" si="19"/>
        <v/>
      </c>
      <c r="HL5" s="74" t="str">
        <f t="shared" si="20"/>
        <v/>
      </c>
      <c r="HM5" s="58"/>
      <c r="HN5" s="58"/>
      <c r="HO5" s="58">
        <f t="shared" si="21"/>
        <v>1</v>
      </c>
      <c r="HP5" s="58" t="str">
        <f>'[1]BD Plan'!$Q$3</f>
        <v>Territorial Atlántico</v>
      </c>
      <c r="HQ5" s="72"/>
      <c r="HR5" s="72"/>
      <c r="HS5" s="72"/>
      <c r="HT5" s="72"/>
      <c r="HU5" s="72"/>
      <c r="HV5" s="72"/>
      <c r="HW5" s="72"/>
      <c r="HX5" s="72"/>
      <c r="HY5" s="72"/>
      <c r="HZ5" s="72"/>
      <c r="IA5" s="26"/>
      <c r="IB5" s="26"/>
      <c r="IC5" s="26"/>
      <c r="ID5" s="26"/>
      <c r="IE5" s="26"/>
      <c r="IF5" s="26"/>
      <c r="IG5" s="68"/>
      <c r="IH5" s="58" t="s">
        <v>657</v>
      </c>
      <c r="II5" s="58" t="s">
        <v>621</v>
      </c>
      <c r="IJ5" s="58"/>
      <c r="IK5" s="58"/>
      <c r="IL5" s="33"/>
    </row>
    <row r="6" spans="1:246" ht="15" customHeight="1" x14ac:dyDescent="0.25">
      <c r="A6" s="77" t="s">
        <v>658</v>
      </c>
      <c r="B6" s="68" t="s">
        <v>659</v>
      </c>
      <c r="C6" s="58" t="s">
        <v>660</v>
      </c>
      <c r="D6" s="68" t="s">
        <v>601</v>
      </c>
      <c r="E6" s="58" t="s">
        <v>602</v>
      </c>
      <c r="F6" s="58" t="s">
        <v>625</v>
      </c>
      <c r="G6" s="58" t="s">
        <v>641</v>
      </c>
      <c r="H6" s="59" t="s">
        <v>661</v>
      </c>
      <c r="I6" s="58" t="s">
        <v>606</v>
      </c>
      <c r="J6" s="117">
        <v>0.8</v>
      </c>
      <c r="K6" s="117">
        <v>0.6</v>
      </c>
      <c r="L6" s="58" t="s">
        <v>607</v>
      </c>
      <c r="M6" s="117">
        <v>0.48</v>
      </c>
      <c r="N6" s="117">
        <v>0.6</v>
      </c>
      <c r="O6" s="58" t="s">
        <v>643</v>
      </c>
      <c r="P6" s="58" t="s">
        <v>608</v>
      </c>
      <c r="Q6" s="71" t="s">
        <v>662</v>
      </c>
      <c r="R6" s="58"/>
      <c r="S6" s="57" t="s">
        <v>610</v>
      </c>
      <c r="T6" s="58" t="s">
        <v>663</v>
      </c>
      <c r="U6" s="57" t="s">
        <v>612</v>
      </c>
      <c r="V6" s="57" t="s">
        <v>613</v>
      </c>
      <c r="W6" s="57" t="s">
        <v>614</v>
      </c>
      <c r="X6" s="57"/>
      <c r="Y6" s="57" t="s">
        <v>646</v>
      </c>
      <c r="Z6" s="57" t="s">
        <v>616</v>
      </c>
      <c r="AA6" s="117" t="s">
        <v>647</v>
      </c>
      <c r="AB6" s="58"/>
      <c r="AC6" s="58"/>
      <c r="AD6" s="58"/>
      <c r="AE6" s="58"/>
      <c r="AF6" s="57" t="s">
        <v>62</v>
      </c>
      <c r="AG6" s="68" t="s">
        <v>617</v>
      </c>
      <c r="AH6" s="58">
        <f t="shared" si="0"/>
        <v>19</v>
      </c>
      <c r="AI6" s="57">
        <v>1</v>
      </c>
      <c r="AJ6" s="57">
        <v>6</v>
      </c>
      <c r="AK6" s="57">
        <v>6</v>
      </c>
      <c r="AL6" s="57">
        <v>6</v>
      </c>
      <c r="AM6" s="68">
        <v>1</v>
      </c>
      <c r="AN6" s="68" t="s">
        <v>664</v>
      </c>
      <c r="AO6" s="68"/>
      <c r="AP6" s="68"/>
      <c r="AQ6" s="68"/>
      <c r="AR6" s="68"/>
      <c r="AS6" s="68"/>
      <c r="AT6" s="68"/>
      <c r="AU6" s="76">
        <v>45036</v>
      </c>
      <c r="AV6" s="76"/>
      <c r="AW6" s="76"/>
      <c r="AX6" s="68"/>
      <c r="AY6" s="68"/>
      <c r="AZ6" s="68"/>
      <c r="BA6" s="68"/>
      <c r="BB6" s="68"/>
      <c r="BC6" s="68" t="s">
        <v>279</v>
      </c>
      <c r="BD6" s="68"/>
      <c r="BE6" s="68"/>
      <c r="BF6" s="68"/>
      <c r="BG6" s="68" t="s">
        <v>665</v>
      </c>
      <c r="BH6" s="68"/>
      <c r="BI6" s="68"/>
      <c r="BJ6" s="68"/>
      <c r="BK6" s="74">
        <f t="shared" si="1"/>
        <v>1</v>
      </c>
      <c r="BL6" s="74">
        <f t="shared" si="2"/>
        <v>0</v>
      </c>
      <c r="BM6" s="74">
        <f t="shared" si="3"/>
        <v>0</v>
      </c>
      <c r="BN6" s="74">
        <f t="shared" si="4"/>
        <v>0</v>
      </c>
      <c r="BO6" s="74">
        <f t="shared" si="5"/>
        <v>5.2631578947368418E-2</v>
      </c>
      <c r="BP6" s="71"/>
      <c r="BQ6" s="58"/>
      <c r="BR6" s="57"/>
      <c r="BS6" s="58"/>
      <c r="BT6" s="57"/>
      <c r="BU6" s="57"/>
      <c r="BV6" s="57"/>
      <c r="BW6" s="57"/>
      <c r="BX6" s="57"/>
      <c r="BY6" s="57"/>
      <c r="BZ6" s="117"/>
      <c r="CA6" s="58"/>
      <c r="CB6" s="58"/>
      <c r="CC6" s="58"/>
      <c r="CD6" s="58"/>
      <c r="CE6" s="57"/>
      <c r="CF6" s="58"/>
      <c r="CG6" s="58"/>
      <c r="CH6" s="58"/>
      <c r="CI6" s="58"/>
      <c r="CJ6" s="58"/>
      <c r="CK6" s="58"/>
      <c r="CL6" s="58"/>
      <c r="CM6" s="58"/>
      <c r="CN6" s="58"/>
      <c r="CO6" s="72"/>
      <c r="CP6" s="58"/>
      <c r="CQ6" s="72"/>
      <c r="CR6" s="58"/>
      <c r="CS6" s="58"/>
      <c r="CT6" s="73">
        <v>45036</v>
      </c>
      <c r="CU6" s="73"/>
      <c r="CV6" s="73"/>
      <c r="CW6" s="73"/>
      <c r="CX6" s="58"/>
      <c r="CY6" s="58"/>
      <c r="CZ6" s="58"/>
      <c r="DA6" s="58"/>
      <c r="DB6" s="58"/>
      <c r="DC6" s="58"/>
      <c r="DD6" s="58"/>
      <c r="DE6" s="58"/>
      <c r="DF6" s="58"/>
      <c r="DG6" s="58"/>
      <c r="DH6" s="58"/>
      <c r="DI6" s="58"/>
      <c r="DJ6" s="74" t="str">
        <f t="shared" si="6"/>
        <v/>
      </c>
      <c r="DK6" s="74" t="str">
        <f t="shared" si="7"/>
        <v/>
      </c>
      <c r="DL6" s="74" t="str">
        <f t="shared" si="8"/>
        <v/>
      </c>
      <c r="DM6" s="74" t="str">
        <f t="shared" si="9"/>
        <v/>
      </c>
      <c r="DN6" s="74" t="str">
        <f t="shared" si="10"/>
        <v/>
      </c>
      <c r="DO6" s="71"/>
      <c r="DP6" s="58"/>
      <c r="DQ6" s="57"/>
      <c r="DR6" s="58"/>
      <c r="DS6" s="57"/>
      <c r="DT6" s="57"/>
      <c r="DU6" s="57"/>
      <c r="DV6" s="57"/>
      <c r="DW6" s="57"/>
      <c r="DX6" s="57"/>
      <c r="DY6" s="117"/>
      <c r="DZ6" s="58"/>
      <c r="EA6" s="58"/>
      <c r="EB6" s="58"/>
      <c r="EC6" s="58"/>
      <c r="ED6" s="57"/>
      <c r="EE6" s="58"/>
      <c r="EF6" s="58"/>
      <c r="EG6" s="58"/>
      <c r="EH6" s="58"/>
      <c r="EI6" s="58"/>
      <c r="EJ6" s="58"/>
      <c r="EK6" s="58"/>
      <c r="EL6" s="58"/>
      <c r="EM6" s="58"/>
      <c r="EN6" s="72"/>
      <c r="EO6" s="58"/>
      <c r="EP6" s="58"/>
      <c r="EQ6" s="58"/>
      <c r="ER6" s="58"/>
      <c r="ES6" s="73">
        <v>45036</v>
      </c>
      <c r="ET6" s="73"/>
      <c r="EU6" s="73"/>
      <c r="EV6" s="73"/>
      <c r="EW6" s="58"/>
      <c r="EX6" s="58"/>
      <c r="EY6" s="58"/>
      <c r="EZ6" s="58"/>
      <c r="FA6" s="58"/>
      <c r="FB6" s="58"/>
      <c r="FC6" s="58"/>
      <c r="FD6" s="58"/>
      <c r="FE6" s="58"/>
      <c r="FF6" s="58"/>
      <c r="FG6" s="58"/>
      <c r="FH6" s="58"/>
      <c r="FI6" s="74" t="str">
        <f t="shared" si="11"/>
        <v/>
      </c>
      <c r="FJ6" s="74" t="str">
        <f t="shared" si="12"/>
        <v/>
      </c>
      <c r="FK6" s="74" t="str">
        <f t="shared" si="13"/>
        <v/>
      </c>
      <c r="FL6" s="74" t="str">
        <f t="shared" si="14"/>
        <v/>
      </c>
      <c r="FM6" s="74" t="str">
        <f t="shared" si="15"/>
        <v/>
      </c>
      <c r="FN6" s="72"/>
      <c r="FO6" s="58"/>
      <c r="FP6" s="57"/>
      <c r="FQ6" s="58"/>
      <c r="FR6" s="57"/>
      <c r="FS6" s="57"/>
      <c r="FT6" s="57"/>
      <c r="FU6" s="57"/>
      <c r="FV6" s="57"/>
      <c r="FW6" s="57"/>
      <c r="FX6" s="117"/>
      <c r="FY6" s="58"/>
      <c r="FZ6" s="58"/>
      <c r="GA6" s="58"/>
      <c r="GB6" s="58"/>
      <c r="GC6" s="57"/>
      <c r="GD6" s="58"/>
      <c r="GE6" s="58"/>
      <c r="GF6" s="58"/>
      <c r="GG6" s="58"/>
      <c r="GH6" s="58"/>
      <c r="GI6" s="58"/>
      <c r="GJ6" s="58"/>
      <c r="GK6" s="58"/>
      <c r="GL6" s="58"/>
      <c r="GM6" s="72"/>
      <c r="GN6" s="58"/>
      <c r="GO6" s="58"/>
      <c r="GP6" s="58"/>
      <c r="GQ6" s="58"/>
      <c r="GR6" s="73">
        <v>45036</v>
      </c>
      <c r="GS6" s="73"/>
      <c r="GT6" s="73"/>
      <c r="GU6" s="73"/>
      <c r="GV6" s="58"/>
      <c r="GW6" s="58"/>
      <c r="GX6" s="58"/>
      <c r="GY6" s="58"/>
      <c r="GZ6" s="58"/>
      <c r="HA6" s="58"/>
      <c r="HB6" s="58"/>
      <c r="HC6" s="58"/>
      <c r="HD6" s="58"/>
      <c r="HE6" s="58"/>
      <c r="HF6" s="58"/>
      <c r="HG6" s="58"/>
      <c r="HH6" s="74" t="str">
        <f t="shared" si="16"/>
        <v/>
      </c>
      <c r="HI6" s="74" t="str">
        <f t="shared" si="17"/>
        <v/>
      </c>
      <c r="HJ6" s="74" t="str">
        <f t="shared" si="18"/>
        <v/>
      </c>
      <c r="HK6" s="74" t="str">
        <f t="shared" si="19"/>
        <v/>
      </c>
      <c r="HL6" s="74" t="str">
        <f t="shared" si="20"/>
        <v/>
      </c>
      <c r="HM6" s="58"/>
      <c r="HN6" s="58"/>
      <c r="HO6" s="58">
        <f t="shared" si="21"/>
        <v>1</v>
      </c>
      <c r="HP6" s="58" t="str">
        <f>'[1]BD Plan'!$Q$3</f>
        <v>Territorial Atlántico</v>
      </c>
      <c r="HQ6" s="26"/>
      <c r="HR6" s="26"/>
      <c r="HS6" s="26"/>
      <c r="HT6" s="26"/>
      <c r="HU6" s="26"/>
      <c r="HV6" s="26"/>
      <c r="HW6" s="26"/>
      <c r="HX6" s="26"/>
      <c r="HY6" s="26"/>
      <c r="HZ6" s="26"/>
      <c r="IA6" s="26"/>
      <c r="IB6" s="26"/>
      <c r="IC6" s="26"/>
      <c r="ID6" s="26"/>
      <c r="IE6" s="26"/>
      <c r="IF6" s="26"/>
      <c r="IG6" s="68"/>
      <c r="IH6" s="58" t="s">
        <v>620</v>
      </c>
      <c r="II6" s="68" t="s">
        <v>621</v>
      </c>
      <c r="IJ6" s="68"/>
      <c r="IK6" s="68"/>
    </row>
    <row r="7" spans="1:246" ht="15" customHeight="1" x14ac:dyDescent="0.25">
      <c r="A7" s="77" t="s">
        <v>666</v>
      </c>
      <c r="B7" s="68" t="s">
        <v>667</v>
      </c>
      <c r="C7" s="58" t="s">
        <v>668</v>
      </c>
      <c r="D7" s="68" t="s">
        <v>601</v>
      </c>
      <c r="E7" s="58" t="s">
        <v>602</v>
      </c>
      <c r="F7" s="58" t="s">
        <v>669</v>
      </c>
      <c r="G7" s="58" t="s">
        <v>626</v>
      </c>
      <c r="H7" s="59" t="s">
        <v>670</v>
      </c>
      <c r="I7" s="58" t="s">
        <v>671</v>
      </c>
      <c r="J7" s="117">
        <v>0.8</v>
      </c>
      <c r="K7" s="117">
        <v>0.2</v>
      </c>
      <c r="L7" s="58" t="s">
        <v>643</v>
      </c>
      <c r="M7" s="117">
        <v>0.28799999999999998</v>
      </c>
      <c r="N7" s="117">
        <v>0.2</v>
      </c>
      <c r="O7" s="58" t="s">
        <v>643</v>
      </c>
      <c r="P7" s="58" t="s">
        <v>608</v>
      </c>
      <c r="Q7" s="71" t="s">
        <v>672</v>
      </c>
      <c r="R7" s="58"/>
      <c r="S7" s="57" t="s">
        <v>610</v>
      </c>
      <c r="T7" s="58" t="s">
        <v>673</v>
      </c>
      <c r="U7" s="57" t="s">
        <v>612</v>
      </c>
      <c r="V7" s="57" t="s">
        <v>613</v>
      </c>
      <c r="W7" s="57" t="s">
        <v>614</v>
      </c>
      <c r="X7" s="57"/>
      <c r="Y7" s="57" t="s">
        <v>615</v>
      </c>
      <c r="Z7" s="57" t="s">
        <v>616</v>
      </c>
      <c r="AA7" s="117" t="s">
        <v>647</v>
      </c>
      <c r="AB7" s="58"/>
      <c r="AC7" s="58"/>
      <c r="AD7" s="58"/>
      <c r="AE7" s="58"/>
      <c r="AF7" s="57" t="s">
        <v>62</v>
      </c>
      <c r="AG7" s="68" t="s">
        <v>617</v>
      </c>
      <c r="AH7" s="58">
        <f t="shared" si="0"/>
        <v>2</v>
      </c>
      <c r="AI7" s="57">
        <v>2</v>
      </c>
      <c r="AJ7" s="57">
        <v>0</v>
      </c>
      <c r="AK7" s="57">
        <v>0</v>
      </c>
      <c r="AL7" s="57">
        <v>0</v>
      </c>
      <c r="AM7" s="68">
        <v>2</v>
      </c>
      <c r="AN7" s="68" t="s">
        <v>674</v>
      </c>
      <c r="AO7" s="68"/>
      <c r="AP7" s="26"/>
      <c r="AQ7" s="68"/>
      <c r="AR7" s="68"/>
      <c r="AS7" s="68"/>
      <c r="AT7" s="68"/>
      <c r="AU7" s="76">
        <v>45036</v>
      </c>
      <c r="AV7" s="76"/>
      <c r="AW7" s="76"/>
      <c r="AX7" s="68"/>
      <c r="AY7" s="68"/>
      <c r="AZ7" s="68"/>
      <c r="BA7" s="68"/>
      <c r="BB7" s="68"/>
      <c r="BC7" s="68" t="s">
        <v>279</v>
      </c>
      <c r="BD7" s="68"/>
      <c r="BE7" s="68"/>
      <c r="BF7" s="68"/>
      <c r="BG7" s="68" t="s">
        <v>675</v>
      </c>
      <c r="BH7" s="68"/>
      <c r="BI7" s="68"/>
      <c r="BJ7" s="68"/>
      <c r="BK7" s="74">
        <f t="shared" si="1"/>
        <v>1</v>
      </c>
      <c r="BL7" s="74" t="str">
        <f t="shared" si="2"/>
        <v/>
      </c>
      <c r="BM7" s="74" t="str">
        <f t="shared" si="3"/>
        <v/>
      </c>
      <c r="BN7" s="74" t="str">
        <f t="shared" si="4"/>
        <v/>
      </c>
      <c r="BO7" s="74">
        <f t="shared" si="5"/>
        <v>1</v>
      </c>
      <c r="BP7" s="71" t="s">
        <v>1208</v>
      </c>
      <c r="BQ7" s="58"/>
      <c r="BR7" s="57" t="s">
        <v>610</v>
      </c>
      <c r="BS7" s="72" t="s">
        <v>1209</v>
      </c>
      <c r="BT7" s="57" t="s">
        <v>612</v>
      </c>
      <c r="BU7" s="57" t="s">
        <v>613</v>
      </c>
      <c r="BV7" s="57" t="s">
        <v>614</v>
      </c>
      <c r="BW7" s="57"/>
      <c r="BX7" s="57" t="s">
        <v>615</v>
      </c>
      <c r="BY7" s="57" t="s">
        <v>616</v>
      </c>
      <c r="BZ7" s="117" t="s">
        <v>647</v>
      </c>
      <c r="CA7" s="58"/>
      <c r="CB7" s="58"/>
      <c r="CC7" s="58"/>
      <c r="CD7" s="58"/>
      <c r="CE7" s="57" t="s">
        <v>62</v>
      </c>
      <c r="CF7" s="58" t="s">
        <v>617</v>
      </c>
      <c r="CG7" s="58">
        <f t="shared" ref="CG7:CG9" si="22">SUM(CH7:CK7)</f>
        <v>4</v>
      </c>
      <c r="CH7" s="58">
        <v>1</v>
      </c>
      <c r="CI7" s="58">
        <v>1</v>
      </c>
      <c r="CJ7" s="58">
        <v>1</v>
      </c>
      <c r="CK7" s="58">
        <v>1</v>
      </c>
      <c r="CL7" s="58">
        <v>1</v>
      </c>
      <c r="CM7" s="58" t="s">
        <v>1210</v>
      </c>
      <c r="CN7" s="58"/>
      <c r="CO7" s="72"/>
      <c r="CP7" s="58"/>
      <c r="CQ7" s="58"/>
      <c r="CR7" s="58"/>
      <c r="CS7" s="58"/>
      <c r="CT7" s="73">
        <v>45036</v>
      </c>
      <c r="CU7" s="73"/>
      <c r="CV7" s="73"/>
      <c r="CW7" s="73"/>
      <c r="CX7" s="58"/>
      <c r="CY7" s="58"/>
      <c r="CZ7" s="58"/>
      <c r="DA7" s="58"/>
      <c r="DB7" s="58" t="s">
        <v>279</v>
      </c>
      <c r="DC7" s="58"/>
      <c r="DD7" s="58"/>
      <c r="DE7" s="58"/>
      <c r="DF7" s="58" t="s">
        <v>1479</v>
      </c>
      <c r="DG7" s="58"/>
      <c r="DH7" s="58"/>
      <c r="DI7" s="58"/>
      <c r="DJ7" s="74">
        <f t="shared" si="6"/>
        <v>1</v>
      </c>
      <c r="DK7" s="74">
        <f t="shared" si="7"/>
        <v>0</v>
      </c>
      <c r="DL7" s="74">
        <f t="shared" si="8"/>
        <v>0</v>
      </c>
      <c r="DM7" s="74">
        <f t="shared" si="9"/>
        <v>0</v>
      </c>
      <c r="DN7" s="74">
        <f t="shared" si="10"/>
        <v>0.25</v>
      </c>
      <c r="DO7" s="71"/>
      <c r="DP7" s="58"/>
      <c r="DQ7" s="57"/>
      <c r="DR7" s="58"/>
      <c r="DS7" s="57"/>
      <c r="DT7" s="57"/>
      <c r="DU7" s="57"/>
      <c r="DV7" s="57"/>
      <c r="DW7" s="57"/>
      <c r="DX7" s="57"/>
      <c r="DY7" s="117"/>
      <c r="DZ7" s="58"/>
      <c r="EA7" s="58"/>
      <c r="EB7" s="58"/>
      <c r="EC7" s="58"/>
      <c r="ED7" s="57"/>
      <c r="EE7" s="58"/>
      <c r="EF7" s="58"/>
      <c r="EG7" s="58"/>
      <c r="EH7" s="58"/>
      <c r="EI7" s="58"/>
      <c r="EJ7" s="58"/>
      <c r="EK7" s="58"/>
      <c r="EL7" s="58"/>
      <c r="EM7" s="58"/>
      <c r="EN7" s="72"/>
      <c r="EO7" s="58"/>
      <c r="EP7" s="58"/>
      <c r="EQ7" s="58"/>
      <c r="ER7" s="58"/>
      <c r="ES7" s="73">
        <v>45036</v>
      </c>
      <c r="ET7" s="73"/>
      <c r="EU7" s="73"/>
      <c r="EV7" s="73"/>
      <c r="EW7" s="58"/>
      <c r="EX7" s="58"/>
      <c r="EY7" s="58"/>
      <c r="EZ7" s="58"/>
      <c r="FA7" s="58"/>
      <c r="FB7" s="58"/>
      <c r="FC7" s="58"/>
      <c r="FD7" s="58"/>
      <c r="FE7" s="58"/>
      <c r="FF7" s="58"/>
      <c r="FG7" s="58"/>
      <c r="FH7" s="58"/>
      <c r="FI7" s="74" t="str">
        <f t="shared" si="11"/>
        <v/>
      </c>
      <c r="FJ7" s="74" t="str">
        <f t="shared" si="12"/>
        <v/>
      </c>
      <c r="FK7" s="74" t="str">
        <f t="shared" si="13"/>
        <v/>
      </c>
      <c r="FL7" s="74" t="str">
        <f t="shared" si="14"/>
        <v/>
      </c>
      <c r="FM7" s="74" t="str">
        <f t="shared" si="15"/>
        <v/>
      </c>
      <c r="FN7" s="72"/>
      <c r="FO7" s="58"/>
      <c r="FP7" s="57"/>
      <c r="FQ7" s="58"/>
      <c r="FR7" s="57"/>
      <c r="FS7" s="57"/>
      <c r="FT7" s="57"/>
      <c r="FU7" s="57"/>
      <c r="FV7" s="57"/>
      <c r="FW7" s="57"/>
      <c r="FX7" s="117"/>
      <c r="FY7" s="58"/>
      <c r="FZ7" s="58"/>
      <c r="GA7" s="58"/>
      <c r="GB7" s="58"/>
      <c r="GC7" s="57"/>
      <c r="GD7" s="58"/>
      <c r="GE7" s="58"/>
      <c r="GF7" s="58"/>
      <c r="GG7" s="58"/>
      <c r="GH7" s="58"/>
      <c r="GI7" s="58"/>
      <c r="GJ7" s="58"/>
      <c r="GK7" s="58"/>
      <c r="GL7" s="58"/>
      <c r="GM7" s="72"/>
      <c r="GN7" s="58"/>
      <c r="GO7" s="58"/>
      <c r="GP7" s="58"/>
      <c r="GQ7" s="58"/>
      <c r="GR7" s="73">
        <v>45036</v>
      </c>
      <c r="GS7" s="73"/>
      <c r="GT7" s="73"/>
      <c r="GU7" s="73"/>
      <c r="GV7" s="58"/>
      <c r="GW7" s="58"/>
      <c r="GX7" s="58"/>
      <c r="GY7" s="58"/>
      <c r="GZ7" s="58"/>
      <c r="HA7" s="58"/>
      <c r="HB7" s="58"/>
      <c r="HC7" s="58"/>
      <c r="HD7" s="58"/>
      <c r="HE7" s="58"/>
      <c r="HF7" s="58"/>
      <c r="HG7" s="58"/>
      <c r="HH7" s="74" t="str">
        <f t="shared" si="16"/>
        <v/>
      </c>
      <c r="HI7" s="74" t="str">
        <f t="shared" si="17"/>
        <v/>
      </c>
      <c r="HJ7" s="74" t="str">
        <f t="shared" si="18"/>
        <v/>
      </c>
      <c r="HK7" s="74" t="str">
        <f t="shared" si="19"/>
        <v/>
      </c>
      <c r="HL7" s="74" t="str">
        <f t="shared" si="20"/>
        <v/>
      </c>
      <c r="HM7" s="58"/>
      <c r="HN7" s="58"/>
      <c r="HO7" s="58">
        <f t="shared" si="21"/>
        <v>2</v>
      </c>
      <c r="HP7" s="58" t="str">
        <f>'[1]BD Plan'!$Q$3</f>
        <v>Territorial Atlántico</v>
      </c>
      <c r="HQ7" s="26"/>
      <c r="HR7" s="26"/>
      <c r="HS7" s="26"/>
      <c r="HT7" s="26"/>
      <c r="HU7" s="26"/>
      <c r="HV7" s="26"/>
      <c r="HW7" s="26"/>
      <c r="HX7" s="26"/>
      <c r="HY7" s="26"/>
      <c r="HZ7" s="26"/>
      <c r="IA7" s="26"/>
      <c r="IB7" s="26"/>
      <c r="IC7" s="26"/>
      <c r="ID7" s="26"/>
      <c r="IE7" s="26"/>
      <c r="IF7" s="26"/>
      <c r="IG7" s="68"/>
      <c r="IH7" s="58" t="s">
        <v>650</v>
      </c>
      <c r="II7" s="68" t="s">
        <v>621</v>
      </c>
      <c r="IJ7" s="68"/>
      <c r="IK7" s="68"/>
    </row>
    <row r="8" spans="1:246" ht="15" customHeight="1" x14ac:dyDescent="0.25">
      <c r="A8" s="77" t="s">
        <v>676</v>
      </c>
      <c r="B8" s="68" t="s">
        <v>667</v>
      </c>
      <c r="C8" s="58" t="s">
        <v>677</v>
      </c>
      <c r="D8" s="69" t="s">
        <v>601</v>
      </c>
      <c r="E8" s="58" t="s">
        <v>678</v>
      </c>
      <c r="F8" s="58" t="s">
        <v>669</v>
      </c>
      <c r="G8" s="58" t="s">
        <v>641</v>
      </c>
      <c r="H8" s="59" t="s">
        <v>679</v>
      </c>
      <c r="I8" s="58" t="s">
        <v>680</v>
      </c>
      <c r="J8" s="117">
        <v>0.8</v>
      </c>
      <c r="K8" s="117">
        <v>0.8</v>
      </c>
      <c r="L8" s="58" t="s">
        <v>607</v>
      </c>
      <c r="M8" s="117">
        <v>0.48</v>
      </c>
      <c r="N8" s="117">
        <v>0.8</v>
      </c>
      <c r="O8" s="58" t="s">
        <v>607</v>
      </c>
      <c r="P8" s="58" t="s">
        <v>608</v>
      </c>
      <c r="Q8" s="71" t="s">
        <v>681</v>
      </c>
      <c r="R8" s="58"/>
      <c r="S8" s="57" t="s">
        <v>610</v>
      </c>
      <c r="T8" s="58" t="s">
        <v>682</v>
      </c>
      <c r="U8" s="57" t="s">
        <v>612</v>
      </c>
      <c r="V8" s="57" t="s">
        <v>613</v>
      </c>
      <c r="W8" s="57" t="s">
        <v>614</v>
      </c>
      <c r="X8" s="57"/>
      <c r="Y8" s="57" t="s">
        <v>615</v>
      </c>
      <c r="Z8" s="57" t="s">
        <v>616</v>
      </c>
      <c r="AA8" s="117" t="s">
        <v>647</v>
      </c>
      <c r="AB8" s="58"/>
      <c r="AC8" s="58"/>
      <c r="AD8" s="58"/>
      <c r="AE8" s="58"/>
      <c r="AF8" s="57" t="s">
        <v>62</v>
      </c>
      <c r="AG8" s="58" t="s">
        <v>617</v>
      </c>
      <c r="AH8" s="58">
        <f t="shared" si="0"/>
        <v>4</v>
      </c>
      <c r="AI8" s="57">
        <v>1</v>
      </c>
      <c r="AJ8" s="57">
        <v>1</v>
      </c>
      <c r="AK8" s="57">
        <v>1</v>
      </c>
      <c r="AL8" s="57">
        <v>1</v>
      </c>
      <c r="AM8" s="58">
        <v>1</v>
      </c>
      <c r="AN8" s="58" t="s">
        <v>683</v>
      </c>
      <c r="AO8" s="58"/>
      <c r="AP8" s="58"/>
      <c r="AQ8" s="58"/>
      <c r="AR8" s="58"/>
      <c r="AS8" s="58"/>
      <c r="AT8" s="58"/>
      <c r="AU8" s="73">
        <v>45036</v>
      </c>
      <c r="AV8" s="73"/>
      <c r="AW8" s="73"/>
      <c r="AX8" s="73"/>
      <c r="AY8" s="58"/>
      <c r="AZ8" s="58"/>
      <c r="BA8" s="68"/>
      <c r="BB8" s="58"/>
      <c r="BC8" s="58" t="s">
        <v>279</v>
      </c>
      <c r="BD8" s="58"/>
      <c r="BE8" s="58"/>
      <c r="BF8" s="58"/>
      <c r="BG8" s="58" t="s">
        <v>684</v>
      </c>
      <c r="BH8" s="58"/>
      <c r="BI8" s="58"/>
      <c r="BJ8" s="58"/>
      <c r="BK8" s="74">
        <f t="shared" si="1"/>
        <v>1</v>
      </c>
      <c r="BL8" s="74">
        <f t="shared" si="2"/>
        <v>0</v>
      </c>
      <c r="BM8" s="74">
        <f t="shared" si="3"/>
        <v>0</v>
      </c>
      <c r="BN8" s="74">
        <f t="shared" si="4"/>
        <v>0</v>
      </c>
      <c r="BO8" s="74">
        <f t="shared" si="5"/>
        <v>0.25</v>
      </c>
      <c r="BP8" s="71"/>
      <c r="BQ8" s="58"/>
      <c r="BR8" s="57"/>
      <c r="BS8" s="58"/>
      <c r="BT8" s="57"/>
      <c r="BU8" s="57"/>
      <c r="BV8" s="57"/>
      <c r="BW8" s="57"/>
      <c r="BX8" s="57"/>
      <c r="BY8" s="57"/>
      <c r="BZ8" s="117"/>
      <c r="CA8" s="58"/>
      <c r="CB8" s="58"/>
      <c r="CC8" s="58"/>
      <c r="CD8" s="58"/>
      <c r="CE8" s="57"/>
      <c r="CF8" s="58"/>
      <c r="CG8" s="58"/>
      <c r="CH8" s="58"/>
      <c r="CI8" s="58"/>
      <c r="CJ8" s="58"/>
      <c r="CK8" s="58"/>
      <c r="CL8" s="58"/>
      <c r="CM8" s="58"/>
      <c r="CN8" s="58"/>
      <c r="CO8" s="58"/>
      <c r="CP8" s="58"/>
      <c r="CQ8" s="58"/>
      <c r="CR8" s="58"/>
      <c r="CS8" s="58"/>
      <c r="CT8" s="73">
        <v>45036</v>
      </c>
      <c r="CU8" s="73"/>
      <c r="CV8" s="73"/>
      <c r="CW8" s="73"/>
      <c r="CX8" s="58"/>
      <c r="CY8" s="58"/>
      <c r="CZ8" s="58"/>
      <c r="DA8" s="58"/>
      <c r="DB8" s="58"/>
      <c r="DC8" s="58"/>
      <c r="DD8" s="58"/>
      <c r="DE8" s="58"/>
      <c r="DF8" s="58"/>
      <c r="DG8" s="58"/>
      <c r="DH8" s="58"/>
      <c r="DI8" s="58"/>
      <c r="DJ8" s="74" t="str">
        <f t="shared" si="6"/>
        <v/>
      </c>
      <c r="DK8" s="74" t="str">
        <f t="shared" si="7"/>
        <v/>
      </c>
      <c r="DL8" s="74" t="str">
        <f t="shared" si="8"/>
        <v/>
      </c>
      <c r="DM8" s="74" t="str">
        <f t="shared" si="9"/>
        <v/>
      </c>
      <c r="DN8" s="74" t="str">
        <f t="shared" si="10"/>
        <v/>
      </c>
      <c r="DO8" s="71"/>
      <c r="DP8" s="58"/>
      <c r="DQ8" s="57"/>
      <c r="DR8" s="58"/>
      <c r="DS8" s="57"/>
      <c r="DT8" s="57"/>
      <c r="DU8" s="57"/>
      <c r="DV8" s="57"/>
      <c r="DW8" s="57"/>
      <c r="DX8" s="57"/>
      <c r="DY8" s="117"/>
      <c r="DZ8" s="58"/>
      <c r="EA8" s="58"/>
      <c r="EB8" s="58"/>
      <c r="EC8" s="58"/>
      <c r="ED8" s="57"/>
      <c r="EE8" s="58"/>
      <c r="EF8" s="58"/>
      <c r="EG8" s="58"/>
      <c r="EH8" s="58"/>
      <c r="EI8" s="58"/>
      <c r="EJ8" s="58"/>
      <c r="EK8" s="58"/>
      <c r="EL8" s="58"/>
      <c r="EM8" s="58"/>
      <c r="EN8" s="58"/>
      <c r="EO8" s="58"/>
      <c r="EP8" s="58"/>
      <c r="EQ8" s="58"/>
      <c r="ER8" s="58"/>
      <c r="ES8" s="73">
        <v>45036</v>
      </c>
      <c r="ET8" s="73"/>
      <c r="EU8" s="73"/>
      <c r="EV8" s="73"/>
      <c r="EW8" s="58"/>
      <c r="EX8" s="58"/>
      <c r="EY8" s="58"/>
      <c r="EZ8" s="58"/>
      <c r="FA8" s="58"/>
      <c r="FB8" s="58"/>
      <c r="FC8" s="58"/>
      <c r="FD8" s="58"/>
      <c r="FE8" s="58"/>
      <c r="FF8" s="58"/>
      <c r="FG8" s="58"/>
      <c r="FH8" s="58"/>
      <c r="FI8" s="74" t="str">
        <f t="shared" si="11"/>
        <v/>
      </c>
      <c r="FJ8" s="74" t="str">
        <f t="shared" si="12"/>
        <v/>
      </c>
      <c r="FK8" s="74" t="str">
        <f t="shared" si="13"/>
        <v/>
      </c>
      <c r="FL8" s="74" t="str">
        <f t="shared" si="14"/>
        <v/>
      </c>
      <c r="FM8" s="74" t="str">
        <f t="shared" si="15"/>
        <v/>
      </c>
      <c r="FN8" s="58"/>
      <c r="FO8" s="58"/>
      <c r="FP8" s="57"/>
      <c r="FQ8" s="58"/>
      <c r="FR8" s="57"/>
      <c r="FS8" s="57"/>
      <c r="FT8" s="57"/>
      <c r="FU8" s="57"/>
      <c r="FV8" s="57"/>
      <c r="FW8" s="57"/>
      <c r="FX8" s="117"/>
      <c r="FY8" s="58"/>
      <c r="FZ8" s="58"/>
      <c r="GA8" s="58"/>
      <c r="GB8" s="58"/>
      <c r="GC8" s="57"/>
      <c r="GD8" s="58"/>
      <c r="GE8" s="58"/>
      <c r="GF8" s="58"/>
      <c r="GG8" s="58"/>
      <c r="GH8" s="58"/>
      <c r="GI8" s="58"/>
      <c r="GJ8" s="58"/>
      <c r="GK8" s="58"/>
      <c r="GL8" s="58"/>
      <c r="GM8" s="58"/>
      <c r="GN8" s="58"/>
      <c r="GO8" s="58"/>
      <c r="GP8" s="58"/>
      <c r="GQ8" s="58"/>
      <c r="GR8" s="73">
        <v>45036</v>
      </c>
      <c r="GS8" s="73"/>
      <c r="GT8" s="73"/>
      <c r="GU8" s="73"/>
      <c r="GV8" s="58"/>
      <c r="GW8" s="58"/>
      <c r="GX8" s="58"/>
      <c r="GY8" s="58"/>
      <c r="GZ8" s="58"/>
      <c r="HA8" s="58"/>
      <c r="HB8" s="58"/>
      <c r="HC8" s="58"/>
      <c r="HD8" s="58"/>
      <c r="HE8" s="58"/>
      <c r="HF8" s="58"/>
      <c r="HG8" s="58"/>
      <c r="HH8" s="74" t="str">
        <f t="shared" si="16"/>
        <v/>
      </c>
      <c r="HI8" s="74" t="str">
        <f t="shared" si="17"/>
        <v/>
      </c>
      <c r="HJ8" s="74" t="str">
        <f t="shared" si="18"/>
        <v/>
      </c>
      <c r="HK8" s="74" t="str">
        <f t="shared" si="19"/>
        <v/>
      </c>
      <c r="HL8" s="74" t="str">
        <f t="shared" si="20"/>
        <v/>
      </c>
      <c r="HM8" s="58"/>
      <c r="HN8" s="58"/>
      <c r="HO8" s="58">
        <f t="shared" si="21"/>
        <v>1</v>
      </c>
      <c r="HP8" s="58" t="str">
        <f>'[1]BD Plan'!$Q$3</f>
        <v>Territorial Atlántico</v>
      </c>
      <c r="HQ8" s="26"/>
      <c r="HR8" s="26"/>
      <c r="HS8" s="26"/>
      <c r="HT8" s="26"/>
      <c r="HU8" s="26"/>
      <c r="HV8" s="26"/>
      <c r="HW8" s="26"/>
      <c r="HX8" s="26"/>
      <c r="HY8" s="26"/>
      <c r="HZ8" s="26"/>
      <c r="IA8" s="26"/>
      <c r="IB8" s="26"/>
      <c r="IC8" s="26"/>
      <c r="ID8" s="26"/>
      <c r="IE8" s="26"/>
      <c r="IF8" s="26"/>
      <c r="IG8" s="68"/>
      <c r="IH8" s="58" t="s">
        <v>657</v>
      </c>
      <c r="II8" s="68" t="s">
        <v>621</v>
      </c>
      <c r="IJ8" s="68"/>
      <c r="IK8" s="68"/>
    </row>
    <row r="9" spans="1:246" ht="15" customHeight="1" x14ac:dyDescent="0.25">
      <c r="A9" s="77" t="s">
        <v>685</v>
      </c>
      <c r="B9" s="68" t="s">
        <v>686</v>
      </c>
      <c r="C9" s="58" t="s">
        <v>687</v>
      </c>
      <c r="D9" s="69" t="s">
        <v>601</v>
      </c>
      <c r="E9" s="58" t="s">
        <v>602</v>
      </c>
      <c r="F9" s="58" t="s">
        <v>669</v>
      </c>
      <c r="G9" s="58" t="s">
        <v>641</v>
      </c>
      <c r="H9" s="59" t="s">
        <v>688</v>
      </c>
      <c r="I9" s="58" t="s">
        <v>689</v>
      </c>
      <c r="J9" s="117">
        <v>0.8</v>
      </c>
      <c r="K9" s="117">
        <v>0.6</v>
      </c>
      <c r="L9" s="58" t="s">
        <v>607</v>
      </c>
      <c r="M9" s="117">
        <v>0.17279999999999998</v>
      </c>
      <c r="N9" s="117">
        <v>0.6</v>
      </c>
      <c r="O9" s="58" t="s">
        <v>643</v>
      </c>
      <c r="P9" s="58" t="s">
        <v>608</v>
      </c>
      <c r="Q9" s="71"/>
      <c r="R9" s="58"/>
      <c r="S9" s="57"/>
      <c r="T9" s="58"/>
      <c r="U9" s="57"/>
      <c r="V9" s="57"/>
      <c r="W9" s="57"/>
      <c r="X9" s="57"/>
      <c r="Y9" s="57"/>
      <c r="Z9" s="57"/>
      <c r="AA9" s="117"/>
      <c r="AB9" s="58"/>
      <c r="AC9" s="58"/>
      <c r="AD9" s="58"/>
      <c r="AE9" s="58"/>
      <c r="AF9" s="57"/>
      <c r="AG9" s="58"/>
      <c r="AH9" s="58"/>
      <c r="AI9" s="57"/>
      <c r="AJ9" s="57"/>
      <c r="AK9" s="57"/>
      <c r="AL9" s="57"/>
      <c r="AM9" s="68"/>
      <c r="AN9" s="68"/>
      <c r="AO9" s="68"/>
      <c r="AP9" s="68"/>
      <c r="AQ9" s="68"/>
      <c r="AR9" s="68"/>
      <c r="AS9" s="68"/>
      <c r="AT9" s="68"/>
      <c r="AU9" s="76">
        <v>45036</v>
      </c>
      <c r="AV9" s="76"/>
      <c r="AW9" s="76"/>
      <c r="AX9" s="68"/>
      <c r="AY9" s="68"/>
      <c r="AZ9" s="68"/>
      <c r="BA9" s="68"/>
      <c r="BB9" s="68"/>
      <c r="BC9" s="68"/>
      <c r="BD9" s="68"/>
      <c r="BE9" s="68"/>
      <c r="BF9" s="68"/>
      <c r="BG9" s="68"/>
      <c r="BH9" s="68"/>
      <c r="BI9" s="68"/>
      <c r="BJ9" s="68"/>
      <c r="BK9" s="74" t="str">
        <f t="shared" si="1"/>
        <v/>
      </c>
      <c r="BL9" s="74" t="str">
        <f t="shared" si="2"/>
        <v/>
      </c>
      <c r="BM9" s="74" t="str">
        <f t="shared" si="3"/>
        <v/>
      </c>
      <c r="BN9" s="74" t="str">
        <f t="shared" si="4"/>
        <v/>
      </c>
      <c r="BO9" s="74" t="str">
        <f t="shared" si="5"/>
        <v/>
      </c>
      <c r="BP9" s="71" t="s">
        <v>1211</v>
      </c>
      <c r="BQ9" s="58"/>
      <c r="BR9" s="57" t="s">
        <v>610</v>
      </c>
      <c r="BS9" s="58" t="s">
        <v>1212</v>
      </c>
      <c r="BT9" s="57" t="s">
        <v>612</v>
      </c>
      <c r="BU9" s="57" t="s">
        <v>613</v>
      </c>
      <c r="BV9" s="57" t="s">
        <v>614</v>
      </c>
      <c r="BW9" s="57"/>
      <c r="BX9" s="57" t="s">
        <v>615</v>
      </c>
      <c r="BY9" s="57" t="s">
        <v>616</v>
      </c>
      <c r="BZ9" s="117" t="s">
        <v>647</v>
      </c>
      <c r="CA9" s="58"/>
      <c r="CB9" s="58"/>
      <c r="CC9" s="58"/>
      <c r="CD9" s="58"/>
      <c r="CE9" s="57" t="s">
        <v>62</v>
      </c>
      <c r="CF9" s="58" t="s">
        <v>617</v>
      </c>
      <c r="CG9" s="58">
        <f t="shared" si="22"/>
        <v>4</v>
      </c>
      <c r="CH9" s="58">
        <v>1</v>
      </c>
      <c r="CI9" s="58">
        <v>1</v>
      </c>
      <c r="CJ9" s="58">
        <v>1</v>
      </c>
      <c r="CK9" s="58">
        <v>1</v>
      </c>
      <c r="CL9" s="58">
        <v>1</v>
      </c>
      <c r="CM9" s="58" t="s">
        <v>1213</v>
      </c>
      <c r="CN9" s="58"/>
      <c r="CO9" s="58"/>
      <c r="CP9" s="58"/>
      <c r="CQ9" s="58"/>
      <c r="CR9" s="58"/>
      <c r="CS9" s="58"/>
      <c r="CT9" s="73">
        <v>45036</v>
      </c>
      <c r="CU9" s="73"/>
      <c r="CV9" s="73"/>
      <c r="CW9" s="73"/>
      <c r="CX9" s="58"/>
      <c r="CY9" s="58"/>
      <c r="CZ9" s="58"/>
      <c r="DA9" s="58"/>
      <c r="DB9" s="58" t="s">
        <v>279</v>
      </c>
      <c r="DC9" s="58"/>
      <c r="DD9" s="58"/>
      <c r="DE9" s="58"/>
      <c r="DF9" s="58" t="s">
        <v>1480</v>
      </c>
      <c r="DG9" s="58"/>
      <c r="DH9" s="58"/>
      <c r="DI9" s="72"/>
      <c r="DJ9" s="74">
        <f t="shared" si="6"/>
        <v>1</v>
      </c>
      <c r="DK9" s="74">
        <f t="shared" si="7"/>
        <v>0</v>
      </c>
      <c r="DL9" s="74">
        <f t="shared" si="8"/>
        <v>0</v>
      </c>
      <c r="DM9" s="74">
        <f t="shared" si="9"/>
        <v>0</v>
      </c>
      <c r="DN9" s="74">
        <f t="shared" si="10"/>
        <v>0.25</v>
      </c>
      <c r="DO9" s="71"/>
      <c r="DP9" s="58"/>
      <c r="DQ9" s="57"/>
      <c r="DR9" s="58"/>
      <c r="DS9" s="57"/>
      <c r="DT9" s="57"/>
      <c r="DU9" s="57"/>
      <c r="DV9" s="57"/>
      <c r="DW9" s="57"/>
      <c r="DX9" s="57"/>
      <c r="DY9" s="117"/>
      <c r="DZ9" s="58"/>
      <c r="EA9" s="58"/>
      <c r="EB9" s="58"/>
      <c r="EC9" s="58"/>
      <c r="ED9" s="57"/>
      <c r="EE9" s="58"/>
      <c r="EF9" s="58"/>
      <c r="EG9" s="58"/>
      <c r="EH9" s="58"/>
      <c r="EI9" s="58"/>
      <c r="EJ9" s="58"/>
      <c r="EK9" s="58"/>
      <c r="EL9" s="58"/>
      <c r="EM9" s="58"/>
      <c r="EN9" s="58"/>
      <c r="EO9" s="58"/>
      <c r="EP9" s="58"/>
      <c r="EQ9" s="58"/>
      <c r="ER9" s="58"/>
      <c r="ES9" s="73">
        <v>45036</v>
      </c>
      <c r="ET9" s="73"/>
      <c r="EU9" s="73"/>
      <c r="EV9" s="73"/>
      <c r="EW9" s="58"/>
      <c r="EX9" s="58"/>
      <c r="EY9" s="58"/>
      <c r="EZ9" s="58"/>
      <c r="FA9" s="58"/>
      <c r="FB9" s="58"/>
      <c r="FC9" s="58"/>
      <c r="FD9" s="58"/>
      <c r="FE9" s="58"/>
      <c r="FF9" s="58"/>
      <c r="FG9" s="58"/>
      <c r="FH9" s="58"/>
      <c r="FI9" s="74" t="str">
        <f t="shared" si="11"/>
        <v/>
      </c>
      <c r="FJ9" s="74" t="str">
        <f t="shared" si="12"/>
        <v/>
      </c>
      <c r="FK9" s="74" t="str">
        <f t="shared" si="13"/>
        <v/>
      </c>
      <c r="FL9" s="74" t="str">
        <f t="shared" si="14"/>
        <v/>
      </c>
      <c r="FM9" s="74" t="str">
        <f t="shared" si="15"/>
        <v/>
      </c>
      <c r="FN9" s="58"/>
      <c r="FO9" s="58"/>
      <c r="FP9" s="57"/>
      <c r="FQ9" s="58"/>
      <c r="FR9" s="57"/>
      <c r="FS9" s="57"/>
      <c r="FT9" s="57"/>
      <c r="FU9" s="57"/>
      <c r="FV9" s="57"/>
      <c r="FW9" s="57"/>
      <c r="FX9" s="117"/>
      <c r="FY9" s="58"/>
      <c r="FZ9" s="58"/>
      <c r="GA9" s="58"/>
      <c r="GB9" s="58"/>
      <c r="GC9" s="57"/>
      <c r="GD9" s="58"/>
      <c r="GE9" s="58"/>
      <c r="GF9" s="58"/>
      <c r="GG9" s="58"/>
      <c r="GH9" s="58"/>
      <c r="GI9" s="58"/>
      <c r="GJ9" s="58"/>
      <c r="GK9" s="58"/>
      <c r="GL9" s="58"/>
      <c r="GM9" s="58"/>
      <c r="GN9" s="58"/>
      <c r="GO9" s="58"/>
      <c r="GP9" s="58"/>
      <c r="GQ9" s="58"/>
      <c r="GR9" s="73">
        <v>45036</v>
      </c>
      <c r="GS9" s="73"/>
      <c r="GT9" s="73"/>
      <c r="GU9" s="73"/>
      <c r="GV9" s="58"/>
      <c r="GW9" s="58"/>
      <c r="GX9" s="58"/>
      <c r="GY9" s="58"/>
      <c r="GZ9" s="58"/>
      <c r="HA9" s="58"/>
      <c r="HB9" s="58"/>
      <c r="HC9" s="58"/>
      <c r="HD9" s="58"/>
      <c r="HE9" s="58"/>
      <c r="HF9" s="58"/>
      <c r="HG9" s="58"/>
      <c r="HH9" s="74" t="str">
        <f t="shared" si="16"/>
        <v/>
      </c>
      <c r="HI9" s="74" t="str">
        <f t="shared" si="17"/>
        <v/>
      </c>
      <c r="HJ9" s="74" t="str">
        <f t="shared" si="18"/>
        <v/>
      </c>
      <c r="HK9" s="74" t="str">
        <f t="shared" si="19"/>
        <v/>
      </c>
      <c r="HL9" s="74" t="str">
        <f t="shared" si="20"/>
        <v/>
      </c>
      <c r="HM9" s="58"/>
      <c r="HN9" s="58"/>
      <c r="HO9" s="58">
        <f t="shared" si="21"/>
        <v>1</v>
      </c>
      <c r="HP9" s="58" t="str">
        <f>'[1]BD Plan'!$Q$3</f>
        <v>Territorial Atlántico</v>
      </c>
      <c r="HQ9" s="26"/>
      <c r="HR9" s="26"/>
      <c r="HS9" s="26"/>
      <c r="HT9" s="26"/>
      <c r="HU9" s="26"/>
      <c r="HV9" s="26"/>
      <c r="HW9" s="26"/>
      <c r="HX9" s="26"/>
      <c r="HY9" s="26"/>
      <c r="HZ9" s="26"/>
      <c r="IA9" s="26"/>
      <c r="IB9" s="26"/>
      <c r="IC9" s="26"/>
      <c r="ID9" s="26"/>
      <c r="IE9" s="26"/>
      <c r="IF9" s="26"/>
      <c r="IG9" s="68"/>
      <c r="IH9" s="58" t="s">
        <v>620</v>
      </c>
      <c r="II9" s="68" t="s">
        <v>621</v>
      </c>
      <c r="IJ9" s="68"/>
      <c r="IK9" s="68"/>
    </row>
    <row r="10" spans="1:246" ht="15" customHeight="1" x14ac:dyDescent="0.25">
      <c r="A10" s="77" t="s">
        <v>690</v>
      </c>
      <c r="B10" s="68" t="s">
        <v>686</v>
      </c>
      <c r="C10" s="58" t="s">
        <v>691</v>
      </c>
      <c r="D10" s="69" t="s">
        <v>601</v>
      </c>
      <c r="E10" s="58" t="s">
        <v>602</v>
      </c>
      <c r="F10" s="58" t="s">
        <v>669</v>
      </c>
      <c r="G10" s="58" t="s">
        <v>641</v>
      </c>
      <c r="H10" s="59" t="s">
        <v>692</v>
      </c>
      <c r="I10" s="58" t="s">
        <v>606</v>
      </c>
      <c r="J10" s="117">
        <v>0.8</v>
      </c>
      <c r="K10" s="117">
        <v>0.6</v>
      </c>
      <c r="L10" s="58" t="s">
        <v>607</v>
      </c>
      <c r="M10" s="117">
        <v>0.28799999999999998</v>
      </c>
      <c r="N10" s="117">
        <v>0.6</v>
      </c>
      <c r="O10" s="58" t="s">
        <v>643</v>
      </c>
      <c r="P10" s="58" t="s">
        <v>608</v>
      </c>
      <c r="Q10" s="71" t="s">
        <v>693</v>
      </c>
      <c r="R10" s="58"/>
      <c r="S10" s="57" t="s">
        <v>610</v>
      </c>
      <c r="T10" s="58" t="s">
        <v>694</v>
      </c>
      <c r="U10" s="57" t="s">
        <v>612</v>
      </c>
      <c r="V10" s="57" t="s">
        <v>613</v>
      </c>
      <c r="W10" s="57" t="s">
        <v>614</v>
      </c>
      <c r="X10" s="57"/>
      <c r="Y10" s="57" t="s">
        <v>615</v>
      </c>
      <c r="Z10" s="57" t="s">
        <v>616</v>
      </c>
      <c r="AA10" s="117" t="s">
        <v>647</v>
      </c>
      <c r="AB10" s="58"/>
      <c r="AC10" s="58"/>
      <c r="AD10" s="58"/>
      <c r="AE10" s="58"/>
      <c r="AF10" s="57" t="s">
        <v>62</v>
      </c>
      <c r="AG10" s="58" t="s">
        <v>617</v>
      </c>
      <c r="AH10" s="58">
        <f t="shared" si="0"/>
        <v>0</v>
      </c>
      <c r="AI10" s="57">
        <v>0</v>
      </c>
      <c r="AJ10" s="57">
        <v>0</v>
      </c>
      <c r="AK10" s="57">
        <v>0</v>
      </c>
      <c r="AL10" s="57">
        <v>0</v>
      </c>
      <c r="AM10" s="68">
        <v>0</v>
      </c>
      <c r="AN10" s="68" t="s">
        <v>695</v>
      </c>
      <c r="AO10" s="68"/>
      <c r="AP10" s="68"/>
      <c r="AQ10" s="68"/>
      <c r="AR10" s="68"/>
      <c r="AS10" s="68"/>
      <c r="AT10" s="68"/>
      <c r="AU10" s="76">
        <v>45036</v>
      </c>
      <c r="AV10" s="76"/>
      <c r="AW10" s="76"/>
      <c r="AX10" s="68"/>
      <c r="AY10" s="68"/>
      <c r="AZ10" s="68"/>
      <c r="BA10" s="68"/>
      <c r="BB10" s="68"/>
      <c r="BC10" s="68" t="s">
        <v>64</v>
      </c>
      <c r="BD10" s="68"/>
      <c r="BE10" s="68"/>
      <c r="BF10" s="68"/>
      <c r="BG10" s="68" t="s">
        <v>697</v>
      </c>
      <c r="BH10" s="68"/>
      <c r="BI10" s="68"/>
      <c r="BJ10" s="68"/>
      <c r="BK10" s="74" t="str">
        <f t="shared" si="1"/>
        <v/>
      </c>
      <c r="BL10" s="74" t="str">
        <f t="shared" si="2"/>
        <v/>
      </c>
      <c r="BM10" s="74" t="str">
        <f t="shared" si="3"/>
        <v/>
      </c>
      <c r="BN10" s="74" t="str">
        <f t="shared" si="4"/>
        <v/>
      </c>
      <c r="BO10" s="74" t="str">
        <f t="shared" si="5"/>
        <v/>
      </c>
      <c r="BP10" s="71"/>
      <c r="BQ10" s="58"/>
      <c r="BR10" s="57"/>
      <c r="BS10" s="58"/>
      <c r="BT10" s="57"/>
      <c r="BU10" s="57"/>
      <c r="BV10" s="57"/>
      <c r="BW10" s="57"/>
      <c r="BX10" s="57"/>
      <c r="BY10" s="57"/>
      <c r="BZ10" s="117"/>
      <c r="CA10" s="58"/>
      <c r="CB10" s="58"/>
      <c r="CC10" s="58"/>
      <c r="CD10" s="58"/>
      <c r="CE10" s="57"/>
      <c r="CF10" s="58"/>
      <c r="CG10" s="58"/>
      <c r="CH10" s="58"/>
      <c r="CI10" s="58"/>
      <c r="CJ10" s="58"/>
      <c r="CK10" s="58"/>
      <c r="CL10" s="58"/>
      <c r="CM10" s="58"/>
      <c r="CN10" s="58"/>
      <c r="CO10" s="58"/>
      <c r="CP10" s="58"/>
      <c r="CQ10" s="58"/>
      <c r="CR10" s="58"/>
      <c r="CS10" s="58"/>
      <c r="CT10" s="73">
        <v>45036</v>
      </c>
      <c r="CU10" s="73"/>
      <c r="CV10" s="73"/>
      <c r="CW10" s="73"/>
      <c r="CX10" s="58"/>
      <c r="CY10" s="58"/>
      <c r="CZ10" s="58"/>
      <c r="DA10" s="58"/>
      <c r="DB10" s="58"/>
      <c r="DC10" s="58"/>
      <c r="DD10" s="58"/>
      <c r="DE10" s="58"/>
      <c r="DF10" s="58"/>
      <c r="DG10" s="58"/>
      <c r="DH10" s="58"/>
      <c r="DI10" s="58"/>
      <c r="DJ10" s="74" t="str">
        <f t="shared" si="6"/>
        <v/>
      </c>
      <c r="DK10" s="74" t="str">
        <f t="shared" si="7"/>
        <v/>
      </c>
      <c r="DL10" s="74" t="str">
        <f t="shared" si="8"/>
        <v/>
      </c>
      <c r="DM10" s="74" t="str">
        <f t="shared" si="9"/>
        <v/>
      </c>
      <c r="DN10" s="74" t="str">
        <f t="shared" si="10"/>
        <v/>
      </c>
      <c r="DO10" s="75"/>
      <c r="DP10" s="58"/>
      <c r="DQ10" s="57"/>
      <c r="DR10" s="58"/>
      <c r="DS10" s="57"/>
      <c r="DT10" s="57"/>
      <c r="DU10" s="57"/>
      <c r="DV10" s="57"/>
      <c r="DW10" s="57"/>
      <c r="DX10" s="57"/>
      <c r="DY10" s="117"/>
      <c r="DZ10" s="58"/>
      <c r="EA10" s="58"/>
      <c r="EB10" s="58"/>
      <c r="EC10" s="58"/>
      <c r="ED10" s="57"/>
      <c r="EE10" s="58"/>
      <c r="EF10" s="58"/>
      <c r="EG10" s="58"/>
      <c r="EH10" s="58"/>
      <c r="EI10" s="58"/>
      <c r="EJ10" s="58"/>
      <c r="EK10" s="58"/>
      <c r="EL10" s="58"/>
      <c r="EM10" s="58"/>
      <c r="EN10" s="58"/>
      <c r="EO10" s="58"/>
      <c r="EP10" s="58"/>
      <c r="EQ10" s="58"/>
      <c r="ER10" s="58"/>
      <c r="ES10" s="73">
        <v>45036</v>
      </c>
      <c r="ET10" s="73"/>
      <c r="EU10" s="73"/>
      <c r="EV10" s="73"/>
      <c r="EW10" s="58"/>
      <c r="EX10" s="58"/>
      <c r="EY10" s="58"/>
      <c r="EZ10" s="58"/>
      <c r="FA10" s="58"/>
      <c r="FB10" s="58"/>
      <c r="FC10" s="58"/>
      <c r="FD10" s="58"/>
      <c r="FE10" s="58"/>
      <c r="FF10" s="58"/>
      <c r="FG10" s="58"/>
      <c r="FH10" s="58"/>
      <c r="FI10" s="74" t="str">
        <f t="shared" si="11"/>
        <v/>
      </c>
      <c r="FJ10" s="74" t="str">
        <f t="shared" si="12"/>
        <v/>
      </c>
      <c r="FK10" s="74" t="str">
        <f t="shared" si="13"/>
        <v/>
      </c>
      <c r="FL10" s="74" t="str">
        <f t="shared" si="14"/>
        <v/>
      </c>
      <c r="FM10" s="74" t="str">
        <f t="shared" si="15"/>
        <v/>
      </c>
      <c r="FN10" s="58"/>
      <c r="FO10" s="58"/>
      <c r="FP10" s="57"/>
      <c r="FQ10" s="58"/>
      <c r="FR10" s="57"/>
      <c r="FS10" s="57"/>
      <c r="FT10" s="57"/>
      <c r="FU10" s="57"/>
      <c r="FV10" s="57"/>
      <c r="FW10" s="57"/>
      <c r="FX10" s="117"/>
      <c r="FY10" s="58"/>
      <c r="FZ10" s="58"/>
      <c r="GA10" s="58"/>
      <c r="GB10" s="58"/>
      <c r="GC10" s="57"/>
      <c r="GD10" s="58"/>
      <c r="GE10" s="58"/>
      <c r="GF10" s="58"/>
      <c r="GG10" s="58"/>
      <c r="GH10" s="58"/>
      <c r="GI10" s="58"/>
      <c r="GJ10" s="58"/>
      <c r="GK10" s="58"/>
      <c r="GL10" s="58"/>
      <c r="GM10" s="58"/>
      <c r="GN10" s="58"/>
      <c r="GO10" s="58"/>
      <c r="GP10" s="58"/>
      <c r="GQ10" s="58"/>
      <c r="GR10" s="73">
        <v>45036</v>
      </c>
      <c r="GS10" s="73"/>
      <c r="GT10" s="73"/>
      <c r="GU10" s="73"/>
      <c r="GV10" s="58"/>
      <c r="GW10" s="58"/>
      <c r="GX10" s="58"/>
      <c r="GY10" s="58"/>
      <c r="GZ10" s="58"/>
      <c r="HA10" s="58"/>
      <c r="HB10" s="58"/>
      <c r="HC10" s="58"/>
      <c r="HD10" s="58"/>
      <c r="HE10" s="58"/>
      <c r="HF10" s="58"/>
      <c r="HG10" s="58"/>
      <c r="HH10" s="74" t="str">
        <f t="shared" si="16"/>
        <v/>
      </c>
      <c r="HI10" s="74" t="str">
        <f t="shared" si="17"/>
        <v/>
      </c>
      <c r="HJ10" s="74" t="str">
        <f t="shared" si="18"/>
        <v/>
      </c>
      <c r="HK10" s="74" t="str">
        <f t="shared" si="19"/>
        <v/>
      </c>
      <c r="HL10" s="74" t="str">
        <f t="shared" si="20"/>
        <v/>
      </c>
      <c r="HM10" s="58"/>
      <c r="HN10" s="58"/>
      <c r="HO10" s="58">
        <f t="shared" si="21"/>
        <v>1</v>
      </c>
      <c r="HP10" s="58" t="str">
        <f>'[1]BD Plan'!$Q$3</f>
        <v>Territorial Atlántico</v>
      </c>
      <c r="HQ10" s="26"/>
      <c r="HR10" s="26"/>
      <c r="HS10" s="26"/>
      <c r="HT10" s="26"/>
      <c r="HU10" s="26"/>
      <c r="HV10" s="26"/>
      <c r="HW10" s="26"/>
      <c r="HX10" s="26"/>
      <c r="HY10" s="26"/>
      <c r="HZ10" s="26"/>
      <c r="IA10" s="26"/>
      <c r="IB10" s="26"/>
      <c r="IC10" s="26"/>
      <c r="ID10" s="26"/>
      <c r="IE10" s="26"/>
      <c r="IF10" s="26"/>
      <c r="IG10" s="68"/>
      <c r="IH10" s="58" t="s">
        <v>657</v>
      </c>
      <c r="II10" s="68" t="s">
        <v>621</v>
      </c>
      <c r="IJ10" s="68"/>
      <c r="IK10" s="68"/>
    </row>
    <row r="11" spans="1:246" ht="15" customHeight="1" x14ac:dyDescent="0.25">
      <c r="A11" s="77" t="s">
        <v>698</v>
      </c>
      <c r="B11" s="68" t="s">
        <v>686</v>
      </c>
      <c r="C11" s="58" t="s">
        <v>699</v>
      </c>
      <c r="D11" s="69" t="s">
        <v>601</v>
      </c>
      <c r="E11" s="58" t="s">
        <v>602</v>
      </c>
      <c r="F11" s="58" t="s">
        <v>669</v>
      </c>
      <c r="G11" s="58" t="s">
        <v>641</v>
      </c>
      <c r="H11" s="59" t="s">
        <v>700</v>
      </c>
      <c r="I11" s="58" t="s">
        <v>671</v>
      </c>
      <c r="J11" s="117">
        <v>0.8</v>
      </c>
      <c r="K11" s="117">
        <v>0.6</v>
      </c>
      <c r="L11" s="58" t="s">
        <v>607</v>
      </c>
      <c r="M11" s="117">
        <v>0.48</v>
      </c>
      <c r="N11" s="117">
        <v>0.6</v>
      </c>
      <c r="O11" s="58" t="s">
        <v>643</v>
      </c>
      <c r="P11" s="58" t="s">
        <v>608</v>
      </c>
      <c r="Q11" s="71" t="s">
        <v>701</v>
      </c>
      <c r="R11" s="58"/>
      <c r="S11" s="57" t="s">
        <v>610</v>
      </c>
      <c r="T11" s="58" t="s">
        <v>702</v>
      </c>
      <c r="U11" s="57" t="s">
        <v>612</v>
      </c>
      <c r="V11" s="57" t="s">
        <v>613</v>
      </c>
      <c r="W11" s="57" t="s">
        <v>614</v>
      </c>
      <c r="X11" s="57"/>
      <c r="Y11" s="57" t="s">
        <v>615</v>
      </c>
      <c r="Z11" s="57" t="s">
        <v>616</v>
      </c>
      <c r="AA11" s="117" t="s">
        <v>647</v>
      </c>
      <c r="AB11" s="58"/>
      <c r="AC11" s="58"/>
      <c r="AD11" s="58"/>
      <c r="AE11" s="58"/>
      <c r="AF11" s="57" t="s">
        <v>62</v>
      </c>
      <c r="AG11" s="58" t="s">
        <v>617</v>
      </c>
      <c r="AH11" s="58">
        <f t="shared" si="0"/>
        <v>4</v>
      </c>
      <c r="AI11" s="57">
        <v>1</v>
      </c>
      <c r="AJ11" s="57">
        <v>1</v>
      </c>
      <c r="AK11" s="57">
        <v>1</v>
      </c>
      <c r="AL11" s="57">
        <v>1</v>
      </c>
      <c r="AM11" s="68">
        <v>1</v>
      </c>
      <c r="AN11" s="68" t="s">
        <v>703</v>
      </c>
      <c r="AO11" s="68"/>
      <c r="AP11" s="68"/>
      <c r="AQ11" s="68"/>
      <c r="AR11" s="68"/>
      <c r="AS11" s="68"/>
      <c r="AT11" s="68"/>
      <c r="AU11" s="76">
        <v>45036</v>
      </c>
      <c r="AV11" s="76"/>
      <c r="AW11" s="76"/>
      <c r="AX11" s="68"/>
      <c r="AY11" s="68"/>
      <c r="AZ11" s="68"/>
      <c r="BA11" s="68"/>
      <c r="BB11" s="68"/>
      <c r="BC11" s="68" t="s">
        <v>279</v>
      </c>
      <c r="BD11" s="68"/>
      <c r="BE11" s="68"/>
      <c r="BF11" s="68"/>
      <c r="BG11" s="68" t="s">
        <v>704</v>
      </c>
      <c r="BH11" s="68"/>
      <c r="BI11" s="68"/>
      <c r="BJ11" s="68"/>
      <c r="BK11" s="74">
        <f t="shared" si="1"/>
        <v>1</v>
      </c>
      <c r="BL11" s="74">
        <f t="shared" si="2"/>
        <v>0</v>
      </c>
      <c r="BM11" s="74">
        <f t="shared" si="3"/>
        <v>0</v>
      </c>
      <c r="BN11" s="74">
        <f t="shared" si="4"/>
        <v>0</v>
      </c>
      <c r="BO11" s="74">
        <f t="shared" si="5"/>
        <v>0.25</v>
      </c>
      <c r="BP11" s="71"/>
      <c r="BQ11" s="58"/>
      <c r="BR11" s="57"/>
      <c r="BS11" s="58"/>
      <c r="BT11" s="57"/>
      <c r="BU11" s="57"/>
      <c r="BV11" s="57"/>
      <c r="BW11" s="57"/>
      <c r="BX11" s="57"/>
      <c r="BY11" s="57"/>
      <c r="BZ11" s="117"/>
      <c r="CA11" s="58"/>
      <c r="CB11" s="58"/>
      <c r="CC11" s="58"/>
      <c r="CD11" s="58"/>
      <c r="CE11" s="57"/>
      <c r="CF11" s="58"/>
      <c r="CG11" s="58"/>
      <c r="CH11" s="58"/>
      <c r="CI11" s="58"/>
      <c r="CJ11" s="58"/>
      <c r="CK11" s="58"/>
      <c r="CL11" s="58"/>
      <c r="CM11" s="58"/>
      <c r="CN11" s="58"/>
      <c r="CO11" s="72"/>
      <c r="CP11" s="58"/>
      <c r="CQ11" s="58"/>
      <c r="CR11" s="58"/>
      <c r="CS11" s="58"/>
      <c r="CT11" s="73">
        <v>45036</v>
      </c>
      <c r="CU11" s="73"/>
      <c r="CV11" s="73"/>
      <c r="CW11" s="73"/>
      <c r="CX11" s="58"/>
      <c r="CY11" s="58"/>
      <c r="CZ11" s="58"/>
      <c r="DA11" s="58"/>
      <c r="DB11" s="58"/>
      <c r="DC11" s="58"/>
      <c r="DD11" s="58"/>
      <c r="DE11" s="58"/>
      <c r="DF11" s="58"/>
      <c r="DG11" s="58"/>
      <c r="DH11" s="58"/>
      <c r="DI11" s="58"/>
      <c r="DJ11" s="74" t="str">
        <f t="shared" si="6"/>
        <v/>
      </c>
      <c r="DK11" s="74" t="str">
        <f t="shared" si="7"/>
        <v/>
      </c>
      <c r="DL11" s="74" t="str">
        <f t="shared" si="8"/>
        <v/>
      </c>
      <c r="DM11" s="74" t="str">
        <f t="shared" si="9"/>
        <v/>
      </c>
      <c r="DN11" s="74" t="str">
        <f t="shared" si="10"/>
        <v/>
      </c>
      <c r="DO11" s="71"/>
      <c r="DP11" s="58"/>
      <c r="DQ11" s="57"/>
      <c r="DR11" s="58"/>
      <c r="DS11" s="57"/>
      <c r="DT11" s="57"/>
      <c r="DU11" s="57"/>
      <c r="DV11" s="57"/>
      <c r="DW11" s="57"/>
      <c r="DX11" s="57"/>
      <c r="DY11" s="117"/>
      <c r="DZ11" s="58"/>
      <c r="EA11" s="58"/>
      <c r="EB11" s="58"/>
      <c r="EC11" s="58"/>
      <c r="ED11" s="57"/>
      <c r="EE11" s="58"/>
      <c r="EF11" s="58"/>
      <c r="EG11" s="58"/>
      <c r="EH11" s="58"/>
      <c r="EI11" s="58"/>
      <c r="EJ11" s="58"/>
      <c r="EK11" s="58"/>
      <c r="EL11" s="58"/>
      <c r="EM11" s="58"/>
      <c r="EN11" s="72"/>
      <c r="EO11" s="58"/>
      <c r="EP11" s="58"/>
      <c r="EQ11" s="58"/>
      <c r="ER11" s="58"/>
      <c r="ES11" s="73">
        <v>45036</v>
      </c>
      <c r="ET11" s="73"/>
      <c r="EU11" s="73"/>
      <c r="EV11" s="73"/>
      <c r="EW11" s="58"/>
      <c r="EX11" s="58"/>
      <c r="EY11" s="58"/>
      <c r="EZ11" s="58"/>
      <c r="FA11" s="58"/>
      <c r="FB11" s="58"/>
      <c r="FC11" s="58"/>
      <c r="FD11" s="58"/>
      <c r="FE11" s="58"/>
      <c r="FF11" s="58"/>
      <c r="FG11" s="58"/>
      <c r="FH11" s="58"/>
      <c r="FI11" s="74" t="str">
        <f t="shared" si="11"/>
        <v/>
      </c>
      <c r="FJ11" s="74" t="str">
        <f t="shared" si="12"/>
        <v/>
      </c>
      <c r="FK11" s="74" t="str">
        <f t="shared" si="13"/>
        <v/>
      </c>
      <c r="FL11" s="74" t="str">
        <f t="shared" si="14"/>
        <v/>
      </c>
      <c r="FM11" s="74" t="str">
        <f t="shared" si="15"/>
        <v/>
      </c>
      <c r="FN11" s="58"/>
      <c r="FO11" s="58"/>
      <c r="FP11" s="57"/>
      <c r="FQ11" s="58"/>
      <c r="FR11" s="57"/>
      <c r="FS11" s="57"/>
      <c r="FT11" s="57"/>
      <c r="FU11" s="57"/>
      <c r="FV11" s="57"/>
      <c r="FW11" s="57"/>
      <c r="FX11" s="117"/>
      <c r="FY11" s="58"/>
      <c r="FZ11" s="58"/>
      <c r="GA11" s="58"/>
      <c r="GB11" s="58"/>
      <c r="GC11" s="57"/>
      <c r="GD11" s="58"/>
      <c r="GE11" s="58"/>
      <c r="GF11" s="58"/>
      <c r="GG11" s="58"/>
      <c r="GH11" s="58"/>
      <c r="GI11" s="58"/>
      <c r="GJ11" s="58"/>
      <c r="GK11" s="58"/>
      <c r="GL11" s="58"/>
      <c r="GM11" s="58"/>
      <c r="GN11" s="58"/>
      <c r="GO11" s="58"/>
      <c r="GP11" s="58"/>
      <c r="GQ11" s="58"/>
      <c r="GR11" s="73">
        <v>45036</v>
      </c>
      <c r="GS11" s="73"/>
      <c r="GT11" s="73"/>
      <c r="GU11" s="73"/>
      <c r="GV11" s="58"/>
      <c r="GW11" s="58"/>
      <c r="GX11" s="58"/>
      <c r="GY11" s="58"/>
      <c r="GZ11" s="58"/>
      <c r="HA11" s="58"/>
      <c r="HB11" s="58"/>
      <c r="HC11" s="58"/>
      <c r="HD11" s="58"/>
      <c r="HE11" s="58"/>
      <c r="HF11" s="58"/>
      <c r="HG11" s="58"/>
      <c r="HH11" s="74" t="str">
        <f t="shared" si="16"/>
        <v/>
      </c>
      <c r="HI11" s="74" t="str">
        <f t="shared" si="17"/>
        <v/>
      </c>
      <c r="HJ11" s="74" t="str">
        <f t="shared" si="18"/>
        <v/>
      </c>
      <c r="HK11" s="74" t="str">
        <f t="shared" si="19"/>
        <v/>
      </c>
      <c r="HL11" s="74" t="str">
        <f t="shared" si="20"/>
        <v/>
      </c>
      <c r="HM11" s="58"/>
      <c r="HN11" s="58"/>
      <c r="HO11" s="58">
        <f t="shared" si="21"/>
        <v>1</v>
      </c>
      <c r="HP11" s="58" t="str">
        <f>'[1]BD Plan'!$Q$3</f>
        <v>Territorial Atlántico</v>
      </c>
      <c r="HQ11" s="26"/>
      <c r="HR11" s="26"/>
      <c r="HS11" s="26"/>
      <c r="HT11" s="26"/>
      <c r="HU11" s="26"/>
      <c r="HV11" s="26"/>
      <c r="HW11" s="26"/>
      <c r="HX11" s="26"/>
      <c r="HY11" s="26"/>
      <c r="HZ11" s="26"/>
      <c r="IA11" s="26"/>
      <c r="IB11" s="26"/>
      <c r="IC11" s="26"/>
      <c r="ID11" s="26"/>
      <c r="IE11" s="26"/>
      <c r="IF11" s="26"/>
      <c r="IG11" s="68"/>
      <c r="IH11" s="58" t="s">
        <v>620</v>
      </c>
      <c r="II11" s="68" t="s">
        <v>621</v>
      </c>
      <c r="IJ11" s="68"/>
      <c r="IK11" s="68"/>
    </row>
    <row r="12" spans="1:246" ht="15" customHeight="1" x14ac:dyDescent="0.25">
      <c r="A12" s="77" t="s">
        <v>705</v>
      </c>
      <c r="B12" s="68" t="s">
        <v>706</v>
      </c>
      <c r="C12" s="58" t="s">
        <v>707</v>
      </c>
      <c r="D12" s="68" t="s">
        <v>601</v>
      </c>
      <c r="E12" s="58" t="s">
        <v>602</v>
      </c>
      <c r="F12" s="58" t="s">
        <v>669</v>
      </c>
      <c r="G12" s="58" t="s">
        <v>641</v>
      </c>
      <c r="H12" s="59" t="s">
        <v>708</v>
      </c>
      <c r="I12" s="58" t="s">
        <v>671</v>
      </c>
      <c r="J12" s="117">
        <v>0.6</v>
      </c>
      <c r="K12" s="117">
        <v>0.4</v>
      </c>
      <c r="L12" s="58" t="s">
        <v>643</v>
      </c>
      <c r="M12" s="117">
        <v>0.12959999999999999</v>
      </c>
      <c r="N12" s="117">
        <v>0.4</v>
      </c>
      <c r="O12" s="58" t="s">
        <v>643</v>
      </c>
      <c r="P12" s="58" t="s">
        <v>608</v>
      </c>
      <c r="Q12" s="71"/>
      <c r="R12" s="58"/>
      <c r="S12" s="57"/>
      <c r="T12" s="58"/>
      <c r="U12" s="57"/>
      <c r="V12" s="57"/>
      <c r="W12" s="57"/>
      <c r="X12" s="57"/>
      <c r="Y12" s="57"/>
      <c r="Z12" s="57"/>
      <c r="AA12" s="117"/>
      <c r="AB12" s="58"/>
      <c r="AC12" s="58"/>
      <c r="AD12" s="58"/>
      <c r="AE12" s="58"/>
      <c r="AF12" s="57"/>
      <c r="AG12" s="68"/>
      <c r="AH12" s="58"/>
      <c r="AI12" s="57"/>
      <c r="AJ12" s="57"/>
      <c r="AK12" s="57"/>
      <c r="AL12" s="57"/>
      <c r="AM12" s="68"/>
      <c r="AN12" s="68"/>
      <c r="AO12" s="68"/>
      <c r="AP12" s="68"/>
      <c r="AQ12" s="68"/>
      <c r="AR12" s="68"/>
      <c r="AS12" s="68"/>
      <c r="AT12" s="68"/>
      <c r="AU12" s="76">
        <v>45036</v>
      </c>
      <c r="AV12" s="76"/>
      <c r="AW12" s="76"/>
      <c r="AX12" s="76"/>
      <c r="AY12" s="68"/>
      <c r="AZ12" s="68"/>
      <c r="BA12" s="68"/>
      <c r="BB12" s="68"/>
      <c r="BC12" s="68"/>
      <c r="BD12" s="68"/>
      <c r="BE12" s="68"/>
      <c r="BF12" s="68"/>
      <c r="BG12" s="68"/>
      <c r="BH12" s="68"/>
      <c r="BI12" s="68"/>
      <c r="BJ12" s="68"/>
      <c r="BK12" s="74" t="str">
        <f t="shared" si="1"/>
        <v/>
      </c>
      <c r="BL12" s="74" t="str">
        <f t="shared" si="2"/>
        <v/>
      </c>
      <c r="BM12" s="74" t="str">
        <f t="shared" si="3"/>
        <v/>
      </c>
      <c r="BN12" s="74" t="str">
        <f t="shared" si="4"/>
        <v/>
      </c>
      <c r="BO12" s="74" t="str">
        <f t="shared" si="5"/>
        <v/>
      </c>
      <c r="BP12" s="71" t="s">
        <v>1214</v>
      </c>
      <c r="BQ12" s="58"/>
      <c r="BR12" s="57" t="s">
        <v>610</v>
      </c>
      <c r="BS12" s="58" t="s">
        <v>1215</v>
      </c>
      <c r="BT12" s="57" t="s">
        <v>612</v>
      </c>
      <c r="BU12" s="57" t="s">
        <v>613</v>
      </c>
      <c r="BV12" s="57" t="s">
        <v>614</v>
      </c>
      <c r="BW12" s="57"/>
      <c r="BX12" s="57" t="s">
        <v>615</v>
      </c>
      <c r="BY12" s="57" t="s">
        <v>616</v>
      </c>
      <c r="BZ12" s="117" t="s">
        <v>647</v>
      </c>
      <c r="CA12" s="58"/>
      <c r="CB12" s="58"/>
      <c r="CC12" s="58"/>
      <c r="CD12" s="58"/>
      <c r="CE12" s="57" t="s">
        <v>62</v>
      </c>
      <c r="CF12" s="58" t="s">
        <v>617</v>
      </c>
      <c r="CG12" s="58">
        <f>SUM(CH12:CK12)</f>
        <v>3</v>
      </c>
      <c r="CH12" s="58">
        <v>0</v>
      </c>
      <c r="CI12" s="58">
        <v>1</v>
      </c>
      <c r="CJ12" s="58">
        <v>1</v>
      </c>
      <c r="CK12" s="58">
        <v>1</v>
      </c>
      <c r="CL12" s="58">
        <v>0</v>
      </c>
      <c r="CM12" s="58" t="s">
        <v>1216</v>
      </c>
      <c r="CN12" s="58"/>
      <c r="CO12" s="58"/>
      <c r="CP12" s="58"/>
      <c r="CQ12" s="58"/>
      <c r="CR12" s="58"/>
      <c r="CS12" s="58"/>
      <c r="CT12" s="73">
        <v>45036</v>
      </c>
      <c r="CU12" s="73"/>
      <c r="CV12" s="73"/>
      <c r="CW12" s="73"/>
      <c r="CX12" s="58"/>
      <c r="CY12" s="58"/>
      <c r="CZ12" s="58"/>
      <c r="DA12" s="58"/>
      <c r="DB12" s="58" t="s">
        <v>64</v>
      </c>
      <c r="DC12" s="58"/>
      <c r="DD12" s="58"/>
      <c r="DE12" s="58"/>
      <c r="DF12" s="58" t="s">
        <v>1481</v>
      </c>
      <c r="DG12" s="58"/>
      <c r="DH12" s="58"/>
      <c r="DI12" s="58"/>
      <c r="DJ12" s="74" t="str">
        <f t="shared" si="6"/>
        <v/>
      </c>
      <c r="DK12" s="74">
        <f t="shared" si="7"/>
        <v>0</v>
      </c>
      <c r="DL12" s="74">
        <f t="shared" si="8"/>
        <v>0</v>
      </c>
      <c r="DM12" s="74">
        <f t="shared" si="9"/>
        <v>0</v>
      </c>
      <c r="DN12" s="74">
        <f t="shared" si="10"/>
        <v>0</v>
      </c>
      <c r="DO12" s="75" t="s">
        <v>1344</v>
      </c>
      <c r="DP12" s="58"/>
      <c r="DQ12" s="57" t="s">
        <v>610</v>
      </c>
      <c r="DR12" s="58" t="s">
        <v>1345</v>
      </c>
      <c r="DS12" s="57" t="s">
        <v>612</v>
      </c>
      <c r="DT12" s="57" t="s">
        <v>613</v>
      </c>
      <c r="DU12" s="57" t="s">
        <v>614</v>
      </c>
      <c r="DV12" s="57"/>
      <c r="DW12" s="57" t="s">
        <v>615</v>
      </c>
      <c r="DX12" s="57" t="s">
        <v>616</v>
      </c>
      <c r="DY12" s="117" t="s">
        <v>647</v>
      </c>
      <c r="DZ12" s="58"/>
      <c r="EA12" s="58"/>
      <c r="EB12" s="58"/>
      <c r="EC12" s="58"/>
      <c r="ED12" s="57" t="s">
        <v>62</v>
      </c>
      <c r="EE12" s="58" t="s">
        <v>617</v>
      </c>
      <c r="EF12" s="58">
        <f t="shared" ref="EF12:EF14" si="23">SUM(EG12:EJ12)</f>
        <v>1</v>
      </c>
      <c r="EG12" s="58">
        <v>0</v>
      </c>
      <c r="EH12" s="58">
        <v>0</v>
      </c>
      <c r="EI12" s="58">
        <v>0</v>
      </c>
      <c r="EJ12" s="58">
        <v>1</v>
      </c>
      <c r="EK12" s="58">
        <v>0</v>
      </c>
      <c r="EL12" s="58" t="s">
        <v>1216</v>
      </c>
      <c r="EM12" s="58"/>
      <c r="EN12" s="58"/>
      <c r="EO12" s="58"/>
      <c r="EP12" s="58"/>
      <c r="EQ12" s="58"/>
      <c r="ER12" s="58"/>
      <c r="ES12" s="73">
        <v>45036</v>
      </c>
      <c r="ET12" s="73"/>
      <c r="EU12" s="73"/>
      <c r="EV12" s="73"/>
      <c r="EW12" s="58"/>
      <c r="EX12" s="58"/>
      <c r="EY12" s="58"/>
      <c r="EZ12" s="58"/>
      <c r="FA12" s="58" t="s">
        <v>64</v>
      </c>
      <c r="FB12" s="58"/>
      <c r="FC12" s="58"/>
      <c r="FD12" s="58"/>
      <c r="FE12" s="58" t="s">
        <v>1346</v>
      </c>
      <c r="FF12" s="58"/>
      <c r="FG12" s="58"/>
      <c r="FH12" s="58"/>
      <c r="FI12" s="74" t="str">
        <f t="shared" si="11"/>
        <v/>
      </c>
      <c r="FJ12" s="74" t="str">
        <f t="shared" si="12"/>
        <v/>
      </c>
      <c r="FK12" s="74" t="str">
        <f t="shared" si="13"/>
        <v/>
      </c>
      <c r="FL12" s="74">
        <f t="shared" si="14"/>
        <v>0</v>
      </c>
      <c r="FM12" s="74">
        <f t="shared" si="15"/>
        <v>0</v>
      </c>
      <c r="FN12" s="58"/>
      <c r="FO12" s="58"/>
      <c r="FP12" s="57"/>
      <c r="FQ12" s="58"/>
      <c r="FR12" s="57"/>
      <c r="FS12" s="57"/>
      <c r="FT12" s="57"/>
      <c r="FU12" s="57"/>
      <c r="FV12" s="57"/>
      <c r="FW12" s="57"/>
      <c r="FX12" s="117"/>
      <c r="FY12" s="58"/>
      <c r="FZ12" s="58"/>
      <c r="GA12" s="58"/>
      <c r="GB12" s="58"/>
      <c r="GC12" s="57"/>
      <c r="GD12" s="58"/>
      <c r="GE12" s="58"/>
      <c r="GF12" s="58"/>
      <c r="GG12" s="58"/>
      <c r="GH12" s="58"/>
      <c r="GI12" s="58"/>
      <c r="GJ12" s="58"/>
      <c r="GK12" s="58"/>
      <c r="GL12" s="58"/>
      <c r="GM12" s="58"/>
      <c r="GN12" s="58"/>
      <c r="GO12" s="58"/>
      <c r="GP12" s="58"/>
      <c r="GQ12" s="58"/>
      <c r="GR12" s="73">
        <v>45036</v>
      </c>
      <c r="GS12" s="73"/>
      <c r="GT12" s="73"/>
      <c r="GU12" s="73"/>
      <c r="GV12" s="58"/>
      <c r="GW12" s="58"/>
      <c r="GX12" s="58"/>
      <c r="GY12" s="58"/>
      <c r="GZ12" s="58"/>
      <c r="HA12" s="58"/>
      <c r="HB12" s="58"/>
      <c r="HC12" s="58"/>
      <c r="HD12" s="58"/>
      <c r="HE12" s="58"/>
      <c r="HF12" s="58"/>
      <c r="HG12" s="58"/>
      <c r="HH12" s="74" t="str">
        <f t="shared" si="16"/>
        <v/>
      </c>
      <c r="HI12" s="74" t="str">
        <f t="shared" si="17"/>
        <v/>
      </c>
      <c r="HJ12" s="74" t="str">
        <f t="shared" si="18"/>
        <v/>
      </c>
      <c r="HK12" s="74" t="str">
        <f t="shared" si="19"/>
        <v/>
      </c>
      <c r="HL12" s="74" t="str">
        <f t="shared" si="20"/>
        <v/>
      </c>
      <c r="HM12" s="58"/>
      <c r="HN12" s="58"/>
      <c r="HO12" s="58">
        <f t="shared" si="21"/>
        <v>2</v>
      </c>
      <c r="HP12" s="58" t="str">
        <f>'[1]BD Plan'!$Q$3</f>
        <v>Territorial Atlántico</v>
      </c>
      <c r="HQ12" s="26"/>
      <c r="HR12" s="26"/>
      <c r="HS12" s="26"/>
      <c r="HT12" s="26"/>
      <c r="HU12" s="26"/>
      <c r="HV12" s="26"/>
      <c r="HW12" s="26"/>
      <c r="HX12" s="26"/>
      <c r="HY12" s="26"/>
      <c r="HZ12" s="26"/>
      <c r="IA12" s="26"/>
      <c r="IB12" s="26"/>
      <c r="IC12" s="26"/>
      <c r="ID12" s="26"/>
      <c r="IE12" s="26"/>
      <c r="IF12" s="26"/>
      <c r="IG12" s="68"/>
      <c r="IH12" s="58" t="s">
        <v>620</v>
      </c>
      <c r="II12" s="68" t="s">
        <v>621</v>
      </c>
      <c r="IJ12" s="68"/>
      <c r="IK12" s="68"/>
    </row>
    <row r="13" spans="1:246" ht="15" customHeight="1" x14ac:dyDescent="0.25">
      <c r="A13" s="77" t="s">
        <v>709</v>
      </c>
      <c r="B13" s="68" t="s">
        <v>706</v>
      </c>
      <c r="C13" s="58" t="s">
        <v>710</v>
      </c>
      <c r="D13" s="68" t="s">
        <v>601</v>
      </c>
      <c r="E13" s="58" t="s">
        <v>711</v>
      </c>
      <c r="F13" s="58" t="s">
        <v>625</v>
      </c>
      <c r="G13" s="58" t="s">
        <v>626</v>
      </c>
      <c r="H13" s="59" t="s">
        <v>712</v>
      </c>
      <c r="I13" s="58" t="s">
        <v>671</v>
      </c>
      <c r="J13" s="117">
        <v>0.2</v>
      </c>
      <c r="K13" s="117">
        <v>0.2</v>
      </c>
      <c r="L13" s="58" t="s">
        <v>713</v>
      </c>
      <c r="M13" s="117">
        <v>0.12</v>
      </c>
      <c r="N13" s="117">
        <v>0.2</v>
      </c>
      <c r="O13" s="58" t="s">
        <v>713</v>
      </c>
      <c r="P13" s="58" t="s">
        <v>608</v>
      </c>
      <c r="Q13" s="71" t="s">
        <v>714</v>
      </c>
      <c r="R13" s="58"/>
      <c r="S13" s="57" t="s">
        <v>610</v>
      </c>
      <c r="T13" s="72" t="s">
        <v>715</v>
      </c>
      <c r="U13" s="57" t="s">
        <v>612</v>
      </c>
      <c r="V13" s="57" t="s">
        <v>613</v>
      </c>
      <c r="W13" s="57" t="s">
        <v>614</v>
      </c>
      <c r="X13" s="57"/>
      <c r="Y13" s="57" t="s">
        <v>615</v>
      </c>
      <c r="Z13" s="57" t="s">
        <v>616</v>
      </c>
      <c r="AA13" s="117" t="s">
        <v>647</v>
      </c>
      <c r="AB13" s="58"/>
      <c r="AC13" s="58"/>
      <c r="AD13" s="58"/>
      <c r="AE13" s="58"/>
      <c r="AF13" s="57" t="s">
        <v>62</v>
      </c>
      <c r="AG13" s="68" t="s">
        <v>617</v>
      </c>
      <c r="AH13" s="58">
        <f t="shared" si="0"/>
        <v>3</v>
      </c>
      <c r="AI13" s="57">
        <v>0</v>
      </c>
      <c r="AJ13" s="57">
        <v>1</v>
      </c>
      <c r="AK13" s="57">
        <v>1</v>
      </c>
      <c r="AL13" s="57">
        <v>1</v>
      </c>
      <c r="AM13" s="68">
        <v>0</v>
      </c>
      <c r="AN13" s="68" t="s">
        <v>716</v>
      </c>
      <c r="AO13" s="68"/>
      <c r="AP13" s="68"/>
      <c r="AQ13" s="68"/>
      <c r="AR13" s="68"/>
      <c r="AS13" s="68"/>
      <c r="AT13" s="68"/>
      <c r="AU13" s="76">
        <v>45036</v>
      </c>
      <c r="AV13" s="76"/>
      <c r="AW13" s="76"/>
      <c r="AX13" s="76"/>
      <c r="AY13" s="68"/>
      <c r="AZ13" s="68"/>
      <c r="BA13" s="68"/>
      <c r="BB13" s="68"/>
      <c r="BC13" s="68" t="s">
        <v>64</v>
      </c>
      <c r="BD13" s="68"/>
      <c r="BE13" s="68"/>
      <c r="BF13" s="68"/>
      <c r="BG13" s="68" t="s">
        <v>717</v>
      </c>
      <c r="BH13" s="68"/>
      <c r="BI13" s="68"/>
      <c r="BJ13" s="68"/>
      <c r="BK13" s="74" t="str">
        <f t="shared" si="1"/>
        <v/>
      </c>
      <c r="BL13" s="74">
        <f t="shared" si="2"/>
        <v>0</v>
      </c>
      <c r="BM13" s="74">
        <f t="shared" si="3"/>
        <v>0</v>
      </c>
      <c r="BN13" s="74">
        <f t="shared" si="4"/>
        <v>0</v>
      </c>
      <c r="BO13" s="74">
        <f t="shared" si="5"/>
        <v>0</v>
      </c>
      <c r="BP13" s="71"/>
      <c r="BQ13" s="58"/>
      <c r="BR13" s="57"/>
      <c r="BS13" s="58"/>
      <c r="BT13" s="57"/>
      <c r="BU13" s="57"/>
      <c r="BV13" s="57"/>
      <c r="BW13" s="57"/>
      <c r="BX13" s="57"/>
      <c r="BY13" s="57"/>
      <c r="BZ13" s="117"/>
      <c r="CA13" s="58"/>
      <c r="CB13" s="58"/>
      <c r="CC13" s="58"/>
      <c r="CD13" s="58"/>
      <c r="CE13" s="57"/>
      <c r="CF13" s="58"/>
      <c r="CG13" s="58"/>
      <c r="CH13" s="58"/>
      <c r="CI13" s="58"/>
      <c r="CJ13" s="58"/>
      <c r="CK13" s="58"/>
      <c r="CL13" s="58"/>
      <c r="CM13" s="58"/>
      <c r="CN13" s="58"/>
      <c r="CO13" s="58"/>
      <c r="CP13" s="58"/>
      <c r="CQ13" s="58"/>
      <c r="CR13" s="58"/>
      <c r="CS13" s="58"/>
      <c r="CT13" s="73">
        <v>45036</v>
      </c>
      <c r="CU13" s="73"/>
      <c r="CV13" s="73"/>
      <c r="CW13" s="73"/>
      <c r="CX13" s="58"/>
      <c r="CY13" s="58"/>
      <c r="CZ13" s="58"/>
      <c r="DA13" s="58"/>
      <c r="DB13" s="58"/>
      <c r="DC13" s="58"/>
      <c r="DD13" s="58"/>
      <c r="DE13" s="58"/>
      <c r="DF13" s="58"/>
      <c r="DG13" s="58"/>
      <c r="DH13" s="58"/>
      <c r="DI13" s="58"/>
      <c r="DJ13" s="74" t="str">
        <f t="shared" si="6"/>
        <v/>
      </c>
      <c r="DK13" s="74" t="str">
        <f t="shared" si="7"/>
        <v/>
      </c>
      <c r="DL13" s="74" t="str">
        <f t="shared" si="8"/>
        <v/>
      </c>
      <c r="DM13" s="74" t="str">
        <f t="shared" si="9"/>
        <v/>
      </c>
      <c r="DN13" s="74" t="str">
        <f t="shared" si="10"/>
        <v/>
      </c>
      <c r="DO13" s="75"/>
      <c r="DP13" s="58"/>
      <c r="DQ13" s="57"/>
      <c r="DR13" s="58"/>
      <c r="DS13" s="57"/>
      <c r="DT13" s="57"/>
      <c r="DU13" s="57"/>
      <c r="DV13" s="57"/>
      <c r="DW13" s="57"/>
      <c r="DX13" s="57"/>
      <c r="DY13" s="117"/>
      <c r="DZ13" s="58"/>
      <c r="EA13" s="58"/>
      <c r="EB13" s="58"/>
      <c r="EC13" s="58"/>
      <c r="ED13" s="57"/>
      <c r="EE13" s="58"/>
      <c r="EF13" s="58"/>
      <c r="EG13" s="58"/>
      <c r="EH13" s="58"/>
      <c r="EI13" s="58"/>
      <c r="EJ13" s="58"/>
      <c r="EK13" s="58"/>
      <c r="EL13" s="58"/>
      <c r="EM13" s="58"/>
      <c r="EN13" s="58"/>
      <c r="EO13" s="58"/>
      <c r="EP13" s="58"/>
      <c r="EQ13" s="58"/>
      <c r="ER13" s="58"/>
      <c r="ES13" s="73">
        <v>45036</v>
      </c>
      <c r="ET13" s="73"/>
      <c r="EU13" s="73"/>
      <c r="EV13" s="73"/>
      <c r="EW13" s="58"/>
      <c r="EX13" s="58"/>
      <c r="EY13" s="58"/>
      <c r="EZ13" s="58"/>
      <c r="FA13" s="58"/>
      <c r="FB13" s="58"/>
      <c r="FC13" s="58"/>
      <c r="FD13" s="58"/>
      <c r="FE13" s="58"/>
      <c r="FF13" s="58"/>
      <c r="FG13" s="58"/>
      <c r="FH13" s="58"/>
      <c r="FI13" s="74" t="str">
        <f t="shared" si="11"/>
        <v/>
      </c>
      <c r="FJ13" s="74" t="str">
        <f t="shared" si="12"/>
        <v/>
      </c>
      <c r="FK13" s="74" t="str">
        <f t="shared" si="13"/>
        <v/>
      </c>
      <c r="FL13" s="74" t="str">
        <f t="shared" si="14"/>
        <v/>
      </c>
      <c r="FM13" s="74" t="str">
        <f t="shared" si="15"/>
        <v/>
      </c>
      <c r="FN13" s="72"/>
      <c r="FO13" s="58"/>
      <c r="FP13" s="57"/>
      <c r="FQ13" s="58"/>
      <c r="FR13" s="57"/>
      <c r="FS13" s="57"/>
      <c r="FT13" s="57"/>
      <c r="FU13" s="57"/>
      <c r="FV13" s="57"/>
      <c r="FW13" s="57"/>
      <c r="FX13" s="117"/>
      <c r="FY13" s="58"/>
      <c r="FZ13" s="58"/>
      <c r="GA13" s="58"/>
      <c r="GB13" s="58"/>
      <c r="GC13" s="57"/>
      <c r="GD13" s="58"/>
      <c r="GE13" s="58"/>
      <c r="GF13" s="58"/>
      <c r="GG13" s="58"/>
      <c r="GH13" s="58"/>
      <c r="GI13" s="58"/>
      <c r="GJ13" s="58"/>
      <c r="GK13" s="58"/>
      <c r="GL13" s="58"/>
      <c r="GM13" s="58"/>
      <c r="GN13" s="58"/>
      <c r="GO13" s="58"/>
      <c r="GP13" s="58"/>
      <c r="GQ13" s="58"/>
      <c r="GR13" s="73">
        <v>45036</v>
      </c>
      <c r="GS13" s="73"/>
      <c r="GT13" s="73"/>
      <c r="GU13" s="73"/>
      <c r="GV13" s="58"/>
      <c r="GW13" s="58"/>
      <c r="GX13" s="58"/>
      <c r="GY13" s="58"/>
      <c r="GZ13" s="58"/>
      <c r="HA13" s="58"/>
      <c r="HB13" s="58"/>
      <c r="HC13" s="58"/>
      <c r="HD13" s="58"/>
      <c r="HE13" s="58"/>
      <c r="HF13" s="58"/>
      <c r="HG13" s="58"/>
      <c r="HH13" s="74" t="str">
        <f t="shared" si="16"/>
        <v/>
      </c>
      <c r="HI13" s="74" t="str">
        <f t="shared" si="17"/>
        <v/>
      </c>
      <c r="HJ13" s="74" t="str">
        <f t="shared" si="18"/>
        <v/>
      </c>
      <c r="HK13" s="74" t="str">
        <f t="shared" si="19"/>
        <v/>
      </c>
      <c r="HL13" s="74" t="str">
        <f t="shared" si="20"/>
        <v/>
      </c>
      <c r="HM13" s="58"/>
      <c r="HN13" s="58"/>
      <c r="HO13" s="58">
        <f t="shared" si="21"/>
        <v>1</v>
      </c>
      <c r="HP13" s="58" t="str">
        <f>'[1]BD Plan'!$Q$3</f>
        <v>Territorial Atlántico</v>
      </c>
      <c r="HQ13" s="26"/>
      <c r="HR13" s="26"/>
      <c r="HS13" s="26"/>
      <c r="HT13" s="26"/>
      <c r="HU13" s="26"/>
      <c r="HV13" s="26"/>
      <c r="HW13" s="26"/>
      <c r="HX13" s="26"/>
      <c r="HY13" s="26"/>
      <c r="HZ13" s="26"/>
      <c r="IA13" s="26"/>
      <c r="IB13" s="26"/>
      <c r="IC13" s="26"/>
      <c r="ID13" s="26"/>
      <c r="IE13" s="26"/>
      <c r="IF13" s="26"/>
      <c r="IG13" s="68"/>
      <c r="IH13" s="58" t="s">
        <v>657</v>
      </c>
      <c r="II13" s="68" t="s">
        <v>621</v>
      </c>
      <c r="IJ13" s="68"/>
      <c r="IK13" s="68"/>
    </row>
    <row r="14" spans="1:246" ht="15" customHeight="1" x14ac:dyDescent="0.25">
      <c r="A14" s="77" t="s">
        <v>718</v>
      </c>
      <c r="B14" s="68" t="s">
        <v>719</v>
      </c>
      <c r="C14" s="58" t="s">
        <v>720</v>
      </c>
      <c r="D14" s="68" t="s">
        <v>601</v>
      </c>
      <c r="E14" s="58" t="s">
        <v>602</v>
      </c>
      <c r="F14" s="58" t="s">
        <v>625</v>
      </c>
      <c r="G14" s="58" t="s">
        <v>626</v>
      </c>
      <c r="H14" s="59" t="s">
        <v>721</v>
      </c>
      <c r="I14" s="58" t="s">
        <v>671</v>
      </c>
      <c r="J14" s="117">
        <v>0.6</v>
      </c>
      <c r="K14" s="117">
        <v>0.4</v>
      </c>
      <c r="L14" s="58" t="s">
        <v>643</v>
      </c>
      <c r="M14" s="117">
        <v>0.12959999999999999</v>
      </c>
      <c r="N14" s="117">
        <v>0.4</v>
      </c>
      <c r="O14" s="58" t="s">
        <v>643</v>
      </c>
      <c r="P14" s="58" t="s">
        <v>608</v>
      </c>
      <c r="Q14" s="71" t="s">
        <v>722</v>
      </c>
      <c r="R14" s="58"/>
      <c r="S14" s="57" t="s">
        <v>610</v>
      </c>
      <c r="T14" s="58" t="s">
        <v>723</v>
      </c>
      <c r="U14" s="57" t="s">
        <v>612</v>
      </c>
      <c r="V14" s="57" t="s">
        <v>613</v>
      </c>
      <c r="W14" s="57" t="s">
        <v>614</v>
      </c>
      <c r="X14" s="57"/>
      <c r="Y14" s="57" t="s">
        <v>615</v>
      </c>
      <c r="Z14" s="57" t="s">
        <v>616</v>
      </c>
      <c r="AA14" s="117" t="s">
        <v>647</v>
      </c>
      <c r="AB14" s="58"/>
      <c r="AC14" s="58"/>
      <c r="AD14" s="58"/>
      <c r="AE14" s="58"/>
      <c r="AF14" s="57" t="s">
        <v>62</v>
      </c>
      <c r="AG14" s="58" t="s">
        <v>617</v>
      </c>
      <c r="AH14" s="58">
        <f t="shared" si="0"/>
        <v>4</v>
      </c>
      <c r="AI14" s="57">
        <v>1</v>
      </c>
      <c r="AJ14" s="57">
        <v>1</v>
      </c>
      <c r="AK14" s="57">
        <v>1</v>
      </c>
      <c r="AL14" s="57">
        <v>1</v>
      </c>
      <c r="AM14" s="68">
        <v>1</v>
      </c>
      <c r="AN14" s="68" t="s">
        <v>724</v>
      </c>
      <c r="AO14" s="68"/>
      <c r="AP14" s="68"/>
      <c r="AQ14" s="68"/>
      <c r="AR14" s="68"/>
      <c r="AS14" s="68"/>
      <c r="AT14" s="68"/>
      <c r="AU14" s="76">
        <v>45036</v>
      </c>
      <c r="AV14" s="76"/>
      <c r="AW14" s="76"/>
      <c r="AX14" s="76"/>
      <c r="AY14" s="68"/>
      <c r="AZ14" s="68"/>
      <c r="BA14" s="68"/>
      <c r="BB14" s="68"/>
      <c r="BC14" s="68" t="s">
        <v>279</v>
      </c>
      <c r="BD14" s="68"/>
      <c r="BE14" s="68"/>
      <c r="BF14" s="68"/>
      <c r="BG14" s="26" t="s">
        <v>725</v>
      </c>
      <c r="BH14" s="68"/>
      <c r="BI14" s="68"/>
      <c r="BJ14" s="68"/>
      <c r="BK14" s="74">
        <f t="shared" si="1"/>
        <v>1</v>
      </c>
      <c r="BL14" s="74">
        <f t="shared" si="2"/>
        <v>0</v>
      </c>
      <c r="BM14" s="74">
        <f t="shared" si="3"/>
        <v>0</v>
      </c>
      <c r="BN14" s="74">
        <f t="shared" si="4"/>
        <v>0</v>
      </c>
      <c r="BO14" s="74">
        <f t="shared" si="5"/>
        <v>0.25</v>
      </c>
      <c r="BP14" s="71"/>
      <c r="BQ14" s="58"/>
      <c r="BR14" s="57"/>
      <c r="BS14" s="58"/>
      <c r="BT14" s="57"/>
      <c r="BU14" s="57"/>
      <c r="BV14" s="57"/>
      <c r="BW14" s="57"/>
      <c r="BX14" s="57"/>
      <c r="BY14" s="57"/>
      <c r="BZ14" s="117"/>
      <c r="CA14" s="58"/>
      <c r="CB14" s="58"/>
      <c r="CC14" s="58"/>
      <c r="CD14" s="58"/>
      <c r="CE14" s="57"/>
      <c r="CF14" s="58"/>
      <c r="CG14" s="58"/>
      <c r="CH14" s="58"/>
      <c r="CI14" s="58"/>
      <c r="CJ14" s="58"/>
      <c r="CK14" s="58"/>
      <c r="CL14" s="58"/>
      <c r="CM14" s="58"/>
      <c r="CN14" s="58"/>
      <c r="CO14" s="58"/>
      <c r="CP14" s="58"/>
      <c r="CQ14" s="58"/>
      <c r="CR14" s="58"/>
      <c r="CS14" s="58"/>
      <c r="CT14" s="73">
        <v>45036</v>
      </c>
      <c r="CU14" s="73"/>
      <c r="CV14" s="73"/>
      <c r="CW14" s="73"/>
      <c r="CX14" s="58"/>
      <c r="CY14" s="58"/>
      <c r="CZ14" s="58"/>
      <c r="DA14" s="58"/>
      <c r="DB14" s="58"/>
      <c r="DC14" s="58"/>
      <c r="DD14" s="58"/>
      <c r="DE14" s="58"/>
      <c r="DF14" s="58"/>
      <c r="DG14" s="58"/>
      <c r="DH14" s="58"/>
      <c r="DI14" s="58"/>
      <c r="DJ14" s="74" t="str">
        <f t="shared" si="6"/>
        <v/>
      </c>
      <c r="DK14" s="74" t="str">
        <f t="shared" si="7"/>
        <v/>
      </c>
      <c r="DL14" s="74" t="str">
        <f t="shared" si="8"/>
        <v/>
      </c>
      <c r="DM14" s="74" t="str">
        <f t="shared" si="9"/>
        <v/>
      </c>
      <c r="DN14" s="74" t="str">
        <f t="shared" si="10"/>
        <v/>
      </c>
      <c r="DO14" s="75" t="s">
        <v>1347</v>
      </c>
      <c r="DP14" s="58"/>
      <c r="DQ14" s="57" t="s">
        <v>610</v>
      </c>
      <c r="DR14" s="58" t="s">
        <v>1348</v>
      </c>
      <c r="DS14" s="57" t="s">
        <v>612</v>
      </c>
      <c r="DT14" s="57" t="s">
        <v>613</v>
      </c>
      <c r="DU14" s="57" t="s">
        <v>614</v>
      </c>
      <c r="DV14" s="57"/>
      <c r="DW14" s="57" t="s">
        <v>615</v>
      </c>
      <c r="DX14" s="57" t="s">
        <v>616</v>
      </c>
      <c r="DY14" s="117" t="s">
        <v>647</v>
      </c>
      <c r="DZ14" s="58"/>
      <c r="EA14" s="58"/>
      <c r="EB14" s="58"/>
      <c r="EC14" s="58"/>
      <c r="ED14" s="57" t="s">
        <v>62</v>
      </c>
      <c r="EE14" s="58" t="s">
        <v>617</v>
      </c>
      <c r="EF14" s="58">
        <f t="shared" si="23"/>
        <v>2</v>
      </c>
      <c r="EG14" s="58">
        <v>0</v>
      </c>
      <c r="EH14" s="58">
        <v>1</v>
      </c>
      <c r="EI14" s="58">
        <v>0</v>
      </c>
      <c r="EJ14" s="58">
        <v>1</v>
      </c>
      <c r="EK14" s="58">
        <v>0</v>
      </c>
      <c r="EL14" s="58" t="s">
        <v>1349</v>
      </c>
      <c r="EM14" s="58"/>
      <c r="EN14" s="58"/>
      <c r="EO14" s="58"/>
      <c r="EP14" s="58"/>
      <c r="EQ14" s="58"/>
      <c r="ER14" s="58"/>
      <c r="ES14" s="73">
        <v>45036</v>
      </c>
      <c r="ET14" s="73"/>
      <c r="EU14" s="73"/>
      <c r="EV14" s="73"/>
      <c r="EW14" s="58"/>
      <c r="EX14" s="58"/>
      <c r="EY14" s="58"/>
      <c r="EZ14" s="58"/>
      <c r="FA14" s="58" t="s">
        <v>64</v>
      </c>
      <c r="FB14" s="58"/>
      <c r="FC14" s="58"/>
      <c r="FD14" s="58"/>
      <c r="FE14" s="58" t="s">
        <v>1350</v>
      </c>
      <c r="FF14" s="58"/>
      <c r="FG14" s="58"/>
      <c r="FH14" s="58"/>
      <c r="FI14" s="74" t="str">
        <f t="shared" si="11"/>
        <v/>
      </c>
      <c r="FJ14" s="74">
        <f t="shared" si="12"/>
        <v>0</v>
      </c>
      <c r="FK14" s="74" t="str">
        <f t="shared" si="13"/>
        <v/>
      </c>
      <c r="FL14" s="74">
        <f t="shared" si="14"/>
        <v>0</v>
      </c>
      <c r="FM14" s="74">
        <f t="shared" si="15"/>
        <v>0</v>
      </c>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73">
        <v>45036</v>
      </c>
      <c r="GS14" s="73"/>
      <c r="GT14" s="73"/>
      <c r="GU14" s="73"/>
      <c r="GV14" s="58"/>
      <c r="GW14" s="58"/>
      <c r="GX14" s="58"/>
      <c r="GY14" s="58"/>
      <c r="GZ14" s="58"/>
      <c r="HA14" s="58"/>
      <c r="HB14" s="58"/>
      <c r="HC14" s="58"/>
      <c r="HD14" s="58"/>
      <c r="HE14" s="58"/>
      <c r="HF14" s="58"/>
      <c r="HG14" s="58"/>
      <c r="HH14" s="74" t="str">
        <f t="shared" si="16"/>
        <v/>
      </c>
      <c r="HI14" s="74" t="str">
        <f t="shared" si="17"/>
        <v/>
      </c>
      <c r="HJ14" s="74" t="str">
        <f t="shared" si="18"/>
        <v/>
      </c>
      <c r="HK14" s="74" t="str">
        <f t="shared" si="19"/>
        <v/>
      </c>
      <c r="HL14" s="74" t="str">
        <f t="shared" si="20"/>
        <v/>
      </c>
      <c r="HM14" s="58"/>
      <c r="HN14" s="58"/>
      <c r="HO14" s="58">
        <f t="shared" si="21"/>
        <v>2</v>
      </c>
      <c r="HP14" s="58" t="str">
        <f>'[1]BD Plan'!$Q$3</f>
        <v>Territorial Atlántico</v>
      </c>
      <c r="HQ14" s="26"/>
      <c r="HR14" s="26"/>
      <c r="HS14" s="26"/>
      <c r="HT14" s="26"/>
      <c r="HU14" s="26"/>
      <c r="HV14" s="26"/>
      <c r="HW14" s="26"/>
      <c r="HX14" s="26"/>
      <c r="HY14" s="26"/>
      <c r="HZ14" s="26"/>
      <c r="IA14" s="26"/>
      <c r="IB14" s="26"/>
      <c r="IC14" s="26"/>
      <c r="ID14" s="26"/>
      <c r="IE14" s="26"/>
      <c r="IF14" s="26"/>
      <c r="IG14" s="68"/>
      <c r="IH14" s="58" t="s">
        <v>650</v>
      </c>
      <c r="II14" s="68" t="s">
        <v>621</v>
      </c>
      <c r="IJ14" s="68"/>
      <c r="IK14" s="68"/>
    </row>
    <row r="15" spans="1:246" ht="15" customHeight="1" x14ac:dyDescent="0.25">
      <c r="A15" s="77" t="s">
        <v>598</v>
      </c>
      <c r="B15" s="68" t="s">
        <v>599</v>
      </c>
      <c r="C15" s="58" t="s">
        <v>600</v>
      </c>
      <c r="D15" s="69" t="s">
        <v>601</v>
      </c>
      <c r="E15" s="58" t="s">
        <v>602</v>
      </c>
      <c r="F15" s="58" t="s">
        <v>603</v>
      </c>
      <c r="G15" s="58" t="s">
        <v>604</v>
      </c>
      <c r="H15" s="59" t="s">
        <v>605</v>
      </c>
      <c r="I15" s="58" t="s">
        <v>606</v>
      </c>
      <c r="J15" s="117">
        <v>1</v>
      </c>
      <c r="K15" s="117">
        <v>0.8</v>
      </c>
      <c r="L15" s="58" t="s">
        <v>607</v>
      </c>
      <c r="M15" s="117">
        <v>0.6</v>
      </c>
      <c r="N15" s="117">
        <v>0.8</v>
      </c>
      <c r="O15" s="58" t="s">
        <v>607</v>
      </c>
      <c r="P15" s="58" t="s">
        <v>608</v>
      </c>
      <c r="Q15" s="71" t="s">
        <v>609</v>
      </c>
      <c r="R15" s="58"/>
      <c r="S15" s="57" t="s">
        <v>610</v>
      </c>
      <c r="T15" s="58" t="s">
        <v>611</v>
      </c>
      <c r="U15" s="57" t="s">
        <v>612</v>
      </c>
      <c r="V15" s="57" t="s">
        <v>613</v>
      </c>
      <c r="W15" s="57" t="s">
        <v>614</v>
      </c>
      <c r="X15" s="57"/>
      <c r="Y15" s="57" t="s">
        <v>615</v>
      </c>
      <c r="Z15" s="57" t="s">
        <v>616</v>
      </c>
      <c r="AA15" s="117">
        <v>0.4</v>
      </c>
      <c r="AB15" s="58"/>
      <c r="AC15" s="58"/>
      <c r="AD15" s="58"/>
      <c r="AE15" s="58"/>
      <c r="AF15" s="57" t="s">
        <v>62</v>
      </c>
      <c r="AG15" s="58" t="s">
        <v>617</v>
      </c>
      <c r="AH15" s="58">
        <f t="shared" si="0"/>
        <v>12</v>
      </c>
      <c r="AI15" s="57">
        <v>3</v>
      </c>
      <c r="AJ15" s="57">
        <v>3</v>
      </c>
      <c r="AK15" s="57">
        <v>3</v>
      </c>
      <c r="AL15" s="57">
        <v>3</v>
      </c>
      <c r="AM15" s="58">
        <v>3</v>
      </c>
      <c r="AN15" s="58" t="s">
        <v>726</v>
      </c>
      <c r="AO15" s="58"/>
      <c r="AP15" s="58"/>
      <c r="AQ15" s="58"/>
      <c r="AR15" s="58"/>
      <c r="AS15" s="58"/>
      <c r="AT15" s="58"/>
      <c r="AU15" s="73">
        <v>45040</v>
      </c>
      <c r="AV15" s="73"/>
      <c r="AW15" s="73"/>
      <c r="AX15" s="73"/>
      <c r="AY15" s="58"/>
      <c r="AZ15" s="58"/>
      <c r="BA15" s="58"/>
      <c r="BB15" s="58"/>
      <c r="BC15" s="58" t="s">
        <v>279</v>
      </c>
      <c r="BD15" s="58"/>
      <c r="BE15" s="58"/>
      <c r="BF15" s="58"/>
      <c r="BG15" s="58" t="s">
        <v>727</v>
      </c>
      <c r="BH15" s="58"/>
      <c r="BI15" s="58"/>
      <c r="BJ15" s="58"/>
      <c r="BK15" s="74">
        <f t="shared" si="1"/>
        <v>1</v>
      </c>
      <c r="BL15" s="74">
        <f t="shared" si="2"/>
        <v>0</v>
      </c>
      <c r="BM15" s="74">
        <f t="shared" si="3"/>
        <v>0</v>
      </c>
      <c r="BN15" s="74">
        <f t="shared" si="4"/>
        <v>0</v>
      </c>
      <c r="BO15" s="74">
        <f t="shared" si="5"/>
        <v>0.25</v>
      </c>
      <c r="BP15" s="75"/>
      <c r="BQ15" s="58"/>
      <c r="BR15" s="57"/>
      <c r="BS15" s="58"/>
      <c r="BT15" s="57"/>
      <c r="BU15" s="57"/>
      <c r="BV15" s="57"/>
      <c r="BW15" s="57"/>
      <c r="BX15" s="57"/>
      <c r="BY15" s="57"/>
      <c r="BZ15" s="117"/>
      <c r="CA15" s="58"/>
      <c r="CB15" s="58"/>
      <c r="CC15" s="58"/>
      <c r="CD15" s="58"/>
      <c r="CE15" s="57"/>
      <c r="CF15" s="58"/>
      <c r="CG15" s="58"/>
      <c r="CH15" s="58"/>
      <c r="CI15" s="58"/>
      <c r="CJ15" s="58"/>
      <c r="CK15" s="58"/>
      <c r="CL15" s="58"/>
      <c r="CM15" s="58"/>
      <c r="CN15" s="58"/>
      <c r="CO15" s="58"/>
      <c r="CP15" s="58"/>
      <c r="CQ15" s="58"/>
      <c r="CR15" s="58"/>
      <c r="CS15" s="58"/>
      <c r="CT15" s="73">
        <v>45040</v>
      </c>
      <c r="CU15" s="73"/>
      <c r="CV15" s="73"/>
      <c r="CW15" s="73"/>
      <c r="CX15" s="58"/>
      <c r="CY15" s="58"/>
      <c r="CZ15" s="58"/>
      <c r="DA15" s="58"/>
      <c r="DB15" s="58"/>
      <c r="DC15" s="58"/>
      <c r="DD15" s="58"/>
      <c r="DE15" s="58"/>
      <c r="DF15" s="58"/>
      <c r="DG15" s="58"/>
      <c r="DH15" s="58"/>
      <c r="DI15" s="58"/>
      <c r="DJ15" s="74" t="str">
        <f t="shared" si="6"/>
        <v/>
      </c>
      <c r="DK15" s="74" t="str">
        <f t="shared" si="7"/>
        <v/>
      </c>
      <c r="DL15" s="74" t="str">
        <f t="shared" si="8"/>
        <v/>
      </c>
      <c r="DM15" s="74" t="str">
        <f t="shared" si="9"/>
        <v/>
      </c>
      <c r="DN15" s="74" t="str">
        <f t="shared" si="10"/>
        <v/>
      </c>
      <c r="DO15" s="75"/>
      <c r="DP15" s="58"/>
      <c r="DQ15" s="57"/>
      <c r="DR15" s="58"/>
      <c r="DS15" s="57"/>
      <c r="DT15" s="57"/>
      <c r="DU15" s="57"/>
      <c r="DV15" s="57"/>
      <c r="DW15" s="57"/>
      <c r="DX15" s="57"/>
      <c r="DY15" s="117"/>
      <c r="DZ15" s="58"/>
      <c r="EA15" s="58"/>
      <c r="EB15" s="58"/>
      <c r="EC15" s="58"/>
      <c r="ED15" s="57"/>
      <c r="EE15" s="58"/>
      <c r="EF15" s="58"/>
      <c r="EG15" s="58"/>
      <c r="EH15" s="58"/>
      <c r="EI15" s="58"/>
      <c r="EJ15" s="58"/>
      <c r="EK15" s="58"/>
      <c r="EL15" s="58"/>
      <c r="EM15" s="58"/>
      <c r="EN15" s="58"/>
      <c r="EO15" s="58"/>
      <c r="EP15" s="58"/>
      <c r="EQ15" s="58"/>
      <c r="ER15" s="58"/>
      <c r="ES15" s="73">
        <v>45040</v>
      </c>
      <c r="ET15" s="73"/>
      <c r="EU15" s="73"/>
      <c r="EV15" s="73"/>
      <c r="EW15" s="58"/>
      <c r="EX15" s="58"/>
      <c r="EY15" s="58"/>
      <c r="EZ15" s="58"/>
      <c r="FA15" s="58"/>
      <c r="FB15" s="58"/>
      <c r="FC15" s="58"/>
      <c r="FD15" s="58"/>
      <c r="FE15" s="58"/>
      <c r="FF15" s="58"/>
      <c r="FG15" s="58"/>
      <c r="FH15" s="58"/>
      <c r="FI15" s="74" t="str">
        <f t="shared" si="11"/>
        <v/>
      </c>
      <c r="FJ15" s="74" t="str">
        <f t="shared" si="12"/>
        <v/>
      </c>
      <c r="FK15" s="74" t="str">
        <f t="shared" si="13"/>
        <v/>
      </c>
      <c r="FL15" s="74" t="str">
        <f t="shared" si="14"/>
        <v/>
      </c>
      <c r="FM15" s="74" t="str">
        <f t="shared" si="15"/>
        <v/>
      </c>
      <c r="FN15" s="58"/>
      <c r="FO15" s="58"/>
      <c r="FP15" s="57"/>
      <c r="FQ15" s="58"/>
      <c r="FR15" s="57"/>
      <c r="FS15" s="57"/>
      <c r="FT15" s="57"/>
      <c r="FU15" s="57"/>
      <c r="FV15" s="57"/>
      <c r="FW15" s="57"/>
      <c r="FX15" s="117"/>
      <c r="FY15" s="58"/>
      <c r="FZ15" s="58"/>
      <c r="GA15" s="58"/>
      <c r="GB15" s="58"/>
      <c r="GC15" s="57"/>
      <c r="GD15" s="58"/>
      <c r="GE15" s="58"/>
      <c r="GF15" s="58"/>
      <c r="GG15" s="58"/>
      <c r="GH15" s="58"/>
      <c r="GI15" s="58"/>
      <c r="GJ15" s="58"/>
      <c r="GK15" s="58"/>
      <c r="GL15" s="58"/>
      <c r="GM15" s="58"/>
      <c r="GN15" s="58"/>
      <c r="GO15" s="58"/>
      <c r="GP15" s="58"/>
      <c r="GQ15" s="58"/>
      <c r="GR15" s="73">
        <v>45040</v>
      </c>
      <c r="GS15" s="73"/>
      <c r="GT15" s="73"/>
      <c r="GU15" s="73"/>
      <c r="GV15" s="58"/>
      <c r="GW15" s="58"/>
      <c r="GX15" s="58"/>
      <c r="GY15" s="58"/>
      <c r="GZ15" s="58"/>
      <c r="HA15" s="58"/>
      <c r="HB15" s="58"/>
      <c r="HC15" s="58"/>
      <c r="HD15" s="58"/>
      <c r="HE15" s="58"/>
      <c r="HF15" s="58"/>
      <c r="HG15" s="58"/>
      <c r="HH15" s="74" t="str">
        <f t="shared" si="16"/>
        <v/>
      </c>
      <c r="HI15" s="74" t="str">
        <f t="shared" si="17"/>
        <v/>
      </c>
      <c r="HJ15" s="74" t="str">
        <f t="shared" si="18"/>
        <v/>
      </c>
      <c r="HK15" s="74" t="str">
        <f t="shared" si="19"/>
        <v/>
      </c>
      <c r="HL15" s="74" t="str">
        <f t="shared" si="20"/>
        <v/>
      </c>
      <c r="HM15" s="58"/>
      <c r="HN15" s="58"/>
      <c r="HO15" s="58">
        <f t="shared" si="21"/>
        <v>1</v>
      </c>
      <c r="HP15" s="58" t="str">
        <f>'[2]BD Plan'!$Q$3</f>
        <v>Territorial Bolívar</v>
      </c>
      <c r="HQ15" s="72"/>
      <c r="HR15" s="72"/>
      <c r="HS15" s="72"/>
      <c r="HT15" s="72"/>
      <c r="HU15" s="72"/>
      <c r="HV15" s="72"/>
      <c r="HW15" s="72"/>
      <c r="HX15" s="72"/>
      <c r="HY15" s="72"/>
      <c r="HZ15" s="72"/>
      <c r="IA15" s="26"/>
      <c r="IB15" s="26"/>
      <c r="IC15" s="26"/>
      <c r="ID15" s="26"/>
      <c r="IE15" s="26"/>
      <c r="IF15" s="26"/>
      <c r="IG15" s="68"/>
      <c r="IH15" s="58" t="s">
        <v>620</v>
      </c>
      <c r="II15" s="58" t="s">
        <v>621</v>
      </c>
      <c r="IJ15" s="68"/>
      <c r="IK15" s="68"/>
    </row>
    <row r="16" spans="1:246" ht="15" customHeight="1" x14ac:dyDescent="0.25">
      <c r="A16" s="77" t="s">
        <v>622</v>
      </c>
      <c r="B16" s="68" t="s">
        <v>623</v>
      </c>
      <c r="C16" s="58" t="s">
        <v>624</v>
      </c>
      <c r="D16" s="69" t="s">
        <v>601</v>
      </c>
      <c r="E16" s="58" t="s">
        <v>602</v>
      </c>
      <c r="F16" s="58" t="s">
        <v>625</v>
      </c>
      <c r="G16" s="58" t="s">
        <v>626</v>
      </c>
      <c r="H16" s="59" t="s">
        <v>627</v>
      </c>
      <c r="I16" s="58" t="s">
        <v>628</v>
      </c>
      <c r="J16" s="117">
        <v>0.8</v>
      </c>
      <c r="K16" s="117">
        <v>0.8</v>
      </c>
      <c r="L16" s="58" t="s">
        <v>607</v>
      </c>
      <c r="M16" s="117">
        <v>0.33600000000000002</v>
      </c>
      <c r="N16" s="117">
        <v>0.8</v>
      </c>
      <c r="O16" s="58" t="s">
        <v>607</v>
      </c>
      <c r="P16" s="58" t="s">
        <v>608</v>
      </c>
      <c r="Q16" s="71" t="s">
        <v>629</v>
      </c>
      <c r="R16" s="58"/>
      <c r="S16" s="57" t="s">
        <v>610</v>
      </c>
      <c r="T16" s="58" t="s">
        <v>630</v>
      </c>
      <c r="U16" s="57" t="s">
        <v>631</v>
      </c>
      <c r="V16" s="57" t="s">
        <v>632</v>
      </c>
      <c r="W16" s="57" t="s">
        <v>614</v>
      </c>
      <c r="X16" s="57"/>
      <c r="Y16" s="57" t="s">
        <v>615</v>
      </c>
      <c r="Z16" s="57" t="s">
        <v>616</v>
      </c>
      <c r="AA16" s="117" t="s">
        <v>633</v>
      </c>
      <c r="AB16" s="58"/>
      <c r="AC16" s="58"/>
      <c r="AD16" s="58"/>
      <c r="AE16" s="58"/>
      <c r="AF16" s="57" t="s">
        <v>62</v>
      </c>
      <c r="AG16" s="58" t="s">
        <v>617</v>
      </c>
      <c r="AH16" s="58">
        <f t="shared" si="0"/>
        <v>12</v>
      </c>
      <c r="AI16" s="57">
        <v>3</v>
      </c>
      <c r="AJ16" s="57">
        <v>3</v>
      </c>
      <c r="AK16" s="57">
        <v>3</v>
      </c>
      <c r="AL16" s="57">
        <v>3</v>
      </c>
      <c r="AM16" s="58">
        <v>3</v>
      </c>
      <c r="AN16" s="58" t="s">
        <v>728</v>
      </c>
      <c r="AO16" s="58"/>
      <c r="AP16" s="72"/>
      <c r="AQ16" s="58"/>
      <c r="AR16" s="58"/>
      <c r="AS16" s="58"/>
      <c r="AT16" s="58"/>
      <c r="AU16" s="73">
        <v>45040</v>
      </c>
      <c r="AV16" s="73"/>
      <c r="AW16" s="73"/>
      <c r="AX16" s="73"/>
      <c r="AY16" s="58"/>
      <c r="AZ16" s="58"/>
      <c r="BA16" s="58"/>
      <c r="BB16" s="58"/>
      <c r="BC16" s="58" t="s">
        <v>279</v>
      </c>
      <c r="BD16" s="58"/>
      <c r="BE16" s="58"/>
      <c r="BF16" s="58"/>
      <c r="BG16" s="58" t="s">
        <v>730</v>
      </c>
      <c r="BH16" s="58"/>
      <c r="BI16" s="58"/>
      <c r="BJ16" s="58"/>
      <c r="BK16" s="74">
        <f t="shared" si="1"/>
        <v>1</v>
      </c>
      <c r="BL16" s="74">
        <f t="shared" si="2"/>
        <v>0</v>
      </c>
      <c r="BM16" s="74">
        <f t="shared" si="3"/>
        <v>0</v>
      </c>
      <c r="BN16" s="74">
        <f t="shared" si="4"/>
        <v>0</v>
      </c>
      <c r="BO16" s="74">
        <f t="shared" si="5"/>
        <v>0.25</v>
      </c>
      <c r="BP16" s="71" t="s">
        <v>1204</v>
      </c>
      <c r="BQ16" s="58"/>
      <c r="BR16" s="57" t="s">
        <v>610</v>
      </c>
      <c r="BS16" s="58" t="s">
        <v>1205</v>
      </c>
      <c r="BT16" s="57" t="s">
        <v>612</v>
      </c>
      <c r="BU16" s="57" t="s">
        <v>613</v>
      </c>
      <c r="BV16" s="57" t="s">
        <v>614</v>
      </c>
      <c r="BW16" s="57"/>
      <c r="BX16" s="57" t="s">
        <v>615</v>
      </c>
      <c r="BY16" s="57" t="s">
        <v>616</v>
      </c>
      <c r="BZ16" s="117" t="s">
        <v>647</v>
      </c>
      <c r="CA16" s="58"/>
      <c r="CB16" s="58"/>
      <c r="CC16" s="58"/>
      <c r="CD16" s="58"/>
      <c r="CE16" s="57" t="s">
        <v>62</v>
      </c>
      <c r="CF16" s="58" t="s">
        <v>617</v>
      </c>
      <c r="CG16" s="58">
        <f>SUM(CH16:CK16)</f>
        <v>12</v>
      </c>
      <c r="CH16" s="58">
        <v>3</v>
      </c>
      <c r="CI16" s="58">
        <v>3</v>
      </c>
      <c r="CJ16" s="58">
        <v>3</v>
      </c>
      <c r="CK16" s="58">
        <v>3</v>
      </c>
      <c r="CL16" s="58">
        <v>3</v>
      </c>
      <c r="CM16" s="58" t="s">
        <v>1217</v>
      </c>
      <c r="CN16" s="58"/>
      <c r="CO16" s="72"/>
      <c r="CP16" s="58"/>
      <c r="CQ16" s="72"/>
      <c r="CR16" s="58"/>
      <c r="CS16" s="58"/>
      <c r="CT16" s="73">
        <v>45040</v>
      </c>
      <c r="CU16" s="73"/>
      <c r="CV16" s="73"/>
      <c r="CW16" s="73"/>
      <c r="CX16" s="58"/>
      <c r="CY16" s="58"/>
      <c r="CZ16" s="58"/>
      <c r="DA16" s="58"/>
      <c r="DB16" s="58" t="s">
        <v>279</v>
      </c>
      <c r="DC16" s="58"/>
      <c r="DD16" s="58"/>
      <c r="DE16" s="58"/>
      <c r="DF16" s="72" t="s">
        <v>1482</v>
      </c>
      <c r="DG16" s="58"/>
      <c r="DH16" s="58"/>
      <c r="DI16" s="58"/>
      <c r="DJ16" s="74">
        <f t="shared" si="6"/>
        <v>1</v>
      </c>
      <c r="DK16" s="74">
        <f t="shared" si="7"/>
        <v>0</v>
      </c>
      <c r="DL16" s="74">
        <f t="shared" si="8"/>
        <v>0</v>
      </c>
      <c r="DM16" s="74">
        <f t="shared" si="9"/>
        <v>0</v>
      </c>
      <c r="DN16" s="74">
        <f t="shared" si="10"/>
        <v>0.25</v>
      </c>
      <c r="DO16" s="75"/>
      <c r="DP16" s="58"/>
      <c r="DQ16" s="57"/>
      <c r="DR16" s="58"/>
      <c r="DS16" s="57"/>
      <c r="DT16" s="57"/>
      <c r="DU16" s="57"/>
      <c r="DV16" s="57"/>
      <c r="DW16" s="57"/>
      <c r="DX16" s="57"/>
      <c r="DY16" s="117"/>
      <c r="DZ16" s="58"/>
      <c r="EA16" s="58"/>
      <c r="EB16" s="58"/>
      <c r="EC16" s="58"/>
      <c r="ED16" s="57"/>
      <c r="EE16" s="58"/>
      <c r="EF16" s="58"/>
      <c r="EG16" s="58"/>
      <c r="EH16" s="58"/>
      <c r="EI16" s="58"/>
      <c r="EJ16" s="58"/>
      <c r="EK16" s="58"/>
      <c r="EL16" s="58"/>
      <c r="EM16" s="58"/>
      <c r="EN16" s="58"/>
      <c r="EO16" s="58"/>
      <c r="EP16" s="58"/>
      <c r="EQ16" s="58"/>
      <c r="ER16" s="58"/>
      <c r="ES16" s="73">
        <v>45040</v>
      </c>
      <c r="ET16" s="73"/>
      <c r="EU16" s="73"/>
      <c r="EV16" s="73"/>
      <c r="EW16" s="58"/>
      <c r="EX16" s="58"/>
      <c r="EY16" s="58"/>
      <c r="EZ16" s="58"/>
      <c r="FA16" s="58"/>
      <c r="FB16" s="58"/>
      <c r="FC16" s="58"/>
      <c r="FD16" s="58"/>
      <c r="FE16" s="58"/>
      <c r="FF16" s="58"/>
      <c r="FG16" s="58"/>
      <c r="FH16" s="58"/>
      <c r="FI16" s="74" t="str">
        <f t="shared" si="11"/>
        <v/>
      </c>
      <c r="FJ16" s="74" t="str">
        <f t="shared" si="12"/>
        <v/>
      </c>
      <c r="FK16" s="74" t="str">
        <f t="shared" si="13"/>
        <v/>
      </c>
      <c r="FL16" s="74" t="str">
        <f t="shared" si="14"/>
        <v/>
      </c>
      <c r="FM16" s="74" t="str">
        <f t="shared" si="15"/>
        <v/>
      </c>
      <c r="FN16" s="58"/>
      <c r="FO16" s="58"/>
      <c r="FP16" s="57"/>
      <c r="FQ16" s="58"/>
      <c r="FR16" s="57"/>
      <c r="FS16" s="57"/>
      <c r="FT16" s="57"/>
      <c r="FU16" s="57"/>
      <c r="FV16" s="57"/>
      <c r="FW16" s="57"/>
      <c r="FX16" s="117"/>
      <c r="FY16" s="58"/>
      <c r="FZ16" s="58"/>
      <c r="GA16" s="58"/>
      <c r="GB16" s="58"/>
      <c r="GC16" s="57"/>
      <c r="GD16" s="58"/>
      <c r="GE16" s="58"/>
      <c r="GF16" s="58"/>
      <c r="GG16" s="58"/>
      <c r="GH16" s="58"/>
      <c r="GI16" s="58"/>
      <c r="GJ16" s="58"/>
      <c r="GK16" s="58"/>
      <c r="GL16" s="58"/>
      <c r="GM16" s="58"/>
      <c r="GN16" s="58"/>
      <c r="GO16" s="58"/>
      <c r="GP16" s="58"/>
      <c r="GQ16" s="58"/>
      <c r="GR16" s="73">
        <v>45040</v>
      </c>
      <c r="GS16" s="73"/>
      <c r="GT16" s="73"/>
      <c r="GU16" s="73"/>
      <c r="GV16" s="58"/>
      <c r="GW16" s="58"/>
      <c r="GX16" s="58"/>
      <c r="GY16" s="58"/>
      <c r="GZ16" s="58"/>
      <c r="HA16" s="58"/>
      <c r="HB16" s="58"/>
      <c r="HC16" s="58"/>
      <c r="HD16" s="58"/>
      <c r="HE16" s="58"/>
      <c r="HF16" s="58"/>
      <c r="HG16" s="58"/>
      <c r="HH16" s="74" t="str">
        <f t="shared" si="16"/>
        <v/>
      </c>
      <c r="HI16" s="74" t="str">
        <f t="shared" si="17"/>
        <v/>
      </c>
      <c r="HJ16" s="74" t="str">
        <f t="shared" si="18"/>
        <v/>
      </c>
      <c r="HK16" s="74" t="str">
        <f t="shared" si="19"/>
        <v/>
      </c>
      <c r="HL16" s="74" t="str">
        <f t="shared" si="20"/>
        <v/>
      </c>
      <c r="HM16" s="58"/>
      <c r="HN16" s="58"/>
      <c r="HO16" s="58">
        <f t="shared" si="21"/>
        <v>2</v>
      </c>
      <c r="HP16" s="58" t="str">
        <f>'[2]BD Plan'!$Q$3</f>
        <v>Territorial Bolívar</v>
      </c>
      <c r="HQ16" s="72"/>
      <c r="HR16" s="72"/>
      <c r="HS16" s="72"/>
      <c r="HT16" s="72"/>
      <c r="HU16" s="72"/>
      <c r="HV16" s="72"/>
      <c r="HW16" s="72"/>
      <c r="HX16" s="72"/>
      <c r="HY16" s="72"/>
      <c r="HZ16" s="72"/>
      <c r="IA16" s="26"/>
      <c r="IB16" s="26"/>
      <c r="IC16" s="26"/>
      <c r="ID16" s="26"/>
      <c r="IE16" s="26"/>
      <c r="IF16" s="26"/>
      <c r="IG16" s="68"/>
      <c r="IH16" s="58" t="s">
        <v>620</v>
      </c>
      <c r="II16" s="58" t="s">
        <v>621</v>
      </c>
      <c r="IJ16" s="68"/>
      <c r="IK16" s="68"/>
    </row>
    <row r="17" spans="1:245" ht="15" customHeight="1" x14ac:dyDescent="0.25">
      <c r="A17" s="77" t="s">
        <v>636</v>
      </c>
      <c r="B17" s="68" t="s">
        <v>637</v>
      </c>
      <c r="C17" s="58" t="s">
        <v>638</v>
      </c>
      <c r="D17" s="69" t="s">
        <v>639</v>
      </c>
      <c r="E17" s="58" t="s">
        <v>602</v>
      </c>
      <c r="F17" s="58" t="s">
        <v>640</v>
      </c>
      <c r="G17" s="58" t="s">
        <v>641</v>
      </c>
      <c r="H17" s="59" t="s">
        <v>642</v>
      </c>
      <c r="I17" s="58" t="s">
        <v>606</v>
      </c>
      <c r="J17" s="117">
        <v>1</v>
      </c>
      <c r="K17" s="117">
        <v>0.6</v>
      </c>
      <c r="L17" s="58" t="s">
        <v>607</v>
      </c>
      <c r="M17" s="117">
        <v>0.6</v>
      </c>
      <c r="N17" s="117">
        <v>0.6</v>
      </c>
      <c r="O17" s="58" t="s">
        <v>643</v>
      </c>
      <c r="P17" s="58" t="s">
        <v>608</v>
      </c>
      <c r="Q17" s="71" t="s">
        <v>644</v>
      </c>
      <c r="R17" s="58"/>
      <c r="S17" s="57" t="s">
        <v>610</v>
      </c>
      <c r="T17" s="58" t="s">
        <v>645</v>
      </c>
      <c r="U17" s="57" t="s">
        <v>612</v>
      </c>
      <c r="V17" s="57" t="s">
        <v>613</v>
      </c>
      <c r="W17" s="57" t="s">
        <v>614</v>
      </c>
      <c r="X17" s="57"/>
      <c r="Y17" s="57" t="s">
        <v>646</v>
      </c>
      <c r="Z17" s="57" t="s">
        <v>616</v>
      </c>
      <c r="AA17" s="117" t="s">
        <v>647</v>
      </c>
      <c r="AB17" s="58"/>
      <c r="AC17" s="58"/>
      <c r="AD17" s="58"/>
      <c r="AE17" s="58"/>
      <c r="AF17" s="57" t="s">
        <v>62</v>
      </c>
      <c r="AG17" s="58" t="s">
        <v>617</v>
      </c>
      <c r="AH17" s="58">
        <f t="shared" si="0"/>
        <v>6</v>
      </c>
      <c r="AI17" s="57">
        <v>3</v>
      </c>
      <c r="AJ17" s="57">
        <v>1</v>
      </c>
      <c r="AK17" s="57">
        <v>1</v>
      </c>
      <c r="AL17" s="57">
        <v>1</v>
      </c>
      <c r="AM17" s="58">
        <v>3</v>
      </c>
      <c r="AN17" s="58" t="s">
        <v>731</v>
      </c>
      <c r="AO17" s="58"/>
      <c r="AP17" s="58"/>
      <c r="AQ17" s="58"/>
      <c r="AR17" s="58"/>
      <c r="AS17" s="58"/>
      <c r="AT17" s="58"/>
      <c r="AU17" s="73">
        <v>45040</v>
      </c>
      <c r="AV17" s="73"/>
      <c r="AW17" s="73"/>
      <c r="AX17" s="73"/>
      <c r="AY17" s="58"/>
      <c r="AZ17" s="58"/>
      <c r="BA17" s="58"/>
      <c r="BB17" s="58"/>
      <c r="BC17" s="58" t="s">
        <v>279</v>
      </c>
      <c r="BD17" s="58"/>
      <c r="BE17" s="58"/>
      <c r="BF17" s="58"/>
      <c r="BG17" s="72" t="s">
        <v>732</v>
      </c>
      <c r="BH17" s="58"/>
      <c r="BI17" s="58"/>
      <c r="BJ17" s="58"/>
      <c r="BK17" s="74">
        <f t="shared" si="1"/>
        <v>1</v>
      </c>
      <c r="BL17" s="74">
        <f t="shared" si="2"/>
        <v>0</v>
      </c>
      <c r="BM17" s="74">
        <f t="shared" si="3"/>
        <v>0</v>
      </c>
      <c r="BN17" s="74">
        <f t="shared" si="4"/>
        <v>0</v>
      </c>
      <c r="BO17" s="74">
        <f t="shared" si="5"/>
        <v>0.5</v>
      </c>
      <c r="BP17" s="71"/>
      <c r="BQ17" s="58"/>
      <c r="BR17" s="57"/>
      <c r="BS17" s="58"/>
      <c r="BT17" s="57"/>
      <c r="BU17" s="57"/>
      <c r="BV17" s="57"/>
      <c r="BW17" s="57"/>
      <c r="BX17" s="57"/>
      <c r="BY17" s="57"/>
      <c r="BZ17" s="117"/>
      <c r="CA17" s="58"/>
      <c r="CB17" s="58"/>
      <c r="CC17" s="58"/>
      <c r="CD17" s="58"/>
      <c r="CE17" s="57"/>
      <c r="CF17" s="58"/>
      <c r="CG17" s="58"/>
      <c r="CH17" s="58"/>
      <c r="CI17" s="58"/>
      <c r="CJ17" s="58"/>
      <c r="CK17" s="58"/>
      <c r="CL17" s="58"/>
      <c r="CM17" s="58"/>
      <c r="CN17" s="58"/>
      <c r="CO17" s="72"/>
      <c r="CP17" s="58"/>
      <c r="CQ17" s="58"/>
      <c r="CR17" s="58"/>
      <c r="CS17" s="58"/>
      <c r="CT17" s="73">
        <v>45040</v>
      </c>
      <c r="CU17" s="73"/>
      <c r="CV17" s="73"/>
      <c r="CW17" s="73"/>
      <c r="CX17" s="58"/>
      <c r="CY17" s="58"/>
      <c r="CZ17" s="58"/>
      <c r="DA17" s="58"/>
      <c r="DB17" s="58"/>
      <c r="DC17" s="58"/>
      <c r="DD17" s="58"/>
      <c r="DE17" s="58"/>
      <c r="DF17" s="58"/>
      <c r="DG17" s="58"/>
      <c r="DH17" s="58"/>
      <c r="DI17" s="58"/>
      <c r="DJ17" s="74" t="str">
        <f t="shared" si="6"/>
        <v/>
      </c>
      <c r="DK17" s="74" t="str">
        <f t="shared" si="7"/>
        <v/>
      </c>
      <c r="DL17" s="74" t="str">
        <f t="shared" si="8"/>
        <v/>
      </c>
      <c r="DM17" s="74" t="str">
        <f t="shared" si="9"/>
        <v/>
      </c>
      <c r="DN17" s="74" t="str">
        <f t="shared" si="10"/>
        <v/>
      </c>
      <c r="DO17" s="75"/>
      <c r="DP17" s="58"/>
      <c r="DQ17" s="57"/>
      <c r="DR17" s="58"/>
      <c r="DS17" s="57"/>
      <c r="DT17" s="57"/>
      <c r="DU17" s="57"/>
      <c r="DV17" s="57"/>
      <c r="DW17" s="57"/>
      <c r="DX17" s="57"/>
      <c r="DY17" s="117"/>
      <c r="DZ17" s="58"/>
      <c r="EA17" s="58"/>
      <c r="EB17" s="58"/>
      <c r="EC17" s="58"/>
      <c r="ED17" s="57"/>
      <c r="EE17" s="58"/>
      <c r="EF17" s="58"/>
      <c r="EG17" s="58"/>
      <c r="EH17" s="58"/>
      <c r="EI17" s="58"/>
      <c r="EJ17" s="58"/>
      <c r="EK17" s="58"/>
      <c r="EL17" s="58"/>
      <c r="EM17" s="58"/>
      <c r="EN17" s="58"/>
      <c r="EO17" s="58"/>
      <c r="EP17" s="58"/>
      <c r="EQ17" s="58"/>
      <c r="ER17" s="58"/>
      <c r="ES17" s="73">
        <v>45040</v>
      </c>
      <c r="ET17" s="73"/>
      <c r="EU17" s="73"/>
      <c r="EV17" s="73"/>
      <c r="EW17" s="58"/>
      <c r="EX17" s="58"/>
      <c r="EY17" s="58"/>
      <c r="EZ17" s="58"/>
      <c r="FA17" s="58"/>
      <c r="FB17" s="58"/>
      <c r="FC17" s="58"/>
      <c r="FD17" s="58"/>
      <c r="FE17" s="58"/>
      <c r="FF17" s="58"/>
      <c r="FG17" s="58"/>
      <c r="FH17" s="58"/>
      <c r="FI17" s="74" t="str">
        <f t="shared" si="11"/>
        <v/>
      </c>
      <c r="FJ17" s="74" t="str">
        <f t="shared" si="12"/>
        <v/>
      </c>
      <c r="FK17" s="74" t="str">
        <f t="shared" si="13"/>
        <v/>
      </c>
      <c r="FL17" s="74" t="str">
        <f t="shared" si="14"/>
        <v/>
      </c>
      <c r="FM17" s="74" t="str">
        <f t="shared" si="15"/>
        <v/>
      </c>
      <c r="FN17" s="58"/>
      <c r="FO17" s="58"/>
      <c r="FP17" s="57"/>
      <c r="FQ17" s="58"/>
      <c r="FR17" s="57"/>
      <c r="FS17" s="57"/>
      <c r="FT17" s="57"/>
      <c r="FU17" s="57"/>
      <c r="FV17" s="57"/>
      <c r="FW17" s="57"/>
      <c r="FX17" s="117"/>
      <c r="FY17" s="58"/>
      <c r="FZ17" s="58"/>
      <c r="GA17" s="58"/>
      <c r="GB17" s="58"/>
      <c r="GC17" s="57"/>
      <c r="GD17" s="58"/>
      <c r="GE17" s="58"/>
      <c r="GF17" s="58"/>
      <c r="GG17" s="58"/>
      <c r="GH17" s="58"/>
      <c r="GI17" s="58"/>
      <c r="GJ17" s="58"/>
      <c r="GK17" s="58"/>
      <c r="GL17" s="58"/>
      <c r="GM17" s="58"/>
      <c r="GN17" s="58"/>
      <c r="GO17" s="58"/>
      <c r="GP17" s="58"/>
      <c r="GQ17" s="58"/>
      <c r="GR17" s="73">
        <v>45040</v>
      </c>
      <c r="GS17" s="73"/>
      <c r="GT17" s="73"/>
      <c r="GU17" s="73"/>
      <c r="GV17" s="58"/>
      <c r="GW17" s="58"/>
      <c r="GX17" s="58"/>
      <c r="GY17" s="58"/>
      <c r="GZ17" s="58"/>
      <c r="HA17" s="58"/>
      <c r="HB17" s="58"/>
      <c r="HC17" s="58"/>
      <c r="HD17" s="58"/>
      <c r="HE17" s="58"/>
      <c r="HF17" s="58"/>
      <c r="HG17" s="58"/>
      <c r="HH17" s="74" t="str">
        <f t="shared" si="16"/>
        <v/>
      </c>
      <c r="HI17" s="74" t="str">
        <f t="shared" si="17"/>
        <v/>
      </c>
      <c r="HJ17" s="74" t="str">
        <f t="shared" si="18"/>
        <v/>
      </c>
      <c r="HK17" s="74" t="str">
        <f t="shared" si="19"/>
        <v/>
      </c>
      <c r="HL17" s="74" t="str">
        <f t="shared" si="20"/>
        <v/>
      </c>
      <c r="HM17" s="58"/>
      <c r="HN17" s="58"/>
      <c r="HO17" s="58">
        <f t="shared" si="21"/>
        <v>1</v>
      </c>
      <c r="HP17" s="58" t="str">
        <f>'[2]BD Plan'!$Q$3</f>
        <v>Territorial Bolívar</v>
      </c>
      <c r="HQ17" s="72"/>
      <c r="HR17" s="72"/>
      <c r="HS17" s="72"/>
      <c r="HT17" s="72"/>
      <c r="HU17" s="72"/>
      <c r="HV17" s="72"/>
      <c r="HW17" s="72"/>
      <c r="HX17" s="72"/>
      <c r="HY17" s="72"/>
      <c r="HZ17" s="72"/>
      <c r="IA17" s="26"/>
      <c r="IB17" s="26"/>
      <c r="IC17" s="26"/>
      <c r="ID17" s="26"/>
      <c r="IE17" s="26"/>
      <c r="IF17" s="26"/>
      <c r="IG17" s="68"/>
      <c r="IH17" s="58" t="s">
        <v>650</v>
      </c>
      <c r="II17" s="58" t="s">
        <v>621</v>
      </c>
      <c r="IJ17" s="68"/>
      <c r="IK17" s="68"/>
    </row>
    <row r="18" spans="1:245" ht="15" customHeight="1" x14ac:dyDescent="0.25">
      <c r="A18" s="77" t="s">
        <v>651</v>
      </c>
      <c r="B18" s="68" t="s">
        <v>637</v>
      </c>
      <c r="C18" s="58" t="s">
        <v>653</v>
      </c>
      <c r="D18" s="69" t="s">
        <v>639</v>
      </c>
      <c r="E18" s="58" t="s">
        <v>602</v>
      </c>
      <c r="F18" s="58" t="s">
        <v>625</v>
      </c>
      <c r="G18" s="58" t="s">
        <v>604</v>
      </c>
      <c r="H18" s="59" t="s">
        <v>654</v>
      </c>
      <c r="I18" s="58" t="s">
        <v>606</v>
      </c>
      <c r="J18" s="117">
        <v>1</v>
      </c>
      <c r="K18" s="117">
        <v>0.8</v>
      </c>
      <c r="L18" s="58" t="s">
        <v>607</v>
      </c>
      <c r="M18" s="117">
        <v>0.6</v>
      </c>
      <c r="N18" s="117">
        <v>0.8</v>
      </c>
      <c r="O18" s="58" t="s">
        <v>607</v>
      </c>
      <c r="P18" s="58" t="s">
        <v>608</v>
      </c>
      <c r="Q18" s="71" t="s">
        <v>644</v>
      </c>
      <c r="R18" s="58"/>
      <c r="S18" s="57" t="s">
        <v>610</v>
      </c>
      <c r="T18" s="58" t="s">
        <v>645</v>
      </c>
      <c r="U18" s="57" t="s">
        <v>612</v>
      </c>
      <c r="V18" s="57" t="s">
        <v>613</v>
      </c>
      <c r="W18" s="57" t="s">
        <v>614</v>
      </c>
      <c r="X18" s="57"/>
      <c r="Y18" s="57" t="s">
        <v>615</v>
      </c>
      <c r="Z18" s="57" t="s">
        <v>616</v>
      </c>
      <c r="AA18" s="117" t="s">
        <v>647</v>
      </c>
      <c r="AB18" s="58"/>
      <c r="AC18" s="58"/>
      <c r="AD18" s="58"/>
      <c r="AE18" s="58"/>
      <c r="AF18" s="57" t="s">
        <v>62</v>
      </c>
      <c r="AG18" s="58" t="s">
        <v>617</v>
      </c>
      <c r="AH18" s="58">
        <f t="shared" si="0"/>
        <v>6</v>
      </c>
      <c r="AI18" s="57">
        <v>3</v>
      </c>
      <c r="AJ18" s="57">
        <v>1</v>
      </c>
      <c r="AK18" s="57">
        <v>1</v>
      </c>
      <c r="AL18" s="57">
        <v>1</v>
      </c>
      <c r="AM18" s="58">
        <v>3</v>
      </c>
      <c r="AN18" s="58" t="s">
        <v>733</v>
      </c>
      <c r="AO18" s="58"/>
      <c r="AP18" s="72"/>
      <c r="AQ18" s="58"/>
      <c r="AR18" s="58"/>
      <c r="AS18" s="58"/>
      <c r="AT18" s="58"/>
      <c r="AU18" s="73">
        <v>45040</v>
      </c>
      <c r="AV18" s="73"/>
      <c r="AW18" s="73"/>
      <c r="AX18" s="73"/>
      <c r="AY18" s="58"/>
      <c r="AZ18" s="58"/>
      <c r="BA18" s="58"/>
      <c r="BB18" s="58"/>
      <c r="BC18" s="58" t="s">
        <v>279</v>
      </c>
      <c r="BD18" s="58"/>
      <c r="BE18" s="58"/>
      <c r="BF18" s="58"/>
      <c r="BG18" s="58" t="s">
        <v>734</v>
      </c>
      <c r="BH18" s="58"/>
      <c r="BI18" s="58"/>
      <c r="BJ18" s="58"/>
      <c r="BK18" s="74">
        <f t="shared" si="1"/>
        <v>1</v>
      </c>
      <c r="BL18" s="74">
        <f t="shared" si="2"/>
        <v>0</v>
      </c>
      <c r="BM18" s="74">
        <f t="shared" si="3"/>
        <v>0</v>
      </c>
      <c r="BN18" s="74">
        <f t="shared" si="4"/>
        <v>0</v>
      </c>
      <c r="BO18" s="74">
        <f t="shared" si="5"/>
        <v>0.5</v>
      </c>
      <c r="BP18" s="71"/>
      <c r="BQ18" s="58"/>
      <c r="BR18" s="57"/>
      <c r="BS18" s="58"/>
      <c r="BT18" s="57"/>
      <c r="BU18" s="57"/>
      <c r="BV18" s="57"/>
      <c r="BW18" s="57"/>
      <c r="BX18" s="57"/>
      <c r="BY18" s="57"/>
      <c r="BZ18" s="117"/>
      <c r="CA18" s="58"/>
      <c r="CB18" s="58"/>
      <c r="CC18" s="58"/>
      <c r="CD18" s="58"/>
      <c r="CE18" s="57"/>
      <c r="CF18" s="58"/>
      <c r="CG18" s="58"/>
      <c r="CH18" s="58"/>
      <c r="CI18" s="58"/>
      <c r="CJ18" s="58"/>
      <c r="CK18" s="58"/>
      <c r="CL18" s="58"/>
      <c r="CM18" s="58"/>
      <c r="CN18" s="58"/>
      <c r="CO18" s="72"/>
      <c r="CP18" s="58"/>
      <c r="CQ18" s="58"/>
      <c r="CR18" s="58"/>
      <c r="CS18" s="58"/>
      <c r="CT18" s="73">
        <v>45040</v>
      </c>
      <c r="CU18" s="73"/>
      <c r="CV18" s="73"/>
      <c r="CW18" s="73"/>
      <c r="CX18" s="58"/>
      <c r="CY18" s="58"/>
      <c r="CZ18" s="58"/>
      <c r="DA18" s="58"/>
      <c r="DB18" s="58"/>
      <c r="DC18" s="58"/>
      <c r="DD18" s="58"/>
      <c r="DE18" s="58"/>
      <c r="DF18" s="58"/>
      <c r="DG18" s="58"/>
      <c r="DH18" s="58"/>
      <c r="DI18" s="58"/>
      <c r="DJ18" s="74" t="str">
        <f t="shared" si="6"/>
        <v/>
      </c>
      <c r="DK18" s="74" t="str">
        <f t="shared" si="7"/>
        <v/>
      </c>
      <c r="DL18" s="74" t="str">
        <f t="shared" si="8"/>
        <v/>
      </c>
      <c r="DM18" s="74" t="str">
        <f t="shared" si="9"/>
        <v/>
      </c>
      <c r="DN18" s="74" t="str">
        <f t="shared" si="10"/>
        <v/>
      </c>
      <c r="DO18" s="75"/>
      <c r="DP18" s="58"/>
      <c r="DQ18" s="57"/>
      <c r="DR18" s="58"/>
      <c r="DS18" s="57"/>
      <c r="DT18" s="57"/>
      <c r="DU18" s="57"/>
      <c r="DV18" s="57"/>
      <c r="DW18" s="57"/>
      <c r="DX18" s="57"/>
      <c r="DY18" s="117"/>
      <c r="DZ18" s="58"/>
      <c r="EA18" s="58"/>
      <c r="EB18" s="58"/>
      <c r="EC18" s="58"/>
      <c r="ED18" s="57"/>
      <c r="EE18" s="58"/>
      <c r="EF18" s="58"/>
      <c r="EG18" s="58"/>
      <c r="EH18" s="58"/>
      <c r="EI18" s="58"/>
      <c r="EJ18" s="58"/>
      <c r="EK18" s="58"/>
      <c r="EL18" s="58"/>
      <c r="EM18" s="58"/>
      <c r="EN18" s="58"/>
      <c r="EO18" s="58"/>
      <c r="EP18" s="58"/>
      <c r="EQ18" s="58"/>
      <c r="ER18" s="58"/>
      <c r="ES18" s="73">
        <v>45040</v>
      </c>
      <c r="ET18" s="73"/>
      <c r="EU18" s="73"/>
      <c r="EV18" s="73"/>
      <c r="EW18" s="58"/>
      <c r="EX18" s="58"/>
      <c r="EY18" s="58"/>
      <c r="EZ18" s="58"/>
      <c r="FA18" s="58"/>
      <c r="FB18" s="58"/>
      <c r="FC18" s="58"/>
      <c r="FD18" s="58"/>
      <c r="FE18" s="58"/>
      <c r="FF18" s="58"/>
      <c r="FG18" s="58"/>
      <c r="FH18" s="58"/>
      <c r="FI18" s="74" t="str">
        <f t="shared" si="11"/>
        <v/>
      </c>
      <c r="FJ18" s="74" t="str">
        <f t="shared" si="12"/>
        <v/>
      </c>
      <c r="FK18" s="74" t="str">
        <f t="shared" si="13"/>
        <v/>
      </c>
      <c r="FL18" s="74" t="str">
        <f t="shared" si="14"/>
        <v/>
      </c>
      <c r="FM18" s="74" t="str">
        <f t="shared" si="15"/>
        <v/>
      </c>
      <c r="FN18" s="58"/>
      <c r="FO18" s="58"/>
      <c r="FP18" s="57"/>
      <c r="FQ18" s="58"/>
      <c r="FR18" s="57"/>
      <c r="FS18" s="57"/>
      <c r="FT18" s="57"/>
      <c r="FU18" s="57"/>
      <c r="FV18" s="57"/>
      <c r="FW18" s="57"/>
      <c r="FX18" s="117"/>
      <c r="FY18" s="58"/>
      <c r="FZ18" s="58"/>
      <c r="GA18" s="58"/>
      <c r="GB18" s="58"/>
      <c r="GC18" s="57"/>
      <c r="GD18" s="58"/>
      <c r="GE18" s="58"/>
      <c r="GF18" s="58"/>
      <c r="GG18" s="58"/>
      <c r="GH18" s="58"/>
      <c r="GI18" s="58"/>
      <c r="GJ18" s="58"/>
      <c r="GK18" s="58"/>
      <c r="GL18" s="58"/>
      <c r="GM18" s="58"/>
      <c r="GN18" s="58"/>
      <c r="GO18" s="58"/>
      <c r="GP18" s="58"/>
      <c r="GQ18" s="58"/>
      <c r="GR18" s="73">
        <v>45040</v>
      </c>
      <c r="GS18" s="73"/>
      <c r="GT18" s="73"/>
      <c r="GU18" s="73"/>
      <c r="GV18" s="58"/>
      <c r="GW18" s="58"/>
      <c r="GX18" s="58"/>
      <c r="GY18" s="58"/>
      <c r="GZ18" s="58"/>
      <c r="HA18" s="58"/>
      <c r="HB18" s="58"/>
      <c r="HC18" s="58"/>
      <c r="HD18" s="58"/>
      <c r="HE18" s="58"/>
      <c r="HF18" s="58"/>
      <c r="HG18" s="58"/>
      <c r="HH18" s="74" t="str">
        <f t="shared" si="16"/>
        <v/>
      </c>
      <c r="HI18" s="74" t="str">
        <f t="shared" si="17"/>
        <v/>
      </c>
      <c r="HJ18" s="74" t="str">
        <f t="shared" si="18"/>
        <v/>
      </c>
      <c r="HK18" s="74" t="str">
        <f t="shared" si="19"/>
        <v/>
      </c>
      <c r="HL18" s="74" t="str">
        <f t="shared" si="20"/>
        <v/>
      </c>
      <c r="HM18" s="58"/>
      <c r="HN18" s="58"/>
      <c r="HO18" s="58">
        <f t="shared" si="21"/>
        <v>1</v>
      </c>
      <c r="HP18" s="58" t="str">
        <f>'[2]BD Plan'!$Q$3</f>
        <v>Territorial Bolívar</v>
      </c>
      <c r="HQ18" s="72"/>
      <c r="HR18" s="72"/>
      <c r="HS18" s="72"/>
      <c r="HT18" s="72"/>
      <c r="HU18" s="72"/>
      <c r="HV18" s="72"/>
      <c r="HW18" s="72"/>
      <c r="HX18" s="72"/>
      <c r="HY18" s="72"/>
      <c r="HZ18" s="72"/>
      <c r="IA18" s="26"/>
      <c r="IB18" s="26"/>
      <c r="IC18" s="26"/>
      <c r="ID18" s="26"/>
      <c r="IE18" s="26"/>
      <c r="IF18" s="26"/>
      <c r="IG18" s="68"/>
      <c r="IH18" s="58" t="s">
        <v>657</v>
      </c>
      <c r="II18" s="58" t="s">
        <v>621</v>
      </c>
      <c r="IJ18" s="68"/>
      <c r="IK18" s="68"/>
    </row>
    <row r="19" spans="1:245" ht="15" customHeight="1" x14ac:dyDescent="0.25">
      <c r="A19" s="77" t="s">
        <v>658</v>
      </c>
      <c r="B19" s="68" t="s">
        <v>659</v>
      </c>
      <c r="C19" s="58" t="s">
        <v>660</v>
      </c>
      <c r="D19" s="68" t="s">
        <v>601</v>
      </c>
      <c r="E19" s="58" t="s">
        <v>602</v>
      </c>
      <c r="F19" s="58" t="s">
        <v>625</v>
      </c>
      <c r="G19" s="58" t="s">
        <v>641</v>
      </c>
      <c r="H19" s="59" t="s">
        <v>661</v>
      </c>
      <c r="I19" s="58" t="s">
        <v>606</v>
      </c>
      <c r="J19" s="117">
        <v>0.8</v>
      </c>
      <c r="K19" s="117">
        <v>0.6</v>
      </c>
      <c r="L19" s="58" t="s">
        <v>607</v>
      </c>
      <c r="M19" s="117">
        <v>0.48</v>
      </c>
      <c r="N19" s="117">
        <v>0.6</v>
      </c>
      <c r="O19" s="58" t="s">
        <v>643</v>
      </c>
      <c r="P19" s="58" t="s">
        <v>608</v>
      </c>
      <c r="Q19" s="71" t="s">
        <v>662</v>
      </c>
      <c r="R19" s="58"/>
      <c r="S19" s="57" t="s">
        <v>610</v>
      </c>
      <c r="T19" s="58" t="s">
        <v>663</v>
      </c>
      <c r="U19" s="57" t="s">
        <v>612</v>
      </c>
      <c r="V19" s="57" t="s">
        <v>613</v>
      </c>
      <c r="W19" s="57" t="s">
        <v>614</v>
      </c>
      <c r="X19" s="57"/>
      <c r="Y19" s="57" t="s">
        <v>646</v>
      </c>
      <c r="Z19" s="57" t="s">
        <v>616</v>
      </c>
      <c r="AA19" s="117" t="s">
        <v>647</v>
      </c>
      <c r="AB19" s="58"/>
      <c r="AC19" s="58"/>
      <c r="AD19" s="58"/>
      <c r="AE19" s="58"/>
      <c r="AF19" s="57" t="s">
        <v>62</v>
      </c>
      <c r="AG19" s="68" t="s">
        <v>617</v>
      </c>
      <c r="AH19" s="58">
        <f t="shared" si="0"/>
        <v>19</v>
      </c>
      <c r="AI19" s="57">
        <v>1</v>
      </c>
      <c r="AJ19" s="57">
        <v>6</v>
      </c>
      <c r="AK19" s="57">
        <v>6</v>
      </c>
      <c r="AL19" s="57">
        <v>6</v>
      </c>
      <c r="AM19" s="68">
        <v>1</v>
      </c>
      <c r="AN19" s="68" t="s">
        <v>735</v>
      </c>
      <c r="AO19" s="68"/>
      <c r="AP19" s="68"/>
      <c r="AQ19" s="68"/>
      <c r="AR19" s="68"/>
      <c r="AS19" s="68"/>
      <c r="AT19" s="68"/>
      <c r="AU19" s="76">
        <v>45040</v>
      </c>
      <c r="AV19" s="76"/>
      <c r="AW19" s="76"/>
      <c r="AX19" s="68"/>
      <c r="AY19" s="68"/>
      <c r="AZ19" s="68"/>
      <c r="BA19" s="68"/>
      <c r="BB19" s="68"/>
      <c r="BC19" s="68" t="s">
        <v>112</v>
      </c>
      <c r="BD19" s="68"/>
      <c r="BE19" s="68"/>
      <c r="BF19" s="68"/>
      <c r="BG19" s="26" t="s">
        <v>736</v>
      </c>
      <c r="BH19" s="68"/>
      <c r="BI19" s="68"/>
      <c r="BJ19" s="68"/>
      <c r="BK19" s="74">
        <f t="shared" si="1"/>
        <v>1</v>
      </c>
      <c r="BL19" s="74">
        <f t="shared" si="2"/>
        <v>0</v>
      </c>
      <c r="BM19" s="74">
        <f t="shared" si="3"/>
        <v>0</v>
      </c>
      <c r="BN19" s="74">
        <f t="shared" si="4"/>
        <v>0</v>
      </c>
      <c r="BO19" s="74">
        <f t="shared" si="5"/>
        <v>5.2631578947368418E-2</v>
      </c>
      <c r="BP19" s="71"/>
      <c r="BQ19" s="58"/>
      <c r="BR19" s="57"/>
      <c r="BS19" s="58"/>
      <c r="BT19" s="57"/>
      <c r="BU19" s="57"/>
      <c r="BV19" s="57"/>
      <c r="BW19" s="57"/>
      <c r="BX19" s="57"/>
      <c r="BY19" s="57"/>
      <c r="BZ19" s="117"/>
      <c r="CA19" s="58"/>
      <c r="CB19" s="58"/>
      <c r="CC19" s="58"/>
      <c r="CD19" s="58"/>
      <c r="CE19" s="57"/>
      <c r="CF19" s="58"/>
      <c r="CG19" s="58"/>
      <c r="CH19" s="58"/>
      <c r="CI19" s="58"/>
      <c r="CJ19" s="58"/>
      <c r="CK19" s="58"/>
      <c r="CL19" s="58"/>
      <c r="CM19" s="58"/>
      <c r="CN19" s="58"/>
      <c r="CO19" s="72"/>
      <c r="CP19" s="58"/>
      <c r="CQ19" s="72"/>
      <c r="CR19" s="58"/>
      <c r="CS19" s="58"/>
      <c r="CT19" s="73">
        <v>45040</v>
      </c>
      <c r="CU19" s="73"/>
      <c r="CV19" s="73"/>
      <c r="CW19" s="73"/>
      <c r="CX19" s="58"/>
      <c r="CY19" s="58"/>
      <c r="CZ19" s="58"/>
      <c r="DA19" s="58"/>
      <c r="DB19" s="58"/>
      <c r="DC19" s="58"/>
      <c r="DD19" s="58"/>
      <c r="DE19" s="58"/>
      <c r="DF19" s="58"/>
      <c r="DG19" s="58"/>
      <c r="DH19" s="58"/>
      <c r="DI19" s="58"/>
      <c r="DJ19" s="74" t="str">
        <f t="shared" si="6"/>
        <v/>
      </c>
      <c r="DK19" s="74" t="str">
        <f t="shared" si="7"/>
        <v/>
      </c>
      <c r="DL19" s="74" t="str">
        <f t="shared" si="8"/>
        <v/>
      </c>
      <c r="DM19" s="74" t="str">
        <f t="shared" si="9"/>
        <v/>
      </c>
      <c r="DN19" s="74" t="str">
        <f t="shared" si="10"/>
        <v/>
      </c>
      <c r="DO19" s="71"/>
      <c r="DP19" s="58"/>
      <c r="DQ19" s="57"/>
      <c r="DR19" s="58"/>
      <c r="DS19" s="57"/>
      <c r="DT19" s="57"/>
      <c r="DU19" s="57"/>
      <c r="DV19" s="57"/>
      <c r="DW19" s="57"/>
      <c r="DX19" s="57"/>
      <c r="DY19" s="117"/>
      <c r="DZ19" s="58"/>
      <c r="EA19" s="58"/>
      <c r="EB19" s="58"/>
      <c r="EC19" s="58"/>
      <c r="ED19" s="57"/>
      <c r="EE19" s="58"/>
      <c r="EF19" s="58"/>
      <c r="EG19" s="58"/>
      <c r="EH19" s="58"/>
      <c r="EI19" s="58"/>
      <c r="EJ19" s="58"/>
      <c r="EK19" s="58"/>
      <c r="EL19" s="58"/>
      <c r="EM19" s="58"/>
      <c r="EN19" s="72"/>
      <c r="EO19" s="58"/>
      <c r="EP19" s="58"/>
      <c r="EQ19" s="58"/>
      <c r="ER19" s="58"/>
      <c r="ES19" s="73">
        <v>45040</v>
      </c>
      <c r="ET19" s="73"/>
      <c r="EU19" s="73"/>
      <c r="EV19" s="73"/>
      <c r="EW19" s="58"/>
      <c r="EX19" s="58"/>
      <c r="EY19" s="58"/>
      <c r="EZ19" s="58"/>
      <c r="FA19" s="58"/>
      <c r="FB19" s="58"/>
      <c r="FC19" s="58"/>
      <c r="FD19" s="58"/>
      <c r="FE19" s="58"/>
      <c r="FF19" s="58"/>
      <c r="FG19" s="58"/>
      <c r="FH19" s="58"/>
      <c r="FI19" s="74" t="str">
        <f t="shared" si="11"/>
        <v/>
      </c>
      <c r="FJ19" s="74" t="str">
        <f t="shared" si="12"/>
        <v/>
      </c>
      <c r="FK19" s="74" t="str">
        <f t="shared" si="13"/>
        <v/>
      </c>
      <c r="FL19" s="74" t="str">
        <f t="shared" si="14"/>
        <v/>
      </c>
      <c r="FM19" s="74" t="str">
        <f t="shared" si="15"/>
        <v/>
      </c>
      <c r="FN19" s="72"/>
      <c r="FO19" s="58"/>
      <c r="FP19" s="57"/>
      <c r="FQ19" s="58"/>
      <c r="FR19" s="57"/>
      <c r="FS19" s="57"/>
      <c r="FT19" s="57"/>
      <c r="FU19" s="57"/>
      <c r="FV19" s="57"/>
      <c r="FW19" s="57"/>
      <c r="FX19" s="117"/>
      <c r="FY19" s="58"/>
      <c r="FZ19" s="58"/>
      <c r="GA19" s="58"/>
      <c r="GB19" s="58"/>
      <c r="GC19" s="57"/>
      <c r="GD19" s="58"/>
      <c r="GE19" s="58"/>
      <c r="GF19" s="58"/>
      <c r="GG19" s="58"/>
      <c r="GH19" s="58"/>
      <c r="GI19" s="58"/>
      <c r="GJ19" s="58"/>
      <c r="GK19" s="58"/>
      <c r="GL19" s="58"/>
      <c r="GM19" s="72"/>
      <c r="GN19" s="58"/>
      <c r="GO19" s="58"/>
      <c r="GP19" s="58"/>
      <c r="GQ19" s="58"/>
      <c r="GR19" s="73">
        <v>45040</v>
      </c>
      <c r="GS19" s="73"/>
      <c r="GT19" s="73"/>
      <c r="GU19" s="73"/>
      <c r="GV19" s="58"/>
      <c r="GW19" s="58"/>
      <c r="GX19" s="58"/>
      <c r="GY19" s="58"/>
      <c r="GZ19" s="58"/>
      <c r="HA19" s="58"/>
      <c r="HB19" s="58"/>
      <c r="HC19" s="58"/>
      <c r="HD19" s="58"/>
      <c r="HE19" s="58"/>
      <c r="HF19" s="58"/>
      <c r="HG19" s="58"/>
      <c r="HH19" s="74" t="str">
        <f t="shared" si="16"/>
        <v/>
      </c>
      <c r="HI19" s="74" t="str">
        <f t="shared" si="17"/>
        <v/>
      </c>
      <c r="HJ19" s="74" t="str">
        <f t="shared" si="18"/>
        <v/>
      </c>
      <c r="HK19" s="74" t="str">
        <f t="shared" si="19"/>
        <v/>
      </c>
      <c r="HL19" s="74" t="str">
        <f t="shared" si="20"/>
        <v/>
      </c>
      <c r="HM19" s="58"/>
      <c r="HN19" s="58"/>
      <c r="HO19" s="58">
        <f t="shared" si="21"/>
        <v>1</v>
      </c>
      <c r="HP19" s="58" t="str">
        <f>'[2]BD Plan'!$Q$3</f>
        <v>Territorial Bolívar</v>
      </c>
      <c r="HQ19" s="26"/>
      <c r="HR19" s="26"/>
      <c r="HS19" s="26"/>
      <c r="HT19" s="26"/>
      <c r="HU19" s="26"/>
      <c r="HV19" s="26"/>
      <c r="HW19" s="26"/>
      <c r="HX19" s="26"/>
      <c r="HY19" s="26"/>
      <c r="HZ19" s="26"/>
      <c r="IA19" s="26"/>
      <c r="IB19" s="26"/>
      <c r="IC19" s="26"/>
      <c r="ID19" s="26"/>
      <c r="IE19" s="26"/>
      <c r="IF19" s="26"/>
      <c r="IG19" s="68"/>
      <c r="IH19" s="58" t="s">
        <v>620</v>
      </c>
      <c r="II19" s="68" t="s">
        <v>621</v>
      </c>
      <c r="IJ19" s="68"/>
      <c r="IK19" s="68"/>
    </row>
    <row r="20" spans="1:245" ht="15" customHeight="1" x14ac:dyDescent="0.25">
      <c r="A20" s="77" t="s">
        <v>666</v>
      </c>
      <c r="B20" s="68" t="s">
        <v>667</v>
      </c>
      <c r="C20" s="58" t="s">
        <v>668</v>
      </c>
      <c r="D20" s="68" t="s">
        <v>601</v>
      </c>
      <c r="E20" s="58" t="s">
        <v>602</v>
      </c>
      <c r="F20" s="58" t="s">
        <v>669</v>
      </c>
      <c r="G20" s="58" t="s">
        <v>626</v>
      </c>
      <c r="H20" s="59" t="s">
        <v>670</v>
      </c>
      <c r="I20" s="58" t="s">
        <v>671</v>
      </c>
      <c r="J20" s="117">
        <v>0.8</v>
      </c>
      <c r="K20" s="117">
        <v>0.2</v>
      </c>
      <c r="L20" s="58" t="s">
        <v>643</v>
      </c>
      <c r="M20" s="117">
        <v>0.28799999999999998</v>
      </c>
      <c r="N20" s="117">
        <v>0.2</v>
      </c>
      <c r="O20" s="58" t="s">
        <v>643</v>
      </c>
      <c r="P20" s="58" t="s">
        <v>608</v>
      </c>
      <c r="Q20" s="71" t="s">
        <v>672</v>
      </c>
      <c r="R20" s="58"/>
      <c r="S20" s="57" t="s">
        <v>610</v>
      </c>
      <c r="T20" s="58" t="s">
        <v>673</v>
      </c>
      <c r="U20" s="57" t="s">
        <v>612</v>
      </c>
      <c r="V20" s="57" t="s">
        <v>613</v>
      </c>
      <c r="W20" s="57" t="s">
        <v>614</v>
      </c>
      <c r="X20" s="57"/>
      <c r="Y20" s="57" t="s">
        <v>615</v>
      </c>
      <c r="Z20" s="57" t="s">
        <v>616</v>
      </c>
      <c r="AA20" s="117" t="s">
        <v>647</v>
      </c>
      <c r="AB20" s="58"/>
      <c r="AC20" s="58"/>
      <c r="AD20" s="58"/>
      <c r="AE20" s="58"/>
      <c r="AF20" s="57" t="s">
        <v>62</v>
      </c>
      <c r="AG20" s="68" t="s">
        <v>617</v>
      </c>
      <c r="AH20" s="58">
        <f t="shared" si="0"/>
        <v>1</v>
      </c>
      <c r="AI20" s="57">
        <v>1</v>
      </c>
      <c r="AJ20" s="57">
        <v>0</v>
      </c>
      <c r="AK20" s="57">
        <v>0</v>
      </c>
      <c r="AL20" s="57">
        <v>0</v>
      </c>
      <c r="AM20" s="68">
        <v>1</v>
      </c>
      <c r="AN20" s="68" t="s">
        <v>737</v>
      </c>
      <c r="AO20" s="68"/>
      <c r="AP20" s="26"/>
      <c r="AQ20" s="68"/>
      <c r="AR20" s="68"/>
      <c r="AS20" s="68"/>
      <c r="AT20" s="68"/>
      <c r="AU20" s="76">
        <v>45040</v>
      </c>
      <c r="AV20" s="76"/>
      <c r="AW20" s="76"/>
      <c r="AX20" s="68"/>
      <c r="AY20" s="68"/>
      <c r="AZ20" s="68"/>
      <c r="BA20" s="68"/>
      <c r="BB20" s="68"/>
      <c r="BC20" s="68" t="s">
        <v>279</v>
      </c>
      <c r="BD20" s="68"/>
      <c r="BE20" s="68"/>
      <c r="BF20" s="68"/>
      <c r="BG20" s="68" t="s">
        <v>738</v>
      </c>
      <c r="BH20" s="68"/>
      <c r="BI20" s="68"/>
      <c r="BJ20" s="68"/>
      <c r="BK20" s="74">
        <f t="shared" si="1"/>
        <v>1</v>
      </c>
      <c r="BL20" s="74" t="str">
        <f t="shared" si="2"/>
        <v/>
      </c>
      <c r="BM20" s="74" t="str">
        <f t="shared" si="3"/>
        <v/>
      </c>
      <c r="BN20" s="74" t="str">
        <f t="shared" si="4"/>
        <v/>
      </c>
      <c r="BO20" s="74">
        <f t="shared" si="5"/>
        <v>1</v>
      </c>
      <c r="BP20" s="71" t="s">
        <v>1208</v>
      </c>
      <c r="BQ20" s="58"/>
      <c r="BR20" s="57" t="s">
        <v>610</v>
      </c>
      <c r="BS20" s="58" t="s">
        <v>1209</v>
      </c>
      <c r="BT20" s="57" t="s">
        <v>612</v>
      </c>
      <c r="BU20" s="57" t="s">
        <v>613</v>
      </c>
      <c r="BV20" s="57" t="s">
        <v>614</v>
      </c>
      <c r="BW20" s="57"/>
      <c r="BX20" s="57" t="s">
        <v>615</v>
      </c>
      <c r="BY20" s="57" t="s">
        <v>616</v>
      </c>
      <c r="BZ20" s="117" t="s">
        <v>647</v>
      </c>
      <c r="CA20" s="58"/>
      <c r="CB20" s="58"/>
      <c r="CC20" s="58"/>
      <c r="CD20" s="58"/>
      <c r="CE20" s="57" t="s">
        <v>62</v>
      </c>
      <c r="CF20" s="58" t="s">
        <v>617</v>
      </c>
      <c r="CG20" s="58">
        <f t="shared" ref="CG20:CG22" si="24">SUM(CH20:CK20)</f>
        <v>4</v>
      </c>
      <c r="CH20" s="58">
        <v>1</v>
      </c>
      <c r="CI20" s="58">
        <v>1</v>
      </c>
      <c r="CJ20" s="58">
        <v>1</v>
      </c>
      <c r="CK20" s="58">
        <v>1</v>
      </c>
      <c r="CL20" s="58">
        <v>1</v>
      </c>
      <c r="CM20" s="58" t="s">
        <v>1218</v>
      </c>
      <c r="CN20" s="58"/>
      <c r="CO20" s="72"/>
      <c r="CP20" s="58"/>
      <c r="CQ20" s="58"/>
      <c r="CR20" s="58"/>
      <c r="CS20" s="58"/>
      <c r="CT20" s="73">
        <v>45040</v>
      </c>
      <c r="CU20" s="73"/>
      <c r="CV20" s="73"/>
      <c r="CW20" s="73"/>
      <c r="CX20" s="58"/>
      <c r="CY20" s="58"/>
      <c r="CZ20" s="58"/>
      <c r="DA20" s="58"/>
      <c r="DB20" s="58" t="s">
        <v>279</v>
      </c>
      <c r="DC20" s="58"/>
      <c r="DD20" s="58"/>
      <c r="DE20" s="58"/>
      <c r="DF20" s="58" t="s">
        <v>1483</v>
      </c>
      <c r="DG20" s="58"/>
      <c r="DH20" s="58"/>
      <c r="DI20" s="58"/>
      <c r="DJ20" s="74">
        <f t="shared" si="6"/>
        <v>1</v>
      </c>
      <c r="DK20" s="74">
        <f t="shared" si="7"/>
        <v>0</v>
      </c>
      <c r="DL20" s="74">
        <f t="shared" si="8"/>
        <v>0</v>
      </c>
      <c r="DM20" s="74">
        <f t="shared" si="9"/>
        <v>0</v>
      </c>
      <c r="DN20" s="74">
        <f t="shared" si="10"/>
        <v>0.25</v>
      </c>
      <c r="DO20" s="71"/>
      <c r="DP20" s="58"/>
      <c r="DQ20" s="57"/>
      <c r="DR20" s="58"/>
      <c r="DS20" s="57"/>
      <c r="DT20" s="57"/>
      <c r="DU20" s="57"/>
      <c r="DV20" s="57"/>
      <c r="DW20" s="57"/>
      <c r="DX20" s="57"/>
      <c r="DY20" s="117"/>
      <c r="DZ20" s="58"/>
      <c r="EA20" s="58"/>
      <c r="EB20" s="58"/>
      <c r="EC20" s="58"/>
      <c r="ED20" s="57"/>
      <c r="EE20" s="58"/>
      <c r="EF20" s="58"/>
      <c r="EG20" s="58"/>
      <c r="EH20" s="58"/>
      <c r="EI20" s="58"/>
      <c r="EJ20" s="58"/>
      <c r="EK20" s="58"/>
      <c r="EL20" s="58"/>
      <c r="EM20" s="58"/>
      <c r="EN20" s="72"/>
      <c r="EO20" s="58"/>
      <c r="EP20" s="58"/>
      <c r="EQ20" s="58"/>
      <c r="ER20" s="58"/>
      <c r="ES20" s="73">
        <v>45040</v>
      </c>
      <c r="ET20" s="73"/>
      <c r="EU20" s="73"/>
      <c r="EV20" s="73"/>
      <c r="EW20" s="58"/>
      <c r="EX20" s="58"/>
      <c r="EY20" s="58"/>
      <c r="EZ20" s="58"/>
      <c r="FA20" s="58"/>
      <c r="FB20" s="58"/>
      <c r="FC20" s="58"/>
      <c r="FD20" s="58"/>
      <c r="FE20" s="58"/>
      <c r="FF20" s="58"/>
      <c r="FG20" s="58"/>
      <c r="FH20" s="58"/>
      <c r="FI20" s="74" t="str">
        <f t="shared" si="11"/>
        <v/>
      </c>
      <c r="FJ20" s="74" t="str">
        <f t="shared" si="12"/>
        <v/>
      </c>
      <c r="FK20" s="74" t="str">
        <f t="shared" si="13"/>
        <v/>
      </c>
      <c r="FL20" s="74" t="str">
        <f t="shared" si="14"/>
        <v/>
      </c>
      <c r="FM20" s="74" t="str">
        <f t="shared" si="15"/>
        <v/>
      </c>
      <c r="FN20" s="72"/>
      <c r="FO20" s="58"/>
      <c r="FP20" s="57"/>
      <c r="FQ20" s="58"/>
      <c r="FR20" s="57"/>
      <c r="FS20" s="57"/>
      <c r="FT20" s="57"/>
      <c r="FU20" s="57"/>
      <c r="FV20" s="57"/>
      <c r="FW20" s="57"/>
      <c r="FX20" s="117"/>
      <c r="FY20" s="58"/>
      <c r="FZ20" s="58"/>
      <c r="GA20" s="58"/>
      <c r="GB20" s="58"/>
      <c r="GC20" s="57"/>
      <c r="GD20" s="58"/>
      <c r="GE20" s="58"/>
      <c r="GF20" s="58"/>
      <c r="GG20" s="58"/>
      <c r="GH20" s="58"/>
      <c r="GI20" s="58"/>
      <c r="GJ20" s="58"/>
      <c r="GK20" s="58"/>
      <c r="GL20" s="58"/>
      <c r="GM20" s="72"/>
      <c r="GN20" s="58"/>
      <c r="GO20" s="58"/>
      <c r="GP20" s="58"/>
      <c r="GQ20" s="58"/>
      <c r="GR20" s="73">
        <v>45040</v>
      </c>
      <c r="GS20" s="73"/>
      <c r="GT20" s="73"/>
      <c r="GU20" s="73"/>
      <c r="GV20" s="58"/>
      <c r="GW20" s="58"/>
      <c r="GX20" s="58"/>
      <c r="GY20" s="58"/>
      <c r="GZ20" s="58"/>
      <c r="HA20" s="58"/>
      <c r="HB20" s="58"/>
      <c r="HC20" s="58"/>
      <c r="HD20" s="58"/>
      <c r="HE20" s="58"/>
      <c r="HF20" s="58"/>
      <c r="HG20" s="58"/>
      <c r="HH20" s="74" t="str">
        <f t="shared" si="16"/>
        <v/>
      </c>
      <c r="HI20" s="74" t="str">
        <f t="shared" si="17"/>
        <v/>
      </c>
      <c r="HJ20" s="74" t="str">
        <f t="shared" si="18"/>
        <v/>
      </c>
      <c r="HK20" s="74" t="str">
        <f t="shared" si="19"/>
        <v/>
      </c>
      <c r="HL20" s="74" t="str">
        <f t="shared" si="20"/>
        <v/>
      </c>
      <c r="HM20" s="58"/>
      <c r="HN20" s="58"/>
      <c r="HO20" s="58">
        <f t="shared" si="21"/>
        <v>2</v>
      </c>
      <c r="HP20" s="58" t="str">
        <f>'[2]BD Plan'!$Q$3</f>
        <v>Territorial Bolívar</v>
      </c>
      <c r="HQ20" s="26"/>
      <c r="HR20" s="26"/>
      <c r="HS20" s="26"/>
      <c r="HT20" s="26"/>
      <c r="HU20" s="26"/>
      <c r="HV20" s="26"/>
      <c r="HW20" s="26"/>
      <c r="HX20" s="26"/>
      <c r="HY20" s="26"/>
      <c r="HZ20" s="26"/>
      <c r="IA20" s="26"/>
      <c r="IB20" s="26"/>
      <c r="IC20" s="26"/>
      <c r="ID20" s="26"/>
      <c r="IE20" s="26"/>
      <c r="IF20" s="26"/>
      <c r="IG20" s="68"/>
      <c r="IH20" s="58" t="s">
        <v>650</v>
      </c>
      <c r="II20" s="68" t="s">
        <v>621</v>
      </c>
      <c r="IJ20" s="68"/>
      <c r="IK20" s="68"/>
    </row>
    <row r="21" spans="1:245" ht="15" customHeight="1" x14ac:dyDescent="0.25">
      <c r="A21" s="77" t="s">
        <v>676</v>
      </c>
      <c r="B21" s="68" t="s">
        <v>667</v>
      </c>
      <c r="C21" s="58" t="s">
        <v>677</v>
      </c>
      <c r="D21" s="69" t="s">
        <v>601</v>
      </c>
      <c r="E21" s="58" t="s">
        <v>678</v>
      </c>
      <c r="F21" s="58" t="s">
        <v>669</v>
      </c>
      <c r="G21" s="58" t="s">
        <v>641</v>
      </c>
      <c r="H21" s="59" t="s">
        <v>679</v>
      </c>
      <c r="I21" s="58" t="s">
        <v>680</v>
      </c>
      <c r="J21" s="117">
        <v>0.8</v>
      </c>
      <c r="K21" s="117">
        <v>0.8</v>
      </c>
      <c r="L21" s="58" t="s">
        <v>607</v>
      </c>
      <c r="M21" s="117">
        <v>0.48</v>
      </c>
      <c r="N21" s="117">
        <v>0.8</v>
      </c>
      <c r="O21" s="58" t="s">
        <v>607</v>
      </c>
      <c r="P21" s="58" t="s">
        <v>608</v>
      </c>
      <c r="Q21" s="71" t="s">
        <v>681</v>
      </c>
      <c r="R21" s="58"/>
      <c r="S21" s="57" t="s">
        <v>610</v>
      </c>
      <c r="T21" s="58" t="s">
        <v>682</v>
      </c>
      <c r="U21" s="57" t="s">
        <v>612</v>
      </c>
      <c r="V21" s="57" t="s">
        <v>613</v>
      </c>
      <c r="W21" s="57" t="s">
        <v>614</v>
      </c>
      <c r="X21" s="57"/>
      <c r="Y21" s="57" t="s">
        <v>615</v>
      </c>
      <c r="Z21" s="57" t="s">
        <v>616</v>
      </c>
      <c r="AA21" s="117" t="s">
        <v>647</v>
      </c>
      <c r="AB21" s="58"/>
      <c r="AC21" s="58"/>
      <c r="AD21" s="58"/>
      <c r="AE21" s="58"/>
      <c r="AF21" s="57" t="s">
        <v>62</v>
      </c>
      <c r="AG21" s="58" t="s">
        <v>617</v>
      </c>
      <c r="AH21" s="58">
        <f t="shared" si="0"/>
        <v>4</v>
      </c>
      <c r="AI21" s="57">
        <v>1</v>
      </c>
      <c r="AJ21" s="57">
        <v>1</v>
      </c>
      <c r="AK21" s="57">
        <v>1</v>
      </c>
      <c r="AL21" s="57">
        <v>1</v>
      </c>
      <c r="AM21" s="58">
        <v>1</v>
      </c>
      <c r="AN21" s="58" t="s">
        <v>739</v>
      </c>
      <c r="AO21" s="58"/>
      <c r="AP21" s="58"/>
      <c r="AQ21" s="58"/>
      <c r="AR21" s="58"/>
      <c r="AS21" s="58"/>
      <c r="AT21" s="58"/>
      <c r="AU21" s="73">
        <v>45040</v>
      </c>
      <c r="AV21" s="73"/>
      <c r="AW21" s="73"/>
      <c r="AX21" s="73"/>
      <c r="AY21" s="58"/>
      <c r="AZ21" s="58"/>
      <c r="BA21" s="68"/>
      <c r="BB21" s="58"/>
      <c r="BC21" s="58" t="s">
        <v>279</v>
      </c>
      <c r="BD21" s="58"/>
      <c r="BE21" s="58"/>
      <c r="BF21" s="58"/>
      <c r="BG21" s="58" t="s">
        <v>741</v>
      </c>
      <c r="BH21" s="58"/>
      <c r="BI21" s="58"/>
      <c r="BJ21" s="58"/>
      <c r="BK21" s="74">
        <f t="shared" si="1"/>
        <v>1</v>
      </c>
      <c r="BL21" s="74">
        <f t="shared" si="2"/>
        <v>0</v>
      </c>
      <c r="BM21" s="74">
        <f t="shared" si="3"/>
        <v>0</v>
      </c>
      <c r="BN21" s="74">
        <f t="shared" si="4"/>
        <v>0</v>
      </c>
      <c r="BO21" s="74">
        <f t="shared" si="5"/>
        <v>0.25</v>
      </c>
      <c r="BP21" s="71"/>
      <c r="BQ21" s="58"/>
      <c r="BR21" s="57"/>
      <c r="BS21" s="58"/>
      <c r="BT21" s="57"/>
      <c r="BU21" s="57"/>
      <c r="BV21" s="57"/>
      <c r="BW21" s="57"/>
      <c r="BX21" s="57"/>
      <c r="BY21" s="57"/>
      <c r="BZ21" s="117"/>
      <c r="CA21" s="58"/>
      <c r="CB21" s="58"/>
      <c r="CC21" s="58"/>
      <c r="CD21" s="58"/>
      <c r="CE21" s="57"/>
      <c r="CF21" s="58"/>
      <c r="CG21" s="58"/>
      <c r="CH21" s="58"/>
      <c r="CI21" s="58"/>
      <c r="CJ21" s="58"/>
      <c r="CK21" s="58"/>
      <c r="CL21" s="58"/>
      <c r="CM21" s="58"/>
      <c r="CN21" s="58"/>
      <c r="CO21" s="58"/>
      <c r="CP21" s="58"/>
      <c r="CQ21" s="58"/>
      <c r="CR21" s="58"/>
      <c r="CS21" s="58"/>
      <c r="CT21" s="73">
        <v>45040</v>
      </c>
      <c r="CU21" s="73"/>
      <c r="CV21" s="73"/>
      <c r="CW21" s="73"/>
      <c r="CX21" s="58"/>
      <c r="CY21" s="58"/>
      <c r="CZ21" s="58"/>
      <c r="DA21" s="58"/>
      <c r="DB21" s="58"/>
      <c r="DC21" s="58"/>
      <c r="DD21" s="58"/>
      <c r="DE21" s="58"/>
      <c r="DF21" s="58"/>
      <c r="DG21" s="58"/>
      <c r="DH21" s="58"/>
      <c r="DI21" s="58"/>
      <c r="DJ21" s="74" t="str">
        <f t="shared" si="6"/>
        <v/>
      </c>
      <c r="DK21" s="74" t="str">
        <f t="shared" si="7"/>
        <v/>
      </c>
      <c r="DL21" s="74" t="str">
        <f t="shared" si="8"/>
        <v/>
      </c>
      <c r="DM21" s="74" t="str">
        <f t="shared" si="9"/>
        <v/>
      </c>
      <c r="DN21" s="74" t="str">
        <f t="shared" si="10"/>
        <v/>
      </c>
      <c r="DO21" s="71"/>
      <c r="DP21" s="58"/>
      <c r="DQ21" s="57"/>
      <c r="DR21" s="58"/>
      <c r="DS21" s="57"/>
      <c r="DT21" s="57"/>
      <c r="DU21" s="57"/>
      <c r="DV21" s="57"/>
      <c r="DW21" s="57"/>
      <c r="DX21" s="57"/>
      <c r="DY21" s="117"/>
      <c r="DZ21" s="58"/>
      <c r="EA21" s="58"/>
      <c r="EB21" s="58"/>
      <c r="EC21" s="58"/>
      <c r="ED21" s="57"/>
      <c r="EE21" s="58"/>
      <c r="EF21" s="58"/>
      <c r="EG21" s="58"/>
      <c r="EH21" s="58"/>
      <c r="EI21" s="58"/>
      <c r="EJ21" s="58"/>
      <c r="EK21" s="58"/>
      <c r="EL21" s="58"/>
      <c r="EM21" s="58"/>
      <c r="EN21" s="58"/>
      <c r="EO21" s="58"/>
      <c r="EP21" s="58"/>
      <c r="EQ21" s="58"/>
      <c r="ER21" s="58"/>
      <c r="ES21" s="73">
        <v>45040</v>
      </c>
      <c r="ET21" s="73"/>
      <c r="EU21" s="73"/>
      <c r="EV21" s="73"/>
      <c r="EW21" s="58"/>
      <c r="EX21" s="58"/>
      <c r="EY21" s="58"/>
      <c r="EZ21" s="58"/>
      <c r="FA21" s="58"/>
      <c r="FB21" s="58"/>
      <c r="FC21" s="58"/>
      <c r="FD21" s="58"/>
      <c r="FE21" s="58"/>
      <c r="FF21" s="58"/>
      <c r="FG21" s="58"/>
      <c r="FH21" s="58"/>
      <c r="FI21" s="74" t="str">
        <f t="shared" si="11"/>
        <v/>
      </c>
      <c r="FJ21" s="74" t="str">
        <f t="shared" si="12"/>
        <v/>
      </c>
      <c r="FK21" s="74" t="str">
        <f t="shared" si="13"/>
        <v/>
      </c>
      <c r="FL21" s="74" t="str">
        <f t="shared" si="14"/>
        <v/>
      </c>
      <c r="FM21" s="74" t="str">
        <f t="shared" si="15"/>
        <v/>
      </c>
      <c r="FN21" s="58"/>
      <c r="FO21" s="58"/>
      <c r="FP21" s="57"/>
      <c r="FQ21" s="58"/>
      <c r="FR21" s="57"/>
      <c r="FS21" s="57"/>
      <c r="FT21" s="57"/>
      <c r="FU21" s="57"/>
      <c r="FV21" s="57"/>
      <c r="FW21" s="57"/>
      <c r="FX21" s="117"/>
      <c r="FY21" s="58"/>
      <c r="FZ21" s="58"/>
      <c r="GA21" s="58"/>
      <c r="GB21" s="58"/>
      <c r="GC21" s="57"/>
      <c r="GD21" s="58"/>
      <c r="GE21" s="58"/>
      <c r="GF21" s="58"/>
      <c r="GG21" s="58"/>
      <c r="GH21" s="58"/>
      <c r="GI21" s="58"/>
      <c r="GJ21" s="58"/>
      <c r="GK21" s="58"/>
      <c r="GL21" s="58"/>
      <c r="GM21" s="58"/>
      <c r="GN21" s="58"/>
      <c r="GO21" s="58"/>
      <c r="GP21" s="58"/>
      <c r="GQ21" s="58"/>
      <c r="GR21" s="73">
        <v>45040</v>
      </c>
      <c r="GS21" s="73"/>
      <c r="GT21" s="73"/>
      <c r="GU21" s="73"/>
      <c r="GV21" s="58"/>
      <c r="GW21" s="58"/>
      <c r="GX21" s="58"/>
      <c r="GY21" s="58"/>
      <c r="GZ21" s="58"/>
      <c r="HA21" s="58"/>
      <c r="HB21" s="58"/>
      <c r="HC21" s="58"/>
      <c r="HD21" s="58"/>
      <c r="HE21" s="58"/>
      <c r="HF21" s="58"/>
      <c r="HG21" s="58"/>
      <c r="HH21" s="74" t="str">
        <f t="shared" si="16"/>
        <v/>
      </c>
      <c r="HI21" s="74" t="str">
        <f t="shared" si="17"/>
        <v/>
      </c>
      <c r="HJ21" s="74" t="str">
        <f t="shared" si="18"/>
        <v/>
      </c>
      <c r="HK21" s="74" t="str">
        <f t="shared" si="19"/>
        <v/>
      </c>
      <c r="HL21" s="74" t="str">
        <f t="shared" si="20"/>
        <v/>
      </c>
      <c r="HM21" s="58"/>
      <c r="HN21" s="58"/>
      <c r="HO21" s="58">
        <f t="shared" si="21"/>
        <v>1</v>
      </c>
      <c r="HP21" s="58" t="str">
        <f>'[2]BD Plan'!$Q$3</f>
        <v>Territorial Bolívar</v>
      </c>
      <c r="HQ21" s="26"/>
      <c r="HR21" s="26"/>
      <c r="HS21" s="26"/>
      <c r="HT21" s="26"/>
      <c r="HU21" s="26"/>
      <c r="HV21" s="26"/>
      <c r="HW21" s="26"/>
      <c r="HX21" s="26"/>
      <c r="HY21" s="26"/>
      <c r="HZ21" s="26"/>
      <c r="IA21" s="26"/>
      <c r="IB21" s="26"/>
      <c r="IC21" s="26"/>
      <c r="ID21" s="26"/>
      <c r="IE21" s="26"/>
      <c r="IF21" s="26"/>
      <c r="IG21" s="68"/>
      <c r="IH21" s="58" t="s">
        <v>657</v>
      </c>
      <c r="II21" s="68" t="s">
        <v>621</v>
      </c>
      <c r="IJ21" s="68"/>
      <c r="IK21" s="68"/>
    </row>
    <row r="22" spans="1:245" ht="15" customHeight="1" x14ac:dyDescent="0.25">
      <c r="A22" s="77" t="s">
        <v>685</v>
      </c>
      <c r="B22" s="68" t="s">
        <v>686</v>
      </c>
      <c r="C22" s="58" t="s">
        <v>687</v>
      </c>
      <c r="D22" s="69" t="s">
        <v>601</v>
      </c>
      <c r="E22" s="58" t="s">
        <v>602</v>
      </c>
      <c r="F22" s="58" t="s">
        <v>669</v>
      </c>
      <c r="G22" s="58" t="s">
        <v>641</v>
      </c>
      <c r="H22" s="59" t="s">
        <v>688</v>
      </c>
      <c r="I22" s="58" t="s">
        <v>689</v>
      </c>
      <c r="J22" s="117">
        <v>0.8</v>
      </c>
      <c r="K22" s="117">
        <v>0.6</v>
      </c>
      <c r="L22" s="58" t="s">
        <v>607</v>
      </c>
      <c r="M22" s="117">
        <v>0.17279999999999998</v>
      </c>
      <c r="N22" s="117">
        <v>0.6</v>
      </c>
      <c r="O22" s="58" t="s">
        <v>643</v>
      </c>
      <c r="P22" s="58" t="s">
        <v>608</v>
      </c>
      <c r="Q22" s="71"/>
      <c r="R22" s="58"/>
      <c r="S22" s="57"/>
      <c r="T22" s="58"/>
      <c r="U22" s="57"/>
      <c r="V22" s="57"/>
      <c r="W22" s="57"/>
      <c r="X22" s="57"/>
      <c r="Y22" s="57"/>
      <c r="Z22" s="57"/>
      <c r="AA22" s="117"/>
      <c r="AB22" s="58"/>
      <c r="AC22" s="58"/>
      <c r="AD22" s="58"/>
      <c r="AE22" s="58"/>
      <c r="AF22" s="57"/>
      <c r="AG22" s="58"/>
      <c r="AH22" s="58"/>
      <c r="AI22" s="57"/>
      <c r="AJ22" s="57"/>
      <c r="AK22" s="57"/>
      <c r="AL22" s="57"/>
      <c r="AM22" s="68"/>
      <c r="AN22" s="68"/>
      <c r="AO22" s="68"/>
      <c r="AP22" s="68"/>
      <c r="AQ22" s="68"/>
      <c r="AR22" s="68"/>
      <c r="AS22" s="68"/>
      <c r="AT22" s="68"/>
      <c r="AU22" s="76">
        <v>45040</v>
      </c>
      <c r="AV22" s="76"/>
      <c r="AW22" s="76"/>
      <c r="AX22" s="68"/>
      <c r="AY22" s="68"/>
      <c r="AZ22" s="68"/>
      <c r="BA22" s="68"/>
      <c r="BB22" s="68"/>
      <c r="BC22" s="68"/>
      <c r="BD22" s="68"/>
      <c r="BE22" s="68"/>
      <c r="BF22" s="68"/>
      <c r="BG22" s="68"/>
      <c r="BH22" s="68"/>
      <c r="BI22" s="68"/>
      <c r="BJ22" s="68"/>
      <c r="BK22" s="74" t="str">
        <f t="shared" si="1"/>
        <v/>
      </c>
      <c r="BL22" s="74" t="str">
        <f t="shared" si="2"/>
        <v/>
      </c>
      <c r="BM22" s="74" t="str">
        <f t="shared" si="3"/>
        <v/>
      </c>
      <c r="BN22" s="74" t="str">
        <f t="shared" si="4"/>
        <v/>
      </c>
      <c r="BO22" s="74" t="str">
        <f t="shared" si="5"/>
        <v/>
      </c>
      <c r="BP22" s="71" t="s">
        <v>1211</v>
      </c>
      <c r="BQ22" s="58"/>
      <c r="BR22" s="57" t="s">
        <v>610</v>
      </c>
      <c r="BS22" s="58" t="s">
        <v>1212</v>
      </c>
      <c r="BT22" s="57" t="s">
        <v>612</v>
      </c>
      <c r="BU22" s="57" t="s">
        <v>613</v>
      </c>
      <c r="BV22" s="57" t="s">
        <v>614</v>
      </c>
      <c r="BW22" s="57"/>
      <c r="BX22" s="57" t="s">
        <v>615</v>
      </c>
      <c r="BY22" s="57" t="s">
        <v>616</v>
      </c>
      <c r="BZ22" s="117" t="s">
        <v>647</v>
      </c>
      <c r="CA22" s="58"/>
      <c r="CB22" s="58"/>
      <c r="CC22" s="58"/>
      <c r="CD22" s="58"/>
      <c r="CE22" s="57" t="s">
        <v>62</v>
      </c>
      <c r="CF22" s="58" t="s">
        <v>617</v>
      </c>
      <c r="CG22" s="58">
        <f t="shared" si="24"/>
        <v>4</v>
      </c>
      <c r="CH22" s="58">
        <v>1</v>
      </c>
      <c r="CI22" s="58">
        <v>1</v>
      </c>
      <c r="CJ22" s="58">
        <v>1</v>
      </c>
      <c r="CK22" s="58">
        <v>1</v>
      </c>
      <c r="CL22" s="58">
        <v>1</v>
      </c>
      <c r="CM22" s="58" t="s">
        <v>1219</v>
      </c>
      <c r="CN22" s="58"/>
      <c r="CO22" s="58"/>
      <c r="CP22" s="58"/>
      <c r="CQ22" s="58"/>
      <c r="CR22" s="58"/>
      <c r="CS22" s="58"/>
      <c r="CT22" s="73">
        <v>45040</v>
      </c>
      <c r="CU22" s="73"/>
      <c r="CV22" s="73"/>
      <c r="CW22" s="73"/>
      <c r="CX22" s="58"/>
      <c r="CY22" s="58"/>
      <c r="CZ22" s="58"/>
      <c r="DA22" s="58"/>
      <c r="DB22" s="58" t="s">
        <v>279</v>
      </c>
      <c r="DC22" s="58"/>
      <c r="DD22" s="58"/>
      <c r="DE22" s="58"/>
      <c r="DF22" s="58" t="s">
        <v>1484</v>
      </c>
      <c r="DG22" s="58"/>
      <c r="DH22" s="58"/>
      <c r="DI22" s="72"/>
      <c r="DJ22" s="74">
        <f t="shared" si="6"/>
        <v>1</v>
      </c>
      <c r="DK22" s="74">
        <f t="shared" si="7"/>
        <v>0</v>
      </c>
      <c r="DL22" s="74">
        <f t="shared" si="8"/>
        <v>0</v>
      </c>
      <c r="DM22" s="74">
        <f t="shared" si="9"/>
        <v>0</v>
      </c>
      <c r="DN22" s="74">
        <f t="shared" si="10"/>
        <v>0.25</v>
      </c>
      <c r="DO22" s="71"/>
      <c r="DP22" s="58"/>
      <c r="DQ22" s="57"/>
      <c r="DR22" s="58"/>
      <c r="DS22" s="57"/>
      <c r="DT22" s="57"/>
      <c r="DU22" s="57"/>
      <c r="DV22" s="57"/>
      <c r="DW22" s="57"/>
      <c r="DX22" s="57"/>
      <c r="DY22" s="117"/>
      <c r="DZ22" s="58"/>
      <c r="EA22" s="58"/>
      <c r="EB22" s="58"/>
      <c r="EC22" s="58"/>
      <c r="ED22" s="57"/>
      <c r="EE22" s="58"/>
      <c r="EF22" s="58"/>
      <c r="EG22" s="58"/>
      <c r="EH22" s="58"/>
      <c r="EI22" s="58"/>
      <c r="EJ22" s="58"/>
      <c r="EK22" s="58"/>
      <c r="EL22" s="58"/>
      <c r="EM22" s="58"/>
      <c r="EN22" s="58"/>
      <c r="EO22" s="58"/>
      <c r="EP22" s="58"/>
      <c r="EQ22" s="58"/>
      <c r="ER22" s="58"/>
      <c r="ES22" s="73">
        <v>45040</v>
      </c>
      <c r="ET22" s="73"/>
      <c r="EU22" s="73"/>
      <c r="EV22" s="73"/>
      <c r="EW22" s="58"/>
      <c r="EX22" s="58"/>
      <c r="EY22" s="58"/>
      <c r="EZ22" s="58"/>
      <c r="FA22" s="58"/>
      <c r="FB22" s="58"/>
      <c r="FC22" s="58"/>
      <c r="FD22" s="58"/>
      <c r="FE22" s="58"/>
      <c r="FF22" s="58"/>
      <c r="FG22" s="58"/>
      <c r="FH22" s="58"/>
      <c r="FI22" s="74" t="str">
        <f t="shared" si="11"/>
        <v/>
      </c>
      <c r="FJ22" s="74" t="str">
        <f t="shared" si="12"/>
        <v/>
      </c>
      <c r="FK22" s="74" t="str">
        <f t="shared" si="13"/>
        <v/>
      </c>
      <c r="FL22" s="74" t="str">
        <f t="shared" si="14"/>
        <v/>
      </c>
      <c r="FM22" s="74" t="str">
        <f t="shared" si="15"/>
        <v/>
      </c>
      <c r="FN22" s="58"/>
      <c r="FO22" s="58"/>
      <c r="FP22" s="57"/>
      <c r="FQ22" s="58"/>
      <c r="FR22" s="57"/>
      <c r="FS22" s="57"/>
      <c r="FT22" s="57"/>
      <c r="FU22" s="57"/>
      <c r="FV22" s="57"/>
      <c r="FW22" s="57"/>
      <c r="FX22" s="117"/>
      <c r="FY22" s="58"/>
      <c r="FZ22" s="58"/>
      <c r="GA22" s="58"/>
      <c r="GB22" s="58"/>
      <c r="GC22" s="57"/>
      <c r="GD22" s="58"/>
      <c r="GE22" s="58"/>
      <c r="GF22" s="58"/>
      <c r="GG22" s="58"/>
      <c r="GH22" s="58"/>
      <c r="GI22" s="58"/>
      <c r="GJ22" s="58"/>
      <c r="GK22" s="58"/>
      <c r="GL22" s="58"/>
      <c r="GM22" s="58"/>
      <c r="GN22" s="58"/>
      <c r="GO22" s="58"/>
      <c r="GP22" s="58"/>
      <c r="GQ22" s="58"/>
      <c r="GR22" s="73">
        <v>45040</v>
      </c>
      <c r="GS22" s="73"/>
      <c r="GT22" s="73"/>
      <c r="GU22" s="73"/>
      <c r="GV22" s="58"/>
      <c r="GW22" s="58"/>
      <c r="GX22" s="58"/>
      <c r="GY22" s="58"/>
      <c r="GZ22" s="58"/>
      <c r="HA22" s="58"/>
      <c r="HB22" s="58"/>
      <c r="HC22" s="58"/>
      <c r="HD22" s="58"/>
      <c r="HE22" s="58"/>
      <c r="HF22" s="58"/>
      <c r="HG22" s="58"/>
      <c r="HH22" s="74" t="str">
        <f t="shared" si="16"/>
        <v/>
      </c>
      <c r="HI22" s="74" t="str">
        <f t="shared" si="17"/>
        <v/>
      </c>
      <c r="HJ22" s="74" t="str">
        <f t="shared" si="18"/>
        <v/>
      </c>
      <c r="HK22" s="74" t="str">
        <f t="shared" si="19"/>
        <v/>
      </c>
      <c r="HL22" s="74" t="str">
        <f t="shared" si="20"/>
        <v/>
      </c>
      <c r="HM22" s="58"/>
      <c r="HN22" s="58"/>
      <c r="HO22" s="58">
        <f t="shared" si="21"/>
        <v>1</v>
      </c>
      <c r="HP22" s="58" t="str">
        <f>'[2]BD Plan'!$Q$3</f>
        <v>Territorial Bolívar</v>
      </c>
      <c r="HQ22" s="26"/>
      <c r="HR22" s="26"/>
      <c r="HS22" s="26"/>
      <c r="HT22" s="26"/>
      <c r="HU22" s="26"/>
      <c r="HV22" s="26"/>
      <c r="HW22" s="26"/>
      <c r="HX22" s="26"/>
      <c r="HY22" s="26"/>
      <c r="HZ22" s="26"/>
      <c r="IA22" s="26"/>
      <c r="IB22" s="26"/>
      <c r="IC22" s="26"/>
      <c r="ID22" s="26"/>
      <c r="IE22" s="26"/>
      <c r="IF22" s="26"/>
      <c r="IG22" s="68"/>
      <c r="IH22" s="58" t="s">
        <v>620</v>
      </c>
      <c r="II22" s="68" t="s">
        <v>621</v>
      </c>
      <c r="IJ22" s="68"/>
      <c r="IK22" s="68"/>
    </row>
    <row r="23" spans="1:245" ht="15" customHeight="1" x14ac:dyDescent="0.25">
      <c r="A23" s="77" t="s">
        <v>690</v>
      </c>
      <c r="B23" s="68" t="s">
        <v>686</v>
      </c>
      <c r="C23" s="58" t="s">
        <v>691</v>
      </c>
      <c r="D23" s="69" t="s">
        <v>601</v>
      </c>
      <c r="E23" s="58" t="s">
        <v>602</v>
      </c>
      <c r="F23" s="58" t="s">
        <v>669</v>
      </c>
      <c r="G23" s="58" t="s">
        <v>641</v>
      </c>
      <c r="H23" s="59" t="s">
        <v>692</v>
      </c>
      <c r="I23" s="58" t="s">
        <v>606</v>
      </c>
      <c r="J23" s="117">
        <v>0.8</v>
      </c>
      <c r="K23" s="117">
        <v>0.6</v>
      </c>
      <c r="L23" s="58" t="s">
        <v>607</v>
      </c>
      <c r="M23" s="117">
        <v>0.28799999999999998</v>
      </c>
      <c r="N23" s="117">
        <v>0.6</v>
      </c>
      <c r="O23" s="58" t="s">
        <v>643</v>
      </c>
      <c r="P23" s="58" t="s">
        <v>608</v>
      </c>
      <c r="Q23" s="71" t="s">
        <v>693</v>
      </c>
      <c r="R23" s="58"/>
      <c r="S23" s="57" t="s">
        <v>610</v>
      </c>
      <c r="T23" s="58" t="s">
        <v>694</v>
      </c>
      <c r="U23" s="57" t="s">
        <v>612</v>
      </c>
      <c r="V23" s="57" t="s">
        <v>613</v>
      </c>
      <c r="W23" s="57" t="s">
        <v>614</v>
      </c>
      <c r="X23" s="57"/>
      <c r="Y23" s="57" t="s">
        <v>615</v>
      </c>
      <c r="Z23" s="57" t="s">
        <v>616</v>
      </c>
      <c r="AA23" s="117" t="s">
        <v>647</v>
      </c>
      <c r="AB23" s="58"/>
      <c r="AC23" s="58"/>
      <c r="AD23" s="58"/>
      <c r="AE23" s="58"/>
      <c r="AF23" s="57" t="s">
        <v>62</v>
      </c>
      <c r="AG23" s="58" t="s">
        <v>617</v>
      </c>
      <c r="AH23" s="58">
        <f t="shared" si="0"/>
        <v>0</v>
      </c>
      <c r="AI23" s="57">
        <v>0</v>
      </c>
      <c r="AJ23" s="57">
        <v>0</v>
      </c>
      <c r="AK23" s="57">
        <v>0</v>
      </c>
      <c r="AL23" s="57">
        <v>0</v>
      </c>
      <c r="AM23" s="68">
        <v>0</v>
      </c>
      <c r="AN23" s="68" t="s">
        <v>742</v>
      </c>
      <c r="AO23" s="68"/>
      <c r="AP23" s="68"/>
      <c r="AQ23" s="68"/>
      <c r="AR23" s="68"/>
      <c r="AS23" s="68"/>
      <c r="AT23" s="68"/>
      <c r="AU23" s="76">
        <v>45040</v>
      </c>
      <c r="AV23" s="76"/>
      <c r="AW23" s="76"/>
      <c r="AX23" s="68"/>
      <c r="AY23" s="68"/>
      <c r="AZ23" s="68"/>
      <c r="BA23" s="68"/>
      <c r="BB23" s="68"/>
      <c r="BC23" s="68" t="s">
        <v>64</v>
      </c>
      <c r="BD23" s="68"/>
      <c r="BE23" s="68"/>
      <c r="BF23" s="68"/>
      <c r="BG23" s="68" t="s">
        <v>743</v>
      </c>
      <c r="BH23" s="68"/>
      <c r="BI23" s="68"/>
      <c r="BJ23" s="68"/>
      <c r="BK23" s="74" t="str">
        <f t="shared" si="1"/>
        <v/>
      </c>
      <c r="BL23" s="74" t="str">
        <f t="shared" si="2"/>
        <v/>
      </c>
      <c r="BM23" s="74" t="str">
        <f t="shared" si="3"/>
        <v/>
      </c>
      <c r="BN23" s="74" t="str">
        <f t="shared" si="4"/>
        <v/>
      </c>
      <c r="BO23" s="74" t="str">
        <f t="shared" si="5"/>
        <v/>
      </c>
      <c r="BP23" s="71"/>
      <c r="BQ23" s="58"/>
      <c r="BR23" s="57"/>
      <c r="BS23" s="58"/>
      <c r="BT23" s="57"/>
      <c r="BU23" s="57"/>
      <c r="BV23" s="57"/>
      <c r="BW23" s="57"/>
      <c r="BX23" s="57"/>
      <c r="BY23" s="57"/>
      <c r="BZ23" s="117"/>
      <c r="CA23" s="58"/>
      <c r="CB23" s="58"/>
      <c r="CC23" s="58"/>
      <c r="CD23" s="58"/>
      <c r="CE23" s="57"/>
      <c r="CF23" s="58"/>
      <c r="CG23" s="58"/>
      <c r="CH23" s="58"/>
      <c r="CI23" s="58"/>
      <c r="CJ23" s="58"/>
      <c r="CK23" s="58"/>
      <c r="CL23" s="58"/>
      <c r="CM23" s="58"/>
      <c r="CN23" s="58"/>
      <c r="CO23" s="58"/>
      <c r="CP23" s="58"/>
      <c r="CQ23" s="58"/>
      <c r="CR23" s="58"/>
      <c r="CS23" s="58"/>
      <c r="CT23" s="73">
        <v>45040</v>
      </c>
      <c r="CU23" s="73"/>
      <c r="CV23" s="73"/>
      <c r="CW23" s="73"/>
      <c r="CX23" s="58"/>
      <c r="CY23" s="58"/>
      <c r="CZ23" s="58"/>
      <c r="DA23" s="58"/>
      <c r="DB23" s="58"/>
      <c r="DC23" s="58"/>
      <c r="DD23" s="58"/>
      <c r="DE23" s="58"/>
      <c r="DF23" s="58"/>
      <c r="DG23" s="58"/>
      <c r="DH23" s="58"/>
      <c r="DI23" s="58"/>
      <c r="DJ23" s="74" t="str">
        <f t="shared" si="6"/>
        <v/>
      </c>
      <c r="DK23" s="74" t="str">
        <f t="shared" si="7"/>
        <v/>
      </c>
      <c r="DL23" s="74" t="str">
        <f t="shared" si="8"/>
        <v/>
      </c>
      <c r="DM23" s="74" t="str">
        <f t="shared" si="9"/>
        <v/>
      </c>
      <c r="DN23" s="74" t="str">
        <f t="shared" si="10"/>
        <v/>
      </c>
      <c r="DO23" s="75"/>
      <c r="DP23" s="58"/>
      <c r="DQ23" s="57"/>
      <c r="DR23" s="58"/>
      <c r="DS23" s="57"/>
      <c r="DT23" s="57"/>
      <c r="DU23" s="57"/>
      <c r="DV23" s="57"/>
      <c r="DW23" s="57"/>
      <c r="DX23" s="57"/>
      <c r="DY23" s="117"/>
      <c r="DZ23" s="58"/>
      <c r="EA23" s="58"/>
      <c r="EB23" s="58"/>
      <c r="EC23" s="58"/>
      <c r="ED23" s="57"/>
      <c r="EE23" s="58"/>
      <c r="EF23" s="58"/>
      <c r="EG23" s="58"/>
      <c r="EH23" s="58"/>
      <c r="EI23" s="58"/>
      <c r="EJ23" s="58"/>
      <c r="EK23" s="58"/>
      <c r="EL23" s="58"/>
      <c r="EM23" s="58"/>
      <c r="EN23" s="58"/>
      <c r="EO23" s="58"/>
      <c r="EP23" s="58"/>
      <c r="EQ23" s="58"/>
      <c r="ER23" s="58"/>
      <c r="ES23" s="73">
        <v>45040</v>
      </c>
      <c r="ET23" s="73"/>
      <c r="EU23" s="73"/>
      <c r="EV23" s="73"/>
      <c r="EW23" s="58"/>
      <c r="EX23" s="58"/>
      <c r="EY23" s="58"/>
      <c r="EZ23" s="58"/>
      <c r="FA23" s="58"/>
      <c r="FB23" s="58"/>
      <c r="FC23" s="58"/>
      <c r="FD23" s="58"/>
      <c r="FE23" s="58"/>
      <c r="FF23" s="58"/>
      <c r="FG23" s="58"/>
      <c r="FH23" s="58"/>
      <c r="FI23" s="74" t="str">
        <f t="shared" si="11"/>
        <v/>
      </c>
      <c r="FJ23" s="74" t="str">
        <f t="shared" si="12"/>
        <v/>
      </c>
      <c r="FK23" s="74" t="str">
        <f t="shared" si="13"/>
        <v/>
      </c>
      <c r="FL23" s="74" t="str">
        <f t="shared" si="14"/>
        <v/>
      </c>
      <c r="FM23" s="74" t="str">
        <f t="shared" si="15"/>
        <v/>
      </c>
      <c r="FN23" s="58"/>
      <c r="FO23" s="58"/>
      <c r="FP23" s="57"/>
      <c r="FQ23" s="58"/>
      <c r="FR23" s="57"/>
      <c r="FS23" s="57"/>
      <c r="FT23" s="57"/>
      <c r="FU23" s="57"/>
      <c r="FV23" s="57"/>
      <c r="FW23" s="57"/>
      <c r="FX23" s="117"/>
      <c r="FY23" s="58"/>
      <c r="FZ23" s="58"/>
      <c r="GA23" s="58"/>
      <c r="GB23" s="58"/>
      <c r="GC23" s="57"/>
      <c r="GD23" s="58"/>
      <c r="GE23" s="58"/>
      <c r="GF23" s="58"/>
      <c r="GG23" s="58"/>
      <c r="GH23" s="58"/>
      <c r="GI23" s="58"/>
      <c r="GJ23" s="58"/>
      <c r="GK23" s="58"/>
      <c r="GL23" s="58"/>
      <c r="GM23" s="58"/>
      <c r="GN23" s="58"/>
      <c r="GO23" s="58"/>
      <c r="GP23" s="58"/>
      <c r="GQ23" s="58"/>
      <c r="GR23" s="73">
        <v>45040</v>
      </c>
      <c r="GS23" s="73"/>
      <c r="GT23" s="73"/>
      <c r="GU23" s="73"/>
      <c r="GV23" s="58"/>
      <c r="GW23" s="58"/>
      <c r="GX23" s="58"/>
      <c r="GY23" s="58"/>
      <c r="GZ23" s="58"/>
      <c r="HA23" s="58"/>
      <c r="HB23" s="58"/>
      <c r="HC23" s="58"/>
      <c r="HD23" s="58"/>
      <c r="HE23" s="58"/>
      <c r="HF23" s="58"/>
      <c r="HG23" s="58"/>
      <c r="HH23" s="74" t="str">
        <f t="shared" si="16"/>
        <v/>
      </c>
      <c r="HI23" s="74" t="str">
        <f t="shared" si="17"/>
        <v/>
      </c>
      <c r="HJ23" s="74" t="str">
        <f t="shared" si="18"/>
        <v/>
      </c>
      <c r="HK23" s="74" t="str">
        <f t="shared" si="19"/>
        <v/>
      </c>
      <c r="HL23" s="74" t="str">
        <f t="shared" si="20"/>
        <v/>
      </c>
      <c r="HM23" s="58"/>
      <c r="HN23" s="58"/>
      <c r="HO23" s="58">
        <f t="shared" si="21"/>
        <v>1</v>
      </c>
      <c r="HP23" s="58" t="str">
        <f>'[2]BD Plan'!$Q$3</f>
        <v>Territorial Bolívar</v>
      </c>
      <c r="HQ23" s="26"/>
      <c r="HR23" s="26"/>
      <c r="HS23" s="26"/>
      <c r="HT23" s="26"/>
      <c r="HU23" s="26"/>
      <c r="HV23" s="26"/>
      <c r="HW23" s="26"/>
      <c r="HX23" s="26"/>
      <c r="HY23" s="26"/>
      <c r="HZ23" s="26"/>
      <c r="IA23" s="26"/>
      <c r="IB23" s="26"/>
      <c r="IC23" s="26"/>
      <c r="ID23" s="26"/>
      <c r="IE23" s="26"/>
      <c r="IF23" s="26"/>
      <c r="IG23" s="68"/>
      <c r="IH23" s="58" t="s">
        <v>657</v>
      </c>
      <c r="II23" s="68" t="s">
        <v>621</v>
      </c>
      <c r="IJ23" s="68"/>
      <c r="IK23" s="68"/>
    </row>
    <row r="24" spans="1:245" ht="15" customHeight="1" x14ac:dyDescent="0.25">
      <c r="A24" s="77" t="s">
        <v>698</v>
      </c>
      <c r="B24" s="68" t="s">
        <v>686</v>
      </c>
      <c r="C24" s="58" t="s">
        <v>699</v>
      </c>
      <c r="D24" s="69" t="s">
        <v>601</v>
      </c>
      <c r="E24" s="58" t="s">
        <v>602</v>
      </c>
      <c r="F24" s="58" t="s">
        <v>669</v>
      </c>
      <c r="G24" s="58" t="s">
        <v>641</v>
      </c>
      <c r="H24" s="59" t="s">
        <v>700</v>
      </c>
      <c r="I24" s="58" t="s">
        <v>671</v>
      </c>
      <c r="J24" s="117">
        <v>0.8</v>
      </c>
      <c r="K24" s="117">
        <v>0.6</v>
      </c>
      <c r="L24" s="58" t="s">
        <v>607</v>
      </c>
      <c r="M24" s="117">
        <v>0.48</v>
      </c>
      <c r="N24" s="117">
        <v>0.6</v>
      </c>
      <c r="O24" s="58" t="s">
        <v>643</v>
      </c>
      <c r="P24" s="58" t="s">
        <v>608</v>
      </c>
      <c r="Q24" s="71" t="s">
        <v>701</v>
      </c>
      <c r="R24" s="58"/>
      <c r="S24" s="57" t="s">
        <v>610</v>
      </c>
      <c r="T24" s="58" t="s">
        <v>702</v>
      </c>
      <c r="U24" s="57" t="s">
        <v>612</v>
      </c>
      <c r="V24" s="57" t="s">
        <v>613</v>
      </c>
      <c r="W24" s="57" t="s">
        <v>614</v>
      </c>
      <c r="X24" s="57"/>
      <c r="Y24" s="57" t="s">
        <v>615</v>
      </c>
      <c r="Z24" s="57" t="s">
        <v>616</v>
      </c>
      <c r="AA24" s="117" t="s">
        <v>647</v>
      </c>
      <c r="AB24" s="58"/>
      <c r="AC24" s="58"/>
      <c r="AD24" s="58"/>
      <c r="AE24" s="58"/>
      <c r="AF24" s="57" t="s">
        <v>62</v>
      </c>
      <c r="AG24" s="58" t="s">
        <v>617</v>
      </c>
      <c r="AH24" s="58">
        <f t="shared" si="0"/>
        <v>4</v>
      </c>
      <c r="AI24" s="57">
        <v>1</v>
      </c>
      <c r="AJ24" s="57">
        <v>1</v>
      </c>
      <c r="AK24" s="57">
        <v>1</v>
      </c>
      <c r="AL24" s="57">
        <v>1</v>
      </c>
      <c r="AM24" s="68">
        <v>1</v>
      </c>
      <c r="AN24" s="68" t="s">
        <v>744</v>
      </c>
      <c r="AO24" s="68"/>
      <c r="AP24" s="68"/>
      <c r="AQ24" s="68"/>
      <c r="AR24" s="68"/>
      <c r="AS24" s="68"/>
      <c r="AT24" s="68"/>
      <c r="AU24" s="76">
        <v>45040</v>
      </c>
      <c r="AV24" s="76"/>
      <c r="AW24" s="76"/>
      <c r="AX24" s="68"/>
      <c r="AY24" s="68"/>
      <c r="AZ24" s="68"/>
      <c r="BA24" s="68"/>
      <c r="BB24" s="68"/>
      <c r="BC24" s="68" t="s">
        <v>279</v>
      </c>
      <c r="BD24" s="68"/>
      <c r="BE24" s="68"/>
      <c r="BF24" s="68"/>
      <c r="BG24" s="68" t="s">
        <v>745</v>
      </c>
      <c r="BH24" s="68"/>
      <c r="BI24" s="68"/>
      <c r="BJ24" s="68"/>
      <c r="BK24" s="74">
        <f t="shared" si="1"/>
        <v>1</v>
      </c>
      <c r="BL24" s="74">
        <f t="shared" si="2"/>
        <v>0</v>
      </c>
      <c r="BM24" s="74">
        <f t="shared" si="3"/>
        <v>0</v>
      </c>
      <c r="BN24" s="74">
        <f t="shared" si="4"/>
        <v>0</v>
      </c>
      <c r="BO24" s="74">
        <f t="shared" si="5"/>
        <v>0.25</v>
      </c>
      <c r="BP24" s="71"/>
      <c r="BQ24" s="58"/>
      <c r="BR24" s="57"/>
      <c r="BS24" s="58"/>
      <c r="BT24" s="57"/>
      <c r="BU24" s="57"/>
      <c r="BV24" s="57"/>
      <c r="BW24" s="57"/>
      <c r="BX24" s="57"/>
      <c r="BY24" s="57"/>
      <c r="BZ24" s="117"/>
      <c r="CA24" s="58"/>
      <c r="CB24" s="58"/>
      <c r="CC24" s="58"/>
      <c r="CD24" s="58"/>
      <c r="CE24" s="57"/>
      <c r="CF24" s="58"/>
      <c r="CG24" s="58"/>
      <c r="CH24" s="58"/>
      <c r="CI24" s="58"/>
      <c r="CJ24" s="58"/>
      <c r="CK24" s="58"/>
      <c r="CL24" s="58"/>
      <c r="CM24" s="58"/>
      <c r="CN24" s="58"/>
      <c r="CO24" s="72"/>
      <c r="CP24" s="58"/>
      <c r="CQ24" s="58"/>
      <c r="CR24" s="58"/>
      <c r="CS24" s="58"/>
      <c r="CT24" s="73">
        <v>45040</v>
      </c>
      <c r="CU24" s="73"/>
      <c r="CV24" s="73"/>
      <c r="CW24" s="73"/>
      <c r="CX24" s="58"/>
      <c r="CY24" s="58"/>
      <c r="CZ24" s="58"/>
      <c r="DA24" s="58"/>
      <c r="DB24" s="58"/>
      <c r="DC24" s="58"/>
      <c r="DD24" s="58"/>
      <c r="DE24" s="58"/>
      <c r="DF24" s="58"/>
      <c r="DG24" s="58"/>
      <c r="DH24" s="58"/>
      <c r="DI24" s="58"/>
      <c r="DJ24" s="74" t="str">
        <f t="shared" si="6"/>
        <v/>
      </c>
      <c r="DK24" s="74" t="str">
        <f t="shared" si="7"/>
        <v/>
      </c>
      <c r="DL24" s="74" t="str">
        <f t="shared" si="8"/>
        <v/>
      </c>
      <c r="DM24" s="74" t="str">
        <f t="shared" si="9"/>
        <v/>
      </c>
      <c r="DN24" s="74" t="str">
        <f t="shared" si="10"/>
        <v/>
      </c>
      <c r="DO24" s="71"/>
      <c r="DP24" s="58"/>
      <c r="DQ24" s="57"/>
      <c r="DR24" s="58"/>
      <c r="DS24" s="57"/>
      <c r="DT24" s="57"/>
      <c r="DU24" s="57"/>
      <c r="DV24" s="57"/>
      <c r="DW24" s="57"/>
      <c r="DX24" s="57"/>
      <c r="DY24" s="117"/>
      <c r="DZ24" s="58"/>
      <c r="EA24" s="58"/>
      <c r="EB24" s="58"/>
      <c r="EC24" s="58"/>
      <c r="ED24" s="57"/>
      <c r="EE24" s="58"/>
      <c r="EF24" s="58"/>
      <c r="EG24" s="58"/>
      <c r="EH24" s="58"/>
      <c r="EI24" s="58"/>
      <c r="EJ24" s="58"/>
      <c r="EK24" s="58"/>
      <c r="EL24" s="58"/>
      <c r="EM24" s="58"/>
      <c r="EN24" s="72"/>
      <c r="EO24" s="58"/>
      <c r="EP24" s="58"/>
      <c r="EQ24" s="58"/>
      <c r="ER24" s="58"/>
      <c r="ES24" s="73">
        <v>45040</v>
      </c>
      <c r="ET24" s="73"/>
      <c r="EU24" s="73"/>
      <c r="EV24" s="73"/>
      <c r="EW24" s="58"/>
      <c r="EX24" s="58"/>
      <c r="EY24" s="58"/>
      <c r="EZ24" s="58"/>
      <c r="FA24" s="58"/>
      <c r="FB24" s="58"/>
      <c r="FC24" s="58"/>
      <c r="FD24" s="58"/>
      <c r="FE24" s="58"/>
      <c r="FF24" s="58"/>
      <c r="FG24" s="58"/>
      <c r="FH24" s="58"/>
      <c r="FI24" s="74" t="str">
        <f t="shared" si="11"/>
        <v/>
      </c>
      <c r="FJ24" s="74" t="str">
        <f t="shared" si="12"/>
        <v/>
      </c>
      <c r="FK24" s="74" t="str">
        <f t="shared" si="13"/>
        <v/>
      </c>
      <c r="FL24" s="74" t="str">
        <f t="shared" si="14"/>
        <v/>
      </c>
      <c r="FM24" s="74" t="str">
        <f t="shared" si="15"/>
        <v/>
      </c>
      <c r="FN24" s="58"/>
      <c r="FO24" s="58"/>
      <c r="FP24" s="57"/>
      <c r="FQ24" s="58"/>
      <c r="FR24" s="57"/>
      <c r="FS24" s="57"/>
      <c r="FT24" s="57"/>
      <c r="FU24" s="57"/>
      <c r="FV24" s="57"/>
      <c r="FW24" s="57"/>
      <c r="FX24" s="117"/>
      <c r="FY24" s="58"/>
      <c r="FZ24" s="58"/>
      <c r="GA24" s="58"/>
      <c r="GB24" s="58"/>
      <c r="GC24" s="57"/>
      <c r="GD24" s="58"/>
      <c r="GE24" s="58"/>
      <c r="GF24" s="58"/>
      <c r="GG24" s="58"/>
      <c r="GH24" s="58"/>
      <c r="GI24" s="58"/>
      <c r="GJ24" s="58"/>
      <c r="GK24" s="58"/>
      <c r="GL24" s="58"/>
      <c r="GM24" s="58"/>
      <c r="GN24" s="58"/>
      <c r="GO24" s="58"/>
      <c r="GP24" s="58"/>
      <c r="GQ24" s="58"/>
      <c r="GR24" s="73">
        <v>45040</v>
      </c>
      <c r="GS24" s="73"/>
      <c r="GT24" s="73"/>
      <c r="GU24" s="73"/>
      <c r="GV24" s="58"/>
      <c r="GW24" s="58"/>
      <c r="GX24" s="58"/>
      <c r="GY24" s="58"/>
      <c r="GZ24" s="58"/>
      <c r="HA24" s="58"/>
      <c r="HB24" s="58"/>
      <c r="HC24" s="58"/>
      <c r="HD24" s="58"/>
      <c r="HE24" s="58"/>
      <c r="HF24" s="58"/>
      <c r="HG24" s="58"/>
      <c r="HH24" s="74" t="str">
        <f t="shared" si="16"/>
        <v/>
      </c>
      <c r="HI24" s="74" t="str">
        <f t="shared" si="17"/>
        <v/>
      </c>
      <c r="HJ24" s="74" t="str">
        <f t="shared" si="18"/>
        <v/>
      </c>
      <c r="HK24" s="74" t="str">
        <f t="shared" si="19"/>
        <v/>
      </c>
      <c r="HL24" s="74" t="str">
        <f t="shared" si="20"/>
        <v/>
      </c>
      <c r="HM24" s="58"/>
      <c r="HN24" s="58"/>
      <c r="HO24" s="58">
        <f t="shared" si="21"/>
        <v>1</v>
      </c>
      <c r="HP24" s="58" t="str">
        <f>'[2]BD Plan'!$Q$3</f>
        <v>Territorial Bolívar</v>
      </c>
      <c r="HQ24" s="26"/>
      <c r="HR24" s="26"/>
      <c r="HS24" s="26"/>
      <c r="HT24" s="26"/>
      <c r="HU24" s="26"/>
      <c r="HV24" s="26"/>
      <c r="HW24" s="26"/>
      <c r="HX24" s="26"/>
      <c r="HY24" s="26"/>
      <c r="HZ24" s="26"/>
      <c r="IA24" s="26"/>
      <c r="IB24" s="26"/>
      <c r="IC24" s="26"/>
      <c r="ID24" s="26"/>
      <c r="IE24" s="26"/>
      <c r="IF24" s="26"/>
      <c r="IG24" s="68"/>
      <c r="IH24" s="58" t="s">
        <v>620</v>
      </c>
      <c r="II24" s="68" t="s">
        <v>621</v>
      </c>
      <c r="IJ24" s="68"/>
      <c r="IK24" s="68"/>
    </row>
    <row r="25" spans="1:245" ht="15" customHeight="1" x14ac:dyDescent="0.25">
      <c r="A25" s="77" t="s">
        <v>705</v>
      </c>
      <c r="B25" s="68" t="s">
        <v>706</v>
      </c>
      <c r="C25" s="58" t="s">
        <v>707</v>
      </c>
      <c r="D25" s="68" t="s">
        <v>601</v>
      </c>
      <c r="E25" s="58" t="s">
        <v>602</v>
      </c>
      <c r="F25" s="58" t="s">
        <v>669</v>
      </c>
      <c r="G25" s="58" t="s">
        <v>641</v>
      </c>
      <c r="H25" s="59" t="s">
        <v>708</v>
      </c>
      <c r="I25" s="58" t="s">
        <v>671</v>
      </c>
      <c r="J25" s="117">
        <v>0.6</v>
      </c>
      <c r="K25" s="117">
        <v>0.4</v>
      </c>
      <c r="L25" s="58" t="s">
        <v>643</v>
      </c>
      <c r="M25" s="117">
        <v>0.12959999999999999</v>
      </c>
      <c r="N25" s="117">
        <v>0.4</v>
      </c>
      <c r="O25" s="58" t="s">
        <v>643</v>
      </c>
      <c r="P25" s="58" t="s">
        <v>608</v>
      </c>
      <c r="Q25" s="71"/>
      <c r="R25" s="58"/>
      <c r="S25" s="57"/>
      <c r="T25" s="58"/>
      <c r="U25" s="57"/>
      <c r="V25" s="57"/>
      <c r="W25" s="57"/>
      <c r="X25" s="57"/>
      <c r="Y25" s="57"/>
      <c r="Z25" s="57"/>
      <c r="AA25" s="117"/>
      <c r="AB25" s="58"/>
      <c r="AC25" s="58"/>
      <c r="AD25" s="58"/>
      <c r="AE25" s="58"/>
      <c r="AF25" s="57"/>
      <c r="AG25" s="68"/>
      <c r="AH25" s="58"/>
      <c r="AI25" s="57"/>
      <c r="AJ25" s="57"/>
      <c r="AK25" s="57"/>
      <c r="AL25" s="57"/>
      <c r="AM25" s="68"/>
      <c r="AN25" s="68"/>
      <c r="AO25" s="68"/>
      <c r="AP25" s="68"/>
      <c r="AQ25" s="68"/>
      <c r="AR25" s="68"/>
      <c r="AS25" s="68"/>
      <c r="AT25" s="68"/>
      <c r="AU25" s="76">
        <v>45040</v>
      </c>
      <c r="AV25" s="76"/>
      <c r="AW25" s="76"/>
      <c r="AX25" s="76"/>
      <c r="AY25" s="68"/>
      <c r="AZ25" s="68"/>
      <c r="BA25" s="68"/>
      <c r="BB25" s="68"/>
      <c r="BC25" s="68"/>
      <c r="BD25" s="68"/>
      <c r="BE25" s="68"/>
      <c r="BF25" s="68"/>
      <c r="BG25" s="68"/>
      <c r="BH25" s="68"/>
      <c r="BI25" s="68"/>
      <c r="BJ25" s="68"/>
      <c r="BK25" s="74" t="str">
        <f t="shared" si="1"/>
        <v/>
      </c>
      <c r="BL25" s="74" t="str">
        <f t="shared" si="2"/>
        <v/>
      </c>
      <c r="BM25" s="74" t="str">
        <f t="shared" si="3"/>
        <v/>
      </c>
      <c r="BN25" s="74" t="str">
        <f t="shared" si="4"/>
        <v/>
      </c>
      <c r="BO25" s="74" t="str">
        <f t="shared" si="5"/>
        <v/>
      </c>
      <c r="BP25" s="71" t="s">
        <v>1214</v>
      </c>
      <c r="BQ25" s="58"/>
      <c r="BR25" s="57" t="s">
        <v>610</v>
      </c>
      <c r="BS25" s="58" t="s">
        <v>1215</v>
      </c>
      <c r="BT25" s="57" t="s">
        <v>612</v>
      </c>
      <c r="BU25" s="57" t="s">
        <v>613</v>
      </c>
      <c r="BV25" s="57" t="s">
        <v>614</v>
      </c>
      <c r="BW25" s="57"/>
      <c r="BX25" s="57" t="s">
        <v>615</v>
      </c>
      <c r="BY25" s="57" t="s">
        <v>616</v>
      </c>
      <c r="BZ25" s="117" t="s">
        <v>647</v>
      </c>
      <c r="CA25" s="58"/>
      <c r="CB25" s="58"/>
      <c r="CC25" s="58"/>
      <c r="CD25" s="58"/>
      <c r="CE25" s="57" t="s">
        <v>62</v>
      </c>
      <c r="CF25" s="58" t="s">
        <v>617</v>
      </c>
      <c r="CG25" s="58">
        <f>SUM(CH25:CK25)</f>
        <v>3</v>
      </c>
      <c r="CH25" s="58">
        <v>0</v>
      </c>
      <c r="CI25" s="58">
        <v>1</v>
      </c>
      <c r="CJ25" s="58">
        <v>1</v>
      </c>
      <c r="CK25" s="58">
        <v>1</v>
      </c>
      <c r="CL25" s="58">
        <v>0</v>
      </c>
      <c r="CM25" s="58" t="s">
        <v>1220</v>
      </c>
      <c r="CN25" s="58"/>
      <c r="CO25" s="58"/>
      <c r="CP25" s="58"/>
      <c r="CQ25" s="58"/>
      <c r="CR25" s="58"/>
      <c r="CS25" s="58"/>
      <c r="CT25" s="73">
        <v>45040</v>
      </c>
      <c r="CU25" s="73"/>
      <c r="CV25" s="73"/>
      <c r="CW25" s="73"/>
      <c r="CX25" s="58"/>
      <c r="CY25" s="58"/>
      <c r="CZ25" s="58"/>
      <c r="DA25" s="58"/>
      <c r="DB25" s="58" t="s">
        <v>64</v>
      </c>
      <c r="DC25" s="58"/>
      <c r="DD25" s="58"/>
      <c r="DE25" s="58"/>
      <c r="DF25" s="72" t="s">
        <v>1485</v>
      </c>
      <c r="DG25" s="58"/>
      <c r="DH25" s="58"/>
      <c r="DI25" s="58"/>
      <c r="DJ25" s="74" t="str">
        <f t="shared" si="6"/>
        <v/>
      </c>
      <c r="DK25" s="74">
        <f t="shared" si="7"/>
        <v>0</v>
      </c>
      <c r="DL25" s="74">
        <f t="shared" si="8"/>
        <v>0</v>
      </c>
      <c r="DM25" s="74">
        <f t="shared" si="9"/>
        <v>0</v>
      </c>
      <c r="DN25" s="74">
        <f t="shared" si="10"/>
        <v>0</v>
      </c>
      <c r="DO25" s="75" t="s">
        <v>1344</v>
      </c>
      <c r="DP25" s="58"/>
      <c r="DQ25" s="57" t="s">
        <v>610</v>
      </c>
      <c r="DR25" s="58" t="s">
        <v>1345</v>
      </c>
      <c r="DS25" s="57" t="s">
        <v>612</v>
      </c>
      <c r="DT25" s="57" t="s">
        <v>613</v>
      </c>
      <c r="DU25" s="57" t="s">
        <v>614</v>
      </c>
      <c r="DV25" s="57"/>
      <c r="DW25" s="57" t="s">
        <v>615</v>
      </c>
      <c r="DX25" s="57" t="s">
        <v>616</v>
      </c>
      <c r="DY25" s="117" t="s">
        <v>647</v>
      </c>
      <c r="DZ25" s="58"/>
      <c r="EA25" s="58"/>
      <c r="EB25" s="58"/>
      <c r="EC25" s="58"/>
      <c r="ED25" s="57" t="s">
        <v>62</v>
      </c>
      <c r="EE25" s="58" t="s">
        <v>617</v>
      </c>
      <c r="EF25" s="58">
        <f t="shared" ref="EF25:EF27" si="25">SUM(EG25:EJ25)</f>
        <v>1</v>
      </c>
      <c r="EG25" s="58">
        <v>0</v>
      </c>
      <c r="EH25" s="58">
        <v>0</v>
      </c>
      <c r="EI25" s="58">
        <v>0</v>
      </c>
      <c r="EJ25" s="58">
        <v>1</v>
      </c>
      <c r="EK25" s="58">
        <v>0</v>
      </c>
      <c r="EL25" s="58" t="s">
        <v>1351</v>
      </c>
      <c r="EM25" s="58"/>
      <c r="EN25" s="58"/>
      <c r="EO25" s="58"/>
      <c r="EP25" s="58"/>
      <c r="EQ25" s="58"/>
      <c r="ER25" s="58"/>
      <c r="ES25" s="73">
        <v>45040</v>
      </c>
      <c r="ET25" s="73"/>
      <c r="EU25" s="73"/>
      <c r="EV25" s="73"/>
      <c r="EW25" s="58"/>
      <c r="EX25" s="58"/>
      <c r="EY25" s="58"/>
      <c r="EZ25" s="58"/>
      <c r="FA25" s="58" t="s">
        <v>64</v>
      </c>
      <c r="FB25" s="58"/>
      <c r="FC25" s="58"/>
      <c r="FD25" s="58"/>
      <c r="FE25" s="58" t="s">
        <v>1352</v>
      </c>
      <c r="FF25" s="58"/>
      <c r="FG25" s="58"/>
      <c r="FH25" s="58"/>
      <c r="FI25" s="74" t="str">
        <f t="shared" si="11"/>
        <v/>
      </c>
      <c r="FJ25" s="74" t="str">
        <f t="shared" si="12"/>
        <v/>
      </c>
      <c r="FK25" s="74" t="str">
        <f t="shared" si="13"/>
        <v/>
      </c>
      <c r="FL25" s="74">
        <f t="shared" si="14"/>
        <v>0</v>
      </c>
      <c r="FM25" s="74">
        <f t="shared" si="15"/>
        <v>0</v>
      </c>
      <c r="FN25" s="58"/>
      <c r="FO25" s="58"/>
      <c r="FP25" s="57"/>
      <c r="FQ25" s="58"/>
      <c r="FR25" s="57"/>
      <c r="FS25" s="57"/>
      <c r="FT25" s="57"/>
      <c r="FU25" s="57"/>
      <c r="FV25" s="57"/>
      <c r="FW25" s="57"/>
      <c r="FX25" s="117"/>
      <c r="FY25" s="58"/>
      <c r="FZ25" s="58"/>
      <c r="GA25" s="58"/>
      <c r="GB25" s="58"/>
      <c r="GC25" s="57"/>
      <c r="GD25" s="58"/>
      <c r="GE25" s="58"/>
      <c r="GF25" s="58"/>
      <c r="GG25" s="58"/>
      <c r="GH25" s="58"/>
      <c r="GI25" s="58"/>
      <c r="GJ25" s="58"/>
      <c r="GK25" s="58"/>
      <c r="GL25" s="58"/>
      <c r="GM25" s="58"/>
      <c r="GN25" s="58"/>
      <c r="GO25" s="58"/>
      <c r="GP25" s="58"/>
      <c r="GQ25" s="58"/>
      <c r="GR25" s="73">
        <v>45040</v>
      </c>
      <c r="GS25" s="73"/>
      <c r="GT25" s="73"/>
      <c r="GU25" s="73"/>
      <c r="GV25" s="58"/>
      <c r="GW25" s="58"/>
      <c r="GX25" s="58"/>
      <c r="GY25" s="58"/>
      <c r="GZ25" s="58"/>
      <c r="HA25" s="58"/>
      <c r="HB25" s="58"/>
      <c r="HC25" s="58"/>
      <c r="HD25" s="58"/>
      <c r="HE25" s="58"/>
      <c r="HF25" s="58"/>
      <c r="HG25" s="58"/>
      <c r="HH25" s="74" t="str">
        <f t="shared" si="16"/>
        <v/>
      </c>
      <c r="HI25" s="74" t="str">
        <f t="shared" si="17"/>
        <v/>
      </c>
      <c r="HJ25" s="74" t="str">
        <f t="shared" si="18"/>
        <v/>
      </c>
      <c r="HK25" s="74" t="str">
        <f t="shared" si="19"/>
        <v/>
      </c>
      <c r="HL25" s="74" t="str">
        <f t="shared" si="20"/>
        <v/>
      </c>
      <c r="HM25" s="58"/>
      <c r="HN25" s="58"/>
      <c r="HO25" s="58">
        <f t="shared" si="21"/>
        <v>2</v>
      </c>
      <c r="HP25" s="58" t="str">
        <f>'[2]BD Plan'!$Q$3</f>
        <v>Territorial Bolívar</v>
      </c>
      <c r="HQ25" s="26"/>
      <c r="HR25" s="26"/>
      <c r="HS25" s="26"/>
      <c r="HT25" s="26"/>
      <c r="HU25" s="26"/>
      <c r="HV25" s="26"/>
      <c r="HW25" s="26"/>
      <c r="HX25" s="26"/>
      <c r="HY25" s="26"/>
      <c r="HZ25" s="26"/>
      <c r="IA25" s="26"/>
      <c r="IB25" s="26"/>
      <c r="IC25" s="26"/>
      <c r="ID25" s="26"/>
      <c r="IE25" s="26"/>
      <c r="IF25" s="26"/>
      <c r="IG25" s="68"/>
      <c r="IH25" s="58" t="s">
        <v>620</v>
      </c>
      <c r="II25" s="68" t="s">
        <v>621</v>
      </c>
      <c r="IJ25" s="68"/>
      <c r="IK25" s="68"/>
    </row>
    <row r="26" spans="1:245" ht="15" customHeight="1" x14ac:dyDescent="0.25">
      <c r="A26" s="77" t="s">
        <v>709</v>
      </c>
      <c r="B26" s="68" t="s">
        <v>706</v>
      </c>
      <c r="C26" s="58" t="s">
        <v>710</v>
      </c>
      <c r="D26" s="68" t="s">
        <v>601</v>
      </c>
      <c r="E26" s="58" t="s">
        <v>711</v>
      </c>
      <c r="F26" s="58" t="s">
        <v>625</v>
      </c>
      <c r="G26" s="58" t="s">
        <v>626</v>
      </c>
      <c r="H26" s="59" t="s">
        <v>712</v>
      </c>
      <c r="I26" s="58" t="s">
        <v>671</v>
      </c>
      <c r="J26" s="117">
        <v>0.2</v>
      </c>
      <c r="K26" s="117">
        <v>0.2</v>
      </c>
      <c r="L26" s="58" t="s">
        <v>713</v>
      </c>
      <c r="M26" s="117">
        <v>0.12</v>
      </c>
      <c r="N26" s="117">
        <v>0.2</v>
      </c>
      <c r="O26" s="58" t="s">
        <v>713</v>
      </c>
      <c r="P26" s="58" t="s">
        <v>608</v>
      </c>
      <c r="Q26" s="71" t="s">
        <v>714</v>
      </c>
      <c r="R26" s="58"/>
      <c r="S26" s="57" t="s">
        <v>610</v>
      </c>
      <c r="T26" s="58" t="s">
        <v>715</v>
      </c>
      <c r="U26" s="57" t="s">
        <v>612</v>
      </c>
      <c r="V26" s="57" t="s">
        <v>613</v>
      </c>
      <c r="W26" s="57" t="s">
        <v>614</v>
      </c>
      <c r="X26" s="57"/>
      <c r="Y26" s="57" t="s">
        <v>615</v>
      </c>
      <c r="Z26" s="57" t="s">
        <v>616</v>
      </c>
      <c r="AA26" s="117" t="s">
        <v>647</v>
      </c>
      <c r="AB26" s="58"/>
      <c r="AC26" s="58"/>
      <c r="AD26" s="58"/>
      <c r="AE26" s="58"/>
      <c r="AF26" s="57" t="s">
        <v>62</v>
      </c>
      <c r="AG26" s="68" t="s">
        <v>617</v>
      </c>
      <c r="AH26" s="58">
        <f t="shared" si="0"/>
        <v>3</v>
      </c>
      <c r="AI26" s="57">
        <v>0</v>
      </c>
      <c r="AJ26" s="57">
        <v>1</v>
      </c>
      <c r="AK26" s="57">
        <v>1</v>
      </c>
      <c r="AL26" s="57">
        <v>1</v>
      </c>
      <c r="AM26" s="68">
        <v>0</v>
      </c>
      <c r="AN26" s="68" t="s">
        <v>746</v>
      </c>
      <c r="AO26" s="68"/>
      <c r="AP26" s="68"/>
      <c r="AQ26" s="68"/>
      <c r="AR26" s="68"/>
      <c r="AS26" s="68"/>
      <c r="AT26" s="68"/>
      <c r="AU26" s="76">
        <v>45040</v>
      </c>
      <c r="AV26" s="76"/>
      <c r="AW26" s="76"/>
      <c r="AX26" s="76"/>
      <c r="AY26" s="68"/>
      <c r="AZ26" s="68"/>
      <c r="BA26" s="68"/>
      <c r="BB26" s="68"/>
      <c r="BC26" s="68" t="s">
        <v>64</v>
      </c>
      <c r="BD26" s="68"/>
      <c r="BE26" s="68"/>
      <c r="BF26" s="68"/>
      <c r="BG26" s="68" t="s">
        <v>747</v>
      </c>
      <c r="BH26" s="68"/>
      <c r="BI26" s="68"/>
      <c r="BJ26" s="68"/>
      <c r="BK26" s="74" t="str">
        <f t="shared" si="1"/>
        <v/>
      </c>
      <c r="BL26" s="74">
        <f t="shared" si="2"/>
        <v>0</v>
      </c>
      <c r="BM26" s="74">
        <f t="shared" si="3"/>
        <v>0</v>
      </c>
      <c r="BN26" s="74">
        <f t="shared" si="4"/>
        <v>0</v>
      </c>
      <c r="BO26" s="74">
        <f t="shared" si="5"/>
        <v>0</v>
      </c>
      <c r="BP26" s="71"/>
      <c r="BQ26" s="58"/>
      <c r="BR26" s="57"/>
      <c r="BS26" s="58"/>
      <c r="BT26" s="57"/>
      <c r="BU26" s="57"/>
      <c r="BV26" s="57"/>
      <c r="BW26" s="57"/>
      <c r="BX26" s="57"/>
      <c r="BY26" s="57"/>
      <c r="BZ26" s="117"/>
      <c r="CA26" s="58"/>
      <c r="CB26" s="58"/>
      <c r="CC26" s="58"/>
      <c r="CD26" s="58"/>
      <c r="CE26" s="57"/>
      <c r="CF26" s="58"/>
      <c r="CG26" s="58"/>
      <c r="CH26" s="58"/>
      <c r="CI26" s="58"/>
      <c r="CJ26" s="58"/>
      <c r="CK26" s="58"/>
      <c r="CL26" s="58"/>
      <c r="CM26" s="58"/>
      <c r="CN26" s="58"/>
      <c r="CO26" s="58"/>
      <c r="CP26" s="58"/>
      <c r="CQ26" s="58"/>
      <c r="CR26" s="58"/>
      <c r="CS26" s="58"/>
      <c r="CT26" s="73">
        <v>45040</v>
      </c>
      <c r="CU26" s="73"/>
      <c r="CV26" s="73"/>
      <c r="CW26" s="73"/>
      <c r="CX26" s="58"/>
      <c r="CY26" s="58"/>
      <c r="CZ26" s="58"/>
      <c r="DA26" s="58"/>
      <c r="DB26" s="58"/>
      <c r="DC26" s="58"/>
      <c r="DD26" s="58"/>
      <c r="DE26" s="58"/>
      <c r="DF26" s="58"/>
      <c r="DG26" s="58"/>
      <c r="DH26" s="58"/>
      <c r="DI26" s="58"/>
      <c r="DJ26" s="74" t="str">
        <f t="shared" si="6"/>
        <v/>
      </c>
      <c r="DK26" s="74" t="str">
        <f t="shared" si="7"/>
        <v/>
      </c>
      <c r="DL26" s="74" t="str">
        <f t="shared" si="8"/>
        <v/>
      </c>
      <c r="DM26" s="74" t="str">
        <f t="shared" si="9"/>
        <v/>
      </c>
      <c r="DN26" s="74" t="str">
        <f t="shared" si="10"/>
        <v/>
      </c>
      <c r="DO26" s="75"/>
      <c r="DP26" s="58"/>
      <c r="DQ26" s="57"/>
      <c r="DR26" s="58"/>
      <c r="DS26" s="57"/>
      <c r="DT26" s="57"/>
      <c r="DU26" s="57"/>
      <c r="DV26" s="57"/>
      <c r="DW26" s="57"/>
      <c r="DX26" s="57"/>
      <c r="DY26" s="117"/>
      <c r="DZ26" s="58"/>
      <c r="EA26" s="58"/>
      <c r="EB26" s="58"/>
      <c r="EC26" s="58"/>
      <c r="ED26" s="57"/>
      <c r="EE26" s="58"/>
      <c r="EF26" s="58"/>
      <c r="EG26" s="58"/>
      <c r="EH26" s="58"/>
      <c r="EI26" s="58"/>
      <c r="EJ26" s="58"/>
      <c r="EK26" s="58"/>
      <c r="EL26" s="58"/>
      <c r="EM26" s="58"/>
      <c r="EN26" s="58"/>
      <c r="EO26" s="58"/>
      <c r="EP26" s="58"/>
      <c r="EQ26" s="58"/>
      <c r="ER26" s="58"/>
      <c r="ES26" s="73">
        <v>45040</v>
      </c>
      <c r="ET26" s="73"/>
      <c r="EU26" s="73"/>
      <c r="EV26" s="73"/>
      <c r="EW26" s="58"/>
      <c r="EX26" s="58"/>
      <c r="EY26" s="58"/>
      <c r="EZ26" s="58"/>
      <c r="FA26" s="58"/>
      <c r="FB26" s="58"/>
      <c r="FC26" s="58"/>
      <c r="FD26" s="58"/>
      <c r="FE26" s="58"/>
      <c r="FF26" s="58"/>
      <c r="FG26" s="58"/>
      <c r="FH26" s="58"/>
      <c r="FI26" s="74" t="str">
        <f t="shared" si="11"/>
        <v/>
      </c>
      <c r="FJ26" s="74" t="str">
        <f t="shared" si="12"/>
        <v/>
      </c>
      <c r="FK26" s="74" t="str">
        <f t="shared" si="13"/>
        <v/>
      </c>
      <c r="FL26" s="74" t="str">
        <f t="shared" si="14"/>
        <v/>
      </c>
      <c r="FM26" s="74" t="str">
        <f t="shared" si="15"/>
        <v/>
      </c>
      <c r="FN26" s="72"/>
      <c r="FO26" s="58"/>
      <c r="FP26" s="57"/>
      <c r="FQ26" s="58"/>
      <c r="FR26" s="57"/>
      <c r="FS26" s="57"/>
      <c r="FT26" s="57"/>
      <c r="FU26" s="57"/>
      <c r="FV26" s="57"/>
      <c r="FW26" s="57"/>
      <c r="FX26" s="117"/>
      <c r="FY26" s="58"/>
      <c r="FZ26" s="58"/>
      <c r="GA26" s="58"/>
      <c r="GB26" s="58"/>
      <c r="GC26" s="57"/>
      <c r="GD26" s="58"/>
      <c r="GE26" s="58"/>
      <c r="GF26" s="58"/>
      <c r="GG26" s="58"/>
      <c r="GH26" s="58"/>
      <c r="GI26" s="58"/>
      <c r="GJ26" s="58"/>
      <c r="GK26" s="58"/>
      <c r="GL26" s="58"/>
      <c r="GM26" s="58"/>
      <c r="GN26" s="58"/>
      <c r="GO26" s="58"/>
      <c r="GP26" s="58"/>
      <c r="GQ26" s="58"/>
      <c r="GR26" s="73">
        <v>45040</v>
      </c>
      <c r="GS26" s="73"/>
      <c r="GT26" s="73"/>
      <c r="GU26" s="73"/>
      <c r="GV26" s="58"/>
      <c r="GW26" s="58"/>
      <c r="GX26" s="58"/>
      <c r="GY26" s="58"/>
      <c r="GZ26" s="58"/>
      <c r="HA26" s="58"/>
      <c r="HB26" s="58"/>
      <c r="HC26" s="58"/>
      <c r="HD26" s="58"/>
      <c r="HE26" s="58"/>
      <c r="HF26" s="58"/>
      <c r="HG26" s="58"/>
      <c r="HH26" s="74" t="str">
        <f t="shared" si="16"/>
        <v/>
      </c>
      <c r="HI26" s="74" t="str">
        <f t="shared" si="17"/>
        <v/>
      </c>
      <c r="HJ26" s="74" t="str">
        <f t="shared" si="18"/>
        <v/>
      </c>
      <c r="HK26" s="74" t="str">
        <f t="shared" si="19"/>
        <v/>
      </c>
      <c r="HL26" s="74" t="str">
        <f t="shared" si="20"/>
        <v/>
      </c>
      <c r="HM26" s="58"/>
      <c r="HN26" s="58"/>
      <c r="HO26" s="58">
        <f t="shared" si="21"/>
        <v>1</v>
      </c>
      <c r="HP26" s="58" t="str">
        <f>'[2]BD Plan'!$Q$3</f>
        <v>Territorial Bolívar</v>
      </c>
      <c r="HQ26" s="26"/>
      <c r="HR26" s="26"/>
      <c r="HS26" s="26"/>
      <c r="HT26" s="26"/>
      <c r="HU26" s="26"/>
      <c r="HV26" s="26"/>
      <c r="HW26" s="26"/>
      <c r="HX26" s="26"/>
      <c r="HY26" s="26"/>
      <c r="HZ26" s="26"/>
      <c r="IA26" s="26"/>
      <c r="IB26" s="26"/>
      <c r="IC26" s="26"/>
      <c r="ID26" s="26"/>
      <c r="IE26" s="26"/>
      <c r="IF26" s="26"/>
      <c r="IG26" s="68"/>
      <c r="IH26" s="58" t="s">
        <v>657</v>
      </c>
      <c r="II26" s="68" t="s">
        <v>621</v>
      </c>
      <c r="IJ26" s="68"/>
      <c r="IK26" s="68"/>
    </row>
    <row r="27" spans="1:245" ht="15" customHeight="1" x14ac:dyDescent="0.25">
      <c r="A27" s="77" t="s">
        <v>718</v>
      </c>
      <c r="B27" s="68" t="s">
        <v>719</v>
      </c>
      <c r="C27" s="58" t="s">
        <v>720</v>
      </c>
      <c r="D27" s="68" t="s">
        <v>601</v>
      </c>
      <c r="E27" s="58" t="s">
        <v>602</v>
      </c>
      <c r="F27" s="58" t="s">
        <v>625</v>
      </c>
      <c r="G27" s="58" t="s">
        <v>626</v>
      </c>
      <c r="H27" s="59" t="s">
        <v>721</v>
      </c>
      <c r="I27" s="58" t="s">
        <v>671</v>
      </c>
      <c r="J27" s="117">
        <v>0.6</v>
      </c>
      <c r="K27" s="117">
        <v>0.4</v>
      </c>
      <c r="L27" s="58" t="s">
        <v>643</v>
      </c>
      <c r="M27" s="117">
        <v>0.12959999999999999</v>
      </c>
      <c r="N27" s="117">
        <v>0.4</v>
      </c>
      <c r="O27" s="58" t="s">
        <v>643</v>
      </c>
      <c r="P27" s="58" t="s">
        <v>608</v>
      </c>
      <c r="Q27" s="71" t="s">
        <v>722</v>
      </c>
      <c r="R27" s="58"/>
      <c r="S27" s="57" t="s">
        <v>610</v>
      </c>
      <c r="T27" s="58" t="s">
        <v>723</v>
      </c>
      <c r="U27" s="57" t="s">
        <v>612</v>
      </c>
      <c r="V27" s="57" t="s">
        <v>613</v>
      </c>
      <c r="W27" s="57" t="s">
        <v>614</v>
      </c>
      <c r="X27" s="57"/>
      <c r="Y27" s="57" t="s">
        <v>615</v>
      </c>
      <c r="Z27" s="57" t="s">
        <v>616</v>
      </c>
      <c r="AA27" s="117" t="s">
        <v>647</v>
      </c>
      <c r="AB27" s="58"/>
      <c r="AC27" s="58"/>
      <c r="AD27" s="58"/>
      <c r="AE27" s="58"/>
      <c r="AF27" s="57" t="s">
        <v>62</v>
      </c>
      <c r="AG27" s="58" t="s">
        <v>617</v>
      </c>
      <c r="AH27" s="58">
        <f t="shared" si="0"/>
        <v>6</v>
      </c>
      <c r="AI27" s="57">
        <v>3</v>
      </c>
      <c r="AJ27" s="57">
        <v>1</v>
      </c>
      <c r="AK27" s="57">
        <v>1</v>
      </c>
      <c r="AL27" s="57">
        <v>1</v>
      </c>
      <c r="AM27" s="68">
        <v>3</v>
      </c>
      <c r="AN27" s="68" t="s">
        <v>748</v>
      </c>
      <c r="AO27" s="68"/>
      <c r="AP27" s="68"/>
      <c r="AQ27" s="68"/>
      <c r="AR27" s="68"/>
      <c r="AS27" s="68"/>
      <c r="AT27" s="68"/>
      <c r="AU27" s="76">
        <v>45040</v>
      </c>
      <c r="AV27" s="76"/>
      <c r="AW27" s="76"/>
      <c r="AX27" s="76"/>
      <c r="AY27" s="68"/>
      <c r="AZ27" s="68"/>
      <c r="BA27" s="68"/>
      <c r="BB27" s="68"/>
      <c r="BC27" s="68" t="s">
        <v>279</v>
      </c>
      <c r="BD27" s="68"/>
      <c r="BE27" s="68"/>
      <c r="BF27" s="68"/>
      <c r="BG27" s="68" t="s">
        <v>749</v>
      </c>
      <c r="BH27" s="68"/>
      <c r="BI27" s="68"/>
      <c r="BJ27" s="68"/>
      <c r="BK27" s="74">
        <f t="shared" si="1"/>
        <v>1</v>
      </c>
      <c r="BL27" s="74">
        <f t="shared" si="2"/>
        <v>0</v>
      </c>
      <c r="BM27" s="74">
        <f t="shared" si="3"/>
        <v>0</v>
      </c>
      <c r="BN27" s="74">
        <f t="shared" si="4"/>
        <v>0</v>
      </c>
      <c r="BO27" s="74">
        <f t="shared" si="5"/>
        <v>0.5</v>
      </c>
      <c r="BP27" s="71"/>
      <c r="BQ27" s="58"/>
      <c r="BR27" s="57"/>
      <c r="BS27" s="58"/>
      <c r="BT27" s="57"/>
      <c r="BU27" s="57"/>
      <c r="BV27" s="57"/>
      <c r="BW27" s="57"/>
      <c r="BX27" s="57"/>
      <c r="BY27" s="57"/>
      <c r="BZ27" s="117"/>
      <c r="CA27" s="58"/>
      <c r="CB27" s="58"/>
      <c r="CC27" s="58"/>
      <c r="CD27" s="58"/>
      <c r="CE27" s="57"/>
      <c r="CF27" s="58"/>
      <c r="CG27" s="58"/>
      <c r="CH27" s="58"/>
      <c r="CI27" s="58"/>
      <c r="CJ27" s="58"/>
      <c r="CK27" s="58"/>
      <c r="CL27" s="58"/>
      <c r="CM27" s="58"/>
      <c r="CN27" s="58"/>
      <c r="CO27" s="58"/>
      <c r="CP27" s="58"/>
      <c r="CQ27" s="58"/>
      <c r="CR27" s="58"/>
      <c r="CS27" s="58"/>
      <c r="CT27" s="73">
        <v>45040</v>
      </c>
      <c r="CU27" s="73"/>
      <c r="CV27" s="73"/>
      <c r="CW27" s="73"/>
      <c r="CX27" s="58"/>
      <c r="CY27" s="58"/>
      <c r="CZ27" s="58"/>
      <c r="DA27" s="58"/>
      <c r="DB27" s="58"/>
      <c r="DC27" s="58"/>
      <c r="DD27" s="58"/>
      <c r="DE27" s="58"/>
      <c r="DF27" s="58"/>
      <c r="DG27" s="58"/>
      <c r="DH27" s="58"/>
      <c r="DI27" s="58"/>
      <c r="DJ27" s="74" t="str">
        <f t="shared" si="6"/>
        <v/>
      </c>
      <c r="DK27" s="74" t="str">
        <f t="shared" si="7"/>
        <v/>
      </c>
      <c r="DL27" s="74" t="str">
        <f t="shared" si="8"/>
        <v/>
      </c>
      <c r="DM27" s="74" t="str">
        <f t="shared" si="9"/>
        <v/>
      </c>
      <c r="DN27" s="74" t="str">
        <f t="shared" si="10"/>
        <v/>
      </c>
      <c r="DO27" s="75" t="s">
        <v>1347</v>
      </c>
      <c r="DP27" s="58"/>
      <c r="DQ27" s="57" t="s">
        <v>610</v>
      </c>
      <c r="DR27" s="58" t="s">
        <v>1348</v>
      </c>
      <c r="DS27" s="57" t="s">
        <v>612</v>
      </c>
      <c r="DT27" s="57" t="s">
        <v>613</v>
      </c>
      <c r="DU27" s="57" t="s">
        <v>614</v>
      </c>
      <c r="DV27" s="57"/>
      <c r="DW27" s="57" t="s">
        <v>615</v>
      </c>
      <c r="DX27" s="57" t="s">
        <v>616</v>
      </c>
      <c r="DY27" s="117" t="s">
        <v>647</v>
      </c>
      <c r="DZ27" s="58"/>
      <c r="EA27" s="58"/>
      <c r="EB27" s="58"/>
      <c r="EC27" s="58"/>
      <c r="ED27" s="57" t="s">
        <v>62</v>
      </c>
      <c r="EE27" s="58" t="s">
        <v>617</v>
      </c>
      <c r="EF27" s="58">
        <f t="shared" si="25"/>
        <v>2</v>
      </c>
      <c r="EG27" s="58">
        <v>0</v>
      </c>
      <c r="EH27" s="58">
        <v>1</v>
      </c>
      <c r="EI27" s="58">
        <v>0</v>
      </c>
      <c r="EJ27" s="58">
        <v>1</v>
      </c>
      <c r="EK27" s="58">
        <v>0</v>
      </c>
      <c r="EL27" s="58" t="s">
        <v>1353</v>
      </c>
      <c r="EM27" s="58"/>
      <c r="EN27" s="58"/>
      <c r="EO27" s="58"/>
      <c r="EP27" s="58"/>
      <c r="EQ27" s="58"/>
      <c r="ER27" s="58"/>
      <c r="ES27" s="73">
        <v>45040</v>
      </c>
      <c r="ET27" s="73"/>
      <c r="EU27" s="73"/>
      <c r="EV27" s="73"/>
      <c r="EW27" s="58"/>
      <c r="EX27" s="58"/>
      <c r="EY27" s="58"/>
      <c r="EZ27" s="58"/>
      <c r="FA27" s="58" t="s">
        <v>64</v>
      </c>
      <c r="FB27" s="58"/>
      <c r="FC27" s="58"/>
      <c r="FD27" s="58"/>
      <c r="FE27" s="58" t="s">
        <v>1354</v>
      </c>
      <c r="FF27" s="58"/>
      <c r="FG27" s="58"/>
      <c r="FH27" s="58"/>
      <c r="FI27" s="74" t="str">
        <f t="shared" si="11"/>
        <v/>
      </c>
      <c r="FJ27" s="74">
        <f t="shared" si="12"/>
        <v>0</v>
      </c>
      <c r="FK27" s="74" t="str">
        <f t="shared" si="13"/>
        <v/>
      </c>
      <c r="FL27" s="74">
        <f t="shared" si="14"/>
        <v>0</v>
      </c>
      <c r="FM27" s="74">
        <f t="shared" si="15"/>
        <v>0</v>
      </c>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73">
        <v>45040</v>
      </c>
      <c r="GS27" s="73"/>
      <c r="GT27" s="73"/>
      <c r="GU27" s="73"/>
      <c r="GV27" s="58"/>
      <c r="GW27" s="58"/>
      <c r="GX27" s="58"/>
      <c r="GY27" s="58"/>
      <c r="GZ27" s="58"/>
      <c r="HA27" s="58"/>
      <c r="HB27" s="58"/>
      <c r="HC27" s="58"/>
      <c r="HD27" s="58"/>
      <c r="HE27" s="58"/>
      <c r="HF27" s="58"/>
      <c r="HG27" s="58"/>
      <c r="HH27" s="74" t="str">
        <f t="shared" si="16"/>
        <v/>
      </c>
      <c r="HI27" s="74" t="str">
        <f t="shared" si="17"/>
        <v/>
      </c>
      <c r="HJ27" s="74" t="str">
        <f t="shared" si="18"/>
        <v/>
      </c>
      <c r="HK27" s="74" t="str">
        <f t="shared" si="19"/>
        <v/>
      </c>
      <c r="HL27" s="74" t="str">
        <f t="shared" si="20"/>
        <v/>
      </c>
      <c r="HM27" s="58"/>
      <c r="HN27" s="58"/>
      <c r="HO27" s="58">
        <f t="shared" si="21"/>
        <v>2</v>
      </c>
      <c r="HP27" s="58" t="str">
        <f>'[2]BD Plan'!$Q$3</f>
        <v>Territorial Bolívar</v>
      </c>
      <c r="HQ27" s="26"/>
      <c r="HR27" s="26"/>
      <c r="HS27" s="26"/>
      <c r="HT27" s="26"/>
      <c r="HU27" s="26"/>
      <c r="HV27" s="26"/>
      <c r="HW27" s="26"/>
      <c r="HX27" s="26"/>
      <c r="HY27" s="26"/>
      <c r="HZ27" s="26"/>
      <c r="IA27" s="26"/>
      <c r="IB27" s="26"/>
      <c r="IC27" s="26"/>
      <c r="ID27" s="26"/>
      <c r="IE27" s="26"/>
      <c r="IF27" s="26"/>
      <c r="IG27" s="68"/>
      <c r="IH27" s="58" t="s">
        <v>650</v>
      </c>
      <c r="II27" s="68" t="s">
        <v>621</v>
      </c>
      <c r="IJ27" s="68"/>
      <c r="IK27" s="68"/>
    </row>
    <row r="28" spans="1:245" ht="15" customHeight="1" x14ac:dyDescent="0.25">
      <c r="A28" s="77" t="s">
        <v>598</v>
      </c>
      <c r="B28" s="68" t="s">
        <v>599</v>
      </c>
      <c r="C28" s="58" t="s">
        <v>600</v>
      </c>
      <c r="D28" s="69" t="s">
        <v>601</v>
      </c>
      <c r="E28" s="58" t="s">
        <v>602</v>
      </c>
      <c r="F28" s="58" t="s">
        <v>603</v>
      </c>
      <c r="G28" s="58" t="s">
        <v>604</v>
      </c>
      <c r="H28" s="59" t="s">
        <v>605</v>
      </c>
      <c r="I28" s="58" t="s">
        <v>606</v>
      </c>
      <c r="J28" s="117">
        <v>1</v>
      </c>
      <c r="K28" s="117">
        <v>0.8</v>
      </c>
      <c r="L28" s="58" t="s">
        <v>607</v>
      </c>
      <c r="M28" s="117">
        <v>0.6</v>
      </c>
      <c r="N28" s="117">
        <v>0.8</v>
      </c>
      <c r="O28" s="58" t="s">
        <v>607</v>
      </c>
      <c r="P28" s="58" t="s">
        <v>608</v>
      </c>
      <c r="Q28" s="71" t="s">
        <v>609</v>
      </c>
      <c r="R28" s="58"/>
      <c r="S28" s="57" t="s">
        <v>610</v>
      </c>
      <c r="T28" s="58" t="s">
        <v>611</v>
      </c>
      <c r="U28" s="57" t="s">
        <v>612</v>
      </c>
      <c r="V28" s="57" t="s">
        <v>613</v>
      </c>
      <c r="W28" s="57" t="s">
        <v>614</v>
      </c>
      <c r="X28" s="57"/>
      <c r="Y28" s="57" t="s">
        <v>615</v>
      </c>
      <c r="Z28" s="57" t="s">
        <v>616</v>
      </c>
      <c r="AA28" s="117">
        <v>0.4</v>
      </c>
      <c r="AB28" s="58"/>
      <c r="AC28" s="58"/>
      <c r="AD28" s="58"/>
      <c r="AE28" s="58"/>
      <c r="AF28" s="57" t="s">
        <v>62</v>
      </c>
      <c r="AG28" s="58" t="s">
        <v>617</v>
      </c>
      <c r="AH28" s="58">
        <f t="shared" si="0"/>
        <v>12</v>
      </c>
      <c r="AI28" s="57">
        <v>3</v>
      </c>
      <c r="AJ28" s="57">
        <v>3</v>
      </c>
      <c r="AK28" s="57">
        <v>3</v>
      </c>
      <c r="AL28" s="57">
        <v>3</v>
      </c>
      <c r="AM28" s="58">
        <v>3</v>
      </c>
      <c r="AN28" s="58" t="s">
        <v>750</v>
      </c>
      <c r="AO28" s="58"/>
      <c r="AP28" s="58"/>
      <c r="AQ28" s="58"/>
      <c r="AR28" s="58"/>
      <c r="AS28" s="58"/>
      <c r="AT28" s="58"/>
      <c r="AU28" s="73">
        <v>45037</v>
      </c>
      <c r="AV28" s="73"/>
      <c r="AW28" s="73"/>
      <c r="AX28" s="73"/>
      <c r="AY28" s="58"/>
      <c r="AZ28" s="58"/>
      <c r="BA28" s="58"/>
      <c r="BB28" s="58"/>
      <c r="BC28" s="58" t="s">
        <v>279</v>
      </c>
      <c r="BD28" s="58"/>
      <c r="BE28" s="58"/>
      <c r="BF28" s="58"/>
      <c r="BG28" s="58" t="s">
        <v>751</v>
      </c>
      <c r="BH28" s="58"/>
      <c r="BI28" s="58"/>
      <c r="BJ28" s="58"/>
      <c r="BK28" s="74">
        <f t="shared" si="1"/>
        <v>1</v>
      </c>
      <c r="BL28" s="74">
        <f t="shared" si="2"/>
        <v>0</v>
      </c>
      <c r="BM28" s="74">
        <f t="shared" si="3"/>
        <v>0</v>
      </c>
      <c r="BN28" s="74">
        <f t="shared" si="4"/>
        <v>0</v>
      </c>
      <c r="BO28" s="74">
        <f t="shared" si="5"/>
        <v>0.25</v>
      </c>
      <c r="BP28" s="75"/>
      <c r="BQ28" s="58"/>
      <c r="BR28" s="57"/>
      <c r="BS28" s="58"/>
      <c r="BT28" s="57"/>
      <c r="BU28" s="57"/>
      <c r="BV28" s="57"/>
      <c r="BW28" s="57"/>
      <c r="BX28" s="57"/>
      <c r="BY28" s="57"/>
      <c r="BZ28" s="117"/>
      <c r="CA28" s="58"/>
      <c r="CB28" s="58"/>
      <c r="CC28" s="58"/>
      <c r="CD28" s="58"/>
      <c r="CE28" s="57"/>
      <c r="CF28" s="58"/>
      <c r="CG28" s="58"/>
      <c r="CH28" s="58"/>
      <c r="CI28" s="58"/>
      <c r="CJ28" s="58"/>
      <c r="CK28" s="58"/>
      <c r="CL28" s="58"/>
      <c r="CM28" s="58"/>
      <c r="CN28" s="58"/>
      <c r="CO28" s="58"/>
      <c r="CP28" s="58"/>
      <c r="CQ28" s="58"/>
      <c r="CR28" s="58"/>
      <c r="CS28" s="58"/>
      <c r="CT28" s="73">
        <v>45037</v>
      </c>
      <c r="CU28" s="73"/>
      <c r="CV28" s="73"/>
      <c r="CW28" s="73"/>
      <c r="CX28" s="58"/>
      <c r="CY28" s="58"/>
      <c r="CZ28" s="58"/>
      <c r="DA28" s="58"/>
      <c r="DB28" s="58"/>
      <c r="DC28" s="58"/>
      <c r="DD28" s="58"/>
      <c r="DE28" s="58"/>
      <c r="DF28" s="58"/>
      <c r="DG28" s="58"/>
      <c r="DH28" s="58"/>
      <c r="DI28" s="58"/>
      <c r="DJ28" s="74" t="str">
        <f t="shared" si="6"/>
        <v/>
      </c>
      <c r="DK28" s="74" t="str">
        <f t="shared" si="7"/>
        <v/>
      </c>
      <c r="DL28" s="74" t="str">
        <f t="shared" si="8"/>
        <v/>
      </c>
      <c r="DM28" s="74" t="str">
        <f t="shared" si="9"/>
        <v/>
      </c>
      <c r="DN28" s="74" t="str">
        <f t="shared" si="10"/>
        <v/>
      </c>
      <c r="DO28" s="75"/>
      <c r="DP28" s="58"/>
      <c r="DQ28" s="57"/>
      <c r="DR28" s="58"/>
      <c r="DS28" s="57"/>
      <c r="DT28" s="57"/>
      <c r="DU28" s="57"/>
      <c r="DV28" s="57"/>
      <c r="DW28" s="57"/>
      <c r="DX28" s="57"/>
      <c r="DY28" s="117"/>
      <c r="DZ28" s="58"/>
      <c r="EA28" s="58"/>
      <c r="EB28" s="58"/>
      <c r="EC28" s="58"/>
      <c r="ED28" s="57"/>
      <c r="EE28" s="58"/>
      <c r="EF28" s="58"/>
      <c r="EG28" s="58"/>
      <c r="EH28" s="58"/>
      <c r="EI28" s="58"/>
      <c r="EJ28" s="58"/>
      <c r="EK28" s="58"/>
      <c r="EL28" s="58"/>
      <c r="EM28" s="58"/>
      <c r="EN28" s="58"/>
      <c r="EO28" s="58"/>
      <c r="EP28" s="58"/>
      <c r="EQ28" s="58"/>
      <c r="ER28" s="58"/>
      <c r="ES28" s="73">
        <v>45037</v>
      </c>
      <c r="ET28" s="73"/>
      <c r="EU28" s="73"/>
      <c r="EV28" s="73"/>
      <c r="EW28" s="58"/>
      <c r="EX28" s="58"/>
      <c r="EY28" s="58"/>
      <c r="EZ28" s="58"/>
      <c r="FA28" s="58"/>
      <c r="FB28" s="58"/>
      <c r="FC28" s="58"/>
      <c r="FD28" s="58"/>
      <c r="FE28" s="58"/>
      <c r="FF28" s="58"/>
      <c r="FG28" s="58"/>
      <c r="FH28" s="58"/>
      <c r="FI28" s="74" t="str">
        <f t="shared" si="11"/>
        <v/>
      </c>
      <c r="FJ28" s="74" t="str">
        <f t="shared" si="12"/>
        <v/>
      </c>
      <c r="FK28" s="74" t="str">
        <f t="shared" si="13"/>
        <v/>
      </c>
      <c r="FL28" s="74" t="str">
        <f t="shared" si="14"/>
        <v/>
      </c>
      <c r="FM28" s="74" t="str">
        <f t="shared" si="15"/>
        <v/>
      </c>
      <c r="FN28" s="58"/>
      <c r="FO28" s="58"/>
      <c r="FP28" s="57"/>
      <c r="FQ28" s="58"/>
      <c r="FR28" s="57"/>
      <c r="FS28" s="57"/>
      <c r="FT28" s="57"/>
      <c r="FU28" s="57"/>
      <c r="FV28" s="57"/>
      <c r="FW28" s="57"/>
      <c r="FX28" s="117"/>
      <c r="FY28" s="58"/>
      <c r="FZ28" s="58"/>
      <c r="GA28" s="58"/>
      <c r="GB28" s="58"/>
      <c r="GC28" s="57"/>
      <c r="GD28" s="58"/>
      <c r="GE28" s="58"/>
      <c r="GF28" s="58"/>
      <c r="GG28" s="58"/>
      <c r="GH28" s="58"/>
      <c r="GI28" s="58"/>
      <c r="GJ28" s="58"/>
      <c r="GK28" s="58"/>
      <c r="GL28" s="58"/>
      <c r="GM28" s="58"/>
      <c r="GN28" s="58"/>
      <c r="GO28" s="58"/>
      <c r="GP28" s="58"/>
      <c r="GQ28" s="58"/>
      <c r="GR28" s="73">
        <v>45037</v>
      </c>
      <c r="GS28" s="73"/>
      <c r="GT28" s="73"/>
      <c r="GU28" s="73"/>
      <c r="GV28" s="58"/>
      <c r="GW28" s="58"/>
      <c r="GX28" s="58"/>
      <c r="GY28" s="58"/>
      <c r="GZ28" s="58"/>
      <c r="HA28" s="58"/>
      <c r="HB28" s="58"/>
      <c r="HC28" s="58"/>
      <c r="HD28" s="58"/>
      <c r="HE28" s="58"/>
      <c r="HF28" s="58"/>
      <c r="HG28" s="58"/>
      <c r="HH28" s="74" t="str">
        <f t="shared" si="16"/>
        <v/>
      </c>
      <c r="HI28" s="74" t="str">
        <f t="shared" si="17"/>
        <v/>
      </c>
      <c r="HJ28" s="74" t="str">
        <f t="shared" si="18"/>
        <v/>
      </c>
      <c r="HK28" s="74" t="str">
        <f t="shared" si="19"/>
        <v/>
      </c>
      <c r="HL28" s="74" t="str">
        <f t="shared" si="20"/>
        <v/>
      </c>
      <c r="HM28" s="58"/>
      <c r="HN28" s="58"/>
      <c r="HO28" s="58">
        <f t="shared" si="21"/>
        <v>1</v>
      </c>
      <c r="HP28" s="58" t="str">
        <f>'[3]BD Plan'!$Q$3</f>
        <v>Territorial Boyacá</v>
      </c>
      <c r="HQ28" s="72"/>
      <c r="HR28" s="72"/>
      <c r="HS28" s="72"/>
      <c r="HT28" s="72"/>
      <c r="HU28" s="72"/>
      <c r="HV28" s="72"/>
      <c r="HW28" s="72"/>
      <c r="HX28" s="72"/>
      <c r="HY28" s="72"/>
      <c r="HZ28" s="72"/>
      <c r="IA28" s="26"/>
      <c r="IB28" s="26"/>
      <c r="IC28" s="26"/>
      <c r="ID28" s="26"/>
      <c r="IE28" s="26"/>
      <c r="IF28" s="26"/>
      <c r="IG28" s="68"/>
      <c r="IH28" s="58" t="s">
        <v>620</v>
      </c>
      <c r="II28" s="58" t="s">
        <v>621</v>
      </c>
      <c r="IJ28" s="68"/>
      <c r="IK28" s="68"/>
    </row>
    <row r="29" spans="1:245" ht="15" customHeight="1" x14ac:dyDescent="0.25">
      <c r="A29" s="77" t="s">
        <v>622</v>
      </c>
      <c r="B29" s="68" t="s">
        <v>623</v>
      </c>
      <c r="C29" s="58" t="s">
        <v>624</v>
      </c>
      <c r="D29" s="69" t="s">
        <v>601</v>
      </c>
      <c r="E29" s="58" t="s">
        <v>602</v>
      </c>
      <c r="F29" s="58" t="s">
        <v>625</v>
      </c>
      <c r="G29" s="58" t="s">
        <v>626</v>
      </c>
      <c r="H29" s="59" t="s">
        <v>627</v>
      </c>
      <c r="I29" s="58" t="s">
        <v>628</v>
      </c>
      <c r="J29" s="117">
        <v>0.8</v>
      </c>
      <c r="K29" s="117">
        <v>0.8</v>
      </c>
      <c r="L29" s="58" t="s">
        <v>607</v>
      </c>
      <c r="M29" s="117">
        <v>0.33600000000000002</v>
      </c>
      <c r="N29" s="117">
        <v>0.8</v>
      </c>
      <c r="O29" s="58" t="s">
        <v>607</v>
      </c>
      <c r="P29" s="58" t="s">
        <v>608</v>
      </c>
      <c r="Q29" s="71" t="s">
        <v>629</v>
      </c>
      <c r="R29" s="58"/>
      <c r="S29" s="57" t="s">
        <v>610</v>
      </c>
      <c r="T29" s="58" t="s">
        <v>630</v>
      </c>
      <c r="U29" s="57" t="s">
        <v>631</v>
      </c>
      <c r="V29" s="57" t="s">
        <v>632</v>
      </c>
      <c r="W29" s="57" t="s">
        <v>614</v>
      </c>
      <c r="X29" s="57"/>
      <c r="Y29" s="57" t="s">
        <v>615</v>
      </c>
      <c r="Z29" s="57" t="s">
        <v>616</v>
      </c>
      <c r="AA29" s="117" t="s">
        <v>633</v>
      </c>
      <c r="AB29" s="58"/>
      <c r="AC29" s="58"/>
      <c r="AD29" s="58"/>
      <c r="AE29" s="58"/>
      <c r="AF29" s="57" t="s">
        <v>62</v>
      </c>
      <c r="AG29" s="58" t="s">
        <v>617</v>
      </c>
      <c r="AH29" s="58">
        <f t="shared" si="0"/>
        <v>12</v>
      </c>
      <c r="AI29" s="57">
        <v>3</v>
      </c>
      <c r="AJ29" s="57">
        <v>3</v>
      </c>
      <c r="AK29" s="57">
        <v>3</v>
      </c>
      <c r="AL29" s="57">
        <v>3</v>
      </c>
      <c r="AM29" s="58">
        <v>3</v>
      </c>
      <c r="AN29" s="58" t="s">
        <v>752</v>
      </c>
      <c r="AO29" s="58"/>
      <c r="AP29" s="72"/>
      <c r="AQ29" s="58"/>
      <c r="AR29" s="58"/>
      <c r="AS29" s="58"/>
      <c r="AT29" s="58"/>
      <c r="AU29" s="73">
        <v>45040</v>
      </c>
      <c r="AV29" s="73"/>
      <c r="AW29" s="73"/>
      <c r="AX29" s="73"/>
      <c r="AY29" s="58"/>
      <c r="AZ29" s="58"/>
      <c r="BA29" s="58"/>
      <c r="BB29" s="58"/>
      <c r="BC29" s="58" t="s">
        <v>279</v>
      </c>
      <c r="BD29" s="58"/>
      <c r="BE29" s="58"/>
      <c r="BF29" s="58"/>
      <c r="BG29" s="58" t="s">
        <v>753</v>
      </c>
      <c r="BH29" s="58"/>
      <c r="BI29" s="58"/>
      <c r="BJ29" s="58"/>
      <c r="BK29" s="74">
        <f t="shared" si="1"/>
        <v>1</v>
      </c>
      <c r="BL29" s="74">
        <f t="shared" si="2"/>
        <v>0</v>
      </c>
      <c r="BM29" s="74">
        <f t="shared" si="3"/>
        <v>0</v>
      </c>
      <c r="BN29" s="74">
        <f t="shared" si="4"/>
        <v>0</v>
      </c>
      <c r="BO29" s="74">
        <f t="shared" si="5"/>
        <v>0.25</v>
      </c>
      <c r="BP29" s="71" t="s">
        <v>1204</v>
      </c>
      <c r="BQ29" s="58"/>
      <c r="BR29" s="57" t="s">
        <v>610</v>
      </c>
      <c r="BS29" s="58" t="s">
        <v>1205</v>
      </c>
      <c r="BT29" s="57" t="s">
        <v>612</v>
      </c>
      <c r="BU29" s="57" t="s">
        <v>613</v>
      </c>
      <c r="BV29" s="57" t="s">
        <v>614</v>
      </c>
      <c r="BW29" s="57"/>
      <c r="BX29" s="57" t="s">
        <v>615</v>
      </c>
      <c r="BY29" s="57" t="s">
        <v>616</v>
      </c>
      <c r="BZ29" s="117" t="s">
        <v>647</v>
      </c>
      <c r="CA29" s="58"/>
      <c r="CB29" s="58"/>
      <c r="CC29" s="58"/>
      <c r="CD29" s="58"/>
      <c r="CE29" s="57" t="s">
        <v>62</v>
      </c>
      <c r="CF29" s="58" t="s">
        <v>617</v>
      </c>
      <c r="CG29" s="58">
        <f>SUM(CH29:CK29)</f>
        <v>12</v>
      </c>
      <c r="CH29" s="58">
        <v>3</v>
      </c>
      <c r="CI29" s="58">
        <v>3</v>
      </c>
      <c r="CJ29" s="58">
        <v>3</v>
      </c>
      <c r="CK29" s="58">
        <v>3</v>
      </c>
      <c r="CL29" s="58">
        <v>3</v>
      </c>
      <c r="CM29" s="58" t="s">
        <v>1221</v>
      </c>
      <c r="CN29" s="58"/>
      <c r="CO29" s="72"/>
      <c r="CP29" s="58"/>
      <c r="CQ29" s="72"/>
      <c r="CR29" s="58"/>
      <c r="CS29" s="58"/>
      <c r="CT29" s="73">
        <v>45040</v>
      </c>
      <c r="CU29" s="73"/>
      <c r="CV29" s="73"/>
      <c r="CW29" s="73"/>
      <c r="CX29" s="58"/>
      <c r="CY29" s="58"/>
      <c r="CZ29" s="58"/>
      <c r="DA29" s="58"/>
      <c r="DB29" s="58" t="s">
        <v>279</v>
      </c>
      <c r="DC29" s="58"/>
      <c r="DD29" s="58"/>
      <c r="DE29" s="58"/>
      <c r="DF29" s="58" t="s">
        <v>1486</v>
      </c>
      <c r="DG29" s="58"/>
      <c r="DH29" s="58"/>
      <c r="DI29" s="58"/>
      <c r="DJ29" s="74">
        <f t="shared" si="6"/>
        <v>1</v>
      </c>
      <c r="DK29" s="74">
        <f t="shared" si="7"/>
        <v>0</v>
      </c>
      <c r="DL29" s="74">
        <f t="shared" si="8"/>
        <v>0</v>
      </c>
      <c r="DM29" s="74">
        <f t="shared" si="9"/>
        <v>0</v>
      </c>
      <c r="DN29" s="74">
        <f t="shared" si="10"/>
        <v>0.25</v>
      </c>
      <c r="DO29" s="75"/>
      <c r="DP29" s="58"/>
      <c r="DQ29" s="57"/>
      <c r="DR29" s="58"/>
      <c r="DS29" s="57"/>
      <c r="DT29" s="57"/>
      <c r="DU29" s="57"/>
      <c r="DV29" s="57"/>
      <c r="DW29" s="57"/>
      <c r="DX29" s="57"/>
      <c r="DY29" s="117"/>
      <c r="DZ29" s="58"/>
      <c r="EA29" s="58"/>
      <c r="EB29" s="58"/>
      <c r="EC29" s="58"/>
      <c r="ED29" s="57"/>
      <c r="EE29" s="58"/>
      <c r="EF29" s="58"/>
      <c r="EG29" s="58"/>
      <c r="EH29" s="58"/>
      <c r="EI29" s="58"/>
      <c r="EJ29" s="58"/>
      <c r="EK29" s="58"/>
      <c r="EL29" s="58"/>
      <c r="EM29" s="58"/>
      <c r="EN29" s="58"/>
      <c r="EO29" s="58"/>
      <c r="EP29" s="58"/>
      <c r="EQ29" s="58"/>
      <c r="ER29" s="58"/>
      <c r="ES29" s="73">
        <v>45040</v>
      </c>
      <c r="ET29" s="73"/>
      <c r="EU29" s="73"/>
      <c r="EV29" s="73"/>
      <c r="EW29" s="58"/>
      <c r="EX29" s="58"/>
      <c r="EY29" s="58"/>
      <c r="EZ29" s="58"/>
      <c r="FA29" s="58"/>
      <c r="FB29" s="58"/>
      <c r="FC29" s="58"/>
      <c r="FD29" s="58"/>
      <c r="FE29" s="58"/>
      <c r="FF29" s="58"/>
      <c r="FG29" s="58"/>
      <c r="FH29" s="58"/>
      <c r="FI29" s="74" t="str">
        <f t="shared" si="11"/>
        <v/>
      </c>
      <c r="FJ29" s="74" t="str">
        <f t="shared" si="12"/>
        <v/>
      </c>
      <c r="FK29" s="74" t="str">
        <f t="shared" si="13"/>
        <v/>
      </c>
      <c r="FL29" s="74" t="str">
        <f t="shared" si="14"/>
        <v/>
      </c>
      <c r="FM29" s="74" t="str">
        <f t="shared" si="15"/>
        <v/>
      </c>
      <c r="FN29" s="58"/>
      <c r="FO29" s="58"/>
      <c r="FP29" s="57"/>
      <c r="FQ29" s="58"/>
      <c r="FR29" s="57"/>
      <c r="FS29" s="57"/>
      <c r="FT29" s="57"/>
      <c r="FU29" s="57"/>
      <c r="FV29" s="57"/>
      <c r="FW29" s="57"/>
      <c r="FX29" s="117"/>
      <c r="FY29" s="58"/>
      <c r="FZ29" s="58"/>
      <c r="GA29" s="58"/>
      <c r="GB29" s="58"/>
      <c r="GC29" s="57"/>
      <c r="GD29" s="58"/>
      <c r="GE29" s="58"/>
      <c r="GF29" s="58"/>
      <c r="GG29" s="58"/>
      <c r="GH29" s="58"/>
      <c r="GI29" s="58"/>
      <c r="GJ29" s="58"/>
      <c r="GK29" s="58"/>
      <c r="GL29" s="58"/>
      <c r="GM29" s="58"/>
      <c r="GN29" s="58"/>
      <c r="GO29" s="58"/>
      <c r="GP29" s="58"/>
      <c r="GQ29" s="58"/>
      <c r="GR29" s="73">
        <v>45040</v>
      </c>
      <c r="GS29" s="73"/>
      <c r="GT29" s="73"/>
      <c r="GU29" s="73"/>
      <c r="GV29" s="58"/>
      <c r="GW29" s="58"/>
      <c r="GX29" s="58"/>
      <c r="GY29" s="58"/>
      <c r="GZ29" s="58"/>
      <c r="HA29" s="58"/>
      <c r="HB29" s="58"/>
      <c r="HC29" s="58"/>
      <c r="HD29" s="58"/>
      <c r="HE29" s="58"/>
      <c r="HF29" s="58"/>
      <c r="HG29" s="58"/>
      <c r="HH29" s="74" t="str">
        <f t="shared" si="16"/>
        <v/>
      </c>
      <c r="HI29" s="74" t="str">
        <f t="shared" si="17"/>
        <v/>
      </c>
      <c r="HJ29" s="74" t="str">
        <f t="shared" si="18"/>
        <v/>
      </c>
      <c r="HK29" s="74" t="str">
        <f t="shared" si="19"/>
        <v/>
      </c>
      <c r="HL29" s="74" t="str">
        <f t="shared" si="20"/>
        <v/>
      </c>
      <c r="HM29" s="58"/>
      <c r="HN29" s="58"/>
      <c r="HO29" s="58">
        <f t="shared" si="21"/>
        <v>2</v>
      </c>
      <c r="HP29" s="58" t="str">
        <f>'[3]BD Plan'!$Q$3</f>
        <v>Territorial Boyacá</v>
      </c>
      <c r="HQ29" s="72"/>
      <c r="HR29" s="72"/>
      <c r="HS29" s="72"/>
      <c r="HT29" s="72"/>
      <c r="HU29" s="72"/>
      <c r="HV29" s="72"/>
      <c r="HW29" s="72"/>
      <c r="HX29" s="72"/>
      <c r="HY29" s="72"/>
      <c r="HZ29" s="72"/>
      <c r="IA29" s="26"/>
      <c r="IB29" s="26"/>
      <c r="IC29" s="26"/>
      <c r="ID29" s="26"/>
      <c r="IE29" s="26"/>
      <c r="IF29" s="26"/>
      <c r="IG29" s="68"/>
      <c r="IH29" s="58" t="s">
        <v>620</v>
      </c>
      <c r="II29" s="58" t="s">
        <v>621</v>
      </c>
      <c r="IJ29" s="68"/>
      <c r="IK29" s="68"/>
    </row>
    <row r="30" spans="1:245" ht="15" customHeight="1" x14ac:dyDescent="0.25">
      <c r="A30" s="77" t="s">
        <v>636</v>
      </c>
      <c r="B30" s="68" t="s">
        <v>637</v>
      </c>
      <c r="C30" s="58" t="s">
        <v>638</v>
      </c>
      <c r="D30" s="69" t="s">
        <v>639</v>
      </c>
      <c r="E30" s="58" t="s">
        <v>602</v>
      </c>
      <c r="F30" s="58" t="s">
        <v>640</v>
      </c>
      <c r="G30" s="58" t="s">
        <v>641</v>
      </c>
      <c r="H30" s="59" t="s">
        <v>642</v>
      </c>
      <c r="I30" s="58" t="s">
        <v>606</v>
      </c>
      <c r="J30" s="117">
        <v>1</v>
      </c>
      <c r="K30" s="117">
        <v>0.6</v>
      </c>
      <c r="L30" s="58" t="s">
        <v>607</v>
      </c>
      <c r="M30" s="117">
        <v>0.6</v>
      </c>
      <c r="N30" s="117">
        <v>0.6</v>
      </c>
      <c r="O30" s="58" t="s">
        <v>643</v>
      </c>
      <c r="P30" s="58" t="s">
        <v>608</v>
      </c>
      <c r="Q30" s="71" t="s">
        <v>644</v>
      </c>
      <c r="R30" s="58"/>
      <c r="S30" s="57" t="s">
        <v>610</v>
      </c>
      <c r="T30" s="58" t="s">
        <v>645</v>
      </c>
      <c r="U30" s="57" t="s">
        <v>612</v>
      </c>
      <c r="V30" s="57" t="s">
        <v>613</v>
      </c>
      <c r="W30" s="57" t="s">
        <v>614</v>
      </c>
      <c r="X30" s="57"/>
      <c r="Y30" s="57" t="s">
        <v>646</v>
      </c>
      <c r="Z30" s="57" t="s">
        <v>616</v>
      </c>
      <c r="AA30" s="117" t="s">
        <v>647</v>
      </c>
      <c r="AB30" s="58"/>
      <c r="AC30" s="58"/>
      <c r="AD30" s="58"/>
      <c r="AE30" s="58"/>
      <c r="AF30" s="57" t="s">
        <v>62</v>
      </c>
      <c r="AG30" s="58" t="s">
        <v>617</v>
      </c>
      <c r="AH30" s="58">
        <f t="shared" si="0"/>
        <v>4</v>
      </c>
      <c r="AI30" s="57">
        <v>1</v>
      </c>
      <c r="AJ30" s="57">
        <v>1</v>
      </c>
      <c r="AK30" s="57">
        <v>1</v>
      </c>
      <c r="AL30" s="57">
        <v>1</v>
      </c>
      <c r="AM30" s="58">
        <v>1</v>
      </c>
      <c r="AN30" s="58" t="s">
        <v>754</v>
      </c>
      <c r="AO30" s="58"/>
      <c r="AP30" s="58"/>
      <c r="AQ30" s="58"/>
      <c r="AR30" s="58"/>
      <c r="AS30" s="58"/>
      <c r="AT30" s="58"/>
      <c r="AU30" s="73">
        <v>45037</v>
      </c>
      <c r="AV30" s="73"/>
      <c r="AW30" s="73"/>
      <c r="AX30" s="73"/>
      <c r="AY30" s="58"/>
      <c r="AZ30" s="58"/>
      <c r="BA30" s="58"/>
      <c r="BB30" s="58"/>
      <c r="BC30" s="58" t="s">
        <v>279</v>
      </c>
      <c r="BD30" s="58"/>
      <c r="BE30" s="58"/>
      <c r="BF30" s="58"/>
      <c r="BG30" s="58" t="s">
        <v>755</v>
      </c>
      <c r="BH30" s="58"/>
      <c r="BI30" s="58"/>
      <c r="BJ30" s="58"/>
      <c r="BK30" s="74">
        <f t="shared" si="1"/>
        <v>1</v>
      </c>
      <c r="BL30" s="74">
        <f t="shared" si="2"/>
        <v>0</v>
      </c>
      <c r="BM30" s="74">
        <f t="shared" si="3"/>
        <v>0</v>
      </c>
      <c r="BN30" s="74">
        <f t="shared" si="4"/>
        <v>0</v>
      </c>
      <c r="BO30" s="74">
        <f t="shared" si="5"/>
        <v>0.25</v>
      </c>
      <c r="BP30" s="71"/>
      <c r="BQ30" s="58"/>
      <c r="BR30" s="57"/>
      <c r="BS30" s="58"/>
      <c r="BT30" s="57"/>
      <c r="BU30" s="57"/>
      <c r="BV30" s="57"/>
      <c r="BW30" s="57"/>
      <c r="BX30" s="57"/>
      <c r="BY30" s="57"/>
      <c r="BZ30" s="117"/>
      <c r="CA30" s="58"/>
      <c r="CB30" s="58"/>
      <c r="CC30" s="58"/>
      <c r="CD30" s="58"/>
      <c r="CE30" s="57"/>
      <c r="CF30" s="58"/>
      <c r="CG30" s="58"/>
      <c r="CH30" s="58"/>
      <c r="CI30" s="58"/>
      <c r="CJ30" s="58"/>
      <c r="CK30" s="58"/>
      <c r="CL30" s="58"/>
      <c r="CM30" s="58"/>
      <c r="CN30" s="58"/>
      <c r="CO30" s="72"/>
      <c r="CP30" s="58"/>
      <c r="CQ30" s="58"/>
      <c r="CR30" s="58"/>
      <c r="CS30" s="58"/>
      <c r="CT30" s="73">
        <v>45037</v>
      </c>
      <c r="CU30" s="73"/>
      <c r="CV30" s="73"/>
      <c r="CW30" s="73"/>
      <c r="CX30" s="58"/>
      <c r="CY30" s="58"/>
      <c r="CZ30" s="58"/>
      <c r="DA30" s="58"/>
      <c r="DB30" s="58"/>
      <c r="DC30" s="58"/>
      <c r="DD30" s="58"/>
      <c r="DE30" s="58"/>
      <c r="DF30" s="58"/>
      <c r="DG30" s="58"/>
      <c r="DH30" s="58"/>
      <c r="DI30" s="58"/>
      <c r="DJ30" s="74" t="str">
        <f t="shared" si="6"/>
        <v/>
      </c>
      <c r="DK30" s="74" t="str">
        <f t="shared" si="7"/>
        <v/>
      </c>
      <c r="DL30" s="74" t="str">
        <f t="shared" si="8"/>
        <v/>
      </c>
      <c r="DM30" s="74" t="str">
        <f t="shared" si="9"/>
        <v/>
      </c>
      <c r="DN30" s="74" t="str">
        <f t="shared" si="10"/>
        <v/>
      </c>
      <c r="DO30" s="75"/>
      <c r="DP30" s="58"/>
      <c r="DQ30" s="57"/>
      <c r="DR30" s="58"/>
      <c r="DS30" s="57"/>
      <c r="DT30" s="57"/>
      <c r="DU30" s="57"/>
      <c r="DV30" s="57"/>
      <c r="DW30" s="57"/>
      <c r="DX30" s="57"/>
      <c r="DY30" s="117"/>
      <c r="DZ30" s="58"/>
      <c r="EA30" s="58"/>
      <c r="EB30" s="58"/>
      <c r="EC30" s="58"/>
      <c r="ED30" s="57"/>
      <c r="EE30" s="58"/>
      <c r="EF30" s="58"/>
      <c r="EG30" s="58"/>
      <c r="EH30" s="58"/>
      <c r="EI30" s="58"/>
      <c r="EJ30" s="58"/>
      <c r="EK30" s="58"/>
      <c r="EL30" s="58"/>
      <c r="EM30" s="58"/>
      <c r="EN30" s="58"/>
      <c r="EO30" s="58"/>
      <c r="EP30" s="58"/>
      <c r="EQ30" s="58"/>
      <c r="ER30" s="58"/>
      <c r="ES30" s="73">
        <v>45037</v>
      </c>
      <c r="ET30" s="73"/>
      <c r="EU30" s="73"/>
      <c r="EV30" s="73"/>
      <c r="EW30" s="58"/>
      <c r="EX30" s="58"/>
      <c r="EY30" s="58"/>
      <c r="EZ30" s="58"/>
      <c r="FA30" s="58"/>
      <c r="FB30" s="58"/>
      <c r="FC30" s="58"/>
      <c r="FD30" s="58"/>
      <c r="FE30" s="58"/>
      <c r="FF30" s="58"/>
      <c r="FG30" s="58"/>
      <c r="FH30" s="58"/>
      <c r="FI30" s="74" t="str">
        <f t="shared" si="11"/>
        <v/>
      </c>
      <c r="FJ30" s="74" t="str">
        <f t="shared" si="12"/>
        <v/>
      </c>
      <c r="FK30" s="74" t="str">
        <f t="shared" si="13"/>
        <v/>
      </c>
      <c r="FL30" s="74" t="str">
        <f t="shared" si="14"/>
        <v/>
      </c>
      <c r="FM30" s="74" t="str">
        <f t="shared" si="15"/>
        <v/>
      </c>
      <c r="FN30" s="58"/>
      <c r="FO30" s="58"/>
      <c r="FP30" s="57"/>
      <c r="FQ30" s="58"/>
      <c r="FR30" s="57"/>
      <c r="FS30" s="57"/>
      <c r="FT30" s="57"/>
      <c r="FU30" s="57"/>
      <c r="FV30" s="57"/>
      <c r="FW30" s="57"/>
      <c r="FX30" s="117"/>
      <c r="FY30" s="58"/>
      <c r="FZ30" s="58"/>
      <c r="GA30" s="58"/>
      <c r="GB30" s="58"/>
      <c r="GC30" s="57"/>
      <c r="GD30" s="58"/>
      <c r="GE30" s="58"/>
      <c r="GF30" s="58"/>
      <c r="GG30" s="58"/>
      <c r="GH30" s="58"/>
      <c r="GI30" s="58"/>
      <c r="GJ30" s="58"/>
      <c r="GK30" s="58"/>
      <c r="GL30" s="58"/>
      <c r="GM30" s="58"/>
      <c r="GN30" s="58"/>
      <c r="GO30" s="58"/>
      <c r="GP30" s="58"/>
      <c r="GQ30" s="58"/>
      <c r="GR30" s="73">
        <v>45037</v>
      </c>
      <c r="GS30" s="73"/>
      <c r="GT30" s="73"/>
      <c r="GU30" s="73"/>
      <c r="GV30" s="58"/>
      <c r="GW30" s="58"/>
      <c r="GX30" s="58"/>
      <c r="GY30" s="58"/>
      <c r="GZ30" s="58"/>
      <c r="HA30" s="58"/>
      <c r="HB30" s="58"/>
      <c r="HC30" s="58"/>
      <c r="HD30" s="58"/>
      <c r="HE30" s="58"/>
      <c r="HF30" s="58"/>
      <c r="HG30" s="58"/>
      <c r="HH30" s="74" t="str">
        <f t="shared" si="16"/>
        <v/>
      </c>
      <c r="HI30" s="74" t="str">
        <f t="shared" si="17"/>
        <v/>
      </c>
      <c r="HJ30" s="74" t="str">
        <f t="shared" si="18"/>
        <v/>
      </c>
      <c r="HK30" s="74" t="str">
        <f t="shared" si="19"/>
        <v/>
      </c>
      <c r="HL30" s="74" t="str">
        <f t="shared" si="20"/>
        <v/>
      </c>
      <c r="HM30" s="58"/>
      <c r="HN30" s="58"/>
      <c r="HO30" s="58">
        <f t="shared" si="21"/>
        <v>1</v>
      </c>
      <c r="HP30" s="58" t="str">
        <f>'[3]BD Plan'!$Q$3</f>
        <v>Territorial Boyacá</v>
      </c>
      <c r="HQ30" s="72"/>
      <c r="HR30" s="72"/>
      <c r="HS30" s="72"/>
      <c r="HT30" s="72"/>
      <c r="HU30" s="72"/>
      <c r="HV30" s="72"/>
      <c r="HW30" s="72"/>
      <c r="HX30" s="72"/>
      <c r="HY30" s="72"/>
      <c r="HZ30" s="72"/>
      <c r="IA30" s="26"/>
      <c r="IB30" s="26"/>
      <c r="IC30" s="26"/>
      <c r="ID30" s="26"/>
      <c r="IE30" s="26"/>
      <c r="IF30" s="26"/>
      <c r="IG30" s="68"/>
      <c r="IH30" s="58" t="s">
        <v>650</v>
      </c>
      <c r="II30" s="58" t="s">
        <v>621</v>
      </c>
      <c r="IJ30" s="68"/>
      <c r="IK30" s="68"/>
    </row>
    <row r="31" spans="1:245" ht="15" customHeight="1" x14ac:dyDescent="0.25">
      <c r="A31" s="77" t="s">
        <v>651</v>
      </c>
      <c r="B31" s="68" t="s">
        <v>637</v>
      </c>
      <c r="C31" s="58" t="s">
        <v>653</v>
      </c>
      <c r="D31" s="69" t="s">
        <v>639</v>
      </c>
      <c r="E31" s="58" t="s">
        <v>602</v>
      </c>
      <c r="F31" s="58" t="s">
        <v>625</v>
      </c>
      <c r="G31" s="58" t="s">
        <v>604</v>
      </c>
      <c r="H31" s="59" t="s">
        <v>654</v>
      </c>
      <c r="I31" s="58" t="s">
        <v>606</v>
      </c>
      <c r="J31" s="117">
        <v>1</v>
      </c>
      <c r="K31" s="117">
        <v>0.8</v>
      </c>
      <c r="L31" s="58" t="s">
        <v>607</v>
      </c>
      <c r="M31" s="117">
        <v>0.6</v>
      </c>
      <c r="N31" s="117">
        <v>0.8</v>
      </c>
      <c r="O31" s="58" t="s">
        <v>607</v>
      </c>
      <c r="P31" s="58" t="s">
        <v>608</v>
      </c>
      <c r="Q31" s="71" t="s">
        <v>644</v>
      </c>
      <c r="R31" s="58"/>
      <c r="S31" s="57" t="s">
        <v>610</v>
      </c>
      <c r="T31" s="58" t="s">
        <v>645</v>
      </c>
      <c r="U31" s="57" t="s">
        <v>612</v>
      </c>
      <c r="V31" s="57" t="s">
        <v>613</v>
      </c>
      <c r="W31" s="57" t="s">
        <v>614</v>
      </c>
      <c r="X31" s="57"/>
      <c r="Y31" s="57" t="s">
        <v>615</v>
      </c>
      <c r="Z31" s="57" t="s">
        <v>616</v>
      </c>
      <c r="AA31" s="117" t="s">
        <v>647</v>
      </c>
      <c r="AB31" s="58"/>
      <c r="AC31" s="58"/>
      <c r="AD31" s="58"/>
      <c r="AE31" s="58"/>
      <c r="AF31" s="57" t="s">
        <v>62</v>
      </c>
      <c r="AG31" s="58" t="s">
        <v>617</v>
      </c>
      <c r="AH31" s="58">
        <f t="shared" si="0"/>
        <v>4</v>
      </c>
      <c r="AI31" s="57">
        <v>1</v>
      </c>
      <c r="AJ31" s="57">
        <v>1</v>
      </c>
      <c r="AK31" s="57">
        <v>1</v>
      </c>
      <c r="AL31" s="57">
        <v>1</v>
      </c>
      <c r="AM31" s="58">
        <v>1</v>
      </c>
      <c r="AN31" s="58" t="s">
        <v>756</v>
      </c>
      <c r="AO31" s="58"/>
      <c r="AP31" s="72"/>
      <c r="AQ31" s="58"/>
      <c r="AR31" s="58"/>
      <c r="AS31" s="58"/>
      <c r="AT31" s="58"/>
      <c r="AU31" s="73">
        <v>45037</v>
      </c>
      <c r="AV31" s="73"/>
      <c r="AW31" s="73"/>
      <c r="AX31" s="73"/>
      <c r="AY31" s="58"/>
      <c r="AZ31" s="58"/>
      <c r="BA31" s="58"/>
      <c r="BB31" s="58"/>
      <c r="BC31" s="58" t="s">
        <v>279</v>
      </c>
      <c r="BD31" s="58"/>
      <c r="BE31" s="58"/>
      <c r="BF31" s="58"/>
      <c r="BG31" s="58" t="s">
        <v>757</v>
      </c>
      <c r="BH31" s="58"/>
      <c r="BI31" s="58"/>
      <c r="BJ31" s="58"/>
      <c r="BK31" s="74">
        <f t="shared" si="1"/>
        <v>1</v>
      </c>
      <c r="BL31" s="74">
        <f t="shared" si="2"/>
        <v>0</v>
      </c>
      <c r="BM31" s="74">
        <f t="shared" si="3"/>
        <v>0</v>
      </c>
      <c r="BN31" s="74">
        <f t="shared" si="4"/>
        <v>0</v>
      </c>
      <c r="BO31" s="74">
        <f t="shared" si="5"/>
        <v>0.25</v>
      </c>
      <c r="BP31" s="71"/>
      <c r="BQ31" s="58"/>
      <c r="BR31" s="57"/>
      <c r="BS31" s="58"/>
      <c r="BT31" s="57"/>
      <c r="BU31" s="57"/>
      <c r="BV31" s="57"/>
      <c r="BW31" s="57"/>
      <c r="BX31" s="57"/>
      <c r="BY31" s="57"/>
      <c r="BZ31" s="117"/>
      <c r="CA31" s="58"/>
      <c r="CB31" s="58"/>
      <c r="CC31" s="58"/>
      <c r="CD31" s="58"/>
      <c r="CE31" s="57"/>
      <c r="CF31" s="58"/>
      <c r="CG31" s="58"/>
      <c r="CH31" s="58"/>
      <c r="CI31" s="58"/>
      <c r="CJ31" s="58"/>
      <c r="CK31" s="58"/>
      <c r="CL31" s="58"/>
      <c r="CM31" s="58"/>
      <c r="CN31" s="58"/>
      <c r="CO31" s="72"/>
      <c r="CP31" s="58"/>
      <c r="CQ31" s="58"/>
      <c r="CR31" s="58"/>
      <c r="CS31" s="58"/>
      <c r="CT31" s="73">
        <v>45037</v>
      </c>
      <c r="CU31" s="73"/>
      <c r="CV31" s="73"/>
      <c r="CW31" s="73"/>
      <c r="CX31" s="58"/>
      <c r="CY31" s="58"/>
      <c r="CZ31" s="58"/>
      <c r="DA31" s="58"/>
      <c r="DB31" s="58"/>
      <c r="DC31" s="58"/>
      <c r="DD31" s="58"/>
      <c r="DE31" s="58"/>
      <c r="DF31" s="58"/>
      <c r="DG31" s="58"/>
      <c r="DH31" s="58"/>
      <c r="DI31" s="58"/>
      <c r="DJ31" s="74" t="str">
        <f t="shared" si="6"/>
        <v/>
      </c>
      <c r="DK31" s="74" t="str">
        <f t="shared" si="7"/>
        <v/>
      </c>
      <c r="DL31" s="74" t="str">
        <f t="shared" si="8"/>
        <v/>
      </c>
      <c r="DM31" s="74" t="str">
        <f t="shared" si="9"/>
        <v/>
      </c>
      <c r="DN31" s="74" t="str">
        <f t="shared" si="10"/>
        <v/>
      </c>
      <c r="DO31" s="75"/>
      <c r="DP31" s="58"/>
      <c r="DQ31" s="57"/>
      <c r="DR31" s="58"/>
      <c r="DS31" s="57"/>
      <c r="DT31" s="57"/>
      <c r="DU31" s="57"/>
      <c r="DV31" s="57"/>
      <c r="DW31" s="57"/>
      <c r="DX31" s="57"/>
      <c r="DY31" s="117"/>
      <c r="DZ31" s="58"/>
      <c r="EA31" s="58"/>
      <c r="EB31" s="58"/>
      <c r="EC31" s="58"/>
      <c r="ED31" s="57"/>
      <c r="EE31" s="58"/>
      <c r="EF31" s="58"/>
      <c r="EG31" s="58"/>
      <c r="EH31" s="58"/>
      <c r="EI31" s="58"/>
      <c r="EJ31" s="58"/>
      <c r="EK31" s="58"/>
      <c r="EL31" s="58"/>
      <c r="EM31" s="58"/>
      <c r="EN31" s="58"/>
      <c r="EO31" s="58"/>
      <c r="EP31" s="58"/>
      <c r="EQ31" s="58"/>
      <c r="ER31" s="58"/>
      <c r="ES31" s="73">
        <v>45037</v>
      </c>
      <c r="ET31" s="73"/>
      <c r="EU31" s="73"/>
      <c r="EV31" s="73"/>
      <c r="EW31" s="58"/>
      <c r="EX31" s="58"/>
      <c r="EY31" s="58"/>
      <c r="EZ31" s="58"/>
      <c r="FA31" s="58"/>
      <c r="FB31" s="58"/>
      <c r="FC31" s="58"/>
      <c r="FD31" s="58"/>
      <c r="FE31" s="58"/>
      <c r="FF31" s="58"/>
      <c r="FG31" s="58"/>
      <c r="FH31" s="58"/>
      <c r="FI31" s="74" t="str">
        <f t="shared" si="11"/>
        <v/>
      </c>
      <c r="FJ31" s="74" t="str">
        <f t="shared" si="12"/>
        <v/>
      </c>
      <c r="FK31" s="74" t="str">
        <f t="shared" si="13"/>
        <v/>
      </c>
      <c r="FL31" s="74" t="str">
        <f t="shared" si="14"/>
        <v/>
      </c>
      <c r="FM31" s="74" t="str">
        <f t="shared" si="15"/>
        <v/>
      </c>
      <c r="FN31" s="58"/>
      <c r="FO31" s="58"/>
      <c r="FP31" s="57"/>
      <c r="FQ31" s="58"/>
      <c r="FR31" s="57"/>
      <c r="FS31" s="57"/>
      <c r="FT31" s="57"/>
      <c r="FU31" s="57"/>
      <c r="FV31" s="57"/>
      <c r="FW31" s="57"/>
      <c r="FX31" s="117"/>
      <c r="FY31" s="58"/>
      <c r="FZ31" s="58"/>
      <c r="GA31" s="58"/>
      <c r="GB31" s="58"/>
      <c r="GC31" s="57"/>
      <c r="GD31" s="58"/>
      <c r="GE31" s="58"/>
      <c r="GF31" s="58"/>
      <c r="GG31" s="58"/>
      <c r="GH31" s="58"/>
      <c r="GI31" s="58"/>
      <c r="GJ31" s="58"/>
      <c r="GK31" s="58"/>
      <c r="GL31" s="58"/>
      <c r="GM31" s="58"/>
      <c r="GN31" s="58"/>
      <c r="GO31" s="58"/>
      <c r="GP31" s="58"/>
      <c r="GQ31" s="58"/>
      <c r="GR31" s="73">
        <v>45037</v>
      </c>
      <c r="GS31" s="73"/>
      <c r="GT31" s="73"/>
      <c r="GU31" s="73"/>
      <c r="GV31" s="58"/>
      <c r="GW31" s="58"/>
      <c r="GX31" s="58"/>
      <c r="GY31" s="58"/>
      <c r="GZ31" s="58"/>
      <c r="HA31" s="58"/>
      <c r="HB31" s="58"/>
      <c r="HC31" s="58"/>
      <c r="HD31" s="58"/>
      <c r="HE31" s="58"/>
      <c r="HF31" s="58"/>
      <c r="HG31" s="58"/>
      <c r="HH31" s="74" t="str">
        <f t="shared" si="16"/>
        <v/>
      </c>
      <c r="HI31" s="74" t="str">
        <f t="shared" si="17"/>
        <v/>
      </c>
      <c r="HJ31" s="74" t="str">
        <f t="shared" si="18"/>
        <v/>
      </c>
      <c r="HK31" s="74" t="str">
        <f t="shared" si="19"/>
        <v/>
      </c>
      <c r="HL31" s="74" t="str">
        <f t="shared" si="20"/>
        <v/>
      </c>
      <c r="HM31" s="58"/>
      <c r="HN31" s="58"/>
      <c r="HO31" s="58">
        <f t="shared" si="21"/>
        <v>1</v>
      </c>
      <c r="HP31" s="58" t="str">
        <f>'[3]BD Plan'!$Q$3</f>
        <v>Territorial Boyacá</v>
      </c>
      <c r="HQ31" s="72"/>
      <c r="HR31" s="72"/>
      <c r="HS31" s="72"/>
      <c r="HT31" s="72"/>
      <c r="HU31" s="72"/>
      <c r="HV31" s="72"/>
      <c r="HW31" s="72"/>
      <c r="HX31" s="72"/>
      <c r="HY31" s="72"/>
      <c r="HZ31" s="72"/>
      <c r="IA31" s="26"/>
      <c r="IB31" s="26"/>
      <c r="IC31" s="26"/>
      <c r="ID31" s="26"/>
      <c r="IE31" s="26"/>
      <c r="IF31" s="26"/>
      <c r="IG31" s="68"/>
      <c r="IH31" s="58" t="s">
        <v>657</v>
      </c>
      <c r="II31" s="58" t="s">
        <v>621</v>
      </c>
      <c r="IJ31" s="68"/>
      <c r="IK31" s="68"/>
    </row>
    <row r="32" spans="1:245" ht="15" customHeight="1" x14ac:dyDescent="0.25">
      <c r="A32" s="77" t="s">
        <v>658</v>
      </c>
      <c r="B32" s="68" t="s">
        <v>659</v>
      </c>
      <c r="C32" s="58" t="s">
        <v>660</v>
      </c>
      <c r="D32" s="68" t="s">
        <v>601</v>
      </c>
      <c r="E32" s="58" t="s">
        <v>602</v>
      </c>
      <c r="F32" s="58" t="s">
        <v>625</v>
      </c>
      <c r="G32" s="58" t="s">
        <v>641</v>
      </c>
      <c r="H32" s="59" t="s">
        <v>661</v>
      </c>
      <c r="I32" s="58" t="s">
        <v>606</v>
      </c>
      <c r="J32" s="117">
        <v>0.8</v>
      </c>
      <c r="K32" s="117">
        <v>0.6</v>
      </c>
      <c r="L32" s="58" t="s">
        <v>607</v>
      </c>
      <c r="M32" s="117">
        <v>0.48</v>
      </c>
      <c r="N32" s="117">
        <v>0.6</v>
      </c>
      <c r="O32" s="58" t="s">
        <v>643</v>
      </c>
      <c r="P32" s="58" t="s">
        <v>608</v>
      </c>
      <c r="Q32" s="71" t="s">
        <v>662</v>
      </c>
      <c r="R32" s="58"/>
      <c r="S32" s="57" t="s">
        <v>610</v>
      </c>
      <c r="T32" s="58" t="s">
        <v>663</v>
      </c>
      <c r="U32" s="57" t="s">
        <v>612</v>
      </c>
      <c r="V32" s="57" t="s">
        <v>613</v>
      </c>
      <c r="W32" s="57" t="s">
        <v>614</v>
      </c>
      <c r="X32" s="57"/>
      <c r="Y32" s="57" t="s">
        <v>646</v>
      </c>
      <c r="Z32" s="57" t="s">
        <v>616</v>
      </c>
      <c r="AA32" s="117" t="s">
        <v>647</v>
      </c>
      <c r="AB32" s="58"/>
      <c r="AC32" s="58"/>
      <c r="AD32" s="58"/>
      <c r="AE32" s="58"/>
      <c r="AF32" s="57" t="s">
        <v>62</v>
      </c>
      <c r="AG32" s="68" t="s">
        <v>617</v>
      </c>
      <c r="AH32" s="58">
        <f t="shared" si="0"/>
        <v>24</v>
      </c>
      <c r="AI32" s="57">
        <v>6</v>
      </c>
      <c r="AJ32" s="57">
        <v>6</v>
      </c>
      <c r="AK32" s="57">
        <v>6</v>
      </c>
      <c r="AL32" s="57">
        <v>6</v>
      </c>
      <c r="AM32" s="68">
        <v>4</v>
      </c>
      <c r="AN32" s="68" t="s">
        <v>758</v>
      </c>
      <c r="AO32" s="68"/>
      <c r="AP32" s="68"/>
      <c r="AQ32" s="68"/>
      <c r="AR32" s="68"/>
      <c r="AS32" s="68"/>
      <c r="AT32" s="68"/>
      <c r="AU32" s="76">
        <v>45040</v>
      </c>
      <c r="AV32" s="76"/>
      <c r="AW32" s="76"/>
      <c r="AX32" s="68"/>
      <c r="AY32" s="68"/>
      <c r="AZ32" s="68"/>
      <c r="BA32" s="68"/>
      <c r="BB32" s="68"/>
      <c r="BC32" s="68" t="s">
        <v>279</v>
      </c>
      <c r="BD32" s="68"/>
      <c r="BE32" s="68"/>
      <c r="BF32" s="68"/>
      <c r="BG32" s="68" t="s">
        <v>759</v>
      </c>
      <c r="BH32" s="68"/>
      <c r="BI32" s="68"/>
      <c r="BJ32" s="68"/>
      <c r="BK32" s="74">
        <f t="shared" si="1"/>
        <v>0.66666666666666663</v>
      </c>
      <c r="BL32" s="74">
        <f t="shared" si="2"/>
        <v>0</v>
      </c>
      <c r="BM32" s="74">
        <f t="shared" si="3"/>
        <v>0</v>
      </c>
      <c r="BN32" s="74">
        <f t="shared" si="4"/>
        <v>0</v>
      </c>
      <c r="BO32" s="74">
        <f t="shared" si="5"/>
        <v>0.16666666666666666</v>
      </c>
      <c r="BP32" s="71"/>
      <c r="BQ32" s="58"/>
      <c r="BR32" s="57"/>
      <c r="BS32" s="58"/>
      <c r="BT32" s="57"/>
      <c r="BU32" s="57"/>
      <c r="BV32" s="57"/>
      <c r="BW32" s="57"/>
      <c r="BX32" s="57"/>
      <c r="BY32" s="57"/>
      <c r="BZ32" s="117"/>
      <c r="CA32" s="58"/>
      <c r="CB32" s="58"/>
      <c r="CC32" s="58"/>
      <c r="CD32" s="58"/>
      <c r="CE32" s="57"/>
      <c r="CF32" s="58"/>
      <c r="CG32" s="58"/>
      <c r="CH32" s="58"/>
      <c r="CI32" s="58"/>
      <c r="CJ32" s="58"/>
      <c r="CK32" s="58"/>
      <c r="CL32" s="58"/>
      <c r="CM32" s="58"/>
      <c r="CN32" s="58"/>
      <c r="CO32" s="72"/>
      <c r="CP32" s="58"/>
      <c r="CQ32" s="72"/>
      <c r="CR32" s="58"/>
      <c r="CS32" s="58"/>
      <c r="CT32" s="73">
        <v>45040</v>
      </c>
      <c r="CU32" s="73"/>
      <c r="CV32" s="73"/>
      <c r="CW32" s="73"/>
      <c r="CX32" s="58"/>
      <c r="CY32" s="58"/>
      <c r="CZ32" s="58"/>
      <c r="DA32" s="58"/>
      <c r="DB32" s="58"/>
      <c r="DC32" s="58"/>
      <c r="DD32" s="58"/>
      <c r="DE32" s="58"/>
      <c r="DF32" s="58"/>
      <c r="DG32" s="58"/>
      <c r="DH32" s="58"/>
      <c r="DI32" s="58"/>
      <c r="DJ32" s="74" t="str">
        <f t="shared" si="6"/>
        <v/>
      </c>
      <c r="DK32" s="74" t="str">
        <f t="shared" si="7"/>
        <v/>
      </c>
      <c r="DL32" s="74" t="str">
        <f t="shared" si="8"/>
        <v/>
      </c>
      <c r="DM32" s="74" t="str">
        <f t="shared" si="9"/>
        <v/>
      </c>
      <c r="DN32" s="74" t="str">
        <f t="shared" si="10"/>
        <v/>
      </c>
      <c r="DO32" s="71"/>
      <c r="DP32" s="58"/>
      <c r="DQ32" s="57"/>
      <c r="DR32" s="58"/>
      <c r="DS32" s="57"/>
      <c r="DT32" s="57"/>
      <c r="DU32" s="57"/>
      <c r="DV32" s="57"/>
      <c r="DW32" s="57"/>
      <c r="DX32" s="57"/>
      <c r="DY32" s="117"/>
      <c r="DZ32" s="58"/>
      <c r="EA32" s="58"/>
      <c r="EB32" s="58"/>
      <c r="EC32" s="58"/>
      <c r="ED32" s="57"/>
      <c r="EE32" s="58"/>
      <c r="EF32" s="58"/>
      <c r="EG32" s="58"/>
      <c r="EH32" s="58"/>
      <c r="EI32" s="58"/>
      <c r="EJ32" s="58"/>
      <c r="EK32" s="58"/>
      <c r="EL32" s="58"/>
      <c r="EM32" s="58"/>
      <c r="EN32" s="72"/>
      <c r="EO32" s="58"/>
      <c r="EP32" s="58"/>
      <c r="EQ32" s="58"/>
      <c r="ER32" s="58"/>
      <c r="ES32" s="73">
        <v>45040</v>
      </c>
      <c r="ET32" s="73"/>
      <c r="EU32" s="73"/>
      <c r="EV32" s="73"/>
      <c r="EW32" s="58"/>
      <c r="EX32" s="58"/>
      <c r="EY32" s="58"/>
      <c r="EZ32" s="58"/>
      <c r="FA32" s="58"/>
      <c r="FB32" s="58"/>
      <c r="FC32" s="58"/>
      <c r="FD32" s="58"/>
      <c r="FE32" s="58"/>
      <c r="FF32" s="58"/>
      <c r="FG32" s="58"/>
      <c r="FH32" s="58"/>
      <c r="FI32" s="74" t="str">
        <f t="shared" si="11"/>
        <v/>
      </c>
      <c r="FJ32" s="74" t="str">
        <f t="shared" si="12"/>
        <v/>
      </c>
      <c r="FK32" s="74" t="str">
        <f t="shared" si="13"/>
        <v/>
      </c>
      <c r="FL32" s="74" t="str">
        <f t="shared" si="14"/>
        <v/>
      </c>
      <c r="FM32" s="74" t="str">
        <f t="shared" si="15"/>
        <v/>
      </c>
      <c r="FN32" s="72"/>
      <c r="FO32" s="58"/>
      <c r="FP32" s="57"/>
      <c r="FQ32" s="58"/>
      <c r="FR32" s="57"/>
      <c r="FS32" s="57"/>
      <c r="FT32" s="57"/>
      <c r="FU32" s="57"/>
      <c r="FV32" s="57"/>
      <c r="FW32" s="57"/>
      <c r="FX32" s="117"/>
      <c r="FY32" s="58"/>
      <c r="FZ32" s="58"/>
      <c r="GA32" s="58"/>
      <c r="GB32" s="58"/>
      <c r="GC32" s="57"/>
      <c r="GD32" s="58"/>
      <c r="GE32" s="58"/>
      <c r="GF32" s="58"/>
      <c r="GG32" s="58"/>
      <c r="GH32" s="58"/>
      <c r="GI32" s="58"/>
      <c r="GJ32" s="58"/>
      <c r="GK32" s="58"/>
      <c r="GL32" s="58"/>
      <c r="GM32" s="72"/>
      <c r="GN32" s="58"/>
      <c r="GO32" s="58"/>
      <c r="GP32" s="58"/>
      <c r="GQ32" s="58"/>
      <c r="GR32" s="73">
        <v>45040</v>
      </c>
      <c r="GS32" s="73"/>
      <c r="GT32" s="73"/>
      <c r="GU32" s="73"/>
      <c r="GV32" s="58"/>
      <c r="GW32" s="58"/>
      <c r="GX32" s="58"/>
      <c r="GY32" s="58"/>
      <c r="GZ32" s="58"/>
      <c r="HA32" s="58"/>
      <c r="HB32" s="58"/>
      <c r="HC32" s="58"/>
      <c r="HD32" s="58"/>
      <c r="HE32" s="58"/>
      <c r="HF32" s="58"/>
      <c r="HG32" s="58"/>
      <c r="HH32" s="74" t="str">
        <f t="shared" si="16"/>
        <v/>
      </c>
      <c r="HI32" s="74" t="str">
        <f t="shared" si="17"/>
        <v/>
      </c>
      <c r="HJ32" s="74" t="str">
        <f t="shared" si="18"/>
        <v/>
      </c>
      <c r="HK32" s="74" t="str">
        <f t="shared" si="19"/>
        <v/>
      </c>
      <c r="HL32" s="74" t="str">
        <f t="shared" si="20"/>
        <v/>
      </c>
      <c r="HM32" s="58"/>
      <c r="HN32" s="58"/>
      <c r="HO32" s="58">
        <f t="shared" si="21"/>
        <v>1</v>
      </c>
      <c r="HP32" s="58" t="str">
        <f>'[3]BD Plan'!$Q$3</f>
        <v>Territorial Boyacá</v>
      </c>
      <c r="HQ32" s="26"/>
      <c r="HR32" s="26"/>
      <c r="HS32" s="26"/>
      <c r="HT32" s="26"/>
      <c r="HU32" s="26"/>
      <c r="HV32" s="26"/>
      <c r="HW32" s="26"/>
      <c r="HX32" s="26"/>
      <c r="HY32" s="26"/>
      <c r="HZ32" s="26"/>
      <c r="IA32" s="26"/>
      <c r="IB32" s="26"/>
      <c r="IC32" s="26"/>
      <c r="ID32" s="26"/>
      <c r="IE32" s="26"/>
      <c r="IF32" s="26"/>
      <c r="IG32" s="68"/>
      <c r="IH32" s="58" t="s">
        <v>620</v>
      </c>
      <c r="II32" s="68" t="s">
        <v>621</v>
      </c>
      <c r="IJ32" s="68"/>
      <c r="IK32" s="68"/>
    </row>
    <row r="33" spans="1:245" ht="15" customHeight="1" x14ac:dyDescent="0.25">
      <c r="A33" s="77" t="s">
        <v>666</v>
      </c>
      <c r="B33" s="68" t="s">
        <v>667</v>
      </c>
      <c r="C33" s="58" t="s">
        <v>668</v>
      </c>
      <c r="D33" s="68" t="s">
        <v>601</v>
      </c>
      <c r="E33" s="58" t="s">
        <v>602</v>
      </c>
      <c r="F33" s="58" t="s">
        <v>669</v>
      </c>
      <c r="G33" s="58" t="s">
        <v>626</v>
      </c>
      <c r="H33" s="59" t="s">
        <v>670</v>
      </c>
      <c r="I33" s="58" t="s">
        <v>671</v>
      </c>
      <c r="J33" s="117">
        <v>0.8</v>
      </c>
      <c r="K33" s="117">
        <v>0.2</v>
      </c>
      <c r="L33" s="58" t="s">
        <v>643</v>
      </c>
      <c r="M33" s="117">
        <v>0.28799999999999998</v>
      </c>
      <c r="N33" s="117">
        <v>0.2</v>
      </c>
      <c r="O33" s="58" t="s">
        <v>643</v>
      </c>
      <c r="P33" s="58" t="s">
        <v>608</v>
      </c>
      <c r="Q33" s="71" t="s">
        <v>672</v>
      </c>
      <c r="R33" s="58"/>
      <c r="S33" s="57" t="s">
        <v>610</v>
      </c>
      <c r="T33" s="58" t="s">
        <v>673</v>
      </c>
      <c r="U33" s="57" t="s">
        <v>612</v>
      </c>
      <c r="V33" s="57" t="s">
        <v>613</v>
      </c>
      <c r="W33" s="57" t="s">
        <v>614</v>
      </c>
      <c r="X33" s="57"/>
      <c r="Y33" s="57" t="s">
        <v>615</v>
      </c>
      <c r="Z33" s="57" t="s">
        <v>616</v>
      </c>
      <c r="AA33" s="117" t="s">
        <v>647</v>
      </c>
      <c r="AB33" s="58"/>
      <c r="AC33" s="58"/>
      <c r="AD33" s="58"/>
      <c r="AE33" s="58"/>
      <c r="AF33" s="57" t="s">
        <v>62</v>
      </c>
      <c r="AG33" s="68" t="s">
        <v>617</v>
      </c>
      <c r="AH33" s="58">
        <f t="shared" si="0"/>
        <v>0</v>
      </c>
      <c r="AI33" s="57">
        <v>0</v>
      </c>
      <c r="AJ33" s="57">
        <v>0</v>
      </c>
      <c r="AK33" s="57">
        <v>0</v>
      </c>
      <c r="AL33" s="57">
        <v>0</v>
      </c>
      <c r="AM33" s="68">
        <v>1</v>
      </c>
      <c r="AN33" s="68" t="s">
        <v>760</v>
      </c>
      <c r="AO33" s="68"/>
      <c r="AP33" s="26"/>
      <c r="AQ33" s="68"/>
      <c r="AR33" s="68"/>
      <c r="AS33" s="68"/>
      <c r="AT33" s="68"/>
      <c r="AU33" s="76">
        <v>45037</v>
      </c>
      <c r="AV33" s="76"/>
      <c r="AW33" s="76"/>
      <c r="AX33" s="68"/>
      <c r="AY33" s="68"/>
      <c r="AZ33" s="68"/>
      <c r="BA33" s="68"/>
      <c r="BB33" s="68"/>
      <c r="BC33" s="68" t="s">
        <v>279</v>
      </c>
      <c r="BD33" s="68"/>
      <c r="BE33" s="68"/>
      <c r="BF33" s="68"/>
      <c r="BG33" s="68" t="s">
        <v>761</v>
      </c>
      <c r="BH33" s="68"/>
      <c r="BI33" s="68"/>
      <c r="BJ33" s="68"/>
      <c r="BK33" s="74" t="str">
        <f t="shared" si="1"/>
        <v/>
      </c>
      <c r="BL33" s="74" t="str">
        <f t="shared" si="2"/>
        <v/>
      </c>
      <c r="BM33" s="74" t="str">
        <f t="shared" si="3"/>
        <v/>
      </c>
      <c r="BN33" s="74" t="str">
        <f t="shared" si="4"/>
        <v/>
      </c>
      <c r="BO33" s="74" t="str">
        <f t="shared" si="5"/>
        <v/>
      </c>
      <c r="BP33" s="71" t="s">
        <v>1208</v>
      </c>
      <c r="BQ33" s="58"/>
      <c r="BR33" s="57" t="s">
        <v>610</v>
      </c>
      <c r="BS33" s="58" t="s">
        <v>1209</v>
      </c>
      <c r="BT33" s="57" t="s">
        <v>612</v>
      </c>
      <c r="BU33" s="57" t="s">
        <v>613</v>
      </c>
      <c r="BV33" s="57" t="s">
        <v>614</v>
      </c>
      <c r="BW33" s="57"/>
      <c r="BX33" s="57" t="s">
        <v>615</v>
      </c>
      <c r="BY33" s="57" t="s">
        <v>616</v>
      </c>
      <c r="BZ33" s="117" t="s">
        <v>647</v>
      </c>
      <c r="CA33" s="58"/>
      <c r="CB33" s="58"/>
      <c r="CC33" s="58"/>
      <c r="CD33" s="58"/>
      <c r="CE33" s="57" t="s">
        <v>62</v>
      </c>
      <c r="CF33" s="58" t="s">
        <v>617</v>
      </c>
      <c r="CG33" s="58">
        <f t="shared" ref="CG33:CG35" si="26">SUM(CH33:CK33)</f>
        <v>4</v>
      </c>
      <c r="CH33" s="58">
        <v>1</v>
      </c>
      <c r="CI33" s="58">
        <v>1</v>
      </c>
      <c r="CJ33" s="58">
        <v>1</v>
      </c>
      <c r="CK33" s="58">
        <v>1</v>
      </c>
      <c r="CL33" s="58">
        <v>1</v>
      </c>
      <c r="CM33" s="58" t="s">
        <v>1222</v>
      </c>
      <c r="CN33" s="58"/>
      <c r="CO33" s="72"/>
      <c r="CP33" s="58"/>
      <c r="CQ33" s="58"/>
      <c r="CR33" s="58"/>
      <c r="CS33" s="58"/>
      <c r="CT33" s="73">
        <v>45037</v>
      </c>
      <c r="CU33" s="73"/>
      <c r="CV33" s="73"/>
      <c r="CW33" s="73"/>
      <c r="CX33" s="58"/>
      <c r="CY33" s="58"/>
      <c r="CZ33" s="58"/>
      <c r="DA33" s="58"/>
      <c r="DB33" s="58" t="s">
        <v>279</v>
      </c>
      <c r="DC33" s="58"/>
      <c r="DD33" s="58"/>
      <c r="DE33" s="58"/>
      <c r="DF33" s="58" t="s">
        <v>1487</v>
      </c>
      <c r="DG33" s="58"/>
      <c r="DH33" s="58"/>
      <c r="DI33" s="58"/>
      <c r="DJ33" s="74">
        <f t="shared" si="6"/>
        <v>1</v>
      </c>
      <c r="DK33" s="74">
        <f t="shared" si="7"/>
        <v>0</v>
      </c>
      <c r="DL33" s="74">
        <f t="shared" si="8"/>
        <v>0</v>
      </c>
      <c r="DM33" s="74">
        <f t="shared" si="9"/>
        <v>0</v>
      </c>
      <c r="DN33" s="74">
        <f t="shared" si="10"/>
        <v>0.25</v>
      </c>
      <c r="DO33" s="71"/>
      <c r="DP33" s="58"/>
      <c r="DQ33" s="57"/>
      <c r="DR33" s="58"/>
      <c r="DS33" s="57"/>
      <c r="DT33" s="57"/>
      <c r="DU33" s="57"/>
      <c r="DV33" s="57"/>
      <c r="DW33" s="57"/>
      <c r="DX33" s="57"/>
      <c r="DY33" s="117"/>
      <c r="DZ33" s="58"/>
      <c r="EA33" s="58"/>
      <c r="EB33" s="58"/>
      <c r="EC33" s="58"/>
      <c r="ED33" s="57"/>
      <c r="EE33" s="58"/>
      <c r="EF33" s="58"/>
      <c r="EG33" s="58"/>
      <c r="EH33" s="58"/>
      <c r="EI33" s="58"/>
      <c r="EJ33" s="58"/>
      <c r="EK33" s="58"/>
      <c r="EL33" s="58"/>
      <c r="EM33" s="58"/>
      <c r="EN33" s="72"/>
      <c r="EO33" s="58"/>
      <c r="EP33" s="58"/>
      <c r="EQ33" s="58"/>
      <c r="ER33" s="58"/>
      <c r="ES33" s="73">
        <v>45037</v>
      </c>
      <c r="ET33" s="73"/>
      <c r="EU33" s="73"/>
      <c r="EV33" s="73"/>
      <c r="EW33" s="58"/>
      <c r="EX33" s="58"/>
      <c r="EY33" s="58"/>
      <c r="EZ33" s="58"/>
      <c r="FA33" s="58"/>
      <c r="FB33" s="58"/>
      <c r="FC33" s="58"/>
      <c r="FD33" s="58"/>
      <c r="FE33" s="58"/>
      <c r="FF33" s="58"/>
      <c r="FG33" s="58"/>
      <c r="FH33" s="58"/>
      <c r="FI33" s="74" t="str">
        <f t="shared" si="11"/>
        <v/>
      </c>
      <c r="FJ33" s="74" t="str">
        <f t="shared" si="12"/>
        <v/>
      </c>
      <c r="FK33" s="74" t="str">
        <f t="shared" si="13"/>
        <v/>
      </c>
      <c r="FL33" s="74" t="str">
        <f t="shared" si="14"/>
        <v/>
      </c>
      <c r="FM33" s="74" t="str">
        <f t="shared" si="15"/>
        <v/>
      </c>
      <c r="FN33" s="72"/>
      <c r="FO33" s="58"/>
      <c r="FP33" s="57"/>
      <c r="FQ33" s="58"/>
      <c r="FR33" s="57"/>
      <c r="FS33" s="57"/>
      <c r="FT33" s="57"/>
      <c r="FU33" s="57"/>
      <c r="FV33" s="57"/>
      <c r="FW33" s="57"/>
      <c r="FX33" s="117"/>
      <c r="FY33" s="58"/>
      <c r="FZ33" s="58"/>
      <c r="GA33" s="58"/>
      <c r="GB33" s="58"/>
      <c r="GC33" s="57"/>
      <c r="GD33" s="58"/>
      <c r="GE33" s="58"/>
      <c r="GF33" s="58"/>
      <c r="GG33" s="58"/>
      <c r="GH33" s="58"/>
      <c r="GI33" s="58"/>
      <c r="GJ33" s="58"/>
      <c r="GK33" s="58"/>
      <c r="GL33" s="58"/>
      <c r="GM33" s="72"/>
      <c r="GN33" s="58"/>
      <c r="GO33" s="58"/>
      <c r="GP33" s="58"/>
      <c r="GQ33" s="58"/>
      <c r="GR33" s="73">
        <v>45037</v>
      </c>
      <c r="GS33" s="73"/>
      <c r="GT33" s="73"/>
      <c r="GU33" s="73"/>
      <c r="GV33" s="58"/>
      <c r="GW33" s="58"/>
      <c r="GX33" s="58"/>
      <c r="GY33" s="58"/>
      <c r="GZ33" s="58"/>
      <c r="HA33" s="58"/>
      <c r="HB33" s="58"/>
      <c r="HC33" s="58"/>
      <c r="HD33" s="58"/>
      <c r="HE33" s="58"/>
      <c r="HF33" s="58"/>
      <c r="HG33" s="58"/>
      <c r="HH33" s="74" t="str">
        <f t="shared" si="16"/>
        <v/>
      </c>
      <c r="HI33" s="74" t="str">
        <f t="shared" si="17"/>
        <v/>
      </c>
      <c r="HJ33" s="74" t="str">
        <f t="shared" si="18"/>
        <v/>
      </c>
      <c r="HK33" s="74" t="str">
        <f t="shared" si="19"/>
        <v/>
      </c>
      <c r="HL33" s="74" t="str">
        <f t="shared" si="20"/>
        <v/>
      </c>
      <c r="HM33" s="58"/>
      <c r="HN33" s="58"/>
      <c r="HO33" s="58">
        <f t="shared" si="21"/>
        <v>2</v>
      </c>
      <c r="HP33" s="58" t="str">
        <f>'[3]BD Plan'!$Q$3</f>
        <v>Territorial Boyacá</v>
      </c>
      <c r="HQ33" s="26"/>
      <c r="HR33" s="26"/>
      <c r="HS33" s="26"/>
      <c r="HT33" s="26"/>
      <c r="HU33" s="26"/>
      <c r="HV33" s="26"/>
      <c r="HW33" s="26"/>
      <c r="HX33" s="26"/>
      <c r="HY33" s="26"/>
      <c r="HZ33" s="26"/>
      <c r="IA33" s="26"/>
      <c r="IB33" s="26"/>
      <c r="IC33" s="26"/>
      <c r="ID33" s="26"/>
      <c r="IE33" s="26"/>
      <c r="IF33" s="26"/>
      <c r="IG33" s="68"/>
      <c r="IH33" s="58" t="s">
        <v>650</v>
      </c>
      <c r="II33" s="68" t="s">
        <v>621</v>
      </c>
      <c r="IJ33" s="68"/>
      <c r="IK33" s="68"/>
    </row>
    <row r="34" spans="1:245" ht="15" customHeight="1" x14ac:dyDescent="0.25">
      <c r="A34" s="77" t="s">
        <v>676</v>
      </c>
      <c r="B34" s="68" t="s">
        <v>667</v>
      </c>
      <c r="C34" s="58" t="s">
        <v>677</v>
      </c>
      <c r="D34" s="69" t="s">
        <v>601</v>
      </c>
      <c r="E34" s="58" t="s">
        <v>678</v>
      </c>
      <c r="F34" s="58" t="s">
        <v>669</v>
      </c>
      <c r="G34" s="58" t="s">
        <v>641</v>
      </c>
      <c r="H34" s="59" t="s">
        <v>679</v>
      </c>
      <c r="I34" s="58" t="s">
        <v>680</v>
      </c>
      <c r="J34" s="117">
        <v>0.8</v>
      </c>
      <c r="K34" s="117">
        <v>0.8</v>
      </c>
      <c r="L34" s="58" t="s">
        <v>607</v>
      </c>
      <c r="M34" s="117">
        <v>0.48</v>
      </c>
      <c r="N34" s="117">
        <v>0.8</v>
      </c>
      <c r="O34" s="58" t="s">
        <v>607</v>
      </c>
      <c r="P34" s="58" t="s">
        <v>608</v>
      </c>
      <c r="Q34" s="71" t="s">
        <v>681</v>
      </c>
      <c r="R34" s="58"/>
      <c r="S34" s="57" t="s">
        <v>610</v>
      </c>
      <c r="T34" s="58" t="s">
        <v>682</v>
      </c>
      <c r="U34" s="57" t="s">
        <v>612</v>
      </c>
      <c r="V34" s="57" t="s">
        <v>613</v>
      </c>
      <c r="W34" s="57" t="s">
        <v>614</v>
      </c>
      <c r="X34" s="57"/>
      <c r="Y34" s="57" t="s">
        <v>615</v>
      </c>
      <c r="Z34" s="57" t="s">
        <v>616</v>
      </c>
      <c r="AA34" s="117" t="s">
        <v>647</v>
      </c>
      <c r="AB34" s="58"/>
      <c r="AC34" s="58"/>
      <c r="AD34" s="58"/>
      <c r="AE34" s="58"/>
      <c r="AF34" s="57" t="s">
        <v>62</v>
      </c>
      <c r="AG34" s="58" t="s">
        <v>617</v>
      </c>
      <c r="AH34" s="58">
        <f t="shared" si="0"/>
        <v>4</v>
      </c>
      <c r="AI34" s="57">
        <v>1</v>
      </c>
      <c r="AJ34" s="57">
        <v>1</v>
      </c>
      <c r="AK34" s="57">
        <v>1</v>
      </c>
      <c r="AL34" s="57">
        <v>1</v>
      </c>
      <c r="AM34" s="58"/>
      <c r="AN34" s="58"/>
      <c r="AO34" s="58"/>
      <c r="AP34" s="58"/>
      <c r="AQ34" s="58"/>
      <c r="AR34" s="58"/>
      <c r="AS34" s="58"/>
      <c r="AT34" s="58"/>
      <c r="AU34" s="73"/>
      <c r="AV34" s="73"/>
      <c r="AW34" s="73"/>
      <c r="AX34" s="73"/>
      <c r="AY34" s="58"/>
      <c r="AZ34" s="58"/>
      <c r="BA34" s="68"/>
      <c r="BB34" s="58"/>
      <c r="BC34" s="58" t="s">
        <v>279</v>
      </c>
      <c r="BD34" s="58"/>
      <c r="BE34" s="58"/>
      <c r="BF34" s="58"/>
      <c r="BG34" s="58" t="s">
        <v>762</v>
      </c>
      <c r="BH34" s="58"/>
      <c r="BI34" s="58"/>
      <c r="BJ34" s="58"/>
      <c r="BK34" s="74">
        <f t="shared" si="1"/>
        <v>0</v>
      </c>
      <c r="BL34" s="74">
        <f t="shared" si="2"/>
        <v>0</v>
      </c>
      <c r="BM34" s="74">
        <f t="shared" si="3"/>
        <v>0</v>
      </c>
      <c r="BN34" s="74">
        <f t="shared" si="4"/>
        <v>0</v>
      </c>
      <c r="BO34" s="74">
        <f t="shared" si="5"/>
        <v>0</v>
      </c>
      <c r="BP34" s="71"/>
      <c r="BQ34" s="58"/>
      <c r="BR34" s="57"/>
      <c r="BS34" s="58"/>
      <c r="BT34" s="57"/>
      <c r="BU34" s="57"/>
      <c r="BV34" s="57"/>
      <c r="BW34" s="57"/>
      <c r="BX34" s="57"/>
      <c r="BY34" s="57"/>
      <c r="BZ34" s="117"/>
      <c r="CA34" s="58"/>
      <c r="CB34" s="58"/>
      <c r="CC34" s="58"/>
      <c r="CD34" s="58"/>
      <c r="CE34" s="57"/>
      <c r="CF34" s="58"/>
      <c r="CG34" s="58"/>
      <c r="CH34" s="58"/>
      <c r="CI34" s="58"/>
      <c r="CJ34" s="58"/>
      <c r="CK34" s="58"/>
      <c r="CL34" s="58"/>
      <c r="CM34" s="58"/>
      <c r="CN34" s="58"/>
      <c r="CO34" s="58"/>
      <c r="CP34" s="58"/>
      <c r="CQ34" s="58"/>
      <c r="CR34" s="58"/>
      <c r="CS34" s="58"/>
      <c r="CT34" s="73"/>
      <c r="CU34" s="73"/>
      <c r="CV34" s="73"/>
      <c r="CW34" s="73"/>
      <c r="CX34" s="58"/>
      <c r="CY34" s="58"/>
      <c r="CZ34" s="58"/>
      <c r="DA34" s="58"/>
      <c r="DB34" s="58"/>
      <c r="DC34" s="58"/>
      <c r="DD34" s="58"/>
      <c r="DE34" s="58"/>
      <c r="DF34" s="58"/>
      <c r="DG34" s="58"/>
      <c r="DH34" s="58"/>
      <c r="DI34" s="58"/>
      <c r="DJ34" s="74" t="str">
        <f t="shared" si="6"/>
        <v/>
      </c>
      <c r="DK34" s="74" t="str">
        <f t="shared" si="7"/>
        <v/>
      </c>
      <c r="DL34" s="74" t="str">
        <f t="shared" si="8"/>
        <v/>
      </c>
      <c r="DM34" s="74" t="str">
        <f t="shared" si="9"/>
        <v/>
      </c>
      <c r="DN34" s="74" t="str">
        <f t="shared" si="10"/>
        <v/>
      </c>
      <c r="DO34" s="71"/>
      <c r="DP34" s="58"/>
      <c r="DQ34" s="57"/>
      <c r="DR34" s="58"/>
      <c r="DS34" s="57"/>
      <c r="DT34" s="57"/>
      <c r="DU34" s="57"/>
      <c r="DV34" s="57"/>
      <c r="DW34" s="57"/>
      <c r="DX34" s="57"/>
      <c r="DY34" s="117"/>
      <c r="DZ34" s="58"/>
      <c r="EA34" s="58"/>
      <c r="EB34" s="58"/>
      <c r="EC34" s="58"/>
      <c r="ED34" s="57"/>
      <c r="EE34" s="58"/>
      <c r="EF34" s="58"/>
      <c r="EG34" s="58"/>
      <c r="EH34" s="58"/>
      <c r="EI34" s="58"/>
      <c r="EJ34" s="58"/>
      <c r="EK34" s="58"/>
      <c r="EL34" s="58"/>
      <c r="EM34" s="58"/>
      <c r="EN34" s="58"/>
      <c r="EO34" s="58"/>
      <c r="EP34" s="58"/>
      <c r="EQ34" s="58"/>
      <c r="ER34" s="58"/>
      <c r="ES34" s="73"/>
      <c r="ET34" s="73"/>
      <c r="EU34" s="73"/>
      <c r="EV34" s="73"/>
      <c r="EW34" s="58"/>
      <c r="EX34" s="58"/>
      <c r="EY34" s="58"/>
      <c r="EZ34" s="58"/>
      <c r="FA34" s="58"/>
      <c r="FB34" s="58"/>
      <c r="FC34" s="58"/>
      <c r="FD34" s="58"/>
      <c r="FE34" s="58"/>
      <c r="FF34" s="58"/>
      <c r="FG34" s="58"/>
      <c r="FH34" s="58"/>
      <c r="FI34" s="74" t="str">
        <f t="shared" si="11"/>
        <v/>
      </c>
      <c r="FJ34" s="74" t="str">
        <f t="shared" si="12"/>
        <v/>
      </c>
      <c r="FK34" s="74" t="str">
        <f t="shared" si="13"/>
        <v/>
      </c>
      <c r="FL34" s="74" t="str">
        <f t="shared" si="14"/>
        <v/>
      </c>
      <c r="FM34" s="74" t="str">
        <f t="shared" si="15"/>
        <v/>
      </c>
      <c r="FN34" s="58"/>
      <c r="FO34" s="58"/>
      <c r="FP34" s="57"/>
      <c r="FQ34" s="58"/>
      <c r="FR34" s="57"/>
      <c r="FS34" s="57"/>
      <c r="FT34" s="57"/>
      <c r="FU34" s="57"/>
      <c r="FV34" s="57"/>
      <c r="FW34" s="57"/>
      <c r="FX34" s="117"/>
      <c r="FY34" s="58"/>
      <c r="FZ34" s="58"/>
      <c r="GA34" s="58"/>
      <c r="GB34" s="58"/>
      <c r="GC34" s="57"/>
      <c r="GD34" s="58"/>
      <c r="GE34" s="58"/>
      <c r="GF34" s="58"/>
      <c r="GG34" s="58"/>
      <c r="GH34" s="58"/>
      <c r="GI34" s="58"/>
      <c r="GJ34" s="58"/>
      <c r="GK34" s="58"/>
      <c r="GL34" s="58"/>
      <c r="GM34" s="58"/>
      <c r="GN34" s="58"/>
      <c r="GO34" s="58"/>
      <c r="GP34" s="58"/>
      <c r="GQ34" s="58"/>
      <c r="GR34" s="73"/>
      <c r="GS34" s="73"/>
      <c r="GT34" s="73"/>
      <c r="GU34" s="73"/>
      <c r="GV34" s="58"/>
      <c r="GW34" s="58"/>
      <c r="GX34" s="58"/>
      <c r="GY34" s="58"/>
      <c r="GZ34" s="58"/>
      <c r="HA34" s="58"/>
      <c r="HB34" s="58"/>
      <c r="HC34" s="58"/>
      <c r="HD34" s="58"/>
      <c r="HE34" s="58"/>
      <c r="HF34" s="58"/>
      <c r="HG34" s="58"/>
      <c r="HH34" s="74" t="str">
        <f t="shared" si="16"/>
        <v/>
      </c>
      <c r="HI34" s="74" t="str">
        <f t="shared" si="17"/>
        <v/>
      </c>
      <c r="HJ34" s="74" t="str">
        <f t="shared" si="18"/>
        <v/>
      </c>
      <c r="HK34" s="74" t="str">
        <f t="shared" si="19"/>
        <v/>
      </c>
      <c r="HL34" s="74" t="str">
        <f t="shared" si="20"/>
        <v/>
      </c>
      <c r="HM34" s="58"/>
      <c r="HN34" s="58"/>
      <c r="HO34" s="58">
        <f t="shared" si="21"/>
        <v>1</v>
      </c>
      <c r="HP34" s="58" t="str">
        <f>'[3]BD Plan'!$Q$3</f>
        <v>Territorial Boyacá</v>
      </c>
      <c r="HQ34" s="26"/>
      <c r="HR34" s="26"/>
      <c r="HS34" s="26"/>
      <c r="HT34" s="26"/>
      <c r="HU34" s="26"/>
      <c r="HV34" s="26"/>
      <c r="HW34" s="26"/>
      <c r="HX34" s="26"/>
      <c r="HY34" s="26"/>
      <c r="HZ34" s="26"/>
      <c r="IA34" s="26"/>
      <c r="IB34" s="26"/>
      <c r="IC34" s="26"/>
      <c r="ID34" s="26"/>
      <c r="IE34" s="26"/>
      <c r="IF34" s="26"/>
      <c r="IG34" s="68"/>
      <c r="IH34" s="58" t="s">
        <v>657</v>
      </c>
      <c r="II34" s="68"/>
      <c r="IJ34" s="68"/>
      <c r="IK34" s="68"/>
    </row>
    <row r="35" spans="1:245" ht="15" customHeight="1" x14ac:dyDescent="0.25">
      <c r="A35" s="77" t="s">
        <v>685</v>
      </c>
      <c r="B35" s="68" t="s">
        <v>686</v>
      </c>
      <c r="C35" s="58" t="s">
        <v>687</v>
      </c>
      <c r="D35" s="69" t="s">
        <v>601</v>
      </c>
      <c r="E35" s="58" t="s">
        <v>602</v>
      </c>
      <c r="F35" s="58" t="s">
        <v>669</v>
      </c>
      <c r="G35" s="58" t="s">
        <v>641</v>
      </c>
      <c r="H35" s="59" t="s">
        <v>688</v>
      </c>
      <c r="I35" s="58" t="s">
        <v>689</v>
      </c>
      <c r="J35" s="117">
        <v>0.8</v>
      </c>
      <c r="K35" s="117">
        <v>0.6</v>
      </c>
      <c r="L35" s="58" t="s">
        <v>607</v>
      </c>
      <c r="M35" s="117">
        <v>0.17279999999999998</v>
      </c>
      <c r="N35" s="117">
        <v>0.6</v>
      </c>
      <c r="O35" s="58" t="s">
        <v>643</v>
      </c>
      <c r="P35" s="58" t="s">
        <v>608</v>
      </c>
      <c r="Q35" s="71"/>
      <c r="R35" s="58"/>
      <c r="S35" s="57"/>
      <c r="T35" s="58"/>
      <c r="U35" s="57"/>
      <c r="V35" s="57"/>
      <c r="W35" s="57"/>
      <c r="X35" s="57"/>
      <c r="Y35" s="57"/>
      <c r="Z35" s="57"/>
      <c r="AA35" s="117"/>
      <c r="AB35" s="58"/>
      <c r="AC35" s="58"/>
      <c r="AD35" s="58"/>
      <c r="AE35" s="58"/>
      <c r="AF35" s="57"/>
      <c r="AG35" s="58"/>
      <c r="AH35" s="58"/>
      <c r="AI35" s="57"/>
      <c r="AJ35" s="57"/>
      <c r="AK35" s="57"/>
      <c r="AL35" s="57"/>
      <c r="AM35" s="68"/>
      <c r="AN35" s="68"/>
      <c r="AO35" s="68"/>
      <c r="AP35" s="68"/>
      <c r="AQ35" s="68"/>
      <c r="AR35" s="68"/>
      <c r="AS35" s="68"/>
      <c r="AT35" s="68"/>
      <c r="AU35" s="76">
        <v>45040</v>
      </c>
      <c r="AV35" s="76"/>
      <c r="AW35" s="76"/>
      <c r="AX35" s="68"/>
      <c r="AY35" s="68"/>
      <c r="AZ35" s="68"/>
      <c r="BA35" s="68"/>
      <c r="BB35" s="68"/>
      <c r="BC35" s="68"/>
      <c r="BD35" s="68"/>
      <c r="BE35" s="68"/>
      <c r="BF35" s="68"/>
      <c r="BG35" s="68"/>
      <c r="BH35" s="68"/>
      <c r="BI35" s="68"/>
      <c r="BJ35" s="68"/>
      <c r="BK35" s="74" t="str">
        <f t="shared" si="1"/>
        <v/>
      </c>
      <c r="BL35" s="74" t="str">
        <f t="shared" si="2"/>
        <v/>
      </c>
      <c r="BM35" s="74" t="str">
        <f t="shared" si="3"/>
        <v/>
      </c>
      <c r="BN35" s="74" t="str">
        <f t="shared" si="4"/>
        <v/>
      </c>
      <c r="BO35" s="74" t="str">
        <f t="shared" si="5"/>
        <v/>
      </c>
      <c r="BP35" s="71" t="s">
        <v>1211</v>
      </c>
      <c r="BQ35" s="58"/>
      <c r="BR35" s="57" t="s">
        <v>610</v>
      </c>
      <c r="BS35" s="58" t="s">
        <v>1212</v>
      </c>
      <c r="BT35" s="57" t="s">
        <v>612</v>
      </c>
      <c r="BU35" s="57" t="s">
        <v>613</v>
      </c>
      <c r="BV35" s="57" t="s">
        <v>614</v>
      </c>
      <c r="BW35" s="57"/>
      <c r="BX35" s="57" t="s">
        <v>615</v>
      </c>
      <c r="BY35" s="57" t="s">
        <v>616</v>
      </c>
      <c r="BZ35" s="117" t="s">
        <v>647</v>
      </c>
      <c r="CA35" s="58"/>
      <c r="CB35" s="58"/>
      <c r="CC35" s="58"/>
      <c r="CD35" s="58"/>
      <c r="CE35" s="57" t="s">
        <v>62</v>
      </c>
      <c r="CF35" s="58" t="s">
        <v>617</v>
      </c>
      <c r="CG35" s="58">
        <f t="shared" si="26"/>
        <v>4</v>
      </c>
      <c r="CH35" s="58">
        <v>1</v>
      </c>
      <c r="CI35" s="58">
        <v>1</v>
      </c>
      <c r="CJ35" s="58">
        <v>1</v>
      </c>
      <c r="CK35" s="58">
        <v>1</v>
      </c>
      <c r="CL35" s="58">
        <v>1</v>
      </c>
      <c r="CM35" s="58" t="s">
        <v>1223</v>
      </c>
      <c r="CN35" s="58"/>
      <c r="CO35" s="58"/>
      <c r="CP35" s="58"/>
      <c r="CQ35" s="58"/>
      <c r="CR35" s="58"/>
      <c r="CS35" s="58"/>
      <c r="CT35" s="73">
        <v>45040</v>
      </c>
      <c r="CU35" s="73"/>
      <c r="CV35" s="73"/>
      <c r="CW35" s="73"/>
      <c r="CX35" s="58"/>
      <c r="CY35" s="58"/>
      <c r="CZ35" s="58"/>
      <c r="DA35" s="58"/>
      <c r="DB35" s="58" t="s">
        <v>279</v>
      </c>
      <c r="DC35" s="58"/>
      <c r="DD35" s="58"/>
      <c r="DE35" s="58"/>
      <c r="DF35" s="58" t="s">
        <v>1488</v>
      </c>
      <c r="DG35" s="58"/>
      <c r="DH35" s="58"/>
      <c r="DI35" s="72"/>
      <c r="DJ35" s="74">
        <f t="shared" si="6"/>
        <v>1</v>
      </c>
      <c r="DK35" s="74">
        <f t="shared" si="7"/>
        <v>0</v>
      </c>
      <c r="DL35" s="74">
        <f t="shared" si="8"/>
        <v>0</v>
      </c>
      <c r="DM35" s="74">
        <f t="shared" si="9"/>
        <v>0</v>
      </c>
      <c r="DN35" s="74">
        <f t="shared" si="10"/>
        <v>0.25</v>
      </c>
      <c r="DO35" s="71"/>
      <c r="DP35" s="58"/>
      <c r="DQ35" s="57"/>
      <c r="DR35" s="58"/>
      <c r="DS35" s="57"/>
      <c r="DT35" s="57"/>
      <c r="DU35" s="57"/>
      <c r="DV35" s="57"/>
      <c r="DW35" s="57"/>
      <c r="DX35" s="57"/>
      <c r="DY35" s="117"/>
      <c r="DZ35" s="58"/>
      <c r="EA35" s="58"/>
      <c r="EB35" s="58"/>
      <c r="EC35" s="58"/>
      <c r="ED35" s="57"/>
      <c r="EE35" s="58"/>
      <c r="EF35" s="58"/>
      <c r="EG35" s="58"/>
      <c r="EH35" s="58"/>
      <c r="EI35" s="58"/>
      <c r="EJ35" s="58"/>
      <c r="EK35" s="58"/>
      <c r="EL35" s="58"/>
      <c r="EM35" s="58"/>
      <c r="EN35" s="58"/>
      <c r="EO35" s="58"/>
      <c r="EP35" s="58"/>
      <c r="EQ35" s="58"/>
      <c r="ER35" s="58"/>
      <c r="ES35" s="73">
        <v>45040</v>
      </c>
      <c r="ET35" s="73"/>
      <c r="EU35" s="73"/>
      <c r="EV35" s="73"/>
      <c r="EW35" s="58"/>
      <c r="EX35" s="58"/>
      <c r="EY35" s="58"/>
      <c r="EZ35" s="58"/>
      <c r="FA35" s="58"/>
      <c r="FB35" s="58"/>
      <c r="FC35" s="58"/>
      <c r="FD35" s="58"/>
      <c r="FE35" s="58"/>
      <c r="FF35" s="58"/>
      <c r="FG35" s="58"/>
      <c r="FH35" s="58"/>
      <c r="FI35" s="74" t="str">
        <f t="shared" si="11"/>
        <v/>
      </c>
      <c r="FJ35" s="74" t="str">
        <f t="shared" si="12"/>
        <v/>
      </c>
      <c r="FK35" s="74" t="str">
        <f t="shared" si="13"/>
        <v/>
      </c>
      <c r="FL35" s="74" t="str">
        <f t="shared" si="14"/>
        <v/>
      </c>
      <c r="FM35" s="74" t="str">
        <f t="shared" si="15"/>
        <v/>
      </c>
      <c r="FN35" s="58"/>
      <c r="FO35" s="58"/>
      <c r="FP35" s="57"/>
      <c r="FQ35" s="58"/>
      <c r="FR35" s="57"/>
      <c r="FS35" s="57"/>
      <c r="FT35" s="57"/>
      <c r="FU35" s="57"/>
      <c r="FV35" s="57"/>
      <c r="FW35" s="57"/>
      <c r="FX35" s="117"/>
      <c r="FY35" s="58"/>
      <c r="FZ35" s="58"/>
      <c r="GA35" s="58"/>
      <c r="GB35" s="58"/>
      <c r="GC35" s="57"/>
      <c r="GD35" s="58"/>
      <c r="GE35" s="58"/>
      <c r="GF35" s="58"/>
      <c r="GG35" s="58"/>
      <c r="GH35" s="58"/>
      <c r="GI35" s="58"/>
      <c r="GJ35" s="58"/>
      <c r="GK35" s="58"/>
      <c r="GL35" s="58"/>
      <c r="GM35" s="58"/>
      <c r="GN35" s="58"/>
      <c r="GO35" s="58"/>
      <c r="GP35" s="58"/>
      <c r="GQ35" s="58"/>
      <c r="GR35" s="73">
        <v>45040</v>
      </c>
      <c r="GS35" s="73"/>
      <c r="GT35" s="73"/>
      <c r="GU35" s="73"/>
      <c r="GV35" s="58"/>
      <c r="GW35" s="58"/>
      <c r="GX35" s="58"/>
      <c r="GY35" s="58"/>
      <c r="GZ35" s="58"/>
      <c r="HA35" s="58"/>
      <c r="HB35" s="58"/>
      <c r="HC35" s="58"/>
      <c r="HD35" s="58"/>
      <c r="HE35" s="58"/>
      <c r="HF35" s="58"/>
      <c r="HG35" s="58"/>
      <c r="HH35" s="74" t="str">
        <f t="shared" si="16"/>
        <v/>
      </c>
      <c r="HI35" s="74" t="str">
        <f t="shared" si="17"/>
        <v/>
      </c>
      <c r="HJ35" s="74" t="str">
        <f t="shared" si="18"/>
        <v/>
      </c>
      <c r="HK35" s="74" t="str">
        <f t="shared" si="19"/>
        <v/>
      </c>
      <c r="HL35" s="74" t="str">
        <f t="shared" si="20"/>
        <v/>
      </c>
      <c r="HM35" s="58"/>
      <c r="HN35" s="58"/>
      <c r="HO35" s="58">
        <f t="shared" si="21"/>
        <v>1</v>
      </c>
      <c r="HP35" s="58" t="str">
        <f>'[3]BD Plan'!$Q$3</f>
        <v>Territorial Boyacá</v>
      </c>
      <c r="HQ35" s="26"/>
      <c r="HR35" s="26"/>
      <c r="HS35" s="26"/>
      <c r="HT35" s="26"/>
      <c r="HU35" s="26"/>
      <c r="HV35" s="26"/>
      <c r="HW35" s="26"/>
      <c r="HX35" s="26"/>
      <c r="HY35" s="26"/>
      <c r="HZ35" s="26"/>
      <c r="IA35" s="26"/>
      <c r="IB35" s="26"/>
      <c r="IC35" s="26"/>
      <c r="ID35" s="26"/>
      <c r="IE35" s="26"/>
      <c r="IF35" s="26"/>
      <c r="IG35" s="68"/>
      <c r="IH35" s="58" t="s">
        <v>620</v>
      </c>
      <c r="II35" s="68" t="s">
        <v>621</v>
      </c>
      <c r="IJ35" s="68"/>
      <c r="IK35" s="68"/>
    </row>
    <row r="36" spans="1:245" ht="15" customHeight="1" x14ac:dyDescent="0.25">
      <c r="A36" s="77" t="s">
        <v>690</v>
      </c>
      <c r="B36" s="68" t="s">
        <v>686</v>
      </c>
      <c r="C36" s="58" t="s">
        <v>691</v>
      </c>
      <c r="D36" s="69" t="s">
        <v>601</v>
      </c>
      <c r="E36" s="58" t="s">
        <v>602</v>
      </c>
      <c r="F36" s="58" t="s">
        <v>669</v>
      </c>
      <c r="G36" s="58" t="s">
        <v>641</v>
      </c>
      <c r="H36" s="59" t="s">
        <v>692</v>
      </c>
      <c r="I36" s="58" t="s">
        <v>606</v>
      </c>
      <c r="J36" s="117">
        <v>0.8</v>
      </c>
      <c r="K36" s="117">
        <v>0.6</v>
      </c>
      <c r="L36" s="58" t="s">
        <v>607</v>
      </c>
      <c r="M36" s="117">
        <v>0.28799999999999998</v>
      </c>
      <c r="N36" s="117">
        <v>0.6</v>
      </c>
      <c r="O36" s="58" t="s">
        <v>643</v>
      </c>
      <c r="P36" s="58" t="s">
        <v>608</v>
      </c>
      <c r="Q36" s="71" t="s">
        <v>693</v>
      </c>
      <c r="R36" s="58"/>
      <c r="S36" s="57" t="s">
        <v>610</v>
      </c>
      <c r="T36" s="58" t="s">
        <v>694</v>
      </c>
      <c r="U36" s="57" t="s">
        <v>612</v>
      </c>
      <c r="V36" s="57" t="s">
        <v>613</v>
      </c>
      <c r="W36" s="57" t="s">
        <v>614</v>
      </c>
      <c r="X36" s="57"/>
      <c r="Y36" s="57" t="s">
        <v>615</v>
      </c>
      <c r="Z36" s="57" t="s">
        <v>616</v>
      </c>
      <c r="AA36" s="117" t="s">
        <v>647</v>
      </c>
      <c r="AB36" s="58"/>
      <c r="AC36" s="58"/>
      <c r="AD36" s="58"/>
      <c r="AE36" s="58"/>
      <c r="AF36" s="57" t="s">
        <v>62</v>
      </c>
      <c r="AG36" s="58" t="s">
        <v>617</v>
      </c>
      <c r="AH36" s="58">
        <f t="shared" si="0"/>
        <v>0</v>
      </c>
      <c r="AI36" s="57">
        <v>0</v>
      </c>
      <c r="AJ36" s="57">
        <v>0</v>
      </c>
      <c r="AK36" s="57">
        <v>0</v>
      </c>
      <c r="AL36" s="57">
        <v>0</v>
      </c>
      <c r="AM36" s="68">
        <v>1</v>
      </c>
      <c r="AN36" s="68" t="s">
        <v>763</v>
      </c>
      <c r="AO36" s="68"/>
      <c r="AP36" s="68"/>
      <c r="AQ36" s="68"/>
      <c r="AR36" s="68"/>
      <c r="AS36" s="68"/>
      <c r="AT36" s="68"/>
      <c r="AU36" s="76">
        <v>45037</v>
      </c>
      <c r="AV36" s="76"/>
      <c r="AW36" s="76"/>
      <c r="AX36" s="68"/>
      <c r="AY36" s="68"/>
      <c r="AZ36" s="68"/>
      <c r="BA36" s="68"/>
      <c r="BB36" s="68"/>
      <c r="BC36" s="68" t="s">
        <v>279</v>
      </c>
      <c r="BD36" s="68"/>
      <c r="BE36" s="68"/>
      <c r="BF36" s="68"/>
      <c r="BG36" s="68" t="s">
        <v>764</v>
      </c>
      <c r="BH36" s="68"/>
      <c r="BI36" s="68"/>
      <c r="BJ36" s="68"/>
      <c r="BK36" s="74" t="str">
        <f t="shared" si="1"/>
        <v/>
      </c>
      <c r="BL36" s="74" t="str">
        <f t="shared" si="2"/>
        <v/>
      </c>
      <c r="BM36" s="74" t="str">
        <f t="shared" si="3"/>
        <v/>
      </c>
      <c r="BN36" s="74" t="str">
        <f t="shared" si="4"/>
        <v/>
      </c>
      <c r="BO36" s="74" t="str">
        <f t="shared" si="5"/>
        <v/>
      </c>
      <c r="BP36" s="71"/>
      <c r="BQ36" s="58"/>
      <c r="BR36" s="57"/>
      <c r="BS36" s="58"/>
      <c r="BT36" s="57"/>
      <c r="BU36" s="57"/>
      <c r="BV36" s="57"/>
      <c r="BW36" s="57"/>
      <c r="BX36" s="57"/>
      <c r="BY36" s="57"/>
      <c r="BZ36" s="117"/>
      <c r="CA36" s="58"/>
      <c r="CB36" s="58"/>
      <c r="CC36" s="58"/>
      <c r="CD36" s="58"/>
      <c r="CE36" s="57"/>
      <c r="CF36" s="58"/>
      <c r="CG36" s="58"/>
      <c r="CH36" s="58"/>
      <c r="CI36" s="58"/>
      <c r="CJ36" s="58"/>
      <c r="CK36" s="58"/>
      <c r="CL36" s="58"/>
      <c r="CM36" s="58"/>
      <c r="CN36" s="58"/>
      <c r="CO36" s="58"/>
      <c r="CP36" s="58"/>
      <c r="CQ36" s="58"/>
      <c r="CR36" s="58"/>
      <c r="CS36" s="58"/>
      <c r="CT36" s="73">
        <v>45037</v>
      </c>
      <c r="CU36" s="73"/>
      <c r="CV36" s="73"/>
      <c r="CW36" s="73"/>
      <c r="CX36" s="58"/>
      <c r="CY36" s="58"/>
      <c r="CZ36" s="58"/>
      <c r="DA36" s="58"/>
      <c r="DB36" s="58"/>
      <c r="DC36" s="58"/>
      <c r="DD36" s="58"/>
      <c r="DE36" s="58"/>
      <c r="DF36" s="58"/>
      <c r="DG36" s="58"/>
      <c r="DH36" s="58"/>
      <c r="DI36" s="58"/>
      <c r="DJ36" s="74" t="str">
        <f t="shared" si="6"/>
        <v/>
      </c>
      <c r="DK36" s="74" t="str">
        <f t="shared" si="7"/>
        <v/>
      </c>
      <c r="DL36" s="74" t="str">
        <f t="shared" si="8"/>
        <v/>
      </c>
      <c r="DM36" s="74" t="str">
        <f t="shared" si="9"/>
        <v/>
      </c>
      <c r="DN36" s="74" t="str">
        <f t="shared" si="10"/>
        <v/>
      </c>
      <c r="DO36" s="75"/>
      <c r="DP36" s="58"/>
      <c r="DQ36" s="57"/>
      <c r="DR36" s="58"/>
      <c r="DS36" s="57"/>
      <c r="DT36" s="57"/>
      <c r="DU36" s="57"/>
      <c r="DV36" s="57"/>
      <c r="DW36" s="57"/>
      <c r="DX36" s="57"/>
      <c r="DY36" s="117"/>
      <c r="DZ36" s="58"/>
      <c r="EA36" s="58"/>
      <c r="EB36" s="58"/>
      <c r="EC36" s="58"/>
      <c r="ED36" s="57"/>
      <c r="EE36" s="58"/>
      <c r="EF36" s="58"/>
      <c r="EG36" s="58"/>
      <c r="EH36" s="58"/>
      <c r="EI36" s="58"/>
      <c r="EJ36" s="58"/>
      <c r="EK36" s="58"/>
      <c r="EL36" s="58"/>
      <c r="EM36" s="58"/>
      <c r="EN36" s="58"/>
      <c r="EO36" s="58"/>
      <c r="EP36" s="58"/>
      <c r="EQ36" s="58"/>
      <c r="ER36" s="58"/>
      <c r="ES36" s="73">
        <v>45037</v>
      </c>
      <c r="ET36" s="73"/>
      <c r="EU36" s="73"/>
      <c r="EV36" s="73"/>
      <c r="EW36" s="58"/>
      <c r="EX36" s="58"/>
      <c r="EY36" s="58"/>
      <c r="EZ36" s="58"/>
      <c r="FA36" s="58"/>
      <c r="FB36" s="58"/>
      <c r="FC36" s="58"/>
      <c r="FD36" s="58"/>
      <c r="FE36" s="58"/>
      <c r="FF36" s="58"/>
      <c r="FG36" s="58"/>
      <c r="FH36" s="58"/>
      <c r="FI36" s="74" t="str">
        <f t="shared" si="11"/>
        <v/>
      </c>
      <c r="FJ36" s="74" t="str">
        <f t="shared" si="12"/>
        <v/>
      </c>
      <c r="FK36" s="74" t="str">
        <f t="shared" si="13"/>
        <v/>
      </c>
      <c r="FL36" s="74" t="str">
        <f t="shared" si="14"/>
        <v/>
      </c>
      <c r="FM36" s="74" t="str">
        <f t="shared" si="15"/>
        <v/>
      </c>
      <c r="FN36" s="58"/>
      <c r="FO36" s="58"/>
      <c r="FP36" s="57"/>
      <c r="FQ36" s="58"/>
      <c r="FR36" s="57"/>
      <c r="FS36" s="57"/>
      <c r="FT36" s="57"/>
      <c r="FU36" s="57"/>
      <c r="FV36" s="57"/>
      <c r="FW36" s="57"/>
      <c r="FX36" s="117"/>
      <c r="FY36" s="58"/>
      <c r="FZ36" s="58"/>
      <c r="GA36" s="58"/>
      <c r="GB36" s="58"/>
      <c r="GC36" s="57"/>
      <c r="GD36" s="58"/>
      <c r="GE36" s="58"/>
      <c r="GF36" s="58"/>
      <c r="GG36" s="58"/>
      <c r="GH36" s="58"/>
      <c r="GI36" s="58"/>
      <c r="GJ36" s="58"/>
      <c r="GK36" s="58"/>
      <c r="GL36" s="58"/>
      <c r="GM36" s="58"/>
      <c r="GN36" s="58"/>
      <c r="GO36" s="58"/>
      <c r="GP36" s="58"/>
      <c r="GQ36" s="58"/>
      <c r="GR36" s="73">
        <v>45037</v>
      </c>
      <c r="GS36" s="73"/>
      <c r="GT36" s="73"/>
      <c r="GU36" s="73"/>
      <c r="GV36" s="58"/>
      <c r="GW36" s="58"/>
      <c r="GX36" s="58"/>
      <c r="GY36" s="58"/>
      <c r="GZ36" s="58"/>
      <c r="HA36" s="58"/>
      <c r="HB36" s="58"/>
      <c r="HC36" s="58"/>
      <c r="HD36" s="58"/>
      <c r="HE36" s="58"/>
      <c r="HF36" s="58"/>
      <c r="HG36" s="58"/>
      <c r="HH36" s="74" t="str">
        <f t="shared" si="16"/>
        <v/>
      </c>
      <c r="HI36" s="74" t="str">
        <f t="shared" si="17"/>
        <v/>
      </c>
      <c r="HJ36" s="74" t="str">
        <f t="shared" si="18"/>
        <v/>
      </c>
      <c r="HK36" s="74" t="str">
        <f t="shared" si="19"/>
        <v/>
      </c>
      <c r="HL36" s="74" t="str">
        <f t="shared" si="20"/>
        <v/>
      </c>
      <c r="HM36" s="58"/>
      <c r="HN36" s="58"/>
      <c r="HO36" s="58">
        <f t="shared" si="21"/>
        <v>1</v>
      </c>
      <c r="HP36" s="58" t="str">
        <f>'[3]BD Plan'!$Q$3</f>
        <v>Territorial Boyacá</v>
      </c>
      <c r="HQ36" s="26"/>
      <c r="HR36" s="26"/>
      <c r="HS36" s="26"/>
      <c r="HT36" s="26"/>
      <c r="HU36" s="26"/>
      <c r="HV36" s="26"/>
      <c r="HW36" s="26"/>
      <c r="HX36" s="26"/>
      <c r="HY36" s="26"/>
      <c r="HZ36" s="26"/>
      <c r="IA36" s="26"/>
      <c r="IB36" s="26"/>
      <c r="IC36" s="26"/>
      <c r="ID36" s="26"/>
      <c r="IE36" s="26"/>
      <c r="IF36" s="26"/>
      <c r="IG36" s="68"/>
      <c r="IH36" s="58" t="s">
        <v>657</v>
      </c>
      <c r="II36" s="68" t="s">
        <v>621</v>
      </c>
      <c r="IJ36" s="68"/>
      <c r="IK36" s="68"/>
    </row>
    <row r="37" spans="1:245" ht="15" customHeight="1" x14ac:dyDescent="0.25">
      <c r="A37" s="77" t="s">
        <v>698</v>
      </c>
      <c r="B37" s="68" t="s">
        <v>686</v>
      </c>
      <c r="C37" s="58" t="s">
        <v>699</v>
      </c>
      <c r="D37" s="69" t="s">
        <v>601</v>
      </c>
      <c r="E37" s="58" t="s">
        <v>602</v>
      </c>
      <c r="F37" s="58" t="s">
        <v>669</v>
      </c>
      <c r="G37" s="58" t="s">
        <v>641</v>
      </c>
      <c r="H37" s="59" t="s">
        <v>700</v>
      </c>
      <c r="I37" s="58" t="s">
        <v>671</v>
      </c>
      <c r="J37" s="117">
        <v>0.8</v>
      </c>
      <c r="K37" s="117">
        <v>0.6</v>
      </c>
      <c r="L37" s="58" t="s">
        <v>607</v>
      </c>
      <c r="M37" s="117">
        <v>0.48</v>
      </c>
      <c r="N37" s="117">
        <v>0.6</v>
      </c>
      <c r="O37" s="58" t="s">
        <v>643</v>
      </c>
      <c r="P37" s="58" t="s">
        <v>608</v>
      </c>
      <c r="Q37" s="71" t="s">
        <v>701</v>
      </c>
      <c r="R37" s="58"/>
      <c r="S37" s="57" t="s">
        <v>610</v>
      </c>
      <c r="T37" s="58" t="s">
        <v>702</v>
      </c>
      <c r="U37" s="57" t="s">
        <v>612</v>
      </c>
      <c r="V37" s="57" t="s">
        <v>613</v>
      </c>
      <c r="W37" s="57" t="s">
        <v>614</v>
      </c>
      <c r="X37" s="57"/>
      <c r="Y37" s="57" t="s">
        <v>615</v>
      </c>
      <c r="Z37" s="57" t="s">
        <v>616</v>
      </c>
      <c r="AA37" s="117" t="s">
        <v>647</v>
      </c>
      <c r="AB37" s="58"/>
      <c r="AC37" s="58"/>
      <c r="AD37" s="58"/>
      <c r="AE37" s="58"/>
      <c r="AF37" s="57" t="s">
        <v>62</v>
      </c>
      <c r="AG37" s="58" t="s">
        <v>617</v>
      </c>
      <c r="AH37" s="58">
        <f t="shared" si="0"/>
        <v>4</v>
      </c>
      <c r="AI37" s="57">
        <v>1</v>
      </c>
      <c r="AJ37" s="57">
        <v>1</v>
      </c>
      <c r="AK37" s="57">
        <v>1</v>
      </c>
      <c r="AL37" s="57">
        <v>1</v>
      </c>
      <c r="AM37" s="68">
        <v>1</v>
      </c>
      <c r="AN37" s="68" t="s">
        <v>765</v>
      </c>
      <c r="AO37" s="68"/>
      <c r="AP37" s="68"/>
      <c r="AQ37" s="68"/>
      <c r="AR37" s="68"/>
      <c r="AS37" s="68"/>
      <c r="AT37" s="68"/>
      <c r="AU37" s="76">
        <v>45040</v>
      </c>
      <c r="AV37" s="76"/>
      <c r="AW37" s="76"/>
      <c r="AX37" s="68"/>
      <c r="AY37" s="68"/>
      <c r="AZ37" s="68"/>
      <c r="BA37" s="68"/>
      <c r="BB37" s="68"/>
      <c r="BC37" s="68" t="s">
        <v>279</v>
      </c>
      <c r="BD37" s="68"/>
      <c r="BE37" s="68"/>
      <c r="BF37" s="68"/>
      <c r="BG37" s="68" t="s">
        <v>766</v>
      </c>
      <c r="BH37" s="68"/>
      <c r="BI37" s="68"/>
      <c r="BJ37" s="68"/>
      <c r="BK37" s="74">
        <f t="shared" si="1"/>
        <v>1</v>
      </c>
      <c r="BL37" s="74">
        <f t="shared" si="2"/>
        <v>0</v>
      </c>
      <c r="BM37" s="74">
        <f t="shared" si="3"/>
        <v>0</v>
      </c>
      <c r="BN37" s="74">
        <f t="shared" si="4"/>
        <v>0</v>
      </c>
      <c r="BO37" s="74">
        <f t="shared" si="5"/>
        <v>0.25</v>
      </c>
      <c r="BP37" s="71"/>
      <c r="BQ37" s="58"/>
      <c r="BR37" s="57"/>
      <c r="BS37" s="58"/>
      <c r="BT37" s="57"/>
      <c r="BU37" s="57"/>
      <c r="BV37" s="57"/>
      <c r="BW37" s="57"/>
      <c r="BX37" s="57"/>
      <c r="BY37" s="57"/>
      <c r="BZ37" s="117"/>
      <c r="CA37" s="58"/>
      <c r="CB37" s="58"/>
      <c r="CC37" s="58"/>
      <c r="CD37" s="58"/>
      <c r="CE37" s="57"/>
      <c r="CF37" s="58"/>
      <c r="CG37" s="58"/>
      <c r="CH37" s="58"/>
      <c r="CI37" s="58"/>
      <c r="CJ37" s="58"/>
      <c r="CK37" s="58"/>
      <c r="CL37" s="58"/>
      <c r="CM37" s="58"/>
      <c r="CN37" s="58"/>
      <c r="CO37" s="72"/>
      <c r="CP37" s="58"/>
      <c r="CQ37" s="58"/>
      <c r="CR37" s="58"/>
      <c r="CS37" s="58"/>
      <c r="CT37" s="73">
        <v>45040</v>
      </c>
      <c r="CU37" s="73"/>
      <c r="CV37" s="73"/>
      <c r="CW37" s="73"/>
      <c r="CX37" s="58"/>
      <c r="CY37" s="58"/>
      <c r="CZ37" s="58"/>
      <c r="DA37" s="58"/>
      <c r="DB37" s="58"/>
      <c r="DC37" s="58"/>
      <c r="DD37" s="58"/>
      <c r="DE37" s="58"/>
      <c r="DF37" s="58"/>
      <c r="DG37" s="58"/>
      <c r="DH37" s="58"/>
      <c r="DI37" s="58"/>
      <c r="DJ37" s="74" t="str">
        <f t="shared" si="6"/>
        <v/>
      </c>
      <c r="DK37" s="74" t="str">
        <f t="shared" si="7"/>
        <v/>
      </c>
      <c r="DL37" s="74" t="str">
        <f t="shared" si="8"/>
        <v/>
      </c>
      <c r="DM37" s="74" t="str">
        <f t="shared" si="9"/>
        <v/>
      </c>
      <c r="DN37" s="74" t="str">
        <f t="shared" si="10"/>
        <v/>
      </c>
      <c r="DO37" s="71"/>
      <c r="DP37" s="58"/>
      <c r="DQ37" s="57"/>
      <c r="DR37" s="58"/>
      <c r="DS37" s="57"/>
      <c r="DT37" s="57"/>
      <c r="DU37" s="57"/>
      <c r="DV37" s="57"/>
      <c r="DW37" s="57"/>
      <c r="DX37" s="57"/>
      <c r="DY37" s="117"/>
      <c r="DZ37" s="58"/>
      <c r="EA37" s="58"/>
      <c r="EB37" s="58"/>
      <c r="EC37" s="58"/>
      <c r="ED37" s="57"/>
      <c r="EE37" s="58"/>
      <c r="EF37" s="58"/>
      <c r="EG37" s="58"/>
      <c r="EH37" s="58"/>
      <c r="EI37" s="58"/>
      <c r="EJ37" s="58"/>
      <c r="EK37" s="58"/>
      <c r="EL37" s="58"/>
      <c r="EM37" s="58"/>
      <c r="EN37" s="72"/>
      <c r="EO37" s="58"/>
      <c r="EP37" s="58"/>
      <c r="EQ37" s="58"/>
      <c r="ER37" s="58"/>
      <c r="ES37" s="73">
        <v>45040</v>
      </c>
      <c r="ET37" s="73"/>
      <c r="EU37" s="73"/>
      <c r="EV37" s="73"/>
      <c r="EW37" s="58"/>
      <c r="EX37" s="58"/>
      <c r="EY37" s="58"/>
      <c r="EZ37" s="58"/>
      <c r="FA37" s="58"/>
      <c r="FB37" s="58"/>
      <c r="FC37" s="58"/>
      <c r="FD37" s="58"/>
      <c r="FE37" s="58"/>
      <c r="FF37" s="58"/>
      <c r="FG37" s="58"/>
      <c r="FH37" s="58"/>
      <c r="FI37" s="74" t="str">
        <f t="shared" si="11"/>
        <v/>
      </c>
      <c r="FJ37" s="74" t="str">
        <f t="shared" si="12"/>
        <v/>
      </c>
      <c r="FK37" s="74" t="str">
        <f t="shared" si="13"/>
        <v/>
      </c>
      <c r="FL37" s="74" t="str">
        <f t="shared" si="14"/>
        <v/>
      </c>
      <c r="FM37" s="74" t="str">
        <f t="shared" si="15"/>
        <v/>
      </c>
      <c r="FN37" s="58"/>
      <c r="FO37" s="58"/>
      <c r="FP37" s="57"/>
      <c r="FQ37" s="58"/>
      <c r="FR37" s="57"/>
      <c r="FS37" s="57"/>
      <c r="FT37" s="57"/>
      <c r="FU37" s="57"/>
      <c r="FV37" s="57"/>
      <c r="FW37" s="57"/>
      <c r="FX37" s="117"/>
      <c r="FY37" s="58"/>
      <c r="FZ37" s="58"/>
      <c r="GA37" s="58"/>
      <c r="GB37" s="58"/>
      <c r="GC37" s="57"/>
      <c r="GD37" s="58"/>
      <c r="GE37" s="58"/>
      <c r="GF37" s="58"/>
      <c r="GG37" s="58"/>
      <c r="GH37" s="58"/>
      <c r="GI37" s="58"/>
      <c r="GJ37" s="58"/>
      <c r="GK37" s="58"/>
      <c r="GL37" s="58"/>
      <c r="GM37" s="58"/>
      <c r="GN37" s="58"/>
      <c r="GO37" s="58"/>
      <c r="GP37" s="58"/>
      <c r="GQ37" s="58"/>
      <c r="GR37" s="73">
        <v>45040</v>
      </c>
      <c r="GS37" s="73"/>
      <c r="GT37" s="73"/>
      <c r="GU37" s="73"/>
      <c r="GV37" s="58"/>
      <c r="GW37" s="58"/>
      <c r="GX37" s="58"/>
      <c r="GY37" s="58"/>
      <c r="GZ37" s="58"/>
      <c r="HA37" s="58"/>
      <c r="HB37" s="58"/>
      <c r="HC37" s="58"/>
      <c r="HD37" s="58"/>
      <c r="HE37" s="58"/>
      <c r="HF37" s="58"/>
      <c r="HG37" s="58"/>
      <c r="HH37" s="74" t="str">
        <f t="shared" si="16"/>
        <v/>
      </c>
      <c r="HI37" s="74" t="str">
        <f t="shared" si="17"/>
        <v/>
      </c>
      <c r="HJ37" s="74" t="str">
        <f t="shared" si="18"/>
        <v/>
      </c>
      <c r="HK37" s="74" t="str">
        <f t="shared" si="19"/>
        <v/>
      </c>
      <c r="HL37" s="74" t="str">
        <f t="shared" si="20"/>
        <v/>
      </c>
      <c r="HM37" s="58"/>
      <c r="HN37" s="58"/>
      <c r="HO37" s="58">
        <f t="shared" si="21"/>
        <v>1</v>
      </c>
      <c r="HP37" s="58" t="str">
        <f>'[3]BD Plan'!$Q$3</f>
        <v>Territorial Boyacá</v>
      </c>
      <c r="HQ37" s="26"/>
      <c r="HR37" s="26"/>
      <c r="HS37" s="26"/>
      <c r="HT37" s="26"/>
      <c r="HU37" s="26"/>
      <c r="HV37" s="26"/>
      <c r="HW37" s="26"/>
      <c r="HX37" s="26"/>
      <c r="HY37" s="26"/>
      <c r="HZ37" s="26"/>
      <c r="IA37" s="26"/>
      <c r="IB37" s="26"/>
      <c r="IC37" s="26"/>
      <c r="ID37" s="26"/>
      <c r="IE37" s="26"/>
      <c r="IF37" s="26"/>
      <c r="IG37" s="68"/>
      <c r="IH37" s="58" t="s">
        <v>620</v>
      </c>
      <c r="II37" s="68" t="s">
        <v>621</v>
      </c>
      <c r="IJ37" s="68"/>
      <c r="IK37" s="68"/>
    </row>
    <row r="38" spans="1:245" ht="15" customHeight="1" x14ac:dyDescent="0.25">
      <c r="A38" s="77" t="s">
        <v>705</v>
      </c>
      <c r="B38" s="68" t="s">
        <v>706</v>
      </c>
      <c r="C38" s="58" t="s">
        <v>707</v>
      </c>
      <c r="D38" s="68" t="s">
        <v>601</v>
      </c>
      <c r="E38" s="58" t="s">
        <v>602</v>
      </c>
      <c r="F38" s="58" t="s">
        <v>669</v>
      </c>
      <c r="G38" s="58" t="s">
        <v>641</v>
      </c>
      <c r="H38" s="59" t="s">
        <v>708</v>
      </c>
      <c r="I38" s="58" t="s">
        <v>671</v>
      </c>
      <c r="J38" s="117">
        <v>0.6</v>
      </c>
      <c r="K38" s="117">
        <v>0.4</v>
      </c>
      <c r="L38" s="58" t="s">
        <v>643</v>
      </c>
      <c r="M38" s="117">
        <v>0.12959999999999999</v>
      </c>
      <c r="N38" s="117">
        <v>0.4</v>
      </c>
      <c r="O38" s="58" t="s">
        <v>643</v>
      </c>
      <c r="P38" s="58" t="s">
        <v>608</v>
      </c>
      <c r="Q38" s="71"/>
      <c r="R38" s="58"/>
      <c r="S38" s="57"/>
      <c r="T38" s="58"/>
      <c r="U38" s="57"/>
      <c r="V38" s="57"/>
      <c r="W38" s="57"/>
      <c r="X38" s="57"/>
      <c r="Y38" s="57"/>
      <c r="Z38" s="57"/>
      <c r="AA38" s="117"/>
      <c r="AB38" s="58"/>
      <c r="AC38" s="58"/>
      <c r="AD38" s="58"/>
      <c r="AE38" s="58"/>
      <c r="AF38" s="57"/>
      <c r="AG38" s="68"/>
      <c r="AH38" s="58"/>
      <c r="AI38" s="57"/>
      <c r="AJ38" s="57"/>
      <c r="AK38" s="57"/>
      <c r="AL38" s="57"/>
      <c r="AM38" s="68"/>
      <c r="AN38" s="68"/>
      <c r="AO38" s="68"/>
      <c r="AP38" s="68"/>
      <c r="AQ38" s="68"/>
      <c r="AR38" s="68"/>
      <c r="AS38" s="68"/>
      <c r="AT38" s="68"/>
      <c r="AU38" s="76">
        <v>45040</v>
      </c>
      <c r="AV38" s="76"/>
      <c r="AW38" s="76"/>
      <c r="AX38" s="76"/>
      <c r="AY38" s="68"/>
      <c r="AZ38" s="68"/>
      <c r="BA38" s="68"/>
      <c r="BB38" s="68"/>
      <c r="BC38" s="68"/>
      <c r="BD38" s="68"/>
      <c r="BE38" s="68"/>
      <c r="BF38" s="68"/>
      <c r="BG38" s="68"/>
      <c r="BH38" s="68"/>
      <c r="BI38" s="68"/>
      <c r="BJ38" s="68"/>
      <c r="BK38" s="74" t="str">
        <f t="shared" si="1"/>
        <v/>
      </c>
      <c r="BL38" s="74" t="str">
        <f t="shared" si="2"/>
        <v/>
      </c>
      <c r="BM38" s="74" t="str">
        <f t="shared" si="3"/>
        <v/>
      </c>
      <c r="BN38" s="74" t="str">
        <f t="shared" si="4"/>
        <v/>
      </c>
      <c r="BO38" s="74" t="str">
        <f t="shared" si="5"/>
        <v/>
      </c>
      <c r="BP38" s="71" t="s">
        <v>1214</v>
      </c>
      <c r="BQ38" s="58"/>
      <c r="BR38" s="57" t="s">
        <v>610</v>
      </c>
      <c r="BS38" s="58" t="s">
        <v>1215</v>
      </c>
      <c r="BT38" s="57" t="s">
        <v>612</v>
      </c>
      <c r="BU38" s="57" t="s">
        <v>613</v>
      </c>
      <c r="BV38" s="57" t="s">
        <v>614</v>
      </c>
      <c r="BW38" s="57"/>
      <c r="BX38" s="57" t="s">
        <v>615</v>
      </c>
      <c r="BY38" s="57" t="s">
        <v>616</v>
      </c>
      <c r="BZ38" s="117" t="s">
        <v>647</v>
      </c>
      <c r="CA38" s="58"/>
      <c r="CB38" s="58"/>
      <c r="CC38" s="58"/>
      <c r="CD38" s="58"/>
      <c r="CE38" s="57" t="s">
        <v>62</v>
      </c>
      <c r="CF38" s="58" t="s">
        <v>617</v>
      </c>
      <c r="CG38" s="58">
        <f>SUM(CH38:CK38)</f>
        <v>3</v>
      </c>
      <c r="CH38" s="58">
        <v>0</v>
      </c>
      <c r="CI38" s="58">
        <v>1</v>
      </c>
      <c r="CJ38" s="58">
        <v>1</v>
      </c>
      <c r="CK38" s="58">
        <v>1</v>
      </c>
      <c r="CL38" s="58">
        <v>0</v>
      </c>
      <c r="CM38" s="58" t="s">
        <v>1224</v>
      </c>
      <c r="CN38" s="58"/>
      <c r="CO38" s="58"/>
      <c r="CP38" s="58"/>
      <c r="CQ38" s="58"/>
      <c r="CR38" s="58"/>
      <c r="CS38" s="58"/>
      <c r="CT38" s="73">
        <v>45040</v>
      </c>
      <c r="CU38" s="73"/>
      <c r="CV38" s="73"/>
      <c r="CW38" s="73"/>
      <c r="CX38" s="58"/>
      <c r="CY38" s="58"/>
      <c r="CZ38" s="58"/>
      <c r="DA38" s="58"/>
      <c r="DB38" s="58" t="s">
        <v>64</v>
      </c>
      <c r="DC38" s="58"/>
      <c r="DD38" s="58"/>
      <c r="DE38" s="58"/>
      <c r="DF38" s="58" t="s">
        <v>1489</v>
      </c>
      <c r="DG38" s="58"/>
      <c r="DH38" s="58"/>
      <c r="DI38" s="58"/>
      <c r="DJ38" s="74" t="str">
        <f t="shared" si="6"/>
        <v/>
      </c>
      <c r="DK38" s="74">
        <f t="shared" si="7"/>
        <v>0</v>
      </c>
      <c r="DL38" s="74">
        <f t="shared" si="8"/>
        <v>0</v>
      </c>
      <c r="DM38" s="74">
        <f t="shared" si="9"/>
        <v>0</v>
      </c>
      <c r="DN38" s="74">
        <f t="shared" si="10"/>
        <v>0</v>
      </c>
      <c r="DO38" s="75" t="s">
        <v>1347</v>
      </c>
      <c r="DP38" s="58"/>
      <c r="DQ38" s="57" t="s">
        <v>610</v>
      </c>
      <c r="DR38" s="58" t="s">
        <v>1348</v>
      </c>
      <c r="DS38" s="57" t="s">
        <v>612</v>
      </c>
      <c r="DT38" s="57" t="s">
        <v>613</v>
      </c>
      <c r="DU38" s="57" t="s">
        <v>614</v>
      </c>
      <c r="DV38" s="57"/>
      <c r="DW38" s="57" t="s">
        <v>615</v>
      </c>
      <c r="DX38" s="57" t="s">
        <v>616</v>
      </c>
      <c r="DY38" s="117" t="s">
        <v>647</v>
      </c>
      <c r="DZ38" s="58"/>
      <c r="EA38" s="58"/>
      <c r="EB38" s="58"/>
      <c r="EC38" s="58"/>
      <c r="ED38" s="57" t="s">
        <v>62</v>
      </c>
      <c r="EE38" s="58" t="s">
        <v>617</v>
      </c>
      <c r="EF38" s="58">
        <f t="shared" ref="EF38:EF40" si="27">SUM(EG38:EJ38)</f>
        <v>2</v>
      </c>
      <c r="EG38" s="58">
        <v>0</v>
      </c>
      <c r="EH38" s="58">
        <v>1</v>
      </c>
      <c r="EI38" s="58">
        <v>0</v>
      </c>
      <c r="EJ38" s="58">
        <v>1</v>
      </c>
      <c r="EK38" s="58">
        <v>1</v>
      </c>
      <c r="EL38" s="58" t="s">
        <v>1355</v>
      </c>
      <c r="EM38" s="58"/>
      <c r="EN38" s="58"/>
      <c r="EO38" s="58"/>
      <c r="EP38" s="58"/>
      <c r="EQ38" s="58"/>
      <c r="ER38" s="58"/>
      <c r="ES38" s="73">
        <v>45040</v>
      </c>
      <c r="ET38" s="73"/>
      <c r="EU38" s="73"/>
      <c r="EV38" s="73"/>
      <c r="EW38" s="58"/>
      <c r="EX38" s="58"/>
      <c r="EY38" s="58"/>
      <c r="EZ38" s="58"/>
      <c r="FA38" s="58" t="s">
        <v>64</v>
      </c>
      <c r="FB38" s="58"/>
      <c r="FC38" s="58"/>
      <c r="FD38" s="58"/>
      <c r="FE38" s="58" t="s">
        <v>1356</v>
      </c>
      <c r="FF38" s="58"/>
      <c r="FG38" s="58"/>
      <c r="FH38" s="58"/>
      <c r="FI38" s="74" t="str">
        <f t="shared" si="11"/>
        <v/>
      </c>
      <c r="FJ38" s="74">
        <f t="shared" si="12"/>
        <v>0</v>
      </c>
      <c r="FK38" s="74" t="str">
        <f t="shared" si="13"/>
        <v/>
      </c>
      <c r="FL38" s="74">
        <f t="shared" si="14"/>
        <v>0</v>
      </c>
      <c r="FM38" s="74">
        <f t="shared" si="15"/>
        <v>0.5</v>
      </c>
      <c r="FN38" s="58"/>
      <c r="FO38" s="58"/>
      <c r="FP38" s="57"/>
      <c r="FQ38" s="58"/>
      <c r="FR38" s="57"/>
      <c r="FS38" s="57"/>
      <c r="FT38" s="57"/>
      <c r="FU38" s="57"/>
      <c r="FV38" s="57"/>
      <c r="FW38" s="57"/>
      <c r="FX38" s="117"/>
      <c r="FY38" s="58"/>
      <c r="FZ38" s="58"/>
      <c r="GA38" s="58"/>
      <c r="GB38" s="58"/>
      <c r="GC38" s="57"/>
      <c r="GD38" s="58"/>
      <c r="GE38" s="58"/>
      <c r="GF38" s="58"/>
      <c r="GG38" s="58"/>
      <c r="GH38" s="58"/>
      <c r="GI38" s="58"/>
      <c r="GJ38" s="58"/>
      <c r="GK38" s="58"/>
      <c r="GL38" s="58"/>
      <c r="GM38" s="58"/>
      <c r="GN38" s="58"/>
      <c r="GO38" s="58"/>
      <c r="GP38" s="58"/>
      <c r="GQ38" s="58"/>
      <c r="GR38" s="73">
        <v>45040</v>
      </c>
      <c r="GS38" s="73"/>
      <c r="GT38" s="73"/>
      <c r="GU38" s="73"/>
      <c r="GV38" s="58"/>
      <c r="GW38" s="58"/>
      <c r="GX38" s="58"/>
      <c r="GY38" s="58"/>
      <c r="GZ38" s="58"/>
      <c r="HA38" s="58"/>
      <c r="HB38" s="58"/>
      <c r="HC38" s="58"/>
      <c r="HD38" s="58"/>
      <c r="HE38" s="58"/>
      <c r="HF38" s="58"/>
      <c r="HG38" s="58"/>
      <c r="HH38" s="74" t="str">
        <f t="shared" si="16"/>
        <v/>
      </c>
      <c r="HI38" s="74" t="str">
        <f t="shared" si="17"/>
        <v/>
      </c>
      <c r="HJ38" s="74" t="str">
        <f t="shared" si="18"/>
        <v/>
      </c>
      <c r="HK38" s="74" t="str">
        <f t="shared" si="19"/>
        <v/>
      </c>
      <c r="HL38" s="74" t="str">
        <f t="shared" si="20"/>
        <v/>
      </c>
      <c r="HM38" s="58"/>
      <c r="HN38" s="58"/>
      <c r="HO38" s="58">
        <f t="shared" si="21"/>
        <v>2</v>
      </c>
      <c r="HP38" s="58" t="str">
        <f>'[3]BD Plan'!$Q$3</f>
        <v>Territorial Boyacá</v>
      </c>
      <c r="HQ38" s="26"/>
      <c r="HR38" s="26"/>
      <c r="HS38" s="26"/>
      <c r="HT38" s="26"/>
      <c r="HU38" s="26"/>
      <c r="HV38" s="26"/>
      <c r="HW38" s="26"/>
      <c r="HX38" s="26"/>
      <c r="HY38" s="26"/>
      <c r="HZ38" s="26"/>
      <c r="IA38" s="26"/>
      <c r="IB38" s="26"/>
      <c r="IC38" s="26"/>
      <c r="ID38" s="26"/>
      <c r="IE38" s="26"/>
      <c r="IF38" s="26"/>
      <c r="IG38" s="68"/>
      <c r="IH38" s="58" t="s">
        <v>620</v>
      </c>
      <c r="II38" s="68" t="s">
        <v>621</v>
      </c>
      <c r="IJ38" s="68"/>
      <c r="IK38" s="68"/>
    </row>
    <row r="39" spans="1:245" ht="15" customHeight="1" x14ac:dyDescent="0.25">
      <c r="A39" s="77" t="s">
        <v>709</v>
      </c>
      <c r="B39" s="68" t="s">
        <v>706</v>
      </c>
      <c r="C39" s="58" t="s">
        <v>710</v>
      </c>
      <c r="D39" s="68" t="s">
        <v>601</v>
      </c>
      <c r="E39" s="58" t="s">
        <v>711</v>
      </c>
      <c r="F39" s="58" t="s">
        <v>625</v>
      </c>
      <c r="G39" s="58" t="s">
        <v>626</v>
      </c>
      <c r="H39" s="59" t="s">
        <v>712</v>
      </c>
      <c r="I39" s="58" t="s">
        <v>671</v>
      </c>
      <c r="J39" s="117">
        <v>0.2</v>
      </c>
      <c r="K39" s="117">
        <v>0.2</v>
      </c>
      <c r="L39" s="58" t="s">
        <v>713</v>
      </c>
      <c r="M39" s="117">
        <v>0.12</v>
      </c>
      <c r="N39" s="117">
        <v>0.2</v>
      </c>
      <c r="O39" s="58" t="s">
        <v>713</v>
      </c>
      <c r="P39" s="58" t="s">
        <v>608</v>
      </c>
      <c r="Q39" s="71" t="s">
        <v>714</v>
      </c>
      <c r="R39" s="58"/>
      <c r="S39" s="57" t="s">
        <v>610</v>
      </c>
      <c r="T39" s="58" t="s">
        <v>715</v>
      </c>
      <c r="U39" s="57" t="s">
        <v>612</v>
      </c>
      <c r="V39" s="57" t="s">
        <v>613</v>
      </c>
      <c r="W39" s="57" t="s">
        <v>614</v>
      </c>
      <c r="X39" s="57"/>
      <c r="Y39" s="57" t="s">
        <v>615</v>
      </c>
      <c r="Z39" s="57" t="s">
        <v>616</v>
      </c>
      <c r="AA39" s="117" t="s">
        <v>647</v>
      </c>
      <c r="AB39" s="58"/>
      <c r="AC39" s="58"/>
      <c r="AD39" s="58"/>
      <c r="AE39" s="58"/>
      <c r="AF39" s="57" t="s">
        <v>62</v>
      </c>
      <c r="AG39" s="68" t="s">
        <v>617</v>
      </c>
      <c r="AH39" s="58">
        <f t="shared" si="0"/>
        <v>4</v>
      </c>
      <c r="AI39" s="57">
        <v>1</v>
      </c>
      <c r="AJ39" s="57">
        <v>1</v>
      </c>
      <c r="AK39" s="57">
        <v>1</v>
      </c>
      <c r="AL39" s="57">
        <v>1</v>
      </c>
      <c r="AM39" s="68">
        <v>1</v>
      </c>
      <c r="AN39" s="68" t="s">
        <v>767</v>
      </c>
      <c r="AO39" s="68"/>
      <c r="AP39" s="68"/>
      <c r="AQ39" s="68"/>
      <c r="AR39" s="68"/>
      <c r="AS39" s="68"/>
      <c r="AT39" s="68"/>
      <c r="AU39" s="76">
        <v>45037</v>
      </c>
      <c r="AV39" s="76"/>
      <c r="AW39" s="76"/>
      <c r="AX39" s="76"/>
      <c r="AY39" s="68"/>
      <c r="AZ39" s="68"/>
      <c r="BA39" s="68"/>
      <c r="BB39" s="68"/>
      <c r="BC39" s="68" t="s">
        <v>112</v>
      </c>
      <c r="BD39" s="68"/>
      <c r="BE39" s="68"/>
      <c r="BF39" s="68"/>
      <c r="BG39" s="68" t="s">
        <v>768</v>
      </c>
      <c r="BH39" s="68"/>
      <c r="BI39" s="68"/>
      <c r="BJ39" s="68"/>
      <c r="BK39" s="74">
        <f t="shared" si="1"/>
        <v>1</v>
      </c>
      <c r="BL39" s="74">
        <f t="shared" si="2"/>
        <v>0</v>
      </c>
      <c r="BM39" s="74">
        <f t="shared" si="3"/>
        <v>0</v>
      </c>
      <c r="BN39" s="74">
        <f t="shared" si="4"/>
        <v>0</v>
      </c>
      <c r="BO39" s="74">
        <f t="shared" si="5"/>
        <v>0.25</v>
      </c>
      <c r="BP39" s="71"/>
      <c r="BQ39" s="58"/>
      <c r="BR39" s="57"/>
      <c r="BS39" s="58"/>
      <c r="BT39" s="57"/>
      <c r="BU39" s="57"/>
      <c r="BV39" s="57"/>
      <c r="BW39" s="57"/>
      <c r="BX39" s="57"/>
      <c r="BY39" s="57"/>
      <c r="BZ39" s="117"/>
      <c r="CA39" s="58"/>
      <c r="CB39" s="58"/>
      <c r="CC39" s="58"/>
      <c r="CD39" s="58"/>
      <c r="CE39" s="57"/>
      <c r="CF39" s="58"/>
      <c r="CG39" s="58"/>
      <c r="CH39" s="58"/>
      <c r="CI39" s="58"/>
      <c r="CJ39" s="58"/>
      <c r="CK39" s="58"/>
      <c r="CL39" s="58"/>
      <c r="CM39" s="58"/>
      <c r="CN39" s="58"/>
      <c r="CO39" s="58"/>
      <c r="CP39" s="58"/>
      <c r="CQ39" s="58"/>
      <c r="CR39" s="58"/>
      <c r="CS39" s="58"/>
      <c r="CT39" s="73">
        <v>45037</v>
      </c>
      <c r="CU39" s="73"/>
      <c r="CV39" s="73"/>
      <c r="CW39" s="73"/>
      <c r="CX39" s="58"/>
      <c r="CY39" s="58"/>
      <c r="CZ39" s="58"/>
      <c r="DA39" s="58"/>
      <c r="DB39" s="58"/>
      <c r="DC39" s="58"/>
      <c r="DD39" s="58"/>
      <c r="DE39" s="58"/>
      <c r="DF39" s="58"/>
      <c r="DG39" s="58"/>
      <c r="DH39" s="58"/>
      <c r="DI39" s="58"/>
      <c r="DJ39" s="74" t="str">
        <f t="shared" si="6"/>
        <v/>
      </c>
      <c r="DK39" s="74" t="str">
        <f t="shared" si="7"/>
        <v/>
      </c>
      <c r="DL39" s="74" t="str">
        <f t="shared" si="8"/>
        <v/>
      </c>
      <c r="DM39" s="74" t="str">
        <f t="shared" si="9"/>
        <v/>
      </c>
      <c r="DN39" s="74" t="str">
        <f t="shared" si="10"/>
        <v/>
      </c>
      <c r="DO39" s="75"/>
      <c r="DP39" s="58"/>
      <c r="DQ39" s="57"/>
      <c r="DR39" s="58"/>
      <c r="DS39" s="57"/>
      <c r="DT39" s="57"/>
      <c r="DU39" s="57"/>
      <c r="DV39" s="57"/>
      <c r="DW39" s="57"/>
      <c r="DX39" s="57"/>
      <c r="DY39" s="117"/>
      <c r="DZ39" s="58"/>
      <c r="EA39" s="58"/>
      <c r="EB39" s="58"/>
      <c r="EC39" s="58"/>
      <c r="ED39" s="57"/>
      <c r="EE39" s="58"/>
      <c r="EF39" s="58"/>
      <c r="EG39" s="58"/>
      <c r="EH39" s="58"/>
      <c r="EI39" s="58"/>
      <c r="EJ39" s="58"/>
      <c r="EK39" s="58"/>
      <c r="EL39" s="58"/>
      <c r="EM39" s="58"/>
      <c r="EN39" s="58"/>
      <c r="EO39" s="58"/>
      <c r="EP39" s="58"/>
      <c r="EQ39" s="58"/>
      <c r="ER39" s="58"/>
      <c r="ES39" s="73">
        <v>45037</v>
      </c>
      <c r="ET39" s="73"/>
      <c r="EU39" s="73"/>
      <c r="EV39" s="73"/>
      <c r="EW39" s="58"/>
      <c r="EX39" s="58"/>
      <c r="EY39" s="58"/>
      <c r="EZ39" s="58"/>
      <c r="FA39" s="58"/>
      <c r="FB39" s="58"/>
      <c r="FC39" s="58"/>
      <c r="FD39" s="58"/>
      <c r="FE39" s="58"/>
      <c r="FF39" s="58"/>
      <c r="FG39" s="58"/>
      <c r="FH39" s="58"/>
      <c r="FI39" s="74" t="str">
        <f t="shared" si="11"/>
        <v/>
      </c>
      <c r="FJ39" s="74" t="str">
        <f t="shared" si="12"/>
        <v/>
      </c>
      <c r="FK39" s="74" t="str">
        <f t="shared" si="13"/>
        <v/>
      </c>
      <c r="FL39" s="74" t="str">
        <f t="shared" si="14"/>
        <v/>
      </c>
      <c r="FM39" s="74" t="str">
        <f t="shared" si="15"/>
        <v/>
      </c>
      <c r="FN39" s="72"/>
      <c r="FO39" s="58"/>
      <c r="FP39" s="57"/>
      <c r="FQ39" s="58"/>
      <c r="FR39" s="57"/>
      <c r="FS39" s="57"/>
      <c r="FT39" s="57"/>
      <c r="FU39" s="57"/>
      <c r="FV39" s="57"/>
      <c r="FW39" s="57"/>
      <c r="FX39" s="117"/>
      <c r="FY39" s="58"/>
      <c r="FZ39" s="58"/>
      <c r="GA39" s="58"/>
      <c r="GB39" s="58"/>
      <c r="GC39" s="57"/>
      <c r="GD39" s="58"/>
      <c r="GE39" s="58"/>
      <c r="GF39" s="58"/>
      <c r="GG39" s="58"/>
      <c r="GH39" s="58"/>
      <c r="GI39" s="58"/>
      <c r="GJ39" s="58"/>
      <c r="GK39" s="58"/>
      <c r="GL39" s="58"/>
      <c r="GM39" s="58"/>
      <c r="GN39" s="58"/>
      <c r="GO39" s="58"/>
      <c r="GP39" s="58"/>
      <c r="GQ39" s="58"/>
      <c r="GR39" s="73">
        <v>45037</v>
      </c>
      <c r="GS39" s="73"/>
      <c r="GT39" s="73"/>
      <c r="GU39" s="73"/>
      <c r="GV39" s="58"/>
      <c r="GW39" s="58"/>
      <c r="GX39" s="58"/>
      <c r="GY39" s="58"/>
      <c r="GZ39" s="58"/>
      <c r="HA39" s="58"/>
      <c r="HB39" s="58"/>
      <c r="HC39" s="58"/>
      <c r="HD39" s="58"/>
      <c r="HE39" s="58"/>
      <c r="HF39" s="58"/>
      <c r="HG39" s="58"/>
      <c r="HH39" s="74" t="str">
        <f t="shared" si="16"/>
        <v/>
      </c>
      <c r="HI39" s="74" t="str">
        <f t="shared" si="17"/>
        <v/>
      </c>
      <c r="HJ39" s="74" t="str">
        <f t="shared" si="18"/>
        <v/>
      </c>
      <c r="HK39" s="74" t="str">
        <f t="shared" si="19"/>
        <v/>
      </c>
      <c r="HL39" s="74" t="str">
        <f t="shared" si="20"/>
        <v/>
      </c>
      <c r="HM39" s="58"/>
      <c r="HN39" s="58"/>
      <c r="HO39" s="58">
        <f t="shared" si="21"/>
        <v>1</v>
      </c>
      <c r="HP39" s="58" t="str">
        <f>'[3]BD Plan'!$Q$3</f>
        <v>Territorial Boyacá</v>
      </c>
      <c r="HQ39" s="26"/>
      <c r="HR39" s="26"/>
      <c r="HS39" s="26"/>
      <c r="HT39" s="26"/>
      <c r="HU39" s="26"/>
      <c r="HV39" s="26"/>
      <c r="HW39" s="26"/>
      <c r="HX39" s="26"/>
      <c r="HY39" s="26"/>
      <c r="HZ39" s="26"/>
      <c r="IA39" s="26"/>
      <c r="IB39" s="26"/>
      <c r="IC39" s="26"/>
      <c r="ID39" s="26"/>
      <c r="IE39" s="26"/>
      <c r="IF39" s="26"/>
      <c r="IG39" s="68"/>
      <c r="IH39" s="58" t="s">
        <v>657</v>
      </c>
      <c r="II39" s="68" t="s">
        <v>621</v>
      </c>
      <c r="IJ39" s="68"/>
      <c r="IK39" s="68"/>
    </row>
    <row r="40" spans="1:245" ht="15" customHeight="1" x14ac:dyDescent="0.25">
      <c r="A40" s="77" t="s">
        <v>718</v>
      </c>
      <c r="B40" s="68" t="s">
        <v>719</v>
      </c>
      <c r="C40" s="58" t="s">
        <v>720</v>
      </c>
      <c r="D40" s="68" t="s">
        <v>601</v>
      </c>
      <c r="E40" s="58" t="s">
        <v>602</v>
      </c>
      <c r="F40" s="58" t="s">
        <v>625</v>
      </c>
      <c r="G40" s="58" t="s">
        <v>626</v>
      </c>
      <c r="H40" s="59" t="s">
        <v>721</v>
      </c>
      <c r="I40" s="58" t="s">
        <v>671</v>
      </c>
      <c r="J40" s="117">
        <v>0.6</v>
      </c>
      <c r="K40" s="117">
        <v>0.4</v>
      </c>
      <c r="L40" s="58" t="s">
        <v>643</v>
      </c>
      <c r="M40" s="117">
        <v>0.12959999999999999</v>
      </c>
      <c r="N40" s="117">
        <v>0.4</v>
      </c>
      <c r="O40" s="58" t="s">
        <v>643</v>
      </c>
      <c r="P40" s="58" t="s">
        <v>608</v>
      </c>
      <c r="Q40" s="71" t="s">
        <v>722</v>
      </c>
      <c r="R40" s="58"/>
      <c r="S40" s="57" t="s">
        <v>610</v>
      </c>
      <c r="T40" s="58" t="s">
        <v>723</v>
      </c>
      <c r="U40" s="57" t="s">
        <v>612</v>
      </c>
      <c r="V40" s="57" t="s">
        <v>613</v>
      </c>
      <c r="W40" s="57" t="s">
        <v>614</v>
      </c>
      <c r="X40" s="57"/>
      <c r="Y40" s="57" t="s">
        <v>615</v>
      </c>
      <c r="Z40" s="57" t="s">
        <v>616</v>
      </c>
      <c r="AA40" s="117" t="s">
        <v>647</v>
      </c>
      <c r="AB40" s="58"/>
      <c r="AC40" s="58"/>
      <c r="AD40" s="58"/>
      <c r="AE40" s="58"/>
      <c r="AF40" s="57" t="s">
        <v>62</v>
      </c>
      <c r="AG40" s="58" t="s">
        <v>617</v>
      </c>
      <c r="AH40" s="58">
        <f t="shared" si="0"/>
        <v>4</v>
      </c>
      <c r="AI40" s="57">
        <v>1</v>
      </c>
      <c r="AJ40" s="57">
        <v>1</v>
      </c>
      <c r="AK40" s="57">
        <v>1</v>
      </c>
      <c r="AL40" s="57">
        <v>1</v>
      </c>
      <c r="AM40" s="68">
        <v>1</v>
      </c>
      <c r="AN40" s="68" t="s">
        <v>769</v>
      </c>
      <c r="AO40" s="68"/>
      <c r="AP40" s="68"/>
      <c r="AQ40" s="68"/>
      <c r="AR40" s="68"/>
      <c r="AS40" s="68"/>
      <c r="AT40" s="68"/>
      <c r="AU40" s="76">
        <v>45040</v>
      </c>
      <c r="AV40" s="76"/>
      <c r="AW40" s="76"/>
      <c r="AX40" s="76"/>
      <c r="AY40" s="68"/>
      <c r="AZ40" s="68"/>
      <c r="BA40" s="68"/>
      <c r="BB40" s="68"/>
      <c r="BC40" s="68" t="s">
        <v>279</v>
      </c>
      <c r="BD40" s="68"/>
      <c r="BE40" s="68"/>
      <c r="BF40" s="68"/>
      <c r="BG40" s="68" t="s">
        <v>770</v>
      </c>
      <c r="BH40" s="68"/>
      <c r="BI40" s="68"/>
      <c r="BJ40" s="68"/>
      <c r="BK40" s="74">
        <f t="shared" si="1"/>
        <v>1</v>
      </c>
      <c r="BL40" s="74">
        <f t="shared" si="2"/>
        <v>0</v>
      </c>
      <c r="BM40" s="74">
        <f t="shared" si="3"/>
        <v>0</v>
      </c>
      <c r="BN40" s="74">
        <f t="shared" si="4"/>
        <v>0</v>
      </c>
      <c r="BO40" s="74">
        <f t="shared" si="5"/>
        <v>0.25</v>
      </c>
      <c r="BP40" s="71"/>
      <c r="BQ40" s="58"/>
      <c r="BR40" s="57"/>
      <c r="BS40" s="58"/>
      <c r="BT40" s="57"/>
      <c r="BU40" s="57"/>
      <c r="BV40" s="57"/>
      <c r="BW40" s="57"/>
      <c r="BX40" s="57"/>
      <c r="BY40" s="57"/>
      <c r="BZ40" s="117"/>
      <c r="CA40" s="58"/>
      <c r="CB40" s="58"/>
      <c r="CC40" s="58"/>
      <c r="CD40" s="58"/>
      <c r="CE40" s="57"/>
      <c r="CF40" s="58"/>
      <c r="CG40" s="58"/>
      <c r="CH40" s="58"/>
      <c r="CI40" s="58"/>
      <c r="CJ40" s="58"/>
      <c r="CK40" s="58"/>
      <c r="CL40" s="58"/>
      <c r="CM40" s="58"/>
      <c r="CN40" s="58"/>
      <c r="CO40" s="58"/>
      <c r="CP40" s="58"/>
      <c r="CQ40" s="58"/>
      <c r="CR40" s="58"/>
      <c r="CS40" s="58"/>
      <c r="CT40" s="73">
        <v>45040</v>
      </c>
      <c r="CU40" s="73"/>
      <c r="CV40" s="73"/>
      <c r="CW40" s="73"/>
      <c r="CX40" s="58"/>
      <c r="CY40" s="58"/>
      <c r="CZ40" s="58"/>
      <c r="DA40" s="58"/>
      <c r="DB40" s="58"/>
      <c r="DC40" s="58"/>
      <c r="DD40" s="58"/>
      <c r="DE40" s="58"/>
      <c r="DF40" s="58"/>
      <c r="DG40" s="58"/>
      <c r="DH40" s="58"/>
      <c r="DI40" s="58"/>
      <c r="DJ40" s="74" t="str">
        <f t="shared" si="6"/>
        <v/>
      </c>
      <c r="DK40" s="74" t="str">
        <f t="shared" si="7"/>
        <v/>
      </c>
      <c r="DL40" s="74" t="str">
        <f t="shared" si="8"/>
        <v/>
      </c>
      <c r="DM40" s="74" t="str">
        <f t="shared" si="9"/>
        <v/>
      </c>
      <c r="DN40" s="74" t="str">
        <f t="shared" si="10"/>
        <v/>
      </c>
      <c r="DO40" s="75" t="s">
        <v>1347</v>
      </c>
      <c r="DP40" s="58"/>
      <c r="DQ40" s="57" t="s">
        <v>610</v>
      </c>
      <c r="DR40" s="58" t="s">
        <v>1348</v>
      </c>
      <c r="DS40" s="57" t="s">
        <v>612</v>
      </c>
      <c r="DT40" s="57" t="s">
        <v>613</v>
      </c>
      <c r="DU40" s="57" t="s">
        <v>614</v>
      </c>
      <c r="DV40" s="57"/>
      <c r="DW40" s="57" t="s">
        <v>615</v>
      </c>
      <c r="DX40" s="57" t="s">
        <v>616</v>
      </c>
      <c r="DY40" s="117" t="s">
        <v>647</v>
      </c>
      <c r="DZ40" s="58"/>
      <c r="EA40" s="58"/>
      <c r="EB40" s="58"/>
      <c r="EC40" s="58"/>
      <c r="ED40" s="57" t="s">
        <v>62</v>
      </c>
      <c r="EE40" s="58" t="s">
        <v>617</v>
      </c>
      <c r="EF40" s="58">
        <f t="shared" si="27"/>
        <v>2</v>
      </c>
      <c r="EG40" s="58">
        <v>0</v>
      </c>
      <c r="EH40" s="58">
        <v>1</v>
      </c>
      <c r="EI40" s="58">
        <v>0</v>
      </c>
      <c r="EJ40" s="58">
        <v>1</v>
      </c>
      <c r="EK40" s="58">
        <v>1</v>
      </c>
      <c r="EL40" s="58" t="s">
        <v>1357</v>
      </c>
      <c r="EM40" s="58"/>
      <c r="EN40" s="58"/>
      <c r="EO40" s="58"/>
      <c r="EP40" s="58"/>
      <c r="EQ40" s="58"/>
      <c r="ER40" s="58"/>
      <c r="ES40" s="73">
        <v>45040</v>
      </c>
      <c r="ET40" s="73"/>
      <c r="EU40" s="73"/>
      <c r="EV40" s="73"/>
      <c r="EW40" s="58"/>
      <c r="EX40" s="58"/>
      <c r="EY40" s="58"/>
      <c r="EZ40" s="58"/>
      <c r="FA40" s="58" t="s">
        <v>279</v>
      </c>
      <c r="FB40" s="58"/>
      <c r="FC40" s="58"/>
      <c r="FD40" s="58"/>
      <c r="FE40" s="58" t="s">
        <v>1358</v>
      </c>
      <c r="FF40" s="58"/>
      <c r="FG40" s="58"/>
      <c r="FH40" s="58"/>
      <c r="FI40" s="74" t="str">
        <f t="shared" si="11"/>
        <v/>
      </c>
      <c r="FJ40" s="74">
        <f t="shared" si="12"/>
        <v>0</v>
      </c>
      <c r="FK40" s="74" t="str">
        <f t="shared" si="13"/>
        <v/>
      </c>
      <c r="FL40" s="74">
        <f t="shared" si="14"/>
        <v>0</v>
      </c>
      <c r="FM40" s="74">
        <f t="shared" si="15"/>
        <v>0.5</v>
      </c>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73">
        <v>45040</v>
      </c>
      <c r="GS40" s="73"/>
      <c r="GT40" s="73"/>
      <c r="GU40" s="73"/>
      <c r="GV40" s="58"/>
      <c r="GW40" s="58"/>
      <c r="GX40" s="58"/>
      <c r="GY40" s="58"/>
      <c r="GZ40" s="58"/>
      <c r="HA40" s="58"/>
      <c r="HB40" s="58"/>
      <c r="HC40" s="58"/>
      <c r="HD40" s="58"/>
      <c r="HE40" s="58"/>
      <c r="HF40" s="58"/>
      <c r="HG40" s="58"/>
      <c r="HH40" s="74" t="str">
        <f t="shared" si="16"/>
        <v/>
      </c>
      <c r="HI40" s="74" t="str">
        <f t="shared" si="17"/>
        <v/>
      </c>
      <c r="HJ40" s="74" t="str">
        <f t="shared" si="18"/>
        <v/>
      </c>
      <c r="HK40" s="74" t="str">
        <f t="shared" si="19"/>
        <v/>
      </c>
      <c r="HL40" s="74" t="str">
        <f t="shared" si="20"/>
        <v/>
      </c>
      <c r="HM40" s="58"/>
      <c r="HN40" s="58"/>
      <c r="HO40" s="58">
        <f t="shared" si="21"/>
        <v>2</v>
      </c>
      <c r="HP40" s="58" t="str">
        <f>'[3]BD Plan'!$Q$3</f>
        <v>Territorial Boyacá</v>
      </c>
      <c r="HQ40" s="26"/>
      <c r="HR40" s="26"/>
      <c r="HS40" s="26"/>
      <c r="HT40" s="26"/>
      <c r="HU40" s="26"/>
      <c r="HV40" s="26"/>
      <c r="HW40" s="26"/>
      <c r="HX40" s="26"/>
      <c r="HY40" s="26"/>
      <c r="HZ40" s="26"/>
      <c r="IA40" s="26"/>
      <c r="IB40" s="26"/>
      <c r="IC40" s="26"/>
      <c r="ID40" s="26"/>
      <c r="IE40" s="26"/>
      <c r="IF40" s="26"/>
      <c r="IG40" s="68"/>
      <c r="IH40" s="58" t="s">
        <v>650</v>
      </c>
      <c r="II40" s="68" t="s">
        <v>621</v>
      </c>
      <c r="IJ40" s="68"/>
      <c r="IK40" s="68"/>
    </row>
    <row r="41" spans="1:245" ht="15" customHeight="1" x14ac:dyDescent="0.25">
      <c r="A41" s="77" t="s">
        <v>598</v>
      </c>
      <c r="B41" s="68" t="s">
        <v>599</v>
      </c>
      <c r="C41" s="58" t="s">
        <v>600</v>
      </c>
      <c r="D41" s="69" t="s">
        <v>601</v>
      </c>
      <c r="E41" s="58" t="s">
        <v>602</v>
      </c>
      <c r="F41" s="58" t="s">
        <v>603</v>
      </c>
      <c r="G41" s="58" t="s">
        <v>604</v>
      </c>
      <c r="H41" s="59" t="s">
        <v>605</v>
      </c>
      <c r="I41" s="58" t="s">
        <v>606</v>
      </c>
      <c r="J41" s="117">
        <v>1</v>
      </c>
      <c r="K41" s="117">
        <v>0.8</v>
      </c>
      <c r="L41" s="58" t="s">
        <v>607</v>
      </c>
      <c r="M41" s="117">
        <v>0.6</v>
      </c>
      <c r="N41" s="117">
        <v>0.8</v>
      </c>
      <c r="O41" s="58" t="s">
        <v>607</v>
      </c>
      <c r="P41" s="58" t="s">
        <v>608</v>
      </c>
      <c r="Q41" s="71" t="s">
        <v>609</v>
      </c>
      <c r="R41" s="58"/>
      <c r="S41" s="57" t="s">
        <v>610</v>
      </c>
      <c r="T41" s="58" t="s">
        <v>611</v>
      </c>
      <c r="U41" s="57" t="s">
        <v>612</v>
      </c>
      <c r="V41" s="57" t="s">
        <v>613</v>
      </c>
      <c r="W41" s="57" t="s">
        <v>614</v>
      </c>
      <c r="X41" s="57"/>
      <c r="Y41" s="57" t="s">
        <v>615</v>
      </c>
      <c r="Z41" s="57" t="s">
        <v>616</v>
      </c>
      <c r="AA41" s="117">
        <v>0.4</v>
      </c>
      <c r="AB41" s="58"/>
      <c r="AC41" s="58"/>
      <c r="AD41" s="58"/>
      <c r="AE41" s="58"/>
      <c r="AF41" s="57" t="s">
        <v>62</v>
      </c>
      <c r="AG41" s="58" t="s">
        <v>617</v>
      </c>
      <c r="AH41" s="58">
        <f t="shared" si="0"/>
        <v>12</v>
      </c>
      <c r="AI41" s="57">
        <v>3</v>
      </c>
      <c r="AJ41" s="57">
        <v>3</v>
      </c>
      <c r="AK41" s="57">
        <v>3</v>
      </c>
      <c r="AL41" s="57">
        <v>3</v>
      </c>
      <c r="AM41" s="58">
        <v>3</v>
      </c>
      <c r="AN41" s="58" t="s">
        <v>771</v>
      </c>
      <c r="AO41" s="58"/>
      <c r="AP41" s="58"/>
      <c r="AQ41" s="58"/>
      <c r="AR41" s="58"/>
      <c r="AS41" s="58"/>
      <c r="AT41" s="58"/>
      <c r="AU41" s="73">
        <v>45040</v>
      </c>
      <c r="AV41" s="73"/>
      <c r="AW41" s="73"/>
      <c r="AX41" s="73"/>
      <c r="AY41" s="58"/>
      <c r="AZ41" s="58"/>
      <c r="BA41" s="58"/>
      <c r="BB41" s="58"/>
      <c r="BC41" s="58" t="s">
        <v>112</v>
      </c>
      <c r="BD41" s="58"/>
      <c r="BE41" s="58"/>
      <c r="BF41" s="58"/>
      <c r="BG41" s="58" t="s">
        <v>772</v>
      </c>
      <c r="BH41" s="58"/>
      <c r="BI41" s="58"/>
      <c r="BJ41" s="58"/>
      <c r="BK41" s="74">
        <f t="shared" si="1"/>
        <v>1</v>
      </c>
      <c r="BL41" s="74">
        <f t="shared" si="2"/>
        <v>0</v>
      </c>
      <c r="BM41" s="74">
        <f t="shared" si="3"/>
        <v>0</v>
      </c>
      <c r="BN41" s="74">
        <f t="shared" si="4"/>
        <v>0</v>
      </c>
      <c r="BO41" s="74">
        <f t="shared" si="5"/>
        <v>0.25</v>
      </c>
      <c r="BP41" s="75"/>
      <c r="BQ41" s="58"/>
      <c r="BR41" s="57"/>
      <c r="BS41" s="58"/>
      <c r="BT41" s="57"/>
      <c r="BU41" s="57"/>
      <c r="BV41" s="57"/>
      <c r="BW41" s="57"/>
      <c r="BX41" s="57"/>
      <c r="BY41" s="57"/>
      <c r="BZ41" s="117"/>
      <c r="CA41" s="58"/>
      <c r="CB41" s="58"/>
      <c r="CC41" s="58"/>
      <c r="CD41" s="58"/>
      <c r="CE41" s="57"/>
      <c r="CF41" s="58"/>
      <c r="CG41" s="58"/>
      <c r="CH41" s="58"/>
      <c r="CI41" s="58"/>
      <c r="CJ41" s="58"/>
      <c r="CK41" s="58"/>
      <c r="CL41" s="58"/>
      <c r="CM41" s="58"/>
      <c r="CN41" s="58"/>
      <c r="CO41" s="58"/>
      <c r="CP41" s="58"/>
      <c r="CQ41" s="58"/>
      <c r="CR41" s="58"/>
      <c r="CS41" s="58"/>
      <c r="CT41" s="73">
        <v>45040</v>
      </c>
      <c r="CU41" s="73"/>
      <c r="CV41" s="73"/>
      <c r="CW41" s="73"/>
      <c r="CX41" s="58"/>
      <c r="CY41" s="58"/>
      <c r="CZ41" s="58"/>
      <c r="DA41" s="58"/>
      <c r="DB41" s="58"/>
      <c r="DC41" s="58"/>
      <c r="DD41" s="58"/>
      <c r="DE41" s="58"/>
      <c r="DF41" s="58"/>
      <c r="DG41" s="58"/>
      <c r="DH41" s="58"/>
      <c r="DI41" s="58"/>
      <c r="DJ41" s="74" t="str">
        <f t="shared" si="6"/>
        <v/>
      </c>
      <c r="DK41" s="74" t="str">
        <f t="shared" si="7"/>
        <v/>
      </c>
      <c r="DL41" s="74" t="str">
        <f t="shared" si="8"/>
        <v/>
      </c>
      <c r="DM41" s="74" t="str">
        <f t="shared" si="9"/>
        <v/>
      </c>
      <c r="DN41" s="74" t="str">
        <f t="shared" si="10"/>
        <v/>
      </c>
      <c r="DO41" s="75"/>
      <c r="DP41" s="58"/>
      <c r="DQ41" s="57"/>
      <c r="DR41" s="58"/>
      <c r="DS41" s="57"/>
      <c r="DT41" s="57"/>
      <c r="DU41" s="57"/>
      <c r="DV41" s="57"/>
      <c r="DW41" s="57"/>
      <c r="DX41" s="57"/>
      <c r="DY41" s="117"/>
      <c r="DZ41" s="58"/>
      <c r="EA41" s="58"/>
      <c r="EB41" s="58"/>
      <c r="EC41" s="58"/>
      <c r="ED41" s="57"/>
      <c r="EE41" s="58"/>
      <c r="EF41" s="58"/>
      <c r="EG41" s="58"/>
      <c r="EH41" s="58"/>
      <c r="EI41" s="58"/>
      <c r="EJ41" s="58"/>
      <c r="EK41" s="58"/>
      <c r="EL41" s="58"/>
      <c r="EM41" s="58"/>
      <c r="EN41" s="58"/>
      <c r="EO41" s="58"/>
      <c r="EP41" s="58"/>
      <c r="EQ41" s="58"/>
      <c r="ER41" s="58"/>
      <c r="ES41" s="73">
        <v>45040</v>
      </c>
      <c r="ET41" s="73"/>
      <c r="EU41" s="73"/>
      <c r="EV41" s="73"/>
      <c r="EW41" s="58"/>
      <c r="EX41" s="58"/>
      <c r="EY41" s="58"/>
      <c r="EZ41" s="58"/>
      <c r="FA41" s="58"/>
      <c r="FB41" s="58"/>
      <c r="FC41" s="58"/>
      <c r="FD41" s="58"/>
      <c r="FE41" s="58"/>
      <c r="FF41" s="58"/>
      <c r="FG41" s="58"/>
      <c r="FH41" s="58"/>
      <c r="FI41" s="74" t="str">
        <f t="shared" si="11"/>
        <v/>
      </c>
      <c r="FJ41" s="74" t="str">
        <f t="shared" si="12"/>
        <v/>
      </c>
      <c r="FK41" s="74" t="str">
        <f t="shared" si="13"/>
        <v/>
      </c>
      <c r="FL41" s="74" t="str">
        <f t="shared" si="14"/>
        <v/>
      </c>
      <c r="FM41" s="74" t="str">
        <f t="shared" si="15"/>
        <v/>
      </c>
      <c r="FN41" s="58"/>
      <c r="FO41" s="58"/>
      <c r="FP41" s="57"/>
      <c r="FQ41" s="58"/>
      <c r="FR41" s="57"/>
      <c r="FS41" s="57"/>
      <c r="FT41" s="57"/>
      <c r="FU41" s="57"/>
      <c r="FV41" s="57"/>
      <c r="FW41" s="57"/>
      <c r="FX41" s="117"/>
      <c r="FY41" s="58"/>
      <c r="FZ41" s="58"/>
      <c r="GA41" s="58"/>
      <c r="GB41" s="58"/>
      <c r="GC41" s="57"/>
      <c r="GD41" s="58"/>
      <c r="GE41" s="58"/>
      <c r="GF41" s="58"/>
      <c r="GG41" s="58"/>
      <c r="GH41" s="58"/>
      <c r="GI41" s="58"/>
      <c r="GJ41" s="58"/>
      <c r="GK41" s="58"/>
      <c r="GL41" s="58"/>
      <c r="GM41" s="58"/>
      <c r="GN41" s="58"/>
      <c r="GO41" s="58"/>
      <c r="GP41" s="58"/>
      <c r="GQ41" s="58"/>
      <c r="GR41" s="73">
        <v>45040</v>
      </c>
      <c r="GS41" s="73"/>
      <c r="GT41" s="73"/>
      <c r="GU41" s="73"/>
      <c r="GV41" s="58"/>
      <c r="GW41" s="58"/>
      <c r="GX41" s="58"/>
      <c r="GY41" s="58"/>
      <c r="GZ41" s="58"/>
      <c r="HA41" s="58"/>
      <c r="HB41" s="58"/>
      <c r="HC41" s="58"/>
      <c r="HD41" s="58"/>
      <c r="HE41" s="58"/>
      <c r="HF41" s="58"/>
      <c r="HG41" s="58"/>
      <c r="HH41" s="74" t="str">
        <f t="shared" si="16"/>
        <v/>
      </c>
      <c r="HI41" s="74" t="str">
        <f t="shared" si="17"/>
        <v/>
      </c>
      <c r="HJ41" s="74" t="str">
        <f t="shared" si="18"/>
        <v/>
      </c>
      <c r="HK41" s="74" t="str">
        <f t="shared" si="19"/>
        <v/>
      </c>
      <c r="HL41" s="74" t="str">
        <f t="shared" si="20"/>
        <v/>
      </c>
      <c r="HM41" s="58"/>
      <c r="HN41" s="58"/>
      <c r="HO41" s="58">
        <f t="shared" si="21"/>
        <v>1</v>
      </c>
      <c r="HP41" s="58" t="str">
        <f>'[4]BD Plan'!$Q$3</f>
        <v>Territorial Caldas</v>
      </c>
      <c r="HQ41" s="72"/>
      <c r="HR41" s="72"/>
      <c r="HS41" s="72"/>
      <c r="HT41" s="72"/>
      <c r="HU41" s="72"/>
      <c r="HV41" s="72"/>
      <c r="HW41" s="72"/>
      <c r="HX41" s="72"/>
      <c r="HY41" s="72"/>
      <c r="HZ41" s="72"/>
      <c r="IA41" s="26"/>
      <c r="IB41" s="26"/>
      <c r="IC41" s="26"/>
      <c r="ID41" s="26"/>
      <c r="IE41" s="26"/>
      <c r="IF41" s="26"/>
      <c r="IG41" s="68"/>
      <c r="IH41" s="58" t="s">
        <v>620</v>
      </c>
      <c r="II41" s="58" t="s">
        <v>621</v>
      </c>
      <c r="IJ41" s="68"/>
      <c r="IK41" s="68"/>
    </row>
    <row r="42" spans="1:245" ht="15" customHeight="1" x14ac:dyDescent="0.25">
      <c r="A42" s="77" t="s">
        <v>622</v>
      </c>
      <c r="B42" s="68" t="s">
        <v>623</v>
      </c>
      <c r="C42" s="58" t="s">
        <v>624</v>
      </c>
      <c r="D42" s="69" t="s">
        <v>601</v>
      </c>
      <c r="E42" s="58" t="s">
        <v>602</v>
      </c>
      <c r="F42" s="58" t="s">
        <v>625</v>
      </c>
      <c r="G42" s="58" t="s">
        <v>626</v>
      </c>
      <c r="H42" s="59" t="s">
        <v>627</v>
      </c>
      <c r="I42" s="58" t="s">
        <v>628</v>
      </c>
      <c r="J42" s="117">
        <v>0.8</v>
      </c>
      <c r="K42" s="117">
        <v>0.8</v>
      </c>
      <c r="L42" s="58" t="s">
        <v>607</v>
      </c>
      <c r="M42" s="117">
        <v>0.33600000000000002</v>
      </c>
      <c r="N42" s="117">
        <v>0.8</v>
      </c>
      <c r="O42" s="58" t="s">
        <v>607</v>
      </c>
      <c r="P42" s="58" t="s">
        <v>608</v>
      </c>
      <c r="Q42" s="71" t="s">
        <v>629</v>
      </c>
      <c r="R42" s="58"/>
      <c r="S42" s="57" t="s">
        <v>610</v>
      </c>
      <c r="T42" s="58" t="s">
        <v>630</v>
      </c>
      <c r="U42" s="57" t="s">
        <v>631</v>
      </c>
      <c r="V42" s="57" t="s">
        <v>632</v>
      </c>
      <c r="W42" s="57" t="s">
        <v>614</v>
      </c>
      <c r="X42" s="57"/>
      <c r="Y42" s="57" t="s">
        <v>615</v>
      </c>
      <c r="Z42" s="57" t="s">
        <v>616</v>
      </c>
      <c r="AA42" s="117" t="s">
        <v>633</v>
      </c>
      <c r="AB42" s="58"/>
      <c r="AC42" s="58"/>
      <c r="AD42" s="58"/>
      <c r="AE42" s="58"/>
      <c r="AF42" s="57" t="s">
        <v>62</v>
      </c>
      <c r="AG42" s="58" t="s">
        <v>617</v>
      </c>
      <c r="AH42" s="58">
        <f t="shared" si="0"/>
        <v>12</v>
      </c>
      <c r="AI42" s="57">
        <v>3</v>
      </c>
      <c r="AJ42" s="57">
        <v>3</v>
      </c>
      <c r="AK42" s="57">
        <v>3</v>
      </c>
      <c r="AL42" s="57">
        <v>3</v>
      </c>
      <c r="AM42" s="58">
        <v>3</v>
      </c>
      <c r="AN42" s="58" t="s">
        <v>773</v>
      </c>
      <c r="AO42" s="58"/>
      <c r="AP42" s="72"/>
      <c r="AQ42" s="58"/>
      <c r="AR42" s="58"/>
      <c r="AS42" s="58"/>
      <c r="AT42" s="58"/>
      <c r="AU42" s="73">
        <v>45040</v>
      </c>
      <c r="AV42" s="73"/>
      <c r="AW42" s="73"/>
      <c r="AX42" s="73"/>
      <c r="AY42" s="58"/>
      <c r="AZ42" s="58"/>
      <c r="BA42" s="58"/>
      <c r="BB42" s="58"/>
      <c r="BC42" s="58" t="s">
        <v>279</v>
      </c>
      <c r="BD42" s="58"/>
      <c r="BE42" s="58"/>
      <c r="BF42" s="58"/>
      <c r="BG42" s="58" t="s">
        <v>774</v>
      </c>
      <c r="BH42" s="58"/>
      <c r="BI42" s="58"/>
      <c r="BJ42" s="58"/>
      <c r="BK42" s="74">
        <f t="shared" si="1"/>
        <v>1</v>
      </c>
      <c r="BL42" s="74">
        <f t="shared" si="2"/>
        <v>0</v>
      </c>
      <c r="BM42" s="74">
        <f t="shared" si="3"/>
        <v>0</v>
      </c>
      <c r="BN42" s="74">
        <f t="shared" si="4"/>
        <v>0</v>
      </c>
      <c r="BO42" s="74">
        <f t="shared" si="5"/>
        <v>0.25</v>
      </c>
      <c r="BP42" s="71" t="s">
        <v>1204</v>
      </c>
      <c r="BQ42" s="58"/>
      <c r="BR42" s="57" t="s">
        <v>610</v>
      </c>
      <c r="BS42" s="58" t="s">
        <v>1205</v>
      </c>
      <c r="BT42" s="57" t="s">
        <v>612</v>
      </c>
      <c r="BU42" s="57" t="s">
        <v>613</v>
      </c>
      <c r="BV42" s="57" t="s">
        <v>614</v>
      </c>
      <c r="BW42" s="57"/>
      <c r="BX42" s="57" t="s">
        <v>615</v>
      </c>
      <c r="BY42" s="57" t="s">
        <v>616</v>
      </c>
      <c r="BZ42" s="117" t="s">
        <v>647</v>
      </c>
      <c r="CA42" s="58"/>
      <c r="CB42" s="58"/>
      <c r="CC42" s="58"/>
      <c r="CD42" s="58"/>
      <c r="CE42" s="57" t="s">
        <v>62</v>
      </c>
      <c r="CF42" s="58" t="s">
        <v>617</v>
      </c>
      <c r="CG42" s="58">
        <f>SUM(CH42:CK42)</f>
        <v>12</v>
      </c>
      <c r="CH42" s="58">
        <v>3</v>
      </c>
      <c r="CI42" s="58">
        <v>3</v>
      </c>
      <c r="CJ42" s="58">
        <v>3</v>
      </c>
      <c r="CK42" s="58">
        <v>3</v>
      </c>
      <c r="CL42" s="58">
        <v>3</v>
      </c>
      <c r="CM42" s="72" t="s">
        <v>1226</v>
      </c>
      <c r="CN42" s="58"/>
      <c r="CO42" s="72"/>
      <c r="CP42" s="58"/>
      <c r="CQ42" s="72"/>
      <c r="CR42" s="58"/>
      <c r="CS42" s="58"/>
      <c r="CT42" s="73">
        <v>45040</v>
      </c>
      <c r="CU42" s="73"/>
      <c r="CV42" s="73"/>
      <c r="CW42" s="73"/>
      <c r="CX42" s="58"/>
      <c r="CY42" s="58"/>
      <c r="CZ42" s="58"/>
      <c r="DA42" s="58"/>
      <c r="DB42" s="58" t="s">
        <v>279</v>
      </c>
      <c r="DC42" s="58"/>
      <c r="DD42" s="58"/>
      <c r="DE42" s="58"/>
      <c r="DF42" s="58" t="s">
        <v>1490</v>
      </c>
      <c r="DG42" s="58"/>
      <c r="DH42" s="58"/>
      <c r="DI42" s="58"/>
      <c r="DJ42" s="74">
        <f t="shared" si="6"/>
        <v>1</v>
      </c>
      <c r="DK42" s="74">
        <f t="shared" si="7"/>
        <v>0</v>
      </c>
      <c r="DL42" s="74">
        <f t="shared" si="8"/>
        <v>0</v>
      </c>
      <c r="DM42" s="74">
        <f t="shared" si="9"/>
        <v>0</v>
      </c>
      <c r="DN42" s="74">
        <f t="shared" si="10"/>
        <v>0.25</v>
      </c>
      <c r="DO42" s="75"/>
      <c r="DP42" s="58"/>
      <c r="DQ42" s="57"/>
      <c r="DR42" s="58"/>
      <c r="DS42" s="57"/>
      <c r="DT42" s="57"/>
      <c r="DU42" s="57"/>
      <c r="DV42" s="57"/>
      <c r="DW42" s="57"/>
      <c r="DX42" s="57"/>
      <c r="DY42" s="117"/>
      <c r="DZ42" s="58"/>
      <c r="EA42" s="58"/>
      <c r="EB42" s="58"/>
      <c r="EC42" s="58"/>
      <c r="ED42" s="57"/>
      <c r="EE42" s="58"/>
      <c r="EF42" s="58"/>
      <c r="EG42" s="58"/>
      <c r="EH42" s="58"/>
      <c r="EI42" s="58"/>
      <c r="EJ42" s="58"/>
      <c r="EK42" s="58"/>
      <c r="EL42" s="58"/>
      <c r="EM42" s="58"/>
      <c r="EN42" s="58"/>
      <c r="EO42" s="58"/>
      <c r="EP42" s="58"/>
      <c r="EQ42" s="58"/>
      <c r="ER42" s="58"/>
      <c r="ES42" s="73">
        <v>45040</v>
      </c>
      <c r="ET42" s="73"/>
      <c r="EU42" s="73"/>
      <c r="EV42" s="73"/>
      <c r="EW42" s="58"/>
      <c r="EX42" s="58"/>
      <c r="EY42" s="58"/>
      <c r="EZ42" s="58"/>
      <c r="FA42" s="58"/>
      <c r="FB42" s="58"/>
      <c r="FC42" s="58"/>
      <c r="FD42" s="58"/>
      <c r="FE42" s="58"/>
      <c r="FF42" s="58"/>
      <c r="FG42" s="58"/>
      <c r="FH42" s="58"/>
      <c r="FI42" s="74" t="str">
        <f t="shared" si="11"/>
        <v/>
      </c>
      <c r="FJ42" s="74" t="str">
        <f t="shared" si="12"/>
        <v/>
      </c>
      <c r="FK42" s="74" t="str">
        <f t="shared" si="13"/>
        <v/>
      </c>
      <c r="FL42" s="74" t="str">
        <f t="shared" si="14"/>
        <v/>
      </c>
      <c r="FM42" s="74" t="str">
        <f t="shared" si="15"/>
        <v/>
      </c>
      <c r="FN42" s="58"/>
      <c r="FO42" s="58"/>
      <c r="FP42" s="57"/>
      <c r="FQ42" s="58"/>
      <c r="FR42" s="57"/>
      <c r="FS42" s="57"/>
      <c r="FT42" s="57"/>
      <c r="FU42" s="57"/>
      <c r="FV42" s="57"/>
      <c r="FW42" s="57"/>
      <c r="FX42" s="117"/>
      <c r="FY42" s="58"/>
      <c r="FZ42" s="58"/>
      <c r="GA42" s="58"/>
      <c r="GB42" s="58"/>
      <c r="GC42" s="57"/>
      <c r="GD42" s="58"/>
      <c r="GE42" s="58"/>
      <c r="GF42" s="58"/>
      <c r="GG42" s="58"/>
      <c r="GH42" s="58"/>
      <c r="GI42" s="58"/>
      <c r="GJ42" s="58"/>
      <c r="GK42" s="58"/>
      <c r="GL42" s="58"/>
      <c r="GM42" s="58"/>
      <c r="GN42" s="58"/>
      <c r="GO42" s="58"/>
      <c r="GP42" s="58"/>
      <c r="GQ42" s="58"/>
      <c r="GR42" s="73">
        <v>45040</v>
      </c>
      <c r="GS42" s="73"/>
      <c r="GT42" s="73"/>
      <c r="GU42" s="73"/>
      <c r="GV42" s="58"/>
      <c r="GW42" s="58"/>
      <c r="GX42" s="58"/>
      <c r="GY42" s="58"/>
      <c r="GZ42" s="58"/>
      <c r="HA42" s="58"/>
      <c r="HB42" s="58"/>
      <c r="HC42" s="58"/>
      <c r="HD42" s="58"/>
      <c r="HE42" s="58"/>
      <c r="HF42" s="58"/>
      <c r="HG42" s="58"/>
      <c r="HH42" s="74" t="str">
        <f t="shared" si="16"/>
        <v/>
      </c>
      <c r="HI42" s="74" t="str">
        <f t="shared" si="17"/>
        <v/>
      </c>
      <c r="HJ42" s="74" t="str">
        <f t="shared" si="18"/>
        <v/>
      </c>
      <c r="HK42" s="74" t="str">
        <f t="shared" si="19"/>
        <v/>
      </c>
      <c r="HL42" s="74" t="str">
        <f t="shared" si="20"/>
        <v/>
      </c>
      <c r="HM42" s="58"/>
      <c r="HN42" s="58"/>
      <c r="HO42" s="58">
        <f t="shared" si="21"/>
        <v>2</v>
      </c>
      <c r="HP42" s="58" t="str">
        <f>'[4]BD Plan'!$Q$3</f>
        <v>Territorial Caldas</v>
      </c>
      <c r="HQ42" s="72"/>
      <c r="HR42" s="72"/>
      <c r="HS42" s="72"/>
      <c r="HT42" s="72"/>
      <c r="HU42" s="72"/>
      <c r="HV42" s="72"/>
      <c r="HW42" s="72"/>
      <c r="HX42" s="72"/>
      <c r="HY42" s="72"/>
      <c r="HZ42" s="72"/>
      <c r="IA42" s="26"/>
      <c r="IB42" s="26"/>
      <c r="IC42" s="26"/>
      <c r="ID42" s="26"/>
      <c r="IE42" s="26"/>
      <c r="IF42" s="26"/>
      <c r="IG42" s="68"/>
      <c r="IH42" s="58" t="s">
        <v>620</v>
      </c>
      <c r="II42" s="58" t="s">
        <v>621</v>
      </c>
      <c r="IJ42" s="68"/>
      <c r="IK42" s="68"/>
    </row>
    <row r="43" spans="1:245" ht="15" customHeight="1" x14ac:dyDescent="0.25">
      <c r="A43" s="77" t="s">
        <v>636</v>
      </c>
      <c r="B43" s="68" t="s">
        <v>637</v>
      </c>
      <c r="C43" s="58" t="s">
        <v>638</v>
      </c>
      <c r="D43" s="69" t="s">
        <v>639</v>
      </c>
      <c r="E43" s="58" t="s">
        <v>602</v>
      </c>
      <c r="F43" s="58" t="s">
        <v>640</v>
      </c>
      <c r="G43" s="58" t="s">
        <v>641</v>
      </c>
      <c r="H43" s="59" t="s">
        <v>642</v>
      </c>
      <c r="I43" s="58" t="s">
        <v>606</v>
      </c>
      <c r="J43" s="117">
        <v>1</v>
      </c>
      <c r="K43" s="117">
        <v>0.6</v>
      </c>
      <c r="L43" s="58" t="s">
        <v>607</v>
      </c>
      <c r="M43" s="117">
        <v>0.6</v>
      </c>
      <c r="N43" s="117">
        <v>0.6</v>
      </c>
      <c r="O43" s="58" t="s">
        <v>643</v>
      </c>
      <c r="P43" s="58" t="s">
        <v>608</v>
      </c>
      <c r="Q43" s="71" t="s">
        <v>644</v>
      </c>
      <c r="R43" s="58"/>
      <c r="S43" s="57" t="s">
        <v>610</v>
      </c>
      <c r="T43" s="58" t="s">
        <v>645</v>
      </c>
      <c r="U43" s="57" t="s">
        <v>612</v>
      </c>
      <c r="V43" s="57" t="s">
        <v>613</v>
      </c>
      <c r="W43" s="57" t="s">
        <v>614</v>
      </c>
      <c r="X43" s="57"/>
      <c r="Y43" s="57" t="s">
        <v>646</v>
      </c>
      <c r="Z43" s="57" t="s">
        <v>616</v>
      </c>
      <c r="AA43" s="117" t="s">
        <v>647</v>
      </c>
      <c r="AB43" s="58"/>
      <c r="AC43" s="58"/>
      <c r="AD43" s="58"/>
      <c r="AE43" s="58"/>
      <c r="AF43" s="57" t="s">
        <v>62</v>
      </c>
      <c r="AG43" s="58" t="s">
        <v>617</v>
      </c>
      <c r="AH43" s="58">
        <f t="shared" si="0"/>
        <v>4</v>
      </c>
      <c r="AI43" s="57">
        <v>1</v>
      </c>
      <c r="AJ43" s="57">
        <v>1</v>
      </c>
      <c r="AK43" s="57">
        <v>1</v>
      </c>
      <c r="AL43" s="57">
        <v>1</v>
      </c>
      <c r="AM43" s="58">
        <v>3</v>
      </c>
      <c r="AN43" s="58" t="s">
        <v>775</v>
      </c>
      <c r="AO43" s="58"/>
      <c r="AP43" s="58"/>
      <c r="AQ43" s="58"/>
      <c r="AR43" s="58"/>
      <c r="AS43" s="58"/>
      <c r="AT43" s="58"/>
      <c r="AU43" s="73">
        <v>45040</v>
      </c>
      <c r="AV43" s="73"/>
      <c r="AW43" s="73"/>
      <c r="AX43" s="73"/>
      <c r="AY43" s="58"/>
      <c r="AZ43" s="58"/>
      <c r="BA43" s="58"/>
      <c r="BB43" s="58"/>
      <c r="BC43" s="58" t="s">
        <v>112</v>
      </c>
      <c r="BD43" s="58"/>
      <c r="BE43" s="58"/>
      <c r="BF43" s="58"/>
      <c r="BG43" s="58" t="s">
        <v>776</v>
      </c>
      <c r="BH43" s="58"/>
      <c r="BI43" s="58"/>
      <c r="BJ43" s="58"/>
      <c r="BK43" s="74">
        <f t="shared" si="1"/>
        <v>1</v>
      </c>
      <c r="BL43" s="74">
        <f t="shared" si="2"/>
        <v>0</v>
      </c>
      <c r="BM43" s="74">
        <f t="shared" si="3"/>
        <v>0</v>
      </c>
      <c r="BN43" s="74">
        <f t="shared" si="4"/>
        <v>0</v>
      </c>
      <c r="BO43" s="74">
        <f t="shared" si="5"/>
        <v>0.75</v>
      </c>
      <c r="BP43" s="71"/>
      <c r="BQ43" s="58"/>
      <c r="BR43" s="57"/>
      <c r="BS43" s="58"/>
      <c r="BT43" s="57"/>
      <c r="BU43" s="57"/>
      <c r="BV43" s="57"/>
      <c r="BW43" s="57"/>
      <c r="BX43" s="57"/>
      <c r="BY43" s="57"/>
      <c r="BZ43" s="117"/>
      <c r="CA43" s="58"/>
      <c r="CB43" s="58"/>
      <c r="CC43" s="58"/>
      <c r="CD43" s="58"/>
      <c r="CE43" s="57"/>
      <c r="CF43" s="58"/>
      <c r="CG43" s="58"/>
      <c r="CH43" s="58"/>
      <c r="CI43" s="58"/>
      <c r="CJ43" s="58"/>
      <c r="CK43" s="58"/>
      <c r="CL43" s="58"/>
      <c r="CM43" s="58"/>
      <c r="CN43" s="58"/>
      <c r="CO43" s="72"/>
      <c r="CP43" s="58"/>
      <c r="CQ43" s="58"/>
      <c r="CR43" s="58"/>
      <c r="CS43" s="58"/>
      <c r="CT43" s="73">
        <v>45040</v>
      </c>
      <c r="CU43" s="73"/>
      <c r="CV43" s="73"/>
      <c r="CW43" s="73"/>
      <c r="CX43" s="58"/>
      <c r="CY43" s="58"/>
      <c r="CZ43" s="58"/>
      <c r="DA43" s="58"/>
      <c r="DB43" s="58"/>
      <c r="DC43" s="58"/>
      <c r="DD43" s="58"/>
      <c r="DE43" s="58"/>
      <c r="DF43" s="58"/>
      <c r="DG43" s="58"/>
      <c r="DH43" s="58"/>
      <c r="DI43" s="58"/>
      <c r="DJ43" s="74" t="str">
        <f t="shared" si="6"/>
        <v/>
      </c>
      <c r="DK43" s="74" t="str">
        <f t="shared" si="7"/>
        <v/>
      </c>
      <c r="DL43" s="74" t="str">
        <f t="shared" si="8"/>
        <v/>
      </c>
      <c r="DM43" s="74" t="str">
        <f t="shared" si="9"/>
        <v/>
      </c>
      <c r="DN43" s="74" t="str">
        <f t="shared" si="10"/>
        <v/>
      </c>
      <c r="DO43" s="75"/>
      <c r="DP43" s="58"/>
      <c r="DQ43" s="57"/>
      <c r="DR43" s="58"/>
      <c r="DS43" s="57"/>
      <c r="DT43" s="57"/>
      <c r="DU43" s="57"/>
      <c r="DV43" s="57"/>
      <c r="DW43" s="57"/>
      <c r="DX43" s="57"/>
      <c r="DY43" s="117"/>
      <c r="DZ43" s="58"/>
      <c r="EA43" s="58"/>
      <c r="EB43" s="58"/>
      <c r="EC43" s="58"/>
      <c r="ED43" s="57"/>
      <c r="EE43" s="58"/>
      <c r="EF43" s="58"/>
      <c r="EG43" s="58"/>
      <c r="EH43" s="58"/>
      <c r="EI43" s="58"/>
      <c r="EJ43" s="58"/>
      <c r="EK43" s="58"/>
      <c r="EL43" s="58"/>
      <c r="EM43" s="58"/>
      <c r="EN43" s="58"/>
      <c r="EO43" s="58"/>
      <c r="EP43" s="58"/>
      <c r="EQ43" s="58"/>
      <c r="ER43" s="58"/>
      <c r="ES43" s="73">
        <v>45040</v>
      </c>
      <c r="ET43" s="73"/>
      <c r="EU43" s="73"/>
      <c r="EV43" s="73"/>
      <c r="EW43" s="58"/>
      <c r="EX43" s="58"/>
      <c r="EY43" s="58"/>
      <c r="EZ43" s="58"/>
      <c r="FA43" s="58"/>
      <c r="FB43" s="58"/>
      <c r="FC43" s="58"/>
      <c r="FD43" s="58"/>
      <c r="FE43" s="58"/>
      <c r="FF43" s="58"/>
      <c r="FG43" s="58"/>
      <c r="FH43" s="58"/>
      <c r="FI43" s="74" t="str">
        <f t="shared" si="11"/>
        <v/>
      </c>
      <c r="FJ43" s="74" t="str">
        <f t="shared" si="12"/>
        <v/>
      </c>
      <c r="FK43" s="74" t="str">
        <f t="shared" si="13"/>
        <v/>
      </c>
      <c r="FL43" s="74" t="str">
        <f t="shared" si="14"/>
        <v/>
      </c>
      <c r="FM43" s="74" t="str">
        <f t="shared" si="15"/>
        <v/>
      </c>
      <c r="FN43" s="58"/>
      <c r="FO43" s="58"/>
      <c r="FP43" s="57"/>
      <c r="FQ43" s="58"/>
      <c r="FR43" s="57"/>
      <c r="FS43" s="57"/>
      <c r="FT43" s="57"/>
      <c r="FU43" s="57"/>
      <c r="FV43" s="57"/>
      <c r="FW43" s="57"/>
      <c r="FX43" s="117"/>
      <c r="FY43" s="58"/>
      <c r="FZ43" s="58"/>
      <c r="GA43" s="58"/>
      <c r="GB43" s="58"/>
      <c r="GC43" s="57"/>
      <c r="GD43" s="58"/>
      <c r="GE43" s="58"/>
      <c r="GF43" s="58"/>
      <c r="GG43" s="58"/>
      <c r="GH43" s="58"/>
      <c r="GI43" s="58"/>
      <c r="GJ43" s="58"/>
      <c r="GK43" s="58"/>
      <c r="GL43" s="58"/>
      <c r="GM43" s="58"/>
      <c r="GN43" s="58"/>
      <c r="GO43" s="58"/>
      <c r="GP43" s="58"/>
      <c r="GQ43" s="58"/>
      <c r="GR43" s="73">
        <v>45040</v>
      </c>
      <c r="GS43" s="73"/>
      <c r="GT43" s="73"/>
      <c r="GU43" s="73"/>
      <c r="GV43" s="58"/>
      <c r="GW43" s="58"/>
      <c r="GX43" s="58"/>
      <c r="GY43" s="58"/>
      <c r="GZ43" s="58"/>
      <c r="HA43" s="58"/>
      <c r="HB43" s="58"/>
      <c r="HC43" s="58"/>
      <c r="HD43" s="58"/>
      <c r="HE43" s="58"/>
      <c r="HF43" s="58"/>
      <c r="HG43" s="58"/>
      <c r="HH43" s="74" t="str">
        <f t="shared" si="16"/>
        <v/>
      </c>
      <c r="HI43" s="74" t="str">
        <f t="shared" si="17"/>
        <v/>
      </c>
      <c r="HJ43" s="74" t="str">
        <f t="shared" si="18"/>
        <v/>
      </c>
      <c r="HK43" s="74" t="str">
        <f t="shared" si="19"/>
        <v/>
      </c>
      <c r="HL43" s="74" t="str">
        <f t="shared" si="20"/>
        <v/>
      </c>
      <c r="HM43" s="58"/>
      <c r="HN43" s="58"/>
      <c r="HO43" s="58">
        <f t="shared" si="21"/>
        <v>1</v>
      </c>
      <c r="HP43" s="58" t="str">
        <f>'[4]BD Plan'!$Q$3</f>
        <v>Territorial Caldas</v>
      </c>
      <c r="HQ43" s="72"/>
      <c r="HR43" s="72"/>
      <c r="HS43" s="72"/>
      <c r="HT43" s="72"/>
      <c r="HU43" s="72"/>
      <c r="HV43" s="72"/>
      <c r="HW43" s="72"/>
      <c r="HX43" s="72"/>
      <c r="HY43" s="72"/>
      <c r="HZ43" s="72"/>
      <c r="IA43" s="26"/>
      <c r="IB43" s="26"/>
      <c r="IC43" s="26"/>
      <c r="ID43" s="26"/>
      <c r="IE43" s="26"/>
      <c r="IF43" s="26"/>
      <c r="IG43" s="68"/>
      <c r="IH43" s="58" t="s">
        <v>650</v>
      </c>
      <c r="II43" s="58" t="s">
        <v>621</v>
      </c>
      <c r="IJ43" s="68"/>
      <c r="IK43" s="68"/>
    </row>
    <row r="44" spans="1:245" ht="15" customHeight="1" x14ac:dyDescent="0.25">
      <c r="A44" s="77" t="s">
        <v>651</v>
      </c>
      <c r="B44" s="68" t="s">
        <v>637</v>
      </c>
      <c r="C44" s="58" t="s">
        <v>653</v>
      </c>
      <c r="D44" s="69" t="s">
        <v>639</v>
      </c>
      <c r="E44" s="58" t="s">
        <v>602</v>
      </c>
      <c r="F44" s="58" t="s">
        <v>625</v>
      </c>
      <c r="G44" s="58" t="s">
        <v>604</v>
      </c>
      <c r="H44" s="59" t="s">
        <v>654</v>
      </c>
      <c r="I44" s="58" t="s">
        <v>606</v>
      </c>
      <c r="J44" s="117">
        <v>1</v>
      </c>
      <c r="K44" s="117">
        <v>0.8</v>
      </c>
      <c r="L44" s="58" t="s">
        <v>607</v>
      </c>
      <c r="M44" s="117">
        <v>0.6</v>
      </c>
      <c r="N44" s="117">
        <v>0.8</v>
      </c>
      <c r="O44" s="58" t="s">
        <v>607</v>
      </c>
      <c r="P44" s="58" t="s">
        <v>608</v>
      </c>
      <c r="Q44" s="71" t="s">
        <v>644</v>
      </c>
      <c r="R44" s="58"/>
      <c r="S44" s="57" t="s">
        <v>610</v>
      </c>
      <c r="T44" s="58" t="s">
        <v>645</v>
      </c>
      <c r="U44" s="57" t="s">
        <v>612</v>
      </c>
      <c r="V44" s="57" t="s">
        <v>613</v>
      </c>
      <c r="W44" s="57" t="s">
        <v>614</v>
      </c>
      <c r="X44" s="57"/>
      <c r="Y44" s="57" t="s">
        <v>615</v>
      </c>
      <c r="Z44" s="57" t="s">
        <v>616</v>
      </c>
      <c r="AA44" s="117" t="s">
        <v>647</v>
      </c>
      <c r="AB44" s="58"/>
      <c r="AC44" s="58"/>
      <c r="AD44" s="58"/>
      <c r="AE44" s="58"/>
      <c r="AF44" s="57" t="s">
        <v>62</v>
      </c>
      <c r="AG44" s="58" t="s">
        <v>617</v>
      </c>
      <c r="AH44" s="58">
        <f t="shared" si="0"/>
        <v>6</v>
      </c>
      <c r="AI44" s="57">
        <v>3</v>
      </c>
      <c r="AJ44" s="57">
        <v>1</v>
      </c>
      <c r="AK44" s="57">
        <v>1</v>
      </c>
      <c r="AL44" s="57">
        <v>1</v>
      </c>
      <c r="AM44" s="58">
        <v>3</v>
      </c>
      <c r="AN44" s="58" t="s">
        <v>777</v>
      </c>
      <c r="AO44" s="58"/>
      <c r="AP44" s="72"/>
      <c r="AQ44" s="58"/>
      <c r="AR44" s="58"/>
      <c r="AS44" s="58"/>
      <c r="AT44" s="58"/>
      <c r="AU44" s="73">
        <v>45040</v>
      </c>
      <c r="AV44" s="73"/>
      <c r="AW44" s="73"/>
      <c r="AX44" s="73"/>
      <c r="AY44" s="58"/>
      <c r="AZ44" s="58"/>
      <c r="BA44" s="58"/>
      <c r="BB44" s="58"/>
      <c r="BC44" s="58" t="s">
        <v>112</v>
      </c>
      <c r="BD44" s="58"/>
      <c r="BE44" s="58"/>
      <c r="BF44" s="58"/>
      <c r="BG44" s="58" t="s">
        <v>778</v>
      </c>
      <c r="BH44" s="58"/>
      <c r="BI44" s="58"/>
      <c r="BJ44" s="58"/>
      <c r="BK44" s="74">
        <f t="shared" si="1"/>
        <v>1</v>
      </c>
      <c r="BL44" s="74">
        <f t="shared" si="2"/>
        <v>0</v>
      </c>
      <c r="BM44" s="74">
        <f t="shared" si="3"/>
        <v>0</v>
      </c>
      <c r="BN44" s="74">
        <f t="shared" si="4"/>
        <v>0</v>
      </c>
      <c r="BO44" s="74">
        <f t="shared" si="5"/>
        <v>0.5</v>
      </c>
      <c r="BP44" s="71"/>
      <c r="BQ44" s="58"/>
      <c r="BR44" s="57"/>
      <c r="BS44" s="58"/>
      <c r="BT44" s="57"/>
      <c r="BU44" s="57"/>
      <c r="BV44" s="57"/>
      <c r="BW44" s="57"/>
      <c r="BX44" s="57"/>
      <c r="BY44" s="57"/>
      <c r="BZ44" s="117"/>
      <c r="CA44" s="58"/>
      <c r="CB44" s="58"/>
      <c r="CC44" s="58"/>
      <c r="CD44" s="58"/>
      <c r="CE44" s="57"/>
      <c r="CF44" s="58"/>
      <c r="CG44" s="58"/>
      <c r="CH44" s="58"/>
      <c r="CI44" s="58"/>
      <c r="CJ44" s="58"/>
      <c r="CK44" s="58"/>
      <c r="CL44" s="58"/>
      <c r="CM44" s="58"/>
      <c r="CN44" s="58"/>
      <c r="CO44" s="72"/>
      <c r="CP44" s="58"/>
      <c r="CQ44" s="58"/>
      <c r="CR44" s="58"/>
      <c r="CS44" s="58"/>
      <c r="CT44" s="73">
        <v>45040</v>
      </c>
      <c r="CU44" s="73"/>
      <c r="CV44" s="73"/>
      <c r="CW44" s="73"/>
      <c r="CX44" s="58"/>
      <c r="CY44" s="58"/>
      <c r="CZ44" s="58"/>
      <c r="DA44" s="58"/>
      <c r="DB44" s="58"/>
      <c r="DC44" s="58"/>
      <c r="DD44" s="58"/>
      <c r="DE44" s="58"/>
      <c r="DF44" s="58"/>
      <c r="DG44" s="58"/>
      <c r="DH44" s="58"/>
      <c r="DI44" s="58"/>
      <c r="DJ44" s="74" t="str">
        <f t="shared" si="6"/>
        <v/>
      </c>
      <c r="DK44" s="74" t="str">
        <f t="shared" si="7"/>
        <v/>
      </c>
      <c r="DL44" s="74" t="str">
        <f t="shared" si="8"/>
        <v/>
      </c>
      <c r="DM44" s="74" t="str">
        <f t="shared" si="9"/>
        <v/>
      </c>
      <c r="DN44" s="74" t="str">
        <f t="shared" si="10"/>
        <v/>
      </c>
      <c r="DO44" s="75"/>
      <c r="DP44" s="58"/>
      <c r="DQ44" s="57"/>
      <c r="DR44" s="58"/>
      <c r="DS44" s="57"/>
      <c r="DT44" s="57"/>
      <c r="DU44" s="57"/>
      <c r="DV44" s="57"/>
      <c r="DW44" s="57"/>
      <c r="DX44" s="57"/>
      <c r="DY44" s="117"/>
      <c r="DZ44" s="58"/>
      <c r="EA44" s="58"/>
      <c r="EB44" s="58"/>
      <c r="EC44" s="58"/>
      <c r="ED44" s="57"/>
      <c r="EE44" s="58"/>
      <c r="EF44" s="58"/>
      <c r="EG44" s="58"/>
      <c r="EH44" s="58"/>
      <c r="EI44" s="58"/>
      <c r="EJ44" s="58"/>
      <c r="EK44" s="58"/>
      <c r="EL44" s="58"/>
      <c r="EM44" s="58"/>
      <c r="EN44" s="58"/>
      <c r="EO44" s="58"/>
      <c r="EP44" s="58"/>
      <c r="EQ44" s="58"/>
      <c r="ER44" s="58"/>
      <c r="ES44" s="73">
        <v>45040</v>
      </c>
      <c r="ET44" s="73"/>
      <c r="EU44" s="73"/>
      <c r="EV44" s="73"/>
      <c r="EW44" s="58"/>
      <c r="EX44" s="58"/>
      <c r="EY44" s="58"/>
      <c r="EZ44" s="58"/>
      <c r="FA44" s="58"/>
      <c r="FB44" s="58"/>
      <c r="FC44" s="58"/>
      <c r="FD44" s="58"/>
      <c r="FE44" s="58"/>
      <c r="FF44" s="58"/>
      <c r="FG44" s="58"/>
      <c r="FH44" s="58"/>
      <c r="FI44" s="74" t="str">
        <f t="shared" si="11"/>
        <v/>
      </c>
      <c r="FJ44" s="74" t="str">
        <f t="shared" si="12"/>
        <v/>
      </c>
      <c r="FK44" s="74" t="str">
        <f t="shared" si="13"/>
        <v/>
      </c>
      <c r="FL44" s="74" t="str">
        <f t="shared" si="14"/>
        <v/>
      </c>
      <c r="FM44" s="74" t="str">
        <f t="shared" si="15"/>
        <v/>
      </c>
      <c r="FN44" s="58"/>
      <c r="FO44" s="58"/>
      <c r="FP44" s="57"/>
      <c r="FQ44" s="58"/>
      <c r="FR44" s="57"/>
      <c r="FS44" s="57"/>
      <c r="FT44" s="57"/>
      <c r="FU44" s="57"/>
      <c r="FV44" s="57"/>
      <c r="FW44" s="57"/>
      <c r="FX44" s="117"/>
      <c r="FY44" s="58"/>
      <c r="FZ44" s="58"/>
      <c r="GA44" s="58"/>
      <c r="GB44" s="58"/>
      <c r="GC44" s="57"/>
      <c r="GD44" s="58"/>
      <c r="GE44" s="58"/>
      <c r="GF44" s="58"/>
      <c r="GG44" s="58"/>
      <c r="GH44" s="58"/>
      <c r="GI44" s="58"/>
      <c r="GJ44" s="58"/>
      <c r="GK44" s="58"/>
      <c r="GL44" s="58"/>
      <c r="GM44" s="58"/>
      <c r="GN44" s="58"/>
      <c r="GO44" s="58"/>
      <c r="GP44" s="58"/>
      <c r="GQ44" s="58"/>
      <c r="GR44" s="73">
        <v>45040</v>
      </c>
      <c r="GS44" s="73"/>
      <c r="GT44" s="73"/>
      <c r="GU44" s="73"/>
      <c r="GV44" s="58"/>
      <c r="GW44" s="58"/>
      <c r="GX44" s="58"/>
      <c r="GY44" s="58"/>
      <c r="GZ44" s="58"/>
      <c r="HA44" s="58"/>
      <c r="HB44" s="58"/>
      <c r="HC44" s="58"/>
      <c r="HD44" s="58"/>
      <c r="HE44" s="58"/>
      <c r="HF44" s="58"/>
      <c r="HG44" s="58"/>
      <c r="HH44" s="74" t="str">
        <f t="shared" si="16"/>
        <v/>
      </c>
      <c r="HI44" s="74" t="str">
        <f t="shared" si="17"/>
        <v/>
      </c>
      <c r="HJ44" s="74" t="str">
        <f t="shared" si="18"/>
        <v/>
      </c>
      <c r="HK44" s="74" t="str">
        <f t="shared" si="19"/>
        <v/>
      </c>
      <c r="HL44" s="74" t="str">
        <f t="shared" si="20"/>
        <v/>
      </c>
      <c r="HM44" s="58"/>
      <c r="HN44" s="58"/>
      <c r="HO44" s="58">
        <f t="shared" si="21"/>
        <v>1</v>
      </c>
      <c r="HP44" s="58" t="str">
        <f>'[4]BD Plan'!$Q$3</f>
        <v>Territorial Caldas</v>
      </c>
      <c r="HQ44" s="72"/>
      <c r="HR44" s="72"/>
      <c r="HS44" s="72"/>
      <c r="HT44" s="72"/>
      <c r="HU44" s="72"/>
      <c r="HV44" s="72"/>
      <c r="HW44" s="72"/>
      <c r="HX44" s="72"/>
      <c r="HY44" s="72"/>
      <c r="HZ44" s="72"/>
      <c r="IA44" s="26"/>
      <c r="IB44" s="26"/>
      <c r="IC44" s="26"/>
      <c r="ID44" s="26"/>
      <c r="IE44" s="26"/>
      <c r="IF44" s="26"/>
      <c r="IG44" s="68"/>
      <c r="IH44" s="58" t="s">
        <v>657</v>
      </c>
      <c r="II44" s="58" t="s">
        <v>621</v>
      </c>
      <c r="IJ44" s="68"/>
      <c r="IK44" s="68"/>
    </row>
    <row r="45" spans="1:245" ht="15" customHeight="1" x14ac:dyDescent="0.25">
      <c r="A45" s="77" t="s">
        <v>658</v>
      </c>
      <c r="B45" s="68" t="s">
        <v>659</v>
      </c>
      <c r="C45" s="58" t="s">
        <v>660</v>
      </c>
      <c r="D45" s="68" t="s">
        <v>601</v>
      </c>
      <c r="E45" s="58" t="s">
        <v>602</v>
      </c>
      <c r="F45" s="58" t="s">
        <v>625</v>
      </c>
      <c r="G45" s="58" t="s">
        <v>641</v>
      </c>
      <c r="H45" s="59" t="s">
        <v>661</v>
      </c>
      <c r="I45" s="58" t="s">
        <v>606</v>
      </c>
      <c r="J45" s="117">
        <v>0.8</v>
      </c>
      <c r="K45" s="117">
        <v>0.6</v>
      </c>
      <c r="L45" s="58" t="s">
        <v>607</v>
      </c>
      <c r="M45" s="117">
        <v>0.48</v>
      </c>
      <c r="N45" s="117">
        <v>0.6</v>
      </c>
      <c r="O45" s="58" t="s">
        <v>643</v>
      </c>
      <c r="P45" s="58" t="s">
        <v>608</v>
      </c>
      <c r="Q45" s="71" t="s">
        <v>662</v>
      </c>
      <c r="R45" s="58"/>
      <c r="S45" s="57" t="s">
        <v>610</v>
      </c>
      <c r="T45" s="58" t="s">
        <v>663</v>
      </c>
      <c r="U45" s="57" t="s">
        <v>612</v>
      </c>
      <c r="V45" s="57" t="s">
        <v>613</v>
      </c>
      <c r="W45" s="57" t="s">
        <v>614</v>
      </c>
      <c r="X45" s="57"/>
      <c r="Y45" s="57" t="s">
        <v>646</v>
      </c>
      <c r="Z45" s="57" t="s">
        <v>616</v>
      </c>
      <c r="AA45" s="117" t="s">
        <v>647</v>
      </c>
      <c r="AB45" s="58"/>
      <c r="AC45" s="58"/>
      <c r="AD45" s="58"/>
      <c r="AE45" s="58"/>
      <c r="AF45" s="57" t="s">
        <v>62</v>
      </c>
      <c r="AG45" s="68" t="s">
        <v>617</v>
      </c>
      <c r="AH45" s="58">
        <f t="shared" si="0"/>
        <v>26</v>
      </c>
      <c r="AI45" s="57">
        <v>8</v>
      </c>
      <c r="AJ45" s="57">
        <v>6</v>
      </c>
      <c r="AK45" s="57">
        <v>6</v>
      </c>
      <c r="AL45" s="57">
        <v>6</v>
      </c>
      <c r="AM45" s="68">
        <v>8</v>
      </c>
      <c r="AN45" s="68" t="s">
        <v>779</v>
      </c>
      <c r="AO45" s="68"/>
      <c r="AP45" s="68"/>
      <c r="AQ45" s="68"/>
      <c r="AR45" s="68"/>
      <c r="AS45" s="68"/>
      <c r="AT45" s="68"/>
      <c r="AU45" s="76">
        <v>45040</v>
      </c>
      <c r="AV45" s="76"/>
      <c r="AW45" s="76"/>
      <c r="AX45" s="68"/>
      <c r="AY45" s="68"/>
      <c r="AZ45" s="68"/>
      <c r="BA45" s="68"/>
      <c r="BB45" s="68"/>
      <c r="BC45" s="68" t="s">
        <v>279</v>
      </c>
      <c r="BD45" s="68"/>
      <c r="BE45" s="68"/>
      <c r="BF45" s="68"/>
      <c r="BG45" s="26" t="s">
        <v>780</v>
      </c>
      <c r="BH45" s="68"/>
      <c r="BI45" s="68"/>
      <c r="BJ45" s="68"/>
      <c r="BK45" s="74">
        <f t="shared" si="1"/>
        <v>1</v>
      </c>
      <c r="BL45" s="74">
        <f t="shared" si="2"/>
        <v>0</v>
      </c>
      <c r="BM45" s="74">
        <f t="shared" si="3"/>
        <v>0</v>
      </c>
      <c r="BN45" s="74">
        <f t="shared" si="4"/>
        <v>0</v>
      </c>
      <c r="BO45" s="74">
        <f t="shared" si="5"/>
        <v>0.30769230769230771</v>
      </c>
      <c r="BP45" s="71"/>
      <c r="BQ45" s="58"/>
      <c r="BR45" s="57"/>
      <c r="BS45" s="58"/>
      <c r="BT45" s="57"/>
      <c r="BU45" s="57"/>
      <c r="BV45" s="57"/>
      <c r="BW45" s="57"/>
      <c r="BX45" s="57"/>
      <c r="BY45" s="57"/>
      <c r="BZ45" s="117"/>
      <c r="CA45" s="58"/>
      <c r="CB45" s="58"/>
      <c r="CC45" s="58"/>
      <c r="CD45" s="58"/>
      <c r="CE45" s="57"/>
      <c r="CF45" s="58"/>
      <c r="CG45" s="58"/>
      <c r="CH45" s="58"/>
      <c r="CI45" s="58"/>
      <c r="CJ45" s="58"/>
      <c r="CK45" s="58"/>
      <c r="CL45" s="58"/>
      <c r="CM45" s="58"/>
      <c r="CN45" s="58"/>
      <c r="CO45" s="72"/>
      <c r="CP45" s="58"/>
      <c r="CQ45" s="72"/>
      <c r="CR45" s="58"/>
      <c r="CS45" s="58"/>
      <c r="CT45" s="73">
        <v>45040</v>
      </c>
      <c r="CU45" s="73"/>
      <c r="CV45" s="73"/>
      <c r="CW45" s="73"/>
      <c r="CX45" s="58"/>
      <c r="CY45" s="58"/>
      <c r="CZ45" s="58"/>
      <c r="DA45" s="58"/>
      <c r="DB45" s="58"/>
      <c r="DC45" s="58"/>
      <c r="DD45" s="58"/>
      <c r="DE45" s="58"/>
      <c r="DF45" s="58"/>
      <c r="DG45" s="58"/>
      <c r="DH45" s="58"/>
      <c r="DI45" s="58"/>
      <c r="DJ45" s="74" t="str">
        <f t="shared" si="6"/>
        <v/>
      </c>
      <c r="DK45" s="74" t="str">
        <f t="shared" si="7"/>
        <v/>
      </c>
      <c r="DL45" s="74" t="str">
        <f t="shared" si="8"/>
        <v/>
      </c>
      <c r="DM45" s="74" t="str">
        <f t="shared" si="9"/>
        <v/>
      </c>
      <c r="DN45" s="74" t="str">
        <f t="shared" si="10"/>
        <v/>
      </c>
      <c r="DO45" s="71"/>
      <c r="DP45" s="58"/>
      <c r="DQ45" s="57"/>
      <c r="DR45" s="58"/>
      <c r="DS45" s="57"/>
      <c r="DT45" s="57"/>
      <c r="DU45" s="57"/>
      <c r="DV45" s="57"/>
      <c r="DW45" s="57"/>
      <c r="DX45" s="57"/>
      <c r="DY45" s="117"/>
      <c r="DZ45" s="58"/>
      <c r="EA45" s="58"/>
      <c r="EB45" s="58"/>
      <c r="EC45" s="58"/>
      <c r="ED45" s="57"/>
      <c r="EE45" s="58"/>
      <c r="EF45" s="58"/>
      <c r="EG45" s="58"/>
      <c r="EH45" s="58"/>
      <c r="EI45" s="58"/>
      <c r="EJ45" s="58"/>
      <c r="EK45" s="58"/>
      <c r="EL45" s="58"/>
      <c r="EM45" s="58"/>
      <c r="EN45" s="72"/>
      <c r="EO45" s="58"/>
      <c r="EP45" s="58"/>
      <c r="EQ45" s="58"/>
      <c r="ER45" s="58"/>
      <c r="ES45" s="73">
        <v>45040</v>
      </c>
      <c r="ET45" s="73"/>
      <c r="EU45" s="73"/>
      <c r="EV45" s="73"/>
      <c r="EW45" s="58"/>
      <c r="EX45" s="58"/>
      <c r="EY45" s="58"/>
      <c r="EZ45" s="58"/>
      <c r="FA45" s="58"/>
      <c r="FB45" s="58"/>
      <c r="FC45" s="58"/>
      <c r="FD45" s="58"/>
      <c r="FE45" s="58"/>
      <c r="FF45" s="58"/>
      <c r="FG45" s="58"/>
      <c r="FH45" s="58"/>
      <c r="FI45" s="74" t="str">
        <f t="shared" si="11"/>
        <v/>
      </c>
      <c r="FJ45" s="74" t="str">
        <f t="shared" si="12"/>
        <v/>
      </c>
      <c r="FK45" s="74" t="str">
        <f t="shared" si="13"/>
        <v/>
      </c>
      <c r="FL45" s="74" t="str">
        <f t="shared" si="14"/>
        <v/>
      </c>
      <c r="FM45" s="74" t="str">
        <f t="shared" si="15"/>
        <v/>
      </c>
      <c r="FN45" s="72"/>
      <c r="FO45" s="58"/>
      <c r="FP45" s="57"/>
      <c r="FQ45" s="58"/>
      <c r="FR45" s="57"/>
      <c r="FS45" s="57"/>
      <c r="FT45" s="57"/>
      <c r="FU45" s="57"/>
      <c r="FV45" s="57"/>
      <c r="FW45" s="57"/>
      <c r="FX45" s="117"/>
      <c r="FY45" s="58"/>
      <c r="FZ45" s="58"/>
      <c r="GA45" s="58"/>
      <c r="GB45" s="58"/>
      <c r="GC45" s="57"/>
      <c r="GD45" s="58"/>
      <c r="GE45" s="58"/>
      <c r="GF45" s="58"/>
      <c r="GG45" s="58"/>
      <c r="GH45" s="58"/>
      <c r="GI45" s="58"/>
      <c r="GJ45" s="58"/>
      <c r="GK45" s="58"/>
      <c r="GL45" s="58"/>
      <c r="GM45" s="72"/>
      <c r="GN45" s="58"/>
      <c r="GO45" s="58"/>
      <c r="GP45" s="58"/>
      <c r="GQ45" s="58"/>
      <c r="GR45" s="73">
        <v>45040</v>
      </c>
      <c r="GS45" s="73"/>
      <c r="GT45" s="73"/>
      <c r="GU45" s="73"/>
      <c r="GV45" s="58"/>
      <c r="GW45" s="58"/>
      <c r="GX45" s="58"/>
      <c r="GY45" s="58"/>
      <c r="GZ45" s="58"/>
      <c r="HA45" s="58"/>
      <c r="HB45" s="58"/>
      <c r="HC45" s="58"/>
      <c r="HD45" s="58"/>
      <c r="HE45" s="58"/>
      <c r="HF45" s="58"/>
      <c r="HG45" s="58"/>
      <c r="HH45" s="74" t="str">
        <f t="shared" si="16"/>
        <v/>
      </c>
      <c r="HI45" s="74" t="str">
        <f t="shared" si="17"/>
        <v/>
      </c>
      <c r="HJ45" s="74" t="str">
        <f t="shared" si="18"/>
        <v/>
      </c>
      <c r="HK45" s="74" t="str">
        <f t="shared" si="19"/>
        <v/>
      </c>
      <c r="HL45" s="74" t="str">
        <f t="shared" si="20"/>
        <v/>
      </c>
      <c r="HM45" s="58"/>
      <c r="HN45" s="58"/>
      <c r="HO45" s="58">
        <f t="shared" si="21"/>
        <v>1</v>
      </c>
      <c r="HP45" s="58" t="str">
        <f>'[4]BD Plan'!$Q$3</f>
        <v>Territorial Caldas</v>
      </c>
      <c r="HQ45" s="26"/>
      <c r="HR45" s="26"/>
      <c r="HS45" s="26"/>
      <c r="HT45" s="26"/>
      <c r="HU45" s="26"/>
      <c r="HV45" s="26"/>
      <c r="HW45" s="26"/>
      <c r="HX45" s="26"/>
      <c r="HY45" s="26"/>
      <c r="HZ45" s="26"/>
      <c r="IA45" s="26"/>
      <c r="IB45" s="26"/>
      <c r="IC45" s="26"/>
      <c r="ID45" s="26"/>
      <c r="IE45" s="26"/>
      <c r="IF45" s="26"/>
      <c r="IG45" s="68"/>
      <c r="IH45" s="58" t="s">
        <v>620</v>
      </c>
      <c r="II45" s="68" t="s">
        <v>621</v>
      </c>
      <c r="IJ45" s="68"/>
      <c r="IK45" s="68"/>
    </row>
    <row r="46" spans="1:245" ht="15" customHeight="1" x14ac:dyDescent="0.25">
      <c r="A46" s="77" t="s">
        <v>666</v>
      </c>
      <c r="B46" s="68" t="s">
        <v>667</v>
      </c>
      <c r="C46" s="58" t="s">
        <v>668</v>
      </c>
      <c r="D46" s="68" t="s">
        <v>601</v>
      </c>
      <c r="E46" s="58" t="s">
        <v>602</v>
      </c>
      <c r="F46" s="58" t="s">
        <v>669</v>
      </c>
      <c r="G46" s="58" t="s">
        <v>626</v>
      </c>
      <c r="H46" s="59" t="s">
        <v>670</v>
      </c>
      <c r="I46" s="58" t="s">
        <v>671</v>
      </c>
      <c r="J46" s="117">
        <v>0.8</v>
      </c>
      <c r="K46" s="117">
        <v>0.2</v>
      </c>
      <c r="L46" s="58" t="s">
        <v>643</v>
      </c>
      <c r="M46" s="117">
        <v>0.28799999999999998</v>
      </c>
      <c r="N46" s="117">
        <v>0.2</v>
      </c>
      <c r="O46" s="58" t="s">
        <v>643</v>
      </c>
      <c r="P46" s="58" t="s">
        <v>608</v>
      </c>
      <c r="Q46" s="71" t="s">
        <v>672</v>
      </c>
      <c r="R46" s="58"/>
      <c r="S46" s="57" t="s">
        <v>610</v>
      </c>
      <c r="T46" s="58" t="s">
        <v>673</v>
      </c>
      <c r="U46" s="57" t="s">
        <v>612</v>
      </c>
      <c r="V46" s="57" t="s">
        <v>613</v>
      </c>
      <c r="W46" s="57" t="s">
        <v>614</v>
      </c>
      <c r="X46" s="57"/>
      <c r="Y46" s="57" t="s">
        <v>615</v>
      </c>
      <c r="Z46" s="57" t="s">
        <v>616</v>
      </c>
      <c r="AA46" s="117" t="s">
        <v>647</v>
      </c>
      <c r="AB46" s="58"/>
      <c r="AC46" s="58"/>
      <c r="AD46" s="58"/>
      <c r="AE46" s="58"/>
      <c r="AF46" s="57" t="s">
        <v>62</v>
      </c>
      <c r="AG46" s="68" t="s">
        <v>617</v>
      </c>
      <c r="AH46" s="58">
        <f t="shared" si="0"/>
        <v>119</v>
      </c>
      <c r="AI46" s="57">
        <v>119</v>
      </c>
      <c r="AJ46" s="57">
        <v>0</v>
      </c>
      <c r="AK46" s="57">
        <v>0</v>
      </c>
      <c r="AL46" s="57">
        <v>0</v>
      </c>
      <c r="AM46" s="68">
        <v>119</v>
      </c>
      <c r="AN46" s="68" t="s">
        <v>781</v>
      </c>
      <c r="AO46" s="68"/>
      <c r="AP46" s="26"/>
      <c r="AQ46" s="68"/>
      <c r="AR46" s="68"/>
      <c r="AS46" s="68"/>
      <c r="AT46" s="68"/>
      <c r="AU46" s="76">
        <v>45040</v>
      </c>
      <c r="AV46" s="76"/>
      <c r="AW46" s="76"/>
      <c r="AX46" s="68"/>
      <c r="AY46" s="68"/>
      <c r="AZ46" s="68"/>
      <c r="BA46" s="68"/>
      <c r="BB46" s="68"/>
      <c r="BC46" s="68" t="s">
        <v>279</v>
      </c>
      <c r="BD46" s="68"/>
      <c r="BE46" s="68"/>
      <c r="BF46" s="68"/>
      <c r="BG46" s="68" t="s">
        <v>782</v>
      </c>
      <c r="BH46" s="68"/>
      <c r="BI46" s="68"/>
      <c r="BJ46" s="68"/>
      <c r="BK46" s="74">
        <f t="shared" si="1"/>
        <v>1</v>
      </c>
      <c r="BL46" s="74" t="str">
        <f t="shared" si="2"/>
        <v/>
      </c>
      <c r="BM46" s="74" t="str">
        <f t="shared" si="3"/>
        <v/>
      </c>
      <c r="BN46" s="74" t="str">
        <f t="shared" si="4"/>
        <v/>
      </c>
      <c r="BO46" s="74">
        <f t="shared" si="5"/>
        <v>1</v>
      </c>
      <c r="BP46" s="71" t="s">
        <v>1208</v>
      </c>
      <c r="BQ46" s="58"/>
      <c r="BR46" s="57" t="s">
        <v>610</v>
      </c>
      <c r="BS46" s="58" t="s">
        <v>1209</v>
      </c>
      <c r="BT46" s="57" t="s">
        <v>612</v>
      </c>
      <c r="BU46" s="57" t="s">
        <v>613</v>
      </c>
      <c r="BV46" s="57" t="s">
        <v>614</v>
      </c>
      <c r="BW46" s="57"/>
      <c r="BX46" s="57" t="s">
        <v>615</v>
      </c>
      <c r="BY46" s="57" t="s">
        <v>616</v>
      </c>
      <c r="BZ46" s="117" t="s">
        <v>647</v>
      </c>
      <c r="CA46" s="58"/>
      <c r="CB46" s="58"/>
      <c r="CC46" s="58"/>
      <c r="CD46" s="58"/>
      <c r="CE46" s="57" t="s">
        <v>62</v>
      </c>
      <c r="CF46" s="58" t="s">
        <v>617</v>
      </c>
      <c r="CG46" s="58">
        <f t="shared" ref="CG46:CG48" si="28">SUM(CH46:CK46)</f>
        <v>6</v>
      </c>
      <c r="CH46" s="58">
        <v>3</v>
      </c>
      <c r="CI46" s="58">
        <v>1</v>
      </c>
      <c r="CJ46" s="58">
        <v>1</v>
      </c>
      <c r="CK46" s="58">
        <v>1</v>
      </c>
      <c r="CL46" s="58">
        <v>3</v>
      </c>
      <c r="CM46" s="58" t="s">
        <v>1227</v>
      </c>
      <c r="CN46" s="58"/>
      <c r="CO46" s="72"/>
      <c r="CP46" s="58"/>
      <c r="CQ46" s="58"/>
      <c r="CR46" s="58"/>
      <c r="CS46" s="58"/>
      <c r="CT46" s="73">
        <v>45040</v>
      </c>
      <c r="CU46" s="73"/>
      <c r="CV46" s="73"/>
      <c r="CW46" s="73"/>
      <c r="CX46" s="58"/>
      <c r="CY46" s="58"/>
      <c r="CZ46" s="58"/>
      <c r="DA46" s="58"/>
      <c r="DB46" s="58" t="s">
        <v>279</v>
      </c>
      <c r="DC46" s="58"/>
      <c r="DD46" s="58"/>
      <c r="DE46" s="58"/>
      <c r="DF46" s="58" t="s">
        <v>1491</v>
      </c>
      <c r="DG46" s="58"/>
      <c r="DH46" s="58"/>
      <c r="DI46" s="58"/>
      <c r="DJ46" s="74">
        <f t="shared" si="6"/>
        <v>1</v>
      </c>
      <c r="DK46" s="74">
        <f t="shared" si="7"/>
        <v>0</v>
      </c>
      <c r="DL46" s="74">
        <f t="shared" si="8"/>
        <v>0</v>
      </c>
      <c r="DM46" s="74">
        <f t="shared" si="9"/>
        <v>0</v>
      </c>
      <c r="DN46" s="74">
        <f t="shared" si="10"/>
        <v>0.5</v>
      </c>
      <c r="DO46" s="71"/>
      <c r="DP46" s="58"/>
      <c r="DQ46" s="57"/>
      <c r="DR46" s="58"/>
      <c r="DS46" s="57"/>
      <c r="DT46" s="57"/>
      <c r="DU46" s="57"/>
      <c r="DV46" s="57"/>
      <c r="DW46" s="57"/>
      <c r="DX46" s="57"/>
      <c r="DY46" s="117"/>
      <c r="DZ46" s="58"/>
      <c r="EA46" s="58"/>
      <c r="EB46" s="58"/>
      <c r="EC46" s="58"/>
      <c r="ED46" s="57"/>
      <c r="EE46" s="58"/>
      <c r="EF46" s="58"/>
      <c r="EG46" s="58"/>
      <c r="EH46" s="58"/>
      <c r="EI46" s="58"/>
      <c r="EJ46" s="58"/>
      <c r="EK46" s="58"/>
      <c r="EL46" s="58"/>
      <c r="EM46" s="58"/>
      <c r="EN46" s="72"/>
      <c r="EO46" s="58"/>
      <c r="EP46" s="58"/>
      <c r="EQ46" s="58"/>
      <c r="ER46" s="58"/>
      <c r="ES46" s="73">
        <v>45040</v>
      </c>
      <c r="ET46" s="73"/>
      <c r="EU46" s="73"/>
      <c r="EV46" s="73"/>
      <c r="EW46" s="58"/>
      <c r="EX46" s="58"/>
      <c r="EY46" s="58"/>
      <c r="EZ46" s="58"/>
      <c r="FA46" s="58"/>
      <c r="FB46" s="58"/>
      <c r="FC46" s="58"/>
      <c r="FD46" s="58"/>
      <c r="FE46" s="58"/>
      <c r="FF46" s="58"/>
      <c r="FG46" s="58"/>
      <c r="FH46" s="58"/>
      <c r="FI46" s="74" t="str">
        <f t="shared" si="11"/>
        <v/>
      </c>
      <c r="FJ46" s="74" t="str">
        <f t="shared" si="12"/>
        <v/>
      </c>
      <c r="FK46" s="74" t="str">
        <f t="shared" si="13"/>
        <v/>
      </c>
      <c r="FL46" s="74" t="str">
        <f t="shared" si="14"/>
        <v/>
      </c>
      <c r="FM46" s="74" t="str">
        <f t="shared" si="15"/>
        <v/>
      </c>
      <c r="FN46" s="72"/>
      <c r="FO46" s="58"/>
      <c r="FP46" s="57"/>
      <c r="FQ46" s="58"/>
      <c r="FR46" s="57"/>
      <c r="FS46" s="57"/>
      <c r="FT46" s="57"/>
      <c r="FU46" s="57"/>
      <c r="FV46" s="57"/>
      <c r="FW46" s="57"/>
      <c r="FX46" s="117"/>
      <c r="FY46" s="58"/>
      <c r="FZ46" s="58"/>
      <c r="GA46" s="58"/>
      <c r="GB46" s="58"/>
      <c r="GC46" s="57"/>
      <c r="GD46" s="58"/>
      <c r="GE46" s="58"/>
      <c r="GF46" s="58"/>
      <c r="GG46" s="58"/>
      <c r="GH46" s="58"/>
      <c r="GI46" s="58"/>
      <c r="GJ46" s="58"/>
      <c r="GK46" s="58"/>
      <c r="GL46" s="58"/>
      <c r="GM46" s="72"/>
      <c r="GN46" s="58"/>
      <c r="GO46" s="58"/>
      <c r="GP46" s="58"/>
      <c r="GQ46" s="58"/>
      <c r="GR46" s="73">
        <v>45040</v>
      </c>
      <c r="GS46" s="73"/>
      <c r="GT46" s="73"/>
      <c r="GU46" s="73"/>
      <c r="GV46" s="58"/>
      <c r="GW46" s="58"/>
      <c r="GX46" s="58"/>
      <c r="GY46" s="58"/>
      <c r="GZ46" s="58"/>
      <c r="HA46" s="58"/>
      <c r="HB46" s="58"/>
      <c r="HC46" s="58"/>
      <c r="HD46" s="58"/>
      <c r="HE46" s="58"/>
      <c r="HF46" s="58"/>
      <c r="HG46" s="58"/>
      <c r="HH46" s="74" t="str">
        <f t="shared" si="16"/>
        <v/>
      </c>
      <c r="HI46" s="74" t="str">
        <f t="shared" si="17"/>
        <v/>
      </c>
      <c r="HJ46" s="74" t="str">
        <f t="shared" si="18"/>
        <v/>
      </c>
      <c r="HK46" s="74" t="str">
        <f t="shared" si="19"/>
        <v/>
      </c>
      <c r="HL46" s="74" t="str">
        <f t="shared" si="20"/>
        <v/>
      </c>
      <c r="HM46" s="58"/>
      <c r="HN46" s="58"/>
      <c r="HO46" s="58">
        <f t="shared" si="21"/>
        <v>2</v>
      </c>
      <c r="HP46" s="58" t="str">
        <f>'[4]BD Plan'!$Q$3</f>
        <v>Territorial Caldas</v>
      </c>
      <c r="HQ46" s="26"/>
      <c r="HR46" s="26"/>
      <c r="HS46" s="26"/>
      <c r="HT46" s="26"/>
      <c r="HU46" s="26"/>
      <c r="HV46" s="26"/>
      <c r="HW46" s="26"/>
      <c r="HX46" s="26"/>
      <c r="HY46" s="26"/>
      <c r="HZ46" s="26"/>
      <c r="IA46" s="26"/>
      <c r="IB46" s="26"/>
      <c r="IC46" s="26"/>
      <c r="ID46" s="26"/>
      <c r="IE46" s="26"/>
      <c r="IF46" s="26"/>
      <c r="IG46" s="68"/>
      <c r="IH46" s="58" t="s">
        <v>650</v>
      </c>
      <c r="II46" s="68" t="s">
        <v>621</v>
      </c>
      <c r="IJ46" s="68"/>
      <c r="IK46" s="68"/>
    </row>
    <row r="47" spans="1:245" ht="15" customHeight="1" x14ac:dyDescent="0.25">
      <c r="A47" s="77" t="s">
        <v>676</v>
      </c>
      <c r="B47" s="68" t="s">
        <v>667</v>
      </c>
      <c r="C47" s="58" t="s">
        <v>677</v>
      </c>
      <c r="D47" s="69" t="s">
        <v>601</v>
      </c>
      <c r="E47" s="58" t="s">
        <v>678</v>
      </c>
      <c r="F47" s="58" t="s">
        <v>669</v>
      </c>
      <c r="G47" s="58" t="s">
        <v>641</v>
      </c>
      <c r="H47" s="59" t="s">
        <v>679</v>
      </c>
      <c r="I47" s="58" t="s">
        <v>680</v>
      </c>
      <c r="J47" s="117">
        <v>0.8</v>
      </c>
      <c r="K47" s="117">
        <v>0.8</v>
      </c>
      <c r="L47" s="58" t="s">
        <v>607</v>
      </c>
      <c r="M47" s="117">
        <v>0.48</v>
      </c>
      <c r="N47" s="117">
        <v>0.8</v>
      </c>
      <c r="O47" s="58" t="s">
        <v>607</v>
      </c>
      <c r="P47" s="58" t="s">
        <v>608</v>
      </c>
      <c r="Q47" s="71" t="s">
        <v>681</v>
      </c>
      <c r="R47" s="58"/>
      <c r="S47" s="57" t="s">
        <v>610</v>
      </c>
      <c r="T47" s="58" t="s">
        <v>682</v>
      </c>
      <c r="U47" s="57" t="s">
        <v>612</v>
      </c>
      <c r="V47" s="57" t="s">
        <v>613</v>
      </c>
      <c r="W47" s="57" t="s">
        <v>614</v>
      </c>
      <c r="X47" s="57"/>
      <c r="Y47" s="57" t="s">
        <v>615</v>
      </c>
      <c r="Z47" s="57" t="s">
        <v>616</v>
      </c>
      <c r="AA47" s="117" t="s">
        <v>647</v>
      </c>
      <c r="AB47" s="58"/>
      <c r="AC47" s="58"/>
      <c r="AD47" s="58"/>
      <c r="AE47" s="58"/>
      <c r="AF47" s="57" t="s">
        <v>62</v>
      </c>
      <c r="AG47" s="58" t="s">
        <v>617</v>
      </c>
      <c r="AH47" s="58">
        <f t="shared" si="0"/>
        <v>4</v>
      </c>
      <c r="AI47" s="57">
        <v>1</v>
      </c>
      <c r="AJ47" s="57">
        <v>1</v>
      </c>
      <c r="AK47" s="57">
        <v>1</v>
      </c>
      <c r="AL47" s="57">
        <v>1</v>
      </c>
      <c r="AM47" s="58">
        <v>1</v>
      </c>
      <c r="AN47" s="58" t="s">
        <v>783</v>
      </c>
      <c r="AO47" s="58"/>
      <c r="AP47" s="58"/>
      <c r="AQ47" s="58"/>
      <c r="AR47" s="58"/>
      <c r="AS47" s="58"/>
      <c r="AT47" s="58"/>
      <c r="AU47" s="73">
        <v>45040</v>
      </c>
      <c r="AV47" s="73"/>
      <c r="AW47" s="73"/>
      <c r="AX47" s="73"/>
      <c r="AY47" s="58"/>
      <c r="AZ47" s="58"/>
      <c r="BA47" s="68"/>
      <c r="BB47" s="58"/>
      <c r="BC47" s="58" t="s">
        <v>279</v>
      </c>
      <c r="BD47" s="58"/>
      <c r="BE47" s="58"/>
      <c r="BF47" s="58"/>
      <c r="BG47" s="72" t="s">
        <v>784</v>
      </c>
      <c r="BH47" s="58"/>
      <c r="BI47" s="58"/>
      <c r="BJ47" s="58"/>
      <c r="BK47" s="74">
        <f t="shared" si="1"/>
        <v>1</v>
      </c>
      <c r="BL47" s="74">
        <f t="shared" si="2"/>
        <v>0</v>
      </c>
      <c r="BM47" s="74">
        <f t="shared" si="3"/>
        <v>0</v>
      </c>
      <c r="BN47" s="74">
        <f t="shared" si="4"/>
        <v>0</v>
      </c>
      <c r="BO47" s="74">
        <f t="shared" si="5"/>
        <v>0.25</v>
      </c>
      <c r="BP47" s="71"/>
      <c r="BQ47" s="58"/>
      <c r="BR47" s="57"/>
      <c r="BS47" s="58"/>
      <c r="BT47" s="57"/>
      <c r="BU47" s="57"/>
      <c r="BV47" s="57"/>
      <c r="BW47" s="57"/>
      <c r="BX47" s="57"/>
      <c r="BY47" s="57"/>
      <c r="BZ47" s="117"/>
      <c r="CA47" s="58"/>
      <c r="CB47" s="58"/>
      <c r="CC47" s="58"/>
      <c r="CD47" s="58"/>
      <c r="CE47" s="57"/>
      <c r="CF47" s="58"/>
      <c r="CG47" s="58"/>
      <c r="CH47" s="58"/>
      <c r="CI47" s="58"/>
      <c r="CJ47" s="58"/>
      <c r="CK47" s="58"/>
      <c r="CL47" s="58"/>
      <c r="CM47" s="58"/>
      <c r="CN47" s="58"/>
      <c r="CO47" s="58"/>
      <c r="CP47" s="58"/>
      <c r="CQ47" s="58"/>
      <c r="CR47" s="58"/>
      <c r="CS47" s="58"/>
      <c r="CT47" s="73">
        <v>45040</v>
      </c>
      <c r="CU47" s="73"/>
      <c r="CV47" s="73"/>
      <c r="CW47" s="73"/>
      <c r="CX47" s="58"/>
      <c r="CY47" s="58"/>
      <c r="CZ47" s="58"/>
      <c r="DA47" s="58"/>
      <c r="DB47" s="58"/>
      <c r="DC47" s="58"/>
      <c r="DD47" s="58"/>
      <c r="DE47" s="58"/>
      <c r="DF47" s="58"/>
      <c r="DG47" s="58"/>
      <c r="DH47" s="58"/>
      <c r="DI47" s="58"/>
      <c r="DJ47" s="74" t="str">
        <f t="shared" si="6"/>
        <v/>
      </c>
      <c r="DK47" s="74" t="str">
        <f t="shared" si="7"/>
        <v/>
      </c>
      <c r="DL47" s="74" t="str">
        <f t="shared" si="8"/>
        <v/>
      </c>
      <c r="DM47" s="74" t="str">
        <f t="shared" si="9"/>
        <v/>
      </c>
      <c r="DN47" s="74" t="str">
        <f t="shared" si="10"/>
        <v/>
      </c>
      <c r="DO47" s="71"/>
      <c r="DP47" s="58"/>
      <c r="DQ47" s="57"/>
      <c r="DR47" s="58"/>
      <c r="DS47" s="57"/>
      <c r="DT47" s="57"/>
      <c r="DU47" s="57"/>
      <c r="DV47" s="57"/>
      <c r="DW47" s="57"/>
      <c r="DX47" s="57"/>
      <c r="DY47" s="117"/>
      <c r="DZ47" s="58"/>
      <c r="EA47" s="58"/>
      <c r="EB47" s="58"/>
      <c r="EC47" s="58"/>
      <c r="ED47" s="57"/>
      <c r="EE47" s="58"/>
      <c r="EF47" s="58"/>
      <c r="EG47" s="58"/>
      <c r="EH47" s="58"/>
      <c r="EI47" s="58"/>
      <c r="EJ47" s="58"/>
      <c r="EK47" s="58"/>
      <c r="EL47" s="58"/>
      <c r="EM47" s="58"/>
      <c r="EN47" s="58"/>
      <c r="EO47" s="58"/>
      <c r="EP47" s="58"/>
      <c r="EQ47" s="58"/>
      <c r="ER47" s="58"/>
      <c r="ES47" s="73">
        <v>45040</v>
      </c>
      <c r="ET47" s="73"/>
      <c r="EU47" s="73"/>
      <c r="EV47" s="73"/>
      <c r="EW47" s="58"/>
      <c r="EX47" s="58"/>
      <c r="EY47" s="58"/>
      <c r="EZ47" s="58"/>
      <c r="FA47" s="58"/>
      <c r="FB47" s="58"/>
      <c r="FC47" s="58"/>
      <c r="FD47" s="58"/>
      <c r="FE47" s="58"/>
      <c r="FF47" s="58"/>
      <c r="FG47" s="58"/>
      <c r="FH47" s="58"/>
      <c r="FI47" s="74" t="str">
        <f t="shared" si="11"/>
        <v/>
      </c>
      <c r="FJ47" s="74" t="str">
        <f t="shared" si="12"/>
        <v/>
      </c>
      <c r="FK47" s="74" t="str">
        <f t="shared" si="13"/>
        <v/>
      </c>
      <c r="FL47" s="74" t="str">
        <f t="shared" si="14"/>
        <v/>
      </c>
      <c r="FM47" s="74" t="str">
        <f t="shared" si="15"/>
        <v/>
      </c>
      <c r="FN47" s="58"/>
      <c r="FO47" s="58"/>
      <c r="FP47" s="57"/>
      <c r="FQ47" s="58"/>
      <c r="FR47" s="57"/>
      <c r="FS47" s="57"/>
      <c r="FT47" s="57"/>
      <c r="FU47" s="57"/>
      <c r="FV47" s="57"/>
      <c r="FW47" s="57"/>
      <c r="FX47" s="117"/>
      <c r="FY47" s="58"/>
      <c r="FZ47" s="58"/>
      <c r="GA47" s="58"/>
      <c r="GB47" s="58"/>
      <c r="GC47" s="57"/>
      <c r="GD47" s="58"/>
      <c r="GE47" s="58"/>
      <c r="GF47" s="58"/>
      <c r="GG47" s="58"/>
      <c r="GH47" s="58"/>
      <c r="GI47" s="58"/>
      <c r="GJ47" s="58"/>
      <c r="GK47" s="58"/>
      <c r="GL47" s="58"/>
      <c r="GM47" s="58"/>
      <c r="GN47" s="58"/>
      <c r="GO47" s="58"/>
      <c r="GP47" s="58"/>
      <c r="GQ47" s="58"/>
      <c r="GR47" s="73">
        <v>45040</v>
      </c>
      <c r="GS47" s="73"/>
      <c r="GT47" s="73"/>
      <c r="GU47" s="73"/>
      <c r="GV47" s="58"/>
      <c r="GW47" s="58"/>
      <c r="GX47" s="58"/>
      <c r="GY47" s="58"/>
      <c r="GZ47" s="58"/>
      <c r="HA47" s="58"/>
      <c r="HB47" s="58"/>
      <c r="HC47" s="58"/>
      <c r="HD47" s="58"/>
      <c r="HE47" s="58"/>
      <c r="HF47" s="58"/>
      <c r="HG47" s="58"/>
      <c r="HH47" s="74" t="str">
        <f t="shared" si="16"/>
        <v/>
      </c>
      <c r="HI47" s="74" t="str">
        <f t="shared" si="17"/>
        <v/>
      </c>
      <c r="HJ47" s="74" t="str">
        <f t="shared" si="18"/>
        <v/>
      </c>
      <c r="HK47" s="74" t="str">
        <f t="shared" si="19"/>
        <v/>
      </c>
      <c r="HL47" s="74" t="str">
        <f t="shared" si="20"/>
        <v/>
      </c>
      <c r="HM47" s="58"/>
      <c r="HN47" s="58"/>
      <c r="HO47" s="58">
        <f t="shared" si="21"/>
        <v>1</v>
      </c>
      <c r="HP47" s="58" t="str">
        <f>'[4]BD Plan'!$Q$3</f>
        <v>Territorial Caldas</v>
      </c>
      <c r="HQ47" s="26"/>
      <c r="HR47" s="26"/>
      <c r="HS47" s="26"/>
      <c r="HT47" s="26"/>
      <c r="HU47" s="26"/>
      <c r="HV47" s="26"/>
      <c r="HW47" s="26"/>
      <c r="HX47" s="26"/>
      <c r="HY47" s="26"/>
      <c r="HZ47" s="26"/>
      <c r="IA47" s="26"/>
      <c r="IB47" s="26"/>
      <c r="IC47" s="26"/>
      <c r="ID47" s="26"/>
      <c r="IE47" s="26"/>
      <c r="IF47" s="26"/>
      <c r="IG47" s="68"/>
      <c r="IH47" s="58" t="s">
        <v>657</v>
      </c>
      <c r="II47" s="68" t="s">
        <v>621</v>
      </c>
      <c r="IJ47" s="68"/>
      <c r="IK47" s="68"/>
    </row>
    <row r="48" spans="1:245" ht="15" customHeight="1" x14ac:dyDescent="0.25">
      <c r="A48" s="77" t="s">
        <v>685</v>
      </c>
      <c r="B48" s="68" t="s">
        <v>686</v>
      </c>
      <c r="C48" s="58" t="s">
        <v>687</v>
      </c>
      <c r="D48" s="69" t="s">
        <v>601</v>
      </c>
      <c r="E48" s="58" t="s">
        <v>602</v>
      </c>
      <c r="F48" s="58" t="s">
        <v>669</v>
      </c>
      <c r="G48" s="58" t="s">
        <v>641</v>
      </c>
      <c r="H48" s="59" t="s">
        <v>688</v>
      </c>
      <c r="I48" s="58" t="s">
        <v>689</v>
      </c>
      <c r="J48" s="117">
        <v>0.8</v>
      </c>
      <c r="K48" s="117">
        <v>0.6</v>
      </c>
      <c r="L48" s="58" t="s">
        <v>607</v>
      </c>
      <c r="M48" s="117">
        <v>0.17279999999999998</v>
      </c>
      <c r="N48" s="117">
        <v>0.6</v>
      </c>
      <c r="O48" s="58" t="s">
        <v>643</v>
      </c>
      <c r="P48" s="58" t="s">
        <v>608</v>
      </c>
      <c r="Q48" s="71"/>
      <c r="R48" s="58"/>
      <c r="S48" s="57"/>
      <c r="T48" s="58"/>
      <c r="U48" s="57"/>
      <c r="V48" s="57"/>
      <c r="W48" s="57"/>
      <c r="X48" s="57"/>
      <c r="Y48" s="57"/>
      <c r="Z48" s="57"/>
      <c r="AA48" s="117"/>
      <c r="AB48" s="58"/>
      <c r="AC48" s="58"/>
      <c r="AD48" s="58"/>
      <c r="AE48" s="58"/>
      <c r="AF48" s="57"/>
      <c r="AG48" s="58"/>
      <c r="AH48" s="58"/>
      <c r="AI48" s="57"/>
      <c r="AJ48" s="57"/>
      <c r="AK48" s="57"/>
      <c r="AL48" s="57"/>
      <c r="AM48" s="68"/>
      <c r="AN48" s="68"/>
      <c r="AO48" s="68"/>
      <c r="AP48" s="68"/>
      <c r="AQ48" s="68"/>
      <c r="AR48" s="68"/>
      <c r="AS48" s="68"/>
      <c r="AT48" s="68"/>
      <c r="AU48" s="76">
        <v>45040</v>
      </c>
      <c r="AV48" s="76"/>
      <c r="AW48" s="76"/>
      <c r="AX48" s="68"/>
      <c r="AY48" s="68"/>
      <c r="AZ48" s="68"/>
      <c r="BA48" s="68"/>
      <c r="BB48" s="68"/>
      <c r="BC48" s="68"/>
      <c r="BD48" s="68"/>
      <c r="BE48" s="68"/>
      <c r="BF48" s="68"/>
      <c r="BG48" s="68"/>
      <c r="BH48" s="68"/>
      <c r="BI48" s="68"/>
      <c r="BJ48" s="68"/>
      <c r="BK48" s="74" t="str">
        <f t="shared" si="1"/>
        <v/>
      </c>
      <c r="BL48" s="74" t="str">
        <f t="shared" si="2"/>
        <v/>
      </c>
      <c r="BM48" s="74" t="str">
        <f t="shared" si="3"/>
        <v/>
      </c>
      <c r="BN48" s="74" t="str">
        <f t="shared" si="4"/>
        <v/>
      </c>
      <c r="BO48" s="74" t="str">
        <f t="shared" si="5"/>
        <v/>
      </c>
      <c r="BP48" s="71" t="s">
        <v>1211</v>
      </c>
      <c r="BQ48" s="58"/>
      <c r="BR48" s="57" t="s">
        <v>610</v>
      </c>
      <c r="BS48" s="58" t="s">
        <v>1212</v>
      </c>
      <c r="BT48" s="57" t="s">
        <v>612</v>
      </c>
      <c r="BU48" s="57" t="s">
        <v>613</v>
      </c>
      <c r="BV48" s="57" t="s">
        <v>614</v>
      </c>
      <c r="BW48" s="57"/>
      <c r="BX48" s="57" t="s">
        <v>615</v>
      </c>
      <c r="BY48" s="57" t="s">
        <v>616</v>
      </c>
      <c r="BZ48" s="117" t="s">
        <v>647</v>
      </c>
      <c r="CA48" s="58"/>
      <c r="CB48" s="58"/>
      <c r="CC48" s="58"/>
      <c r="CD48" s="58"/>
      <c r="CE48" s="57" t="s">
        <v>62</v>
      </c>
      <c r="CF48" s="58" t="s">
        <v>617</v>
      </c>
      <c r="CG48" s="58">
        <f t="shared" si="28"/>
        <v>31</v>
      </c>
      <c r="CH48" s="58">
        <v>28</v>
      </c>
      <c r="CI48" s="58">
        <v>1</v>
      </c>
      <c r="CJ48" s="58">
        <v>1</v>
      </c>
      <c r="CK48" s="58">
        <v>1</v>
      </c>
      <c r="CL48" s="58">
        <v>28</v>
      </c>
      <c r="CM48" s="58" t="s">
        <v>1228</v>
      </c>
      <c r="CN48" s="58"/>
      <c r="CO48" s="58"/>
      <c r="CP48" s="58"/>
      <c r="CQ48" s="58"/>
      <c r="CR48" s="58"/>
      <c r="CS48" s="58"/>
      <c r="CT48" s="73">
        <v>45040</v>
      </c>
      <c r="CU48" s="73"/>
      <c r="CV48" s="73"/>
      <c r="CW48" s="73"/>
      <c r="CX48" s="58"/>
      <c r="CY48" s="58"/>
      <c r="CZ48" s="58"/>
      <c r="DA48" s="58"/>
      <c r="DB48" s="58" t="s">
        <v>279</v>
      </c>
      <c r="DC48" s="58"/>
      <c r="DD48" s="58"/>
      <c r="DE48" s="58"/>
      <c r="DF48" s="72" t="s">
        <v>1492</v>
      </c>
      <c r="DG48" s="58"/>
      <c r="DH48" s="58"/>
      <c r="DI48" s="72"/>
      <c r="DJ48" s="74">
        <f t="shared" si="6"/>
        <v>1</v>
      </c>
      <c r="DK48" s="74">
        <f t="shared" si="7"/>
        <v>0</v>
      </c>
      <c r="DL48" s="74">
        <f t="shared" si="8"/>
        <v>0</v>
      </c>
      <c r="DM48" s="74">
        <f t="shared" si="9"/>
        <v>0</v>
      </c>
      <c r="DN48" s="74">
        <f t="shared" si="10"/>
        <v>0.90322580645161288</v>
      </c>
      <c r="DO48" s="71"/>
      <c r="DP48" s="58"/>
      <c r="DQ48" s="57"/>
      <c r="DR48" s="58"/>
      <c r="DS48" s="57"/>
      <c r="DT48" s="57"/>
      <c r="DU48" s="57"/>
      <c r="DV48" s="57"/>
      <c r="DW48" s="57"/>
      <c r="DX48" s="57"/>
      <c r="DY48" s="117"/>
      <c r="DZ48" s="58"/>
      <c r="EA48" s="58"/>
      <c r="EB48" s="58"/>
      <c r="EC48" s="58"/>
      <c r="ED48" s="57"/>
      <c r="EE48" s="58"/>
      <c r="EF48" s="58"/>
      <c r="EG48" s="58"/>
      <c r="EH48" s="58"/>
      <c r="EI48" s="58"/>
      <c r="EJ48" s="58"/>
      <c r="EK48" s="58"/>
      <c r="EL48" s="58"/>
      <c r="EM48" s="58"/>
      <c r="EN48" s="58"/>
      <c r="EO48" s="58"/>
      <c r="EP48" s="58"/>
      <c r="EQ48" s="58"/>
      <c r="ER48" s="58"/>
      <c r="ES48" s="73">
        <v>45040</v>
      </c>
      <c r="ET48" s="73"/>
      <c r="EU48" s="73"/>
      <c r="EV48" s="73"/>
      <c r="EW48" s="58"/>
      <c r="EX48" s="58"/>
      <c r="EY48" s="58"/>
      <c r="EZ48" s="58"/>
      <c r="FA48" s="58"/>
      <c r="FB48" s="58"/>
      <c r="FC48" s="58"/>
      <c r="FD48" s="58"/>
      <c r="FE48" s="58"/>
      <c r="FF48" s="58"/>
      <c r="FG48" s="58"/>
      <c r="FH48" s="58"/>
      <c r="FI48" s="74" t="str">
        <f t="shared" si="11"/>
        <v/>
      </c>
      <c r="FJ48" s="74" t="str">
        <f t="shared" si="12"/>
        <v/>
      </c>
      <c r="FK48" s="74" t="str">
        <f t="shared" si="13"/>
        <v/>
      </c>
      <c r="FL48" s="74" t="str">
        <f t="shared" si="14"/>
        <v/>
      </c>
      <c r="FM48" s="74" t="str">
        <f t="shared" si="15"/>
        <v/>
      </c>
      <c r="FN48" s="58"/>
      <c r="FO48" s="58"/>
      <c r="FP48" s="57"/>
      <c r="FQ48" s="58"/>
      <c r="FR48" s="57"/>
      <c r="FS48" s="57"/>
      <c r="FT48" s="57"/>
      <c r="FU48" s="57"/>
      <c r="FV48" s="57"/>
      <c r="FW48" s="57"/>
      <c r="FX48" s="117"/>
      <c r="FY48" s="58"/>
      <c r="FZ48" s="58"/>
      <c r="GA48" s="58"/>
      <c r="GB48" s="58"/>
      <c r="GC48" s="57"/>
      <c r="GD48" s="58"/>
      <c r="GE48" s="58"/>
      <c r="GF48" s="58"/>
      <c r="GG48" s="58"/>
      <c r="GH48" s="58"/>
      <c r="GI48" s="58"/>
      <c r="GJ48" s="58"/>
      <c r="GK48" s="58"/>
      <c r="GL48" s="58"/>
      <c r="GM48" s="58"/>
      <c r="GN48" s="58"/>
      <c r="GO48" s="58"/>
      <c r="GP48" s="58"/>
      <c r="GQ48" s="58"/>
      <c r="GR48" s="73">
        <v>45040</v>
      </c>
      <c r="GS48" s="73"/>
      <c r="GT48" s="73"/>
      <c r="GU48" s="73"/>
      <c r="GV48" s="58"/>
      <c r="GW48" s="58"/>
      <c r="GX48" s="58"/>
      <c r="GY48" s="58"/>
      <c r="GZ48" s="58"/>
      <c r="HA48" s="58"/>
      <c r="HB48" s="58"/>
      <c r="HC48" s="58"/>
      <c r="HD48" s="58"/>
      <c r="HE48" s="58"/>
      <c r="HF48" s="58"/>
      <c r="HG48" s="58"/>
      <c r="HH48" s="74" t="str">
        <f t="shared" si="16"/>
        <v/>
      </c>
      <c r="HI48" s="74" t="str">
        <f t="shared" si="17"/>
        <v/>
      </c>
      <c r="HJ48" s="74" t="str">
        <f t="shared" si="18"/>
        <v/>
      </c>
      <c r="HK48" s="74" t="str">
        <f t="shared" si="19"/>
        <v/>
      </c>
      <c r="HL48" s="74" t="str">
        <f t="shared" si="20"/>
        <v/>
      </c>
      <c r="HM48" s="58"/>
      <c r="HN48" s="58"/>
      <c r="HO48" s="58">
        <f t="shared" si="21"/>
        <v>1</v>
      </c>
      <c r="HP48" s="58" t="str">
        <f>'[4]BD Plan'!$Q$3</f>
        <v>Territorial Caldas</v>
      </c>
      <c r="HQ48" s="26"/>
      <c r="HR48" s="26"/>
      <c r="HS48" s="26"/>
      <c r="HT48" s="26"/>
      <c r="HU48" s="26"/>
      <c r="HV48" s="26"/>
      <c r="HW48" s="26"/>
      <c r="HX48" s="26"/>
      <c r="HY48" s="26"/>
      <c r="HZ48" s="26"/>
      <c r="IA48" s="26"/>
      <c r="IB48" s="26"/>
      <c r="IC48" s="26"/>
      <c r="ID48" s="26"/>
      <c r="IE48" s="26"/>
      <c r="IF48" s="26"/>
      <c r="IG48" s="68"/>
      <c r="IH48" s="58" t="s">
        <v>620</v>
      </c>
      <c r="II48" s="68" t="s">
        <v>621</v>
      </c>
      <c r="IJ48" s="68"/>
      <c r="IK48" s="68"/>
    </row>
    <row r="49" spans="1:245" ht="15" customHeight="1" x14ac:dyDescent="0.25">
      <c r="A49" s="77" t="s">
        <v>690</v>
      </c>
      <c r="B49" s="68" t="s">
        <v>686</v>
      </c>
      <c r="C49" s="58" t="s">
        <v>691</v>
      </c>
      <c r="D49" s="69" t="s">
        <v>601</v>
      </c>
      <c r="E49" s="58" t="s">
        <v>602</v>
      </c>
      <c r="F49" s="58" t="s">
        <v>669</v>
      </c>
      <c r="G49" s="58" t="s">
        <v>641</v>
      </c>
      <c r="H49" s="59" t="s">
        <v>692</v>
      </c>
      <c r="I49" s="58" t="s">
        <v>606</v>
      </c>
      <c r="J49" s="117">
        <v>0.8</v>
      </c>
      <c r="K49" s="117">
        <v>0.6</v>
      </c>
      <c r="L49" s="58" t="s">
        <v>607</v>
      </c>
      <c r="M49" s="117">
        <v>0.28799999999999998</v>
      </c>
      <c r="N49" s="117">
        <v>0.6</v>
      </c>
      <c r="O49" s="58" t="s">
        <v>643</v>
      </c>
      <c r="P49" s="58" t="s">
        <v>608</v>
      </c>
      <c r="Q49" s="71" t="s">
        <v>693</v>
      </c>
      <c r="R49" s="58"/>
      <c r="S49" s="57" t="s">
        <v>610</v>
      </c>
      <c r="T49" s="58" t="s">
        <v>694</v>
      </c>
      <c r="U49" s="57" t="s">
        <v>612</v>
      </c>
      <c r="V49" s="57" t="s">
        <v>613</v>
      </c>
      <c r="W49" s="57" t="s">
        <v>614</v>
      </c>
      <c r="X49" s="57"/>
      <c r="Y49" s="57" t="s">
        <v>615</v>
      </c>
      <c r="Z49" s="57" t="s">
        <v>616</v>
      </c>
      <c r="AA49" s="117" t="s">
        <v>647</v>
      </c>
      <c r="AB49" s="58"/>
      <c r="AC49" s="58"/>
      <c r="AD49" s="58"/>
      <c r="AE49" s="58"/>
      <c r="AF49" s="57" t="s">
        <v>62</v>
      </c>
      <c r="AG49" s="58" t="s">
        <v>617</v>
      </c>
      <c r="AH49" s="58">
        <f t="shared" si="0"/>
        <v>0</v>
      </c>
      <c r="AI49" s="57">
        <v>0</v>
      </c>
      <c r="AJ49" s="57">
        <v>0</v>
      </c>
      <c r="AK49" s="57">
        <v>0</v>
      </c>
      <c r="AL49" s="57">
        <v>0</v>
      </c>
      <c r="AM49" s="68">
        <v>0</v>
      </c>
      <c r="AN49" s="68" t="s">
        <v>785</v>
      </c>
      <c r="AO49" s="68"/>
      <c r="AP49" s="68"/>
      <c r="AQ49" s="68"/>
      <c r="AR49" s="68"/>
      <c r="AS49" s="68"/>
      <c r="AT49" s="68"/>
      <c r="AU49" s="76">
        <v>45040</v>
      </c>
      <c r="AV49" s="76"/>
      <c r="AW49" s="76"/>
      <c r="AX49" s="68"/>
      <c r="AY49" s="68"/>
      <c r="AZ49" s="68"/>
      <c r="BA49" s="68"/>
      <c r="BB49" s="68"/>
      <c r="BC49" s="68" t="s">
        <v>64</v>
      </c>
      <c r="BD49" s="68"/>
      <c r="BE49" s="68"/>
      <c r="BF49" s="68"/>
      <c r="BG49" s="68" t="s">
        <v>64</v>
      </c>
      <c r="BH49" s="68"/>
      <c r="BI49" s="68"/>
      <c r="BJ49" s="68"/>
      <c r="BK49" s="74" t="str">
        <f t="shared" si="1"/>
        <v/>
      </c>
      <c r="BL49" s="74" t="str">
        <f t="shared" si="2"/>
        <v/>
      </c>
      <c r="BM49" s="74" t="str">
        <f t="shared" si="3"/>
        <v/>
      </c>
      <c r="BN49" s="74" t="str">
        <f t="shared" si="4"/>
        <v/>
      </c>
      <c r="BO49" s="74" t="str">
        <f t="shared" si="5"/>
        <v/>
      </c>
      <c r="BP49" s="71"/>
      <c r="BQ49" s="58"/>
      <c r="BR49" s="57"/>
      <c r="BS49" s="58"/>
      <c r="BT49" s="57"/>
      <c r="BU49" s="57"/>
      <c r="BV49" s="57"/>
      <c r="BW49" s="57"/>
      <c r="BX49" s="57"/>
      <c r="BY49" s="57"/>
      <c r="BZ49" s="117"/>
      <c r="CA49" s="58"/>
      <c r="CB49" s="58"/>
      <c r="CC49" s="58"/>
      <c r="CD49" s="58"/>
      <c r="CE49" s="57"/>
      <c r="CF49" s="58"/>
      <c r="CG49" s="58"/>
      <c r="CH49" s="58"/>
      <c r="CI49" s="58"/>
      <c r="CJ49" s="58"/>
      <c r="CK49" s="58"/>
      <c r="CL49" s="58"/>
      <c r="CM49" s="58"/>
      <c r="CN49" s="58"/>
      <c r="CO49" s="58"/>
      <c r="CP49" s="58"/>
      <c r="CQ49" s="58"/>
      <c r="CR49" s="58"/>
      <c r="CS49" s="58"/>
      <c r="CT49" s="73">
        <v>45040</v>
      </c>
      <c r="CU49" s="73"/>
      <c r="CV49" s="73"/>
      <c r="CW49" s="73"/>
      <c r="CX49" s="58"/>
      <c r="CY49" s="58"/>
      <c r="CZ49" s="58"/>
      <c r="DA49" s="58"/>
      <c r="DB49" s="58"/>
      <c r="DC49" s="58"/>
      <c r="DD49" s="58"/>
      <c r="DE49" s="58"/>
      <c r="DF49" s="58"/>
      <c r="DG49" s="58"/>
      <c r="DH49" s="58"/>
      <c r="DI49" s="58"/>
      <c r="DJ49" s="74" t="str">
        <f t="shared" si="6"/>
        <v/>
      </c>
      <c r="DK49" s="74" t="str">
        <f t="shared" si="7"/>
        <v/>
      </c>
      <c r="DL49" s="74" t="str">
        <f t="shared" si="8"/>
        <v/>
      </c>
      <c r="DM49" s="74" t="str">
        <f t="shared" si="9"/>
        <v/>
      </c>
      <c r="DN49" s="74" t="str">
        <f t="shared" si="10"/>
        <v/>
      </c>
      <c r="DO49" s="75"/>
      <c r="DP49" s="58"/>
      <c r="DQ49" s="57"/>
      <c r="DR49" s="58"/>
      <c r="DS49" s="57"/>
      <c r="DT49" s="57"/>
      <c r="DU49" s="57"/>
      <c r="DV49" s="57"/>
      <c r="DW49" s="57"/>
      <c r="DX49" s="57"/>
      <c r="DY49" s="117"/>
      <c r="DZ49" s="58"/>
      <c r="EA49" s="58"/>
      <c r="EB49" s="58"/>
      <c r="EC49" s="58"/>
      <c r="ED49" s="57"/>
      <c r="EE49" s="58"/>
      <c r="EF49" s="58"/>
      <c r="EG49" s="58"/>
      <c r="EH49" s="58"/>
      <c r="EI49" s="58"/>
      <c r="EJ49" s="58"/>
      <c r="EK49" s="58"/>
      <c r="EL49" s="58"/>
      <c r="EM49" s="58"/>
      <c r="EN49" s="58"/>
      <c r="EO49" s="58"/>
      <c r="EP49" s="58"/>
      <c r="EQ49" s="58"/>
      <c r="ER49" s="58"/>
      <c r="ES49" s="73">
        <v>45040</v>
      </c>
      <c r="ET49" s="73"/>
      <c r="EU49" s="73"/>
      <c r="EV49" s="73"/>
      <c r="EW49" s="58"/>
      <c r="EX49" s="58"/>
      <c r="EY49" s="58"/>
      <c r="EZ49" s="58"/>
      <c r="FA49" s="58"/>
      <c r="FB49" s="58"/>
      <c r="FC49" s="58"/>
      <c r="FD49" s="58"/>
      <c r="FE49" s="58"/>
      <c r="FF49" s="58"/>
      <c r="FG49" s="58"/>
      <c r="FH49" s="58"/>
      <c r="FI49" s="74" t="str">
        <f t="shared" si="11"/>
        <v/>
      </c>
      <c r="FJ49" s="74" t="str">
        <f t="shared" si="12"/>
        <v/>
      </c>
      <c r="FK49" s="74" t="str">
        <f t="shared" si="13"/>
        <v/>
      </c>
      <c r="FL49" s="74" t="str">
        <f t="shared" si="14"/>
        <v/>
      </c>
      <c r="FM49" s="74" t="str">
        <f t="shared" si="15"/>
        <v/>
      </c>
      <c r="FN49" s="58"/>
      <c r="FO49" s="58"/>
      <c r="FP49" s="57"/>
      <c r="FQ49" s="58"/>
      <c r="FR49" s="57"/>
      <c r="FS49" s="57"/>
      <c r="FT49" s="57"/>
      <c r="FU49" s="57"/>
      <c r="FV49" s="57"/>
      <c r="FW49" s="57"/>
      <c r="FX49" s="117"/>
      <c r="FY49" s="58"/>
      <c r="FZ49" s="58"/>
      <c r="GA49" s="58"/>
      <c r="GB49" s="58"/>
      <c r="GC49" s="57"/>
      <c r="GD49" s="58"/>
      <c r="GE49" s="58"/>
      <c r="GF49" s="58"/>
      <c r="GG49" s="58"/>
      <c r="GH49" s="58"/>
      <c r="GI49" s="58"/>
      <c r="GJ49" s="58"/>
      <c r="GK49" s="58"/>
      <c r="GL49" s="58"/>
      <c r="GM49" s="58"/>
      <c r="GN49" s="58"/>
      <c r="GO49" s="58"/>
      <c r="GP49" s="58"/>
      <c r="GQ49" s="58"/>
      <c r="GR49" s="73">
        <v>45040</v>
      </c>
      <c r="GS49" s="73"/>
      <c r="GT49" s="73"/>
      <c r="GU49" s="73"/>
      <c r="GV49" s="58"/>
      <c r="GW49" s="58"/>
      <c r="GX49" s="58"/>
      <c r="GY49" s="58"/>
      <c r="GZ49" s="58"/>
      <c r="HA49" s="58"/>
      <c r="HB49" s="58"/>
      <c r="HC49" s="58"/>
      <c r="HD49" s="58"/>
      <c r="HE49" s="58"/>
      <c r="HF49" s="58"/>
      <c r="HG49" s="58"/>
      <c r="HH49" s="74" t="str">
        <f t="shared" si="16"/>
        <v/>
      </c>
      <c r="HI49" s="74" t="str">
        <f t="shared" si="17"/>
        <v/>
      </c>
      <c r="HJ49" s="74" t="str">
        <f t="shared" si="18"/>
        <v/>
      </c>
      <c r="HK49" s="74" t="str">
        <f t="shared" si="19"/>
        <v/>
      </c>
      <c r="HL49" s="74" t="str">
        <f t="shared" si="20"/>
        <v/>
      </c>
      <c r="HM49" s="58"/>
      <c r="HN49" s="58"/>
      <c r="HO49" s="58">
        <f t="shared" si="21"/>
        <v>1</v>
      </c>
      <c r="HP49" s="58" t="str">
        <f>'[4]BD Plan'!$Q$3</f>
        <v>Territorial Caldas</v>
      </c>
      <c r="HQ49" s="26"/>
      <c r="HR49" s="26"/>
      <c r="HS49" s="26"/>
      <c r="HT49" s="26"/>
      <c r="HU49" s="26"/>
      <c r="HV49" s="26"/>
      <c r="HW49" s="26"/>
      <c r="HX49" s="26"/>
      <c r="HY49" s="26"/>
      <c r="HZ49" s="26"/>
      <c r="IA49" s="26"/>
      <c r="IB49" s="26"/>
      <c r="IC49" s="26"/>
      <c r="ID49" s="26"/>
      <c r="IE49" s="26"/>
      <c r="IF49" s="26"/>
      <c r="IG49" s="68"/>
      <c r="IH49" s="58" t="s">
        <v>657</v>
      </c>
      <c r="II49" s="68" t="s">
        <v>621</v>
      </c>
      <c r="IJ49" s="68"/>
      <c r="IK49" s="68"/>
    </row>
    <row r="50" spans="1:245" ht="15" customHeight="1" x14ac:dyDescent="0.25">
      <c r="A50" s="77" t="s">
        <v>698</v>
      </c>
      <c r="B50" s="68" t="s">
        <v>686</v>
      </c>
      <c r="C50" s="58" t="s">
        <v>699</v>
      </c>
      <c r="D50" s="69" t="s">
        <v>601</v>
      </c>
      <c r="E50" s="58" t="s">
        <v>602</v>
      </c>
      <c r="F50" s="58" t="s">
        <v>669</v>
      </c>
      <c r="G50" s="58" t="s">
        <v>641</v>
      </c>
      <c r="H50" s="59" t="s">
        <v>700</v>
      </c>
      <c r="I50" s="58" t="s">
        <v>671</v>
      </c>
      <c r="J50" s="117">
        <v>0.8</v>
      </c>
      <c r="K50" s="117">
        <v>0.6</v>
      </c>
      <c r="L50" s="58" t="s">
        <v>607</v>
      </c>
      <c r="M50" s="117">
        <v>0.48</v>
      </c>
      <c r="N50" s="117">
        <v>0.6</v>
      </c>
      <c r="O50" s="58" t="s">
        <v>643</v>
      </c>
      <c r="P50" s="58" t="s">
        <v>608</v>
      </c>
      <c r="Q50" s="71" t="s">
        <v>701</v>
      </c>
      <c r="R50" s="58"/>
      <c r="S50" s="57" t="s">
        <v>610</v>
      </c>
      <c r="T50" s="58" t="s">
        <v>702</v>
      </c>
      <c r="U50" s="57" t="s">
        <v>612</v>
      </c>
      <c r="V50" s="57" t="s">
        <v>613</v>
      </c>
      <c r="W50" s="57" t="s">
        <v>614</v>
      </c>
      <c r="X50" s="57"/>
      <c r="Y50" s="57" t="s">
        <v>615</v>
      </c>
      <c r="Z50" s="57" t="s">
        <v>616</v>
      </c>
      <c r="AA50" s="117" t="s">
        <v>647</v>
      </c>
      <c r="AB50" s="58"/>
      <c r="AC50" s="58"/>
      <c r="AD50" s="58"/>
      <c r="AE50" s="58"/>
      <c r="AF50" s="57" t="s">
        <v>62</v>
      </c>
      <c r="AG50" s="58" t="s">
        <v>617</v>
      </c>
      <c r="AH50" s="58">
        <f t="shared" si="0"/>
        <v>31</v>
      </c>
      <c r="AI50" s="57">
        <v>28</v>
      </c>
      <c r="AJ50" s="57">
        <v>1</v>
      </c>
      <c r="AK50" s="57">
        <v>1</v>
      </c>
      <c r="AL50" s="57">
        <v>1</v>
      </c>
      <c r="AM50" s="68">
        <v>28</v>
      </c>
      <c r="AN50" s="68" t="s">
        <v>786</v>
      </c>
      <c r="AO50" s="68"/>
      <c r="AP50" s="68"/>
      <c r="AQ50" s="68"/>
      <c r="AR50" s="68"/>
      <c r="AS50" s="68"/>
      <c r="AT50" s="68"/>
      <c r="AU50" s="76">
        <v>45040</v>
      </c>
      <c r="AV50" s="76"/>
      <c r="AW50" s="76"/>
      <c r="AX50" s="68"/>
      <c r="AY50" s="68"/>
      <c r="AZ50" s="68"/>
      <c r="BA50" s="68"/>
      <c r="BB50" s="68"/>
      <c r="BC50" s="68" t="s">
        <v>279</v>
      </c>
      <c r="BD50" s="68"/>
      <c r="BE50" s="68"/>
      <c r="BF50" s="68"/>
      <c r="BG50" s="68" t="s">
        <v>787</v>
      </c>
      <c r="BH50" s="68"/>
      <c r="BI50" s="68"/>
      <c r="BJ50" s="68"/>
      <c r="BK50" s="74">
        <f t="shared" si="1"/>
        <v>1</v>
      </c>
      <c r="BL50" s="74">
        <f t="shared" si="2"/>
        <v>0</v>
      </c>
      <c r="BM50" s="74">
        <f t="shared" si="3"/>
        <v>0</v>
      </c>
      <c r="BN50" s="74">
        <f t="shared" si="4"/>
        <v>0</v>
      </c>
      <c r="BO50" s="74">
        <f t="shared" si="5"/>
        <v>0.90322580645161288</v>
      </c>
      <c r="BP50" s="71"/>
      <c r="BQ50" s="58"/>
      <c r="BR50" s="57"/>
      <c r="BS50" s="58"/>
      <c r="BT50" s="57"/>
      <c r="BU50" s="57"/>
      <c r="BV50" s="57"/>
      <c r="BW50" s="57"/>
      <c r="BX50" s="57"/>
      <c r="BY50" s="57"/>
      <c r="BZ50" s="117"/>
      <c r="CA50" s="58"/>
      <c r="CB50" s="58"/>
      <c r="CC50" s="58"/>
      <c r="CD50" s="58"/>
      <c r="CE50" s="57"/>
      <c r="CF50" s="58"/>
      <c r="CG50" s="58"/>
      <c r="CH50" s="58"/>
      <c r="CI50" s="58"/>
      <c r="CJ50" s="58"/>
      <c r="CK50" s="58"/>
      <c r="CL50" s="58"/>
      <c r="CM50" s="58"/>
      <c r="CN50" s="58"/>
      <c r="CO50" s="72"/>
      <c r="CP50" s="58"/>
      <c r="CQ50" s="58"/>
      <c r="CR50" s="58"/>
      <c r="CS50" s="58"/>
      <c r="CT50" s="73">
        <v>45040</v>
      </c>
      <c r="CU50" s="73"/>
      <c r="CV50" s="73"/>
      <c r="CW50" s="73"/>
      <c r="CX50" s="58"/>
      <c r="CY50" s="58"/>
      <c r="CZ50" s="58"/>
      <c r="DA50" s="58"/>
      <c r="DB50" s="58"/>
      <c r="DC50" s="58"/>
      <c r="DD50" s="58"/>
      <c r="DE50" s="58"/>
      <c r="DF50" s="58"/>
      <c r="DG50" s="58"/>
      <c r="DH50" s="58"/>
      <c r="DI50" s="58"/>
      <c r="DJ50" s="74" t="str">
        <f t="shared" si="6"/>
        <v/>
      </c>
      <c r="DK50" s="74" t="str">
        <f t="shared" si="7"/>
        <v/>
      </c>
      <c r="DL50" s="74" t="str">
        <f t="shared" si="8"/>
        <v/>
      </c>
      <c r="DM50" s="74" t="str">
        <f t="shared" si="9"/>
        <v/>
      </c>
      <c r="DN50" s="74" t="str">
        <f t="shared" si="10"/>
        <v/>
      </c>
      <c r="DO50" s="71"/>
      <c r="DP50" s="58"/>
      <c r="DQ50" s="57"/>
      <c r="DR50" s="58"/>
      <c r="DS50" s="57"/>
      <c r="DT50" s="57"/>
      <c r="DU50" s="57"/>
      <c r="DV50" s="57"/>
      <c r="DW50" s="57"/>
      <c r="DX50" s="57"/>
      <c r="DY50" s="117"/>
      <c r="DZ50" s="58"/>
      <c r="EA50" s="58"/>
      <c r="EB50" s="58"/>
      <c r="EC50" s="58"/>
      <c r="ED50" s="57"/>
      <c r="EE50" s="58"/>
      <c r="EF50" s="58"/>
      <c r="EG50" s="58"/>
      <c r="EH50" s="58"/>
      <c r="EI50" s="58"/>
      <c r="EJ50" s="58"/>
      <c r="EK50" s="58"/>
      <c r="EL50" s="58"/>
      <c r="EM50" s="58"/>
      <c r="EN50" s="72"/>
      <c r="EO50" s="58"/>
      <c r="EP50" s="58"/>
      <c r="EQ50" s="58"/>
      <c r="ER50" s="58"/>
      <c r="ES50" s="73">
        <v>45040</v>
      </c>
      <c r="ET50" s="73"/>
      <c r="EU50" s="73"/>
      <c r="EV50" s="73"/>
      <c r="EW50" s="58"/>
      <c r="EX50" s="58"/>
      <c r="EY50" s="58"/>
      <c r="EZ50" s="58"/>
      <c r="FA50" s="58"/>
      <c r="FB50" s="58"/>
      <c r="FC50" s="58"/>
      <c r="FD50" s="58"/>
      <c r="FE50" s="58"/>
      <c r="FF50" s="58"/>
      <c r="FG50" s="58"/>
      <c r="FH50" s="58"/>
      <c r="FI50" s="74" t="str">
        <f t="shared" si="11"/>
        <v/>
      </c>
      <c r="FJ50" s="74" t="str">
        <f t="shared" si="12"/>
        <v/>
      </c>
      <c r="FK50" s="74" t="str">
        <f t="shared" si="13"/>
        <v/>
      </c>
      <c r="FL50" s="74" t="str">
        <f t="shared" si="14"/>
        <v/>
      </c>
      <c r="FM50" s="74" t="str">
        <f t="shared" si="15"/>
        <v/>
      </c>
      <c r="FN50" s="58"/>
      <c r="FO50" s="58"/>
      <c r="FP50" s="57"/>
      <c r="FQ50" s="58"/>
      <c r="FR50" s="57"/>
      <c r="FS50" s="57"/>
      <c r="FT50" s="57"/>
      <c r="FU50" s="57"/>
      <c r="FV50" s="57"/>
      <c r="FW50" s="57"/>
      <c r="FX50" s="117"/>
      <c r="FY50" s="58"/>
      <c r="FZ50" s="58"/>
      <c r="GA50" s="58"/>
      <c r="GB50" s="58"/>
      <c r="GC50" s="57"/>
      <c r="GD50" s="58"/>
      <c r="GE50" s="58"/>
      <c r="GF50" s="58"/>
      <c r="GG50" s="58"/>
      <c r="GH50" s="58"/>
      <c r="GI50" s="58"/>
      <c r="GJ50" s="58"/>
      <c r="GK50" s="58"/>
      <c r="GL50" s="58"/>
      <c r="GM50" s="58"/>
      <c r="GN50" s="58"/>
      <c r="GO50" s="58"/>
      <c r="GP50" s="58"/>
      <c r="GQ50" s="58"/>
      <c r="GR50" s="73">
        <v>45040</v>
      </c>
      <c r="GS50" s="73"/>
      <c r="GT50" s="73"/>
      <c r="GU50" s="73"/>
      <c r="GV50" s="58"/>
      <c r="GW50" s="58"/>
      <c r="GX50" s="58"/>
      <c r="GY50" s="58"/>
      <c r="GZ50" s="58"/>
      <c r="HA50" s="58"/>
      <c r="HB50" s="58"/>
      <c r="HC50" s="58"/>
      <c r="HD50" s="58"/>
      <c r="HE50" s="58"/>
      <c r="HF50" s="58"/>
      <c r="HG50" s="58"/>
      <c r="HH50" s="74" t="str">
        <f t="shared" si="16"/>
        <v/>
      </c>
      <c r="HI50" s="74" t="str">
        <f t="shared" si="17"/>
        <v/>
      </c>
      <c r="HJ50" s="74" t="str">
        <f t="shared" si="18"/>
        <v/>
      </c>
      <c r="HK50" s="74" t="str">
        <f t="shared" si="19"/>
        <v/>
      </c>
      <c r="HL50" s="74" t="str">
        <f t="shared" si="20"/>
        <v/>
      </c>
      <c r="HM50" s="58"/>
      <c r="HN50" s="58"/>
      <c r="HO50" s="58">
        <f t="shared" si="21"/>
        <v>1</v>
      </c>
      <c r="HP50" s="58" t="str">
        <f>'[4]BD Plan'!$Q$3</f>
        <v>Territorial Caldas</v>
      </c>
      <c r="HQ50" s="26"/>
      <c r="HR50" s="26"/>
      <c r="HS50" s="26"/>
      <c r="HT50" s="26"/>
      <c r="HU50" s="26"/>
      <c r="HV50" s="26"/>
      <c r="HW50" s="26"/>
      <c r="HX50" s="26"/>
      <c r="HY50" s="26"/>
      <c r="HZ50" s="26"/>
      <c r="IA50" s="26"/>
      <c r="IB50" s="26"/>
      <c r="IC50" s="26"/>
      <c r="ID50" s="26"/>
      <c r="IE50" s="26"/>
      <c r="IF50" s="26"/>
      <c r="IG50" s="68"/>
      <c r="IH50" s="58" t="s">
        <v>620</v>
      </c>
      <c r="II50" s="68" t="s">
        <v>621</v>
      </c>
      <c r="IJ50" s="68"/>
      <c r="IK50" s="68"/>
    </row>
    <row r="51" spans="1:245" ht="15" customHeight="1" x14ac:dyDescent="0.25">
      <c r="A51" s="77" t="s">
        <v>705</v>
      </c>
      <c r="B51" s="68" t="s">
        <v>706</v>
      </c>
      <c r="C51" s="58" t="s">
        <v>707</v>
      </c>
      <c r="D51" s="68" t="s">
        <v>601</v>
      </c>
      <c r="E51" s="58" t="s">
        <v>602</v>
      </c>
      <c r="F51" s="58" t="s">
        <v>669</v>
      </c>
      <c r="G51" s="58" t="s">
        <v>641</v>
      </c>
      <c r="H51" s="59" t="s">
        <v>708</v>
      </c>
      <c r="I51" s="58" t="s">
        <v>671</v>
      </c>
      <c r="J51" s="117">
        <v>0.6</v>
      </c>
      <c r="K51" s="117">
        <v>0.4</v>
      </c>
      <c r="L51" s="58" t="s">
        <v>643</v>
      </c>
      <c r="M51" s="117">
        <v>0.12959999999999999</v>
      </c>
      <c r="N51" s="117">
        <v>0.4</v>
      </c>
      <c r="O51" s="58" t="s">
        <v>643</v>
      </c>
      <c r="P51" s="58" t="s">
        <v>608</v>
      </c>
      <c r="Q51" s="71"/>
      <c r="R51" s="58"/>
      <c r="S51" s="57"/>
      <c r="T51" s="58"/>
      <c r="U51" s="57"/>
      <c r="V51" s="57"/>
      <c r="W51" s="57"/>
      <c r="X51" s="57"/>
      <c r="Y51" s="57"/>
      <c r="Z51" s="57"/>
      <c r="AA51" s="117"/>
      <c r="AB51" s="58"/>
      <c r="AC51" s="58"/>
      <c r="AD51" s="58"/>
      <c r="AE51" s="58"/>
      <c r="AF51" s="57"/>
      <c r="AG51" s="68"/>
      <c r="AH51" s="58"/>
      <c r="AI51" s="57"/>
      <c r="AJ51" s="57"/>
      <c r="AK51" s="57"/>
      <c r="AL51" s="57"/>
      <c r="AM51" s="68"/>
      <c r="AN51" s="68"/>
      <c r="AO51" s="68"/>
      <c r="AP51" s="68"/>
      <c r="AQ51" s="68"/>
      <c r="AR51" s="68"/>
      <c r="AS51" s="68"/>
      <c r="AT51" s="68"/>
      <c r="AU51" s="76">
        <v>45040</v>
      </c>
      <c r="AV51" s="76"/>
      <c r="AW51" s="76"/>
      <c r="AX51" s="76"/>
      <c r="AY51" s="68"/>
      <c r="AZ51" s="68"/>
      <c r="BA51" s="68"/>
      <c r="BB51" s="68"/>
      <c r="BC51" s="68"/>
      <c r="BD51" s="68"/>
      <c r="BE51" s="68"/>
      <c r="BF51" s="68"/>
      <c r="BG51" s="68"/>
      <c r="BH51" s="68"/>
      <c r="BI51" s="68"/>
      <c r="BJ51" s="68"/>
      <c r="BK51" s="74" t="str">
        <f t="shared" si="1"/>
        <v/>
      </c>
      <c r="BL51" s="74" t="str">
        <f t="shared" si="2"/>
        <v/>
      </c>
      <c r="BM51" s="74" t="str">
        <f t="shared" si="3"/>
        <v/>
      </c>
      <c r="BN51" s="74" t="str">
        <f t="shared" si="4"/>
        <v/>
      </c>
      <c r="BO51" s="74" t="str">
        <f t="shared" si="5"/>
        <v/>
      </c>
      <c r="BP51" s="71" t="s">
        <v>1214</v>
      </c>
      <c r="BQ51" s="58"/>
      <c r="BR51" s="57" t="s">
        <v>610</v>
      </c>
      <c r="BS51" s="58" t="s">
        <v>1215</v>
      </c>
      <c r="BT51" s="57" t="s">
        <v>612</v>
      </c>
      <c r="BU51" s="57" t="s">
        <v>613</v>
      </c>
      <c r="BV51" s="57" t="s">
        <v>614</v>
      </c>
      <c r="BW51" s="57"/>
      <c r="BX51" s="57" t="s">
        <v>615</v>
      </c>
      <c r="BY51" s="57" t="s">
        <v>616</v>
      </c>
      <c r="BZ51" s="117" t="s">
        <v>647</v>
      </c>
      <c r="CA51" s="58"/>
      <c r="CB51" s="58"/>
      <c r="CC51" s="58"/>
      <c r="CD51" s="58"/>
      <c r="CE51" s="57" t="s">
        <v>62</v>
      </c>
      <c r="CF51" s="58" t="s">
        <v>617</v>
      </c>
      <c r="CG51" s="58">
        <f>SUM(CH51:CK51)</f>
        <v>6</v>
      </c>
      <c r="CH51" s="58">
        <v>3</v>
      </c>
      <c r="CI51" s="58">
        <v>1</v>
      </c>
      <c r="CJ51" s="58">
        <v>1</v>
      </c>
      <c r="CK51" s="58">
        <v>1</v>
      </c>
      <c r="CL51" s="58">
        <v>3</v>
      </c>
      <c r="CM51" s="58" t="s">
        <v>1229</v>
      </c>
      <c r="CN51" s="58"/>
      <c r="CO51" s="58"/>
      <c r="CP51" s="58"/>
      <c r="CQ51" s="58"/>
      <c r="CR51" s="58"/>
      <c r="CS51" s="58"/>
      <c r="CT51" s="73">
        <v>45040</v>
      </c>
      <c r="CU51" s="73"/>
      <c r="CV51" s="73"/>
      <c r="CW51" s="73"/>
      <c r="CX51" s="58"/>
      <c r="CY51" s="58"/>
      <c r="CZ51" s="58"/>
      <c r="DA51" s="58"/>
      <c r="DB51" s="58" t="s">
        <v>112</v>
      </c>
      <c r="DC51" s="58"/>
      <c r="DD51" s="58"/>
      <c r="DE51" s="58"/>
      <c r="DF51" s="72" t="s">
        <v>1493</v>
      </c>
      <c r="DG51" s="58"/>
      <c r="DH51" s="58"/>
      <c r="DI51" s="58"/>
      <c r="DJ51" s="74">
        <f t="shared" si="6"/>
        <v>1</v>
      </c>
      <c r="DK51" s="74">
        <f t="shared" si="7"/>
        <v>0</v>
      </c>
      <c r="DL51" s="74">
        <f t="shared" si="8"/>
        <v>0</v>
      </c>
      <c r="DM51" s="74">
        <f t="shared" si="9"/>
        <v>0</v>
      </c>
      <c r="DN51" s="74">
        <f t="shared" si="10"/>
        <v>0.5</v>
      </c>
      <c r="DO51" s="75" t="s">
        <v>1344</v>
      </c>
      <c r="DP51" s="58"/>
      <c r="DQ51" s="57" t="s">
        <v>610</v>
      </c>
      <c r="DR51" s="58" t="s">
        <v>1345</v>
      </c>
      <c r="DS51" s="57" t="s">
        <v>612</v>
      </c>
      <c r="DT51" s="57" t="s">
        <v>613</v>
      </c>
      <c r="DU51" s="57" t="s">
        <v>614</v>
      </c>
      <c r="DV51" s="57"/>
      <c r="DW51" s="57" t="s">
        <v>615</v>
      </c>
      <c r="DX51" s="57" t="s">
        <v>616</v>
      </c>
      <c r="DY51" s="117" t="s">
        <v>647</v>
      </c>
      <c r="DZ51" s="58"/>
      <c r="EA51" s="58"/>
      <c r="EB51" s="58"/>
      <c r="EC51" s="58"/>
      <c r="ED51" s="57" t="s">
        <v>62</v>
      </c>
      <c r="EE51" s="58" t="s">
        <v>617</v>
      </c>
      <c r="EF51" s="58">
        <f t="shared" ref="EF51:EF53" si="29">SUM(EG51:EJ51)</f>
        <v>1</v>
      </c>
      <c r="EG51" s="58">
        <v>0</v>
      </c>
      <c r="EH51" s="58">
        <v>0</v>
      </c>
      <c r="EI51" s="58">
        <v>0</v>
      </c>
      <c r="EJ51" s="58">
        <v>1</v>
      </c>
      <c r="EK51" s="58">
        <v>0</v>
      </c>
      <c r="EL51" s="58" t="s">
        <v>1359</v>
      </c>
      <c r="EM51" s="58"/>
      <c r="EN51" s="58"/>
      <c r="EO51" s="58"/>
      <c r="EP51" s="58"/>
      <c r="EQ51" s="58"/>
      <c r="ER51" s="58"/>
      <c r="ES51" s="73">
        <v>45040</v>
      </c>
      <c r="ET51" s="73"/>
      <c r="EU51" s="73"/>
      <c r="EV51" s="73"/>
      <c r="EW51" s="58"/>
      <c r="EX51" s="58"/>
      <c r="EY51" s="58"/>
      <c r="EZ51" s="58"/>
      <c r="FA51" s="58" t="s">
        <v>64</v>
      </c>
      <c r="FB51" s="58"/>
      <c r="FC51" s="58"/>
      <c r="FD51" s="58"/>
      <c r="FE51" s="58" t="s">
        <v>64</v>
      </c>
      <c r="FF51" s="58"/>
      <c r="FG51" s="58"/>
      <c r="FH51" s="58"/>
      <c r="FI51" s="74" t="str">
        <f t="shared" si="11"/>
        <v/>
      </c>
      <c r="FJ51" s="74" t="str">
        <f t="shared" si="12"/>
        <v/>
      </c>
      <c r="FK51" s="74" t="str">
        <f t="shared" si="13"/>
        <v/>
      </c>
      <c r="FL51" s="74">
        <f t="shared" si="14"/>
        <v>0</v>
      </c>
      <c r="FM51" s="74">
        <f t="shared" si="15"/>
        <v>0</v>
      </c>
      <c r="FN51" s="58"/>
      <c r="FO51" s="58"/>
      <c r="FP51" s="57"/>
      <c r="FQ51" s="58"/>
      <c r="FR51" s="57"/>
      <c r="FS51" s="57"/>
      <c r="FT51" s="57"/>
      <c r="FU51" s="57"/>
      <c r="FV51" s="57"/>
      <c r="FW51" s="57"/>
      <c r="FX51" s="117"/>
      <c r="FY51" s="58"/>
      <c r="FZ51" s="58"/>
      <c r="GA51" s="58"/>
      <c r="GB51" s="58"/>
      <c r="GC51" s="57"/>
      <c r="GD51" s="58"/>
      <c r="GE51" s="58"/>
      <c r="GF51" s="58"/>
      <c r="GG51" s="58"/>
      <c r="GH51" s="58"/>
      <c r="GI51" s="58"/>
      <c r="GJ51" s="58"/>
      <c r="GK51" s="58"/>
      <c r="GL51" s="58"/>
      <c r="GM51" s="58"/>
      <c r="GN51" s="58"/>
      <c r="GO51" s="58"/>
      <c r="GP51" s="58"/>
      <c r="GQ51" s="58"/>
      <c r="GR51" s="73">
        <v>45040</v>
      </c>
      <c r="GS51" s="73"/>
      <c r="GT51" s="73"/>
      <c r="GU51" s="73"/>
      <c r="GV51" s="58"/>
      <c r="GW51" s="58"/>
      <c r="GX51" s="58"/>
      <c r="GY51" s="58"/>
      <c r="GZ51" s="58"/>
      <c r="HA51" s="58"/>
      <c r="HB51" s="58"/>
      <c r="HC51" s="58"/>
      <c r="HD51" s="58"/>
      <c r="HE51" s="58"/>
      <c r="HF51" s="58"/>
      <c r="HG51" s="58"/>
      <c r="HH51" s="74" t="str">
        <f t="shared" si="16"/>
        <v/>
      </c>
      <c r="HI51" s="74" t="str">
        <f t="shared" si="17"/>
        <v/>
      </c>
      <c r="HJ51" s="74" t="str">
        <f t="shared" si="18"/>
        <v/>
      </c>
      <c r="HK51" s="74" t="str">
        <f t="shared" si="19"/>
        <v/>
      </c>
      <c r="HL51" s="74" t="str">
        <f t="shared" si="20"/>
        <v/>
      </c>
      <c r="HM51" s="58"/>
      <c r="HN51" s="58"/>
      <c r="HO51" s="58">
        <f t="shared" si="21"/>
        <v>2</v>
      </c>
      <c r="HP51" s="58" t="str">
        <f>'[4]BD Plan'!$Q$3</f>
        <v>Territorial Caldas</v>
      </c>
      <c r="HQ51" s="26"/>
      <c r="HR51" s="26"/>
      <c r="HS51" s="26"/>
      <c r="HT51" s="26"/>
      <c r="HU51" s="26"/>
      <c r="HV51" s="26"/>
      <c r="HW51" s="26"/>
      <c r="HX51" s="26"/>
      <c r="HY51" s="26"/>
      <c r="HZ51" s="26"/>
      <c r="IA51" s="26"/>
      <c r="IB51" s="26"/>
      <c r="IC51" s="26"/>
      <c r="ID51" s="26"/>
      <c r="IE51" s="26"/>
      <c r="IF51" s="26"/>
      <c r="IG51" s="68"/>
      <c r="IH51" s="58" t="s">
        <v>620</v>
      </c>
      <c r="II51" s="68" t="s">
        <v>621</v>
      </c>
      <c r="IJ51" s="68"/>
      <c r="IK51" s="68"/>
    </row>
    <row r="52" spans="1:245" ht="15" customHeight="1" x14ac:dyDescent="0.25">
      <c r="A52" s="77" t="s">
        <v>709</v>
      </c>
      <c r="B52" s="68" t="s">
        <v>706</v>
      </c>
      <c r="C52" s="58" t="s">
        <v>710</v>
      </c>
      <c r="D52" s="68" t="s">
        <v>601</v>
      </c>
      <c r="E52" s="58" t="s">
        <v>711</v>
      </c>
      <c r="F52" s="58" t="s">
        <v>625</v>
      </c>
      <c r="G52" s="58" t="s">
        <v>626</v>
      </c>
      <c r="H52" s="59" t="s">
        <v>712</v>
      </c>
      <c r="I52" s="58" t="s">
        <v>671</v>
      </c>
      <c r="J52" s="117">
        <v>0.2</v>
      </c>
      <c r="K52" s="117">
        <v>0.2</v>
      </c>
      <c r="L52" s="58" t="s">
        <v>713</v>
      </c>
      <c r="M52" s="117">
        <v>0.12</v>
      </c>
      <c r="N52" s="117">
        <v>0.2</v>
      </c>
      <c r="O52" s="58" t="s">
        <v>713</v>
      </c>
      <c r="P52" s="58" t="s">
        <v>608</v>
      </c>
      <c r="Q52" s="71" t="s">
        <v>714</v>
      </c>
      <c r="R52" s="58"/>
      <c r="S52" s="57" t="s">
        <v>610</v>
      </c>
      <c r="T52" s="58" t="s">
        <v>715</v>
      </c>
      <c r="U52" s="57" t="s">
        <v>612</v>
      </c>
      <c r="V52" s="57" t="s">
        <v>613</v>
      </c>
      <c r="W52" s="57" t="s">
        <v>614</v>
      </c>
      <c r="X52" s="57"/>
      <c r="Y52" s="57" t="s">
        <v>615</v>
      </c>
      <c r="Z52" s="57" t="s">
        <v>616</v>
      </c>
      <c r="AA52" s="117" t="s">
        <v>647</v>
      </c>
      <c r="AB52" s="58"/>
      <c r="AC52" s="58"/>
      <c r="AD52" s="58"/>
      <c r="AE52" s="58"/>
      <c r="AF52" s="57" t="s">
        <v>62</v>
      </c>
      <c r="AG52" s="68" t="s">
        <v>617</v>
      </c>
      <c r="AH52" s="58">
        <f t="shared" si="0"/>
        <v>4</v>
      </c>
      <c r="AI52" s="57">
        <v>1</v>
      </c>
      <c r="AJ52" s="57">
        <v>1</v>
      </c>
      <c r="AK52" s="57">
        <v>1</v>
      </c>
      <c r="AL52" s="57">
        <v>1</v>
      </c>
      <c r="AM52" s="68">
        <v>1</v>
      </c>
      <c r="AN52" s="68" t="s">
        <v>788</v>
      </c>
      <c r="AO52" s="68"/>
      <c r="AP52" s="68"/>
      <c r="AQ52" s="68"/>
      <c r="AR52" s="68"/>
      <c r="AS52" s="68"/>
      <c r="AT52" s="68"/>
      <c r="AU52" s="76">
        <v>45040</v>
      </c>
      <c r="AV52" s="76"/>
      <c r="AW52" s="76"/>
      <c r="AX52" s="76"/>
      <c r="AY52" s="68"/>
      <c r="AZ52" s="68"/>
      <c r="BA52" s="68"/>
      <c r="BB52" s="68"/>
      <c r="BC52" s="68" t="s">
        <v>112</v>
      </c>
      <c r="BD52" s="68"/>
      <c r="BE52" s="68"/>
      <c r="BF52" s="68"/>
      <c r="BG52" s="68" t="s">
        <v>789</v>
      </c>
      <c r="BH52" s="68"/>
      <c r="BI52" s="68"/>
      <c r="BJ52" s="68"/>
      <c r="BK52" s="74">
        <f t="shared" si="1"/>
        <v>1</v>
      </c>
      <c r="BL52" s="74">
        <f t="shared" si="2"/>
        <v>0</v>
      </c>
      <c r="BM52" s="74">
        <f t="shared" si="3"/>
        <v>0</v>
      </c>
      <c r="BN52" s="74">
        <f t="shared" si="4"/>
        <v>0</v>
      </c>
      <c r="BO52" s="74">
        <f t="shared" si="5"/>
        <v>0.25</v>
      </c>
      <c r="BP52" s="71"/>
      <c r="BQ52" s="58"/>
      <c r="BR52" s="57"/>
      <c r="BS52" s="58"/>
      <c r="BT52" s="57"/>
      <c r="BU52" s="57"/>
      <c r="BV52" s="57"/>
      <c r="BW52" s="57"/>
      <c r="BX52" s="57"/>
      <c r="BY52" s="57"/>
      <c r="BZ52" s="117"/>
      <c r="CA52" s="58"/>
      <c r="CB52" s="58"/>
      <c r="CC52" s="58"/>
      <c r="CD52" s="58"/>
      <c r="CE52" s="57"/>
      <c r="CF52" s="58"/>
      <c r="CG52" s="58"/>
      <c r="CH52" s="58"/>
      <c r="CI52" s="58"/>
      <c r="CJ52" s="58"/>
      <c r="CK52" s="58"/>
      <c r="CL52" s="58"/>
      <c r="CM52" s="58"/>
      <c r="CN52" s="58"/>
      <c r="CO52" s="58"/>
      <c r="CP52" s="58"/>
      <c r="CQ52" s="58"/>
      <c r="CR52" s="58"/>
      <c r="CS52" s="58"/>
      <c r="CT52" s="73">
        <v>45040</v>
      </c>
      <c r="CU52" s="73"/>
      <c r="CV52" s="73"/>
      <c r="CW52" s="73"/>
      <c r="CX52" s="58"/>
      <c r="CY52" s="58"/>
      <c r="CZ52" s="58"/>
      <c r="DA52" s="58"/>
      <c r="DB52" s="58"/>
      <c r="DC52" s="58"/>
      <c r="DD52" s="58"/>
      <c r="DE52" s="58"/>
      <c r="DF52" s="58"/>
      <c r="DG52" s="58"/>
      <c r="DH52" s="58"/>
      <c r="DI52" s="58"/>
      <c r="DJ52" s="74" t="str">
        <f t="shared" si="6"/>
        <v/>
      </c>
      <c r="DK52" s="74" t="str">
        <f t="shared" si="7"/>
        <v/>
      </c>
      <c r="DL52" s="74" t="str">
        <f t="shared" si="8"/>
        <v/>
      </c>
      <c r="DM52" s="74" t="str">
        <f t="shared" si="9"/>
        <v/>
      </c>
      <c r="DN52" s="74" t="str">
        <f t="shared" si="10"/>
        <v/>
      </c>
      <c r="DO52" s="75"/>
      <c r="DP52" s="58"/>
      <c r="DQ52" s="57"/>
      <c r="DR52" s="58"/>
      <c r="DS52" s="57"/>
      <c r="DT52" s="57"/>
      <c r="DU52" s="57"/>
      <c r="DV52" s="57"/>
      <c r="DW52" s="57"/>
      <c r="DX52" s="57"/>
      <c r="DY52" s="117"/>
      <c r="DZ52" s="58"/>
      <c r="EA52" s="58"/>
      <c r="EB52" s="58"/>
      <c r="EC52" s="58"/>
      <c r="ED52" s="57"/>
      <c r="EE52" s="58"/>
      <c r="EF52" s="58"/>
      <c r="EG52" s="58"/>
      <c r="EH52" s="58"/>
      <c r="EI52" s="58"/>
      <c r="EJ52" s="58"/>
      <c r="EK52" s="58"/>
      <c r="EL52" s="58"/>
      <c r="EM52" s="58"/>
      <c r="EN52" s="58"/>
      <c r="EO52" s="58"/>
      <c r="EP52" s="58"/>
      <c r="EQ52" s="58"/>
      <c r="ER52" s="58"/>
      <c r="ES52" s="73">
        <v>45040</v>
      </c>
      <c r="ET52" s="73"/>
      <c r="EU52" s="73"/>
      <c r="EV52" s="73"/>
      <c r="EW52" s="58"/>
      <c r="EX52" s="58"/>
      <c r="EY52" s="58"/>
      <c r="EZ52" s="58"/>
      <c r="FA52" s="58"/>
      <c r="FB52" s="58"/>
      <c r="FC52" s="58"/>
      <c r="FD52" s="58"/>
      <c r="FE52" s="58"/>
      <c r="FF52" s="58"/>
      <c r="FG52" s="58"/>
      <c r="FH52" s="58"/>
      <c r="FI52" s="74" t="str">
        <f t="shared" si="11"/>
        <v/>
      </c>
      <c r="FJ52" s="74" t="str">
        <f t="shared" si="12"/>
        <v/>
      </c>
      <c r="FK52" s="74" t="str">
        <f t="shared" si="13"/>
        <v/>
      </c>
      <c r="FL52" s="74" t="str">
        <f t="shared" si="14"/>
        <v/>
      </c>
      <c r="FM52" s="74" t="str">
        <f t="shared" si="15"/>
        <v/>
      </c>
      <c r="FN52" s="72"/>
      <c r="FO52" s="58"/>
      <c r="FP52" s="57"/>
      <c r="FQ52" s="58"/>
      <c r="FR52" s="57"/>
      <c r="FS52" s="57"/>
      <c r="FT52" s="57"/>
      <c r="FU52" s="57"/>
      <c r="FV52" s="57"/>
      <c r="FW52" s="57"/>
      <c r="FX52" s="117"/>
      <c r="FY52" s="58"/>
      <c r="FZ52" s="58"/>
      <c r="GA52" s="58"/>
      <c r="GB52" s="58"/>
      <c r="GC52" s="57"/>
      <c r="GD52" s="58"/>
      <c r="GE52" s="58"/>
      <c r="GF52" s="58"/>
      <c r="GG52" s="58"/>
      <c r="GH52" s="58"/>
      <c r="GI52" s="58"/>
      <c r="GJ52" s="58"/>
      <c r="GK52" s="58"/>
      <c r="GL52" s="58"/>
      <c r="GM52" s="58"/>
      <c r="GN52" s="58"/>
      <c r="GO52" s="58"/>
      <c r="GP52" s="58"/>
      <c r="GQ52" s="58"/>
      <c r="GR52" s="73">
        <v>45040</v>
      </c>
      <c r="GS52" s="73"/>
      <c r="GT52" s="73"/>
      <c r="GU52" s="73"/>
      <c r="GV52" s="58"/>
      <c r="GW52" s="58"/>
      <c r="GX52" s="58"/>
      <c r="GY52" s="58"/>
      <c r="GZ52" s="58"/>
      <c r="HA52" s="58"/>
      <c r="HB52" s="58"/>
      <c r="HC52" s="58"/>
      <c r="HD52" s="58"/>
      <c r="HE52" s="58"/>
      <c r="HF52" s="58"/>
      <c r="HG52" s="58"/>
      <c r="HH52" s="74" t="str">
        <f t="shared" si="16"/>
        <v/>
      </c>
      <c r="HI52" s="74" t="str">
        <f t="shared" si="17"/>
        <v/>
      </c>
      <c r="HJ52" s="74" t="str">
        <f t="shared" si="18"/>
        <v/>
      </c>
      <c r="HK52" s="74" t="str">
        <f t="shared" si="19"/>
        <v/>
      </c>
      <c r="HL52" s="74" t="str">
        <f t="shared" si="20"/>
        <v/>
      </c>
      <c r="HM52" s="58"/>
      <c r="HN52" s="58"/>
      <c r="HO52" s="58">
        <f t="shared" si="21"/>
        <v>1</v>
      </c>
      <c r="HP52" s="58" t="str">
        <f>'[4]BD Plan'!$Q$3</f>
        <v>Territorial Caldas</v>
      </c>
      <c r="HQ52" s="26"/>
      <c r="HR52" s="26"/>
      <c r="HS52" s="26"/>
      <c r="HT52" s="26"/>
      <c r="HU52" s="26"/>
      <c r="HV52" s="26"/>
      <c r="HW52" s="26"/>
      <c r="HX52" s="26"/>
      <c r="HY52" s="26"/>
      <c r="HZ52" s="26"/>
      <c r="IA52" s="26"/>
      <c r="IB52" s="26"/>
      <c r="IC52" s="26"/>
      <c r="ID52" s="26"/>
      <c r="IE52" s="26"/>
      <c r="IF52" s="26"/>
      <c r="IG52" s="68"/>
      <c r="IH52" s="58" t="s">
        <v>657</v>
      </c>
      <c r="II52" s="68" t="s">
        <v>621</v>
      </c>
      <c r="IJ52" s="68"/>
      <c r="IK52" s="68"/>
    </row>
    <row r="53" spans="1:245" ht="15" customHeight="1" x14ac:dyDescent="0.25">
      <c r="A53" s="77" t="s">
        <v>718</v>
      </c>
      <c r="B53" s="68" t="s">
        <v>719</v>
      </c>
      <c r="C53" s="58" t="s">
        <v>720</v>
      </c>
      <c r="D53" s="68" t="s">
        <v>601</v>
      </c>
      <c r="E53" s="58" t="s">
        <v>602</v>
      </c>
      <c r="F53" s="58" t="s">
        <v>625</v>
      </c>
      <c r="G53" s="58" t="s">
        <v>626</v>
      </c>
      <c r="H53" s="59" t="s">
        <v>721</v>
      </c>
      <c r="I53" s="58" t="s">
        <v>671</v>
      </c>
      <c r="J53" s="117">
        <v>0.6</v>
      </c>
      <c r="K53" s="117">
        <v>0.4</v>
      </c>
      <c r="L53" s="58" t="s">
        <v>643</v>
      </c>
      <c r="M53" s="117">
        <v>0.12959999999999999</v>
      </c>
      <c r="N53" s="117">
        <v>0.4</v>
      </c>
      <c r="O53" s="58" t="s">
        <v>643</v>
      </c>
      <c r="P53" s="58" t="s">
        <v>608</v>
      </c>
      <c r="Q53" s="71" t="s">
        <v>722</v>
      </c>
      <c r="R53" s="58"/>
      <c r="S53" s="57" t="s">
        <v>610</v>
      </c>
      <c r="T53" s="58" t="s">
        <v>723</v>
      </c>
      <c r="U53" s="57" t="s">
        <v>612</v>
      </c>
      <c r="V53" s="57" t="s">
        <v>613</v>
      </c>
      <c r="W53" s="57" t="s">
        <v>614</v>
      </c>
      <c r="X53" s="57"/>
      <c r="Y53" s="57" t="s">
        <v>615</v>
      </c>
      <c r="Z53" s="57" t="s">
        <v>616</v>
      </c>
      <c r="AA53" s="117" t="s">
        <v>647</v>
      </c>
      <c r="AB53" s="58"/>
      <c r="AC53" s="58"/>
      <c r="AD53" s="58"/>
      <c r="AE53" s="58"/>
      <c r="AF53" s="57" t="s">
        <v>62</v>
      </c>
      <c r="AG53" s="58" t="s">
        <v>617</v>
      </c>
      <c r="AH53" s="58">
        <f t="shared" si="0"/>
        <v>6</v>
      </c>
      <c r="AI53" s="57">
        <v>3</v>
      </c>
      <c r="AJ53" s="57">
        <v>1</v>
      </c>
      <c r="AK53" s="57">
        <v>1</v>
      </c>
      <c r="AL53" s="57">
        <v>1</v>
      </c>
      <c r="AM53" s="68">
        <v>3</v>
      </c>
      <c r="AN53" s="68" t="s">
        <v>790</v>
      </c>
      <c r="AO53" s="68"/>
      <c r="AP53" s="68"/>
      <c r="AQ53" s="68"/>
      <c r="AR53" s="68"/>
      <c r="AS53" s="68"/>
      <c r="AT53" s="68"/>
      <c r="AU53" s="76">
        <v>45040</v>
      </c>
      <c r="AV53" s="76"/>
      <c r="AW53" s="76"/>
      <c r="AX53" s="76"/>
      <c r="AY53" s="68"/>
      <c r="AZ53" s="68"/>
      <c r="BA53" s="68"/>
      <c r="BB53" s="68"/>
      <c r="BC53" s="68" t="s">
        <v>279</v>
      </c>
      <c r="BD53" s="68"/>
      <c r="BE53" s="68"/>
      <c r="BF53" s="68"/>
      <c r="BG53" s="68" t="s">
        <v>792</v>
      </c>
      <c r="BH53" s="68"/>
      <c r="BI53" s="68"/>
      <c r="BJ53" s="68"/>
      <c r="BK53" s="74">
        <f t="shared" si="1"/>
        <v>1</v>
      </c>
      <c r="BL53" s="74">
        <f t="shared" si="2"/>
        <v>0</v>
      </c>
      <c r="BM53" s="74">
        <f t="shared" si="3"/>
        <v>0</v>
      </c>
      <c r="BN53" s="74">
        <f t="shared" si="4"/>
        <v>0</v>
      </c>
      <c r="BO53" s="74">
        <f t="shared" si="5"/>
        <v>0.5</v>
      </c>
      <c r="BP53" s="71"/>
      <c r="BQ53" s="58"/>
      <c r="BR53" s="57"/>
      <c r="BS53" s="58"/>
      <c r="BT53" s="57"/>
      <c r="BU53" s="57"/>
      <c r="BV53" s="57"/>
      <c r="BW53" s="57"/>
      <c r="BX53" s="57"/>
      <c r="BY53" s="57"/>
      <c r="BZ53" s="117"/>
      <c r="CA53" s="58"/>
      <c r="CB53" s="58"/>
      <c r="CC53" s="58"/>
      <c r="CD53" s="58"/>
      <c r="CE53" s="57"/>
      <c r="CF53" s="58"/>
      <c r="CG53" s="58"/>
      <c r="CH53" s="58"/>
      <c r="CI53" s="58"/>
      <c r="CJ53" s="58"/>
      <c r="CK53" s="58"/>
      <c r="CL53" s="58"/>
      <c r="CM53" s="58"/>
      <c r="CN53" s="58"/>
      <c r="CO53" s="58"/>
      <c r="CP53" s="58"/>
      <c r="CQ53" s="58"/>
      <c r="CR53" s="58"/>
      <c r="CS53" s="58"/>
      <c r="CT53" s="73">
        <v>45040</v>
      </c>
      <c r="CU53" s="73"/>
      <c r="CV53" s="73"/>
      <c r="CW53" s="73"/>
      <c r="CX53" s="58"/>
      <c r="CY53" s="58"/>
      <c r="CZ53" s="58"/>
      <c r="DA53" s="58"/>
      <c r="DB53" s="58"/>
      <c r="DC53" s="58"/>
      <c r="DD53" s="58"/>
      <c r="DE53" s="58"/>
      <c r="DF53" s="58"/>
      <c r="DG53" s="58"/>
      <c r="DH53" s="58"/>
      <c r="DI53" s="58"/>
      <c r="DJ53" s="74" t="str">
        <f t="shared" si="6"/>
        <v/>
      </c>
      <c r="DK53" s="74" t="str">
        <f t="shared" si="7"/>
        <v/>
      </c>
      <c r="DL53" s="74" t="str">
        <f t="shared" si="8"/>
        <v/>
      </c>
      <c r="DM53" s="74" t="str">
        <f t="shared" si="9"/>
        <v/>
      </c>
      <c r="DN53" s="74" t="str">
        <f t="shared" si="10"/>
        <v/>
      </c>
      <c r="DO53" s="75" t="s">
        <v>1347</v>
      </c>
      <c r="DP53" s="58"/>
      <c r="DQ53" s="57" t="s">
        <v>610</v>
      </c>
      <c r="DR53" s="58" t="s">
        <v>1348</v>
      </c>
      <c r="DS53" s="57" t="s">
        <v>612</v>
      </c>
      <c r="DT53" s="57" t="s">
        <v>613</v>
      </c>
      <c r="DU53" s="57" t="s">
        <v>614</v>
      </c>
      <c r="DV53" s="57"/>
      <c r="DW53" s="57" t="s">
        <v>615</v>
      </c>
      <c r="DX53" s="57" t="s">
        <v>616</v>
      </c>
      <c r="DY53" s="117" t="s">
        <v>647</v>
      </c>
      <c r="DZ53" s="58"/>
      <c r="EA53" s="58"/>
      <c r="EB53" s="58"/>
      <c r="EC53" s="58"/>
      <c r="ED53" s="57" t="s">
        <v>62</v>
      </c>
      <c r="EE53" s="58" t="s">
        <v>617</v>
      </c>
      <c r="EF53" s="58">
        <f t="shared" si="29"/>
        <v>2</v>
      </c>
      <c r="EG53" s="58">
        <v>0</v>
      </c>
      <c r="EH53" s="58">
        <v>1</v>
      </c>
      <c r="EI53" s="58">
        <v>0</v>
      </c>
      <c r="EJ53" s="58">
        <v>1</v>
      </c>
      <c r="EK53" s="58">
        <v>0</v>
      </c>
      <c r="EL53" s="58" t="s">
        <v>1360</v>
      </c>
      <c r="EM53" s="58"/>
      <c r="EN53" s="58"/>
      <c r="EO53" s="58"/>
      <c r="EP53" s="58"/>
      <c r="EQ53" s="58"/>
      <c r="ER53" s="58"/>
      <c r="ES53" s="73">
        <v>45040</v>
      </c>
      <c r="ET53" s="73"/>
      <c r="EU53" s="73"/>
      <c r="EV53" s="73"/>
      <c r="EW53" s="58"/>
      <c r="EX53" s="58"/>
      <c r="EY53" s="58"/>
      <c r="EZ53" s="58"/>
      <c r="FA53" s="58" t="s">
        <v>64</v>
      </c>
      <c r="FB53" s="58"/>
      <c r="FC53" s="58"/>
      <c r="FD53" s="58"/>
      <c r="FE53" s="58" t="s">
        <v>1361</v>
      </c>
      <c r="FF53" s="58"/>
      <c r="FG53" s="58"/>
      <c r="FH53" s="58"/>
      <c r="FI53" s="74" t="str">
        <f t="shared" si="11"/>
        <v/>
      </c>
      <c r="FJ53" s="74">
        <f t="shared" si="12"/>
        <v>0</v>
      </c>
      <c r="FK53" s="74" t="str">
        <f t="shared" si="13"/>
        <v/>
      </c>
      <c r="FL53" s="74">
        <f t="shared" si="14"/>
        <v>0</v>
      </c>
      <c r="FM53" s="74">
        <f t="shared" si="15"/>
        <v>0</v>
      </c>
      <c r="FN53" s="58"/>
      <c r="FO53" s="58"/>
      <c r="FP53" s="58"/>
      <c r="FQ53" s="58"/>
      <c r="FR53" s="58"/>
      <c r="FS53" s="58"/>
      <c r="FT53" s="58"/>
      <c r="FU53" s="58"/>
      <c r="FV53" s="58"/>
      <c r="FW53" s="58"/>
      <c r="FX53" s="58"/>
      <c r="FY53" s="58"/>
      <c r="FZ53" s="58"/>
      <c r="GA53" s="58"/>
      <c r="GB53" s="58"/>
      <c r="GC53" s="58"/>
      <c r="GD53" s="58"/>
      <c r="GE53" s="58"/>
      <c r="GF53" s="58"/>
      <c r="GG53" s="58"/>
      <c r="GH53" s="58"/>
      <c r="GI53" s="58"/>
      <c r="GJ53" s="58"/>
      <c r="GK53" s="58"/>
      <c r="GL53" s="58"/>
      <c r="GM53" s="58"/>
      <c r="GN53" s="58"/>
      <c r="GO53" s="58"/>
      <c r="GP53" s="58"/>
      <c r="GQ53" s="58"/>
      <c r="GR53" s="73">
        <v>45040</v>
      </c>
      <c r="GS53" s="73"/>
      <c r="GT53" s="73"/>
      <c r="GU53" s="73"/>
      <c r="GV53" s="58"/>
      <c r="GW53" s="58"/>
      <c r="GX53" s="58"/>
      <c r="GY53" s="58"/>
      <c r="GZ53" s="58"/>
      <c r="HA53" s="58"/>
      <c r="HB53" s="58"/>
      <c r="HC53" s="58"/>
      <c r="HD53" s="58"/>
      <c r="HE53" s="58"/>
      <c r="HF53" s="58"/>
      <c r="HG53" s="58"/>
      <c r="HH53" s="74" t="str">
        <f t="shared" si="16"/>
        <v/>
      </c>
      <c r="HI53" s="74" t="str">
        <f t="shared" si="17"/>
        <v/>
      </c>
      <c r="HJ53" s="74" t="str">
        <f t="shared" si="18"/>
        <v/>
      </c>
      <c r="HK53" s="74" t="str">
        <f t="shared" si="19"/>
        <v/>
      </c>
      <c r="HL53" s="74" t="str">
        <f t="shared" si="20"/>
        <v/>
      </c>
      <c r="HM53" s="58"/>
      <c r="HN53" s="58"/>
      <c r="HO53" s="58">
        <f t="shared" si="21"/>
        <v>2</v>
      </c>
      <c r="HP53" s="58" t="str">
        <f>'[4]BD Plan'!$Q$3</f>
        <v>Territorial Caldas</v>
      </c>
      <c r="HQ53" s="26"/>
      <c r="HR53" s="26"/>
      <c r="HS53" s="26"/>
      <c r="HT53" s="26"/>
      <c r="HU53" s="26"/>
      <c r="HV53" s="26"/>
      <c r="HW53" s="26"/>
      <c r="HX53" s="26"/>
      <c r="HY53" s="26"/>
      <c r="HZ53" s="26"/>
      <c r="IA53" s="26"/>
      <c r="IB53" s="26"/>
      <c r="IC53" s="26"/>
      <c r="ID53" s="26"/>
      <c r="IE53" s="26"/>
      <c r="IF53" s="26"/>
      <c r="IG53" s="68"/>
      <c r="IH53" s="58" t="s">
        <v>650</v>
      </c>
      <c r="II53" s="68" t="s">
        <v>621</v>
      </c>
      <c r="IJ53" s="68"/>
      <c r="IK53" s="68"/>
    </row>
    <row r="54" spans="1:245" ht="15" customHeight="1" x14ac:dyDescent="0.25">
      <c r="A54" s="77" t="s">
        <v>598</v>
      </c>
      <c r="B54" s="68" t="s">
        <v>599</v>
      </c>
      <c r="C54" s="58" t="s">
        <v>600</v>
      </c>
      <c r="D54" s="69" t="s">
        <v>601</v>
      </c>
      <c r="E54" s="58" t="s">
        <v>602</v>
      </c>
      <c r="F54" s="58" t="s">
        <v>603</v>
      </c>
      <c r="G54" s="58" t="s">
        <v>604</v>
      </c>
      <c r="H54" s="59" t="s">
        <v>605</v>
      </c>
      <c r="I54" s="58" t="s">
        <v>606</v>
      </c>
      <c r="J54" s="117">
        <v>1</v>
      </c>
      <c r="K54" s="117">
        <v>0.8</v>
      </c>
      <c r="L54" s="58" t="s">
        <v>607</v>
      </c>
      <c r="M54" s="117">
        <v>0.6</v>
      </c>
      <c r="N54" s="117">
        <v>0.8</v>
      </c>
      <c r="O54" s="58" t="s">
        <v>607</v>
      </c>
      <c r="P54" s="58" t="s">
        <v>608</v>
      </c>
      <c r="Q54" s="71" t="s">
        <v>609</v>
      </c>
      <c r="R54" s="58"/>
      <c r="S54" s="57" t="s">
        <v>610</v>
      </c>
      <c r="T54" s="58" t="s">
        <v>611</v>
      </c>
      <c r="U54" s="57" t="s">
        <v>612</v>
      </c>
      <c r="V54" s="57" t="s">
        <v>613</v>
      </c>
      <c r="W54" s="57" t="s">
        <v>614</v>
      </c>
      <c r="X54" s="57"/>
      <c r="Y54" s="57" t="s">
        <v>615</v>
      </c>
      <c r="Z54" s="57" t="s">
        <v>616</v>
      </c>
      <c r="AA54" s="117">
        <v>0.4</v>
      </c>
      <c r="AB54" s="58"/>
      <c r="AC54" s="58"/>
      <c r="AD54" s="58"/>
      <c r="AE54" s="58"/>
      <c r="AF54" s="57" t="s">
        <v>62</v>
      </c>
      <c r="AG54" s="58" t="s">
        <v>617</v>
      </c>
      <c r="AH54" s="58">
        <f t="shared" si="0"/>
        <v>12</v>
      </c>
      <c r="AI54" s="57">
        <v>3</v>
      </c>
      <c r="AJ54" s="57">
        <v>3</v>
      </c>
      <c r="AK54" s="57">
        <v>3</v>
      </c>
      <c r="AL54" s="57">
        <v>3</v>
      </c>
      <c r="AM54" s="58">
        <v>3</v>
      </c>
      <c r="AN54" s="58" t="s">
        <v>793</v>
      </c>
      <c r="AO54" s="58"/>
      <c r="AP54" s="58"/>
      <c r="AQ54" s="58"/>
      <c r="AR54" s="58"/>
      <c r="AS54" s="58"/>
      <c r="AT54" s="58"/>
      <c r="AU54" s="73">
        <v>45035</v>
      </c>
      <c r="AV54" s="73"/>
      <c r="AW54" s="73"/>
      <c r="AX54" s="73"/>
      <c r="AY54" s="58"/>
      <c r="AZ54" s="58"/>
      <c r="BA54" s="58"/>
      <c r="BB54" s="58"/>
      <c r="BC54" s="58" t="s">
        <v>279</v>
      </c>
      <c r="BD54" s="58"/>
      <c r="BE54" s="58"/>
      <c r="BF54" s="58"/>
      <c r="BG54" s="58" t="s">
        <v>794</v>
      </c>
      <c r="BH54" s="58"/>
      <c r="BI54" s="58"/>
      <c r="BJ54" s="58"/>
      <c r="BK54" s="74">
        <f t="shared" si="1"/>
        <v>1</v>
      </c>
      <c r="BL54" s="74">
        <f t="shared" si="2"/>
        <v>0</v>
      </c>
      <c r="BM54" s="74">
        <f t="shared" si="3"/>
        <v>0</v>
      </c>
      <c r="BN54" s="74">
        <f t="shared" si="4"/>
        <v>0</v>
      </c>
      <c r="BO54" s="74">
        <f t="shared" si="5"/>
        <v>0.25</v>
      </c>
      <c r="BP54" s="75"/>
      <c r="BQ54" s="58"/>
      <c r="BR54" s="57"/>
      <c r="BS54" s="58"/>
      <c r="BT54" s="57"/>
      <c r="BU54" s="57"/>
      <c r="BV54" s="57"/>
      <c r="BW54" s="57"/>
      <c r="BX54" s="57"/>
      <c r="BY54" s="57"/>
      <c r="BZ54" s="117"/>
      <c r="CA54" s="58"/>
      <c r="CB54" s="58"/>
      <c r="CC54" s="58"/>
      <c r="CD54" s="58"/>
      <c r="CE54" s="57"/>
      <c r="CF54" s="58"/>
      <c r="CG54" s="58"/>
      <c r="CH54" s="58"/>
      <c r="CI54" s="58"/>
      <c r="CJ54" s="58"/>
      <c r="CK54" s="58"/>
      <c r="CL54" s="58"/>
      <c r="CM54" s="58"/>
      <c r="CN54" s="58"/>
      <c r="CO54" s="58"/>
      <c r="CP54" s="58"/>
      <c r="CQ54" s="58"/>
      <c r="CR54" s="58"/>
      <c r="CS54" s="58"/>
      <c r="CT54" s="73">
        <v>45035</v>
      </c>
      <c r="CU54" s="73"/>
      <c r="CV54" s="73"/>
      <c r="CW54" s="73"/>
      <c r="CX54" s="58"/>
      <c r="CY54" s="58"/>
      <c r="CZ54" s="58"/>
      <c r="DA54" s="58"/>
      <c r="DB54" s="58"/>
      <c r="DC54" s="58"/>
      <c r="DD54" s="58"/>
      <c r="DE54" s="58"/>
      <c r="DF54" s="58"/>
      <c r="DG54" s="58"/>
      <c r="DH54" s="58"/>
      <c r="DI54" s="58"/>
      <c r="DJ54" s="74" t="str">
        <f t="shared" si="6"/>
        <v/>
      </c>
      <c r="DK54" s="74" t="str">
        <f t="shared" si="7"/>
        <v/>
      </c>
      <c r="DL54" s="74" t="str">
        <f t="shared" si="8"/>
        <v/>
      </c>
      <c r="DM54" s="74" t="str">
        <f t="shared" si="9"/>
        <v/>
      </c>
      <c r="DN54" s="74" t="str">
        <f t="shared" si="10"/>
        <v/>
      </c>
      <c r="DO54" s="75"/>
      <c r="DP54" s="58"/>
      <c r="DQ54" s="57"/>
      <c r="DR54" s="58"/>
      <c r="DS54" s="57"/>
      <c r="DT54" s="57"/>
      <c r="DU54" s="57"/>
      <c r="DV54" s="57"/>
      <c r="DW54" s="57"/>
      <c r="DX54" s="57"/>
      <c r="DY54" s="117"/>
      <c r="DZ54" s="58"/>
      <c r="EA54" s="58"/>
      <c r="EB54" s="58"/>
      <c r="EC54" s="58"/>
      <c r="ED54" s="57"/>
      <c r="EE54" s="58"/>
      <c r="EF54" s="58"/>
      <c r="EG54" s="58"/>
      <c r="EH54" s="58"/>
      <c r="EI54" s="58"/>
      <c r="EJ54" s="58"/>
      <c r="EK54" s="58"/>
      <c r="EL54" s="58"/>
      <c r="EM54" s="58"/>
      <c r="EN54" s="58"/>
      <c r="EO54" s="58"/>
      <c r="EP54" s="58"/>
      <c r="EQ54" s="58"/>
      <c r="ER54" s="58"/>
      <c r="ES54" s="73">
        <v>45035</v>
      </c>
      <c r="ET54" s="73"/>
      <c r="EU54" s="73"/>
      <c r="EV54" s="73"/>
      <c r="EW54" s="58"/>
      <c r="EX54" s="58"/>
      <c r="EY54" s="58"/>
      <c r="EZ54" s="58"/>
      <c r="FA54" s="58"/>
      <c r="FB54" s="58"/>
      <c r="FC54" s="58"/>
      <c r="FD54" s="58"/>
      <c r="FE54" s="58"/>
      <c r="FF54" s="58"/>
      <c r="FG54" s="58"/>
      <c r="FH54" s="58"/>
      <c r="FI54" s="74" t="str">
        <f t="shared" si="11"/>
        <v/>
      </c>
      <c r="FJ54" s="74" t="str">
        <f t="shared" si="12"/>
        <v/>
      </c>
      <c r="FK54" s="74" t="str">
        <f t="shared" si="13"/>
        <v/>
      </c>
      <c r="FL54" s="74" t="str">
        <f t="shared" si="14"/>
        <v/>
      </c>
      <c r="FM54" s="74" t="str">
        <f t="shared" si="15"/>
        <v/>
      </c>
      <c r="FN54" s="58"/>
      <c r="FO54" s="58"/>
      <c r="FP54" s="57"/>
      <c r="FQ54" s="58"/>
      <c r="FR54" s="57"/>
      <c r="FS54" s="57"/>
      <c r="FT54" s="57"/>
      <c r="FU54" s="57"/>
      <c r="FV54" s="57"/>
      <c r="FW54" s="57"/>
      <c r="FX54" s="117"/>
      <c r="FY54" s="58"/>
      <c r="FZ54" s="58"/>
      <c r="GA54" s="58"/>
      <c r="GB54" s="58"/>
      <c r="GC54" s="57"/>
      <c r="GD54" s="58"/>
      <c r="GE54" s="58"/>
      <c r="GF54" s="58"/>
      <c r="GG54" s="58"/>
      <c r="GH54" s="58"/>
      <c r="GI54" s="58"/>
      <c r="GJ54" s="58"/>
      <c r="GK54" s="58"/>
      <c r="GL54" s="58"/>
      <c r="GM54" s="58"/>
      <c r="GN54" s="58"/>
      <c r="GO54" s="58"/>
      <c r="GP54" s="58"/>
      <c r="GQ54" s="58"/>
      <c r="GR54" s="73">
        <v>45035</v>
      </c>
      <c r="GS54" s="73"/>
      <c r="GT54" s="73"/>
      <c r="GU54" s="73"/>
      <c r="GV54" s="58"/>
      <c r="GW54" s="58"/>
      <c r="GX54" s="58"/>
      <c r="GY54" s="58"/>
      <c r="GZ54" s="58"/>
      <c r="HA54" s="58"/>
      <c r="HB54" s="58"/>
      <c r="HC54" s="58"/>
      <c r="HD54" s="58"/>
      <c r="HE54" s="58"/>
      <c r="HF54" s="58"/>
      <c r="HG54" s="58"/>
      <c r="HH54" s="74" t="str">
        <f t="shared" si="16"/>
        <v/>
      </c>
      <c r="HI54" s="74" t="str">
        <f t="shared" si="17"/>
        <v/>
      </c>
      <c r="HJ54" s="74" t="str">
        <f t="shared" si="18"/>
        <v/>
      </c>
      <c r="HK54" s="74" t="str">
        <f t="shared" si="19"/>
        <v/>
      </c>
      <c r="HL54" s="74" t="str">
        <f t="shared" si="20"/>
        <v/>
      </c>
      <c r="HM54" s="58"/>
      <c r="HN54" s="58"/>
      <c r="HO54" s="58">
        <f t="shared" si="21"/>
        <v>1</v>
      </c>
      <c r="HP54" s="58" t="str">
        <f>'[5]BD Plan'!$Q$3</f>
        <v>Territorial Caquetá</v>
      </c>
      <c r="HQ54" s="72"/>
      <c r="HR54" s="72"/>
      <c r="HS54" s="72"/>
      <c r="HT54" s="72"/>
      <c r="HU54" s="72"/>
      <c r="HV54" s="72"/>
      <c r="HW54" s="72"/>
      <c r="HX54" s="72"/>
      <c r="HY54" s="72"/>
      <c r="HZ54" s="72"/>
      <c r="IA54" s="26"/>
      <c r="IB54" s="26"/>
      <c r="IC54" s="26"/>
      <c r="ID54" s="26"/>
      <c r="IE54" s="26"/>
      <c r="IF54" s="26"/>
      <c r="IG54" s="68"/>
      <c r="IH54" s="58" t="s">
        <v>620</v>
      </c>
      <c r="II54" s="68"/>
      <c r="IJ54" s="68"/>
      <c r="IK54" s="68"/>
    </row>
    <row r="55" spans="1:245" ht="15" customHeight="1" x14ac:dyDescent="0.25">
      <c r="A55" s="77" t="s">
        <v>622</v>
      </c>
      <c r="B55" s="68" t="s">
        <v>623</v>
      </c>
      <c r="C55" s="58" t="s">
        <v>624</v>
      </c>
      <c r="D55" s="69" t="s">
        <v>601</v>
      </c>
      <c r="E55" s="58" t="s">
        <v>602</v>
      </c>
      <c r="F55" s="58" t="s">
        <v>625</v>
      </c>
      <c r="G55" s="58" t="s">
        <v>626</v>
      </c>
      <c r="H55" s="59" t="s">
        <v>627</v>
      </c>
      <c r="I55" s="58" t="s">
        <v>628</v>
      </c>
      <c r="J55" s="117">
        <v>0.8</v>
      </c>
      <c r="K55" s="117">
        <v>0.8</v>
      </c>
      <c r="L55" s="58" t="s">
        <v>607</v>
      </c>
      <c r="M55" s="117">
        <v>0.33600000000000002</v>
      </c>
      <c r="N55" s="117">
        <v>0.8</v>
      </c>
      <c r="O55" s="58" t="s">
        <v>607</v>
      </c>
      <c r="P55" s="58" t="s">
        <v>608</v>
      </c>
      <c r="Q55" s="71" t="s">
        <v>629</v>
      </c>
      <c r="R55" s="58"/>
      <c r="S55" s="57" t="s">
        <v>610</v>
      </c>
      <c r="T55" s="58" t="s">
        <v>630</v>
      </c>
      <c r="U55" s="57" t="s">
        <v>631</v>
      </c>
      <c r="V55" s="57" t="s">
        <v>632</v>
      </c>
      <c r="W55" s="57" t="s">
        <v>614</v>
      </c>
      <c r="X55" s="57"/>
      <c r="Y55" s="57" t="s">
        <v>615</v>
      </c>
      <c r="Z55" s="57" t="s">
        <v>616</v>
      </c>
      <c r="AA55" s="117" t="s">
        <v>633</v>
      </c>
      <c r="AB55" s="58"/>
      <c r="AC55" s="58"/>
      <c r="AD55" s="58"/>
      <c r="AE55" s="58"/>
      <c r="AF55" s="57" t="s">
        <v>62</v>
      </c>
      <c r="AG55" s="58" t="s">
        <v>617</v>
      </c>
      <c r="AH55" s="58">
        <f t="shared" si="0"/>
        <v>12</v>
      </c>
      <c r="AI55" s="57">
        <v>3</v>
      </c>
      <c r="AJ55" s="57">
        <v>3</v>
      </c>
      <c r="AK55" s="57">
        <v>3</v>
      </c>
      <c r="AL55" s="57">
        <v>3</v>
      </c>
      <c r="AM55" s="58">
        <v>3</v>
      </c>
      <c r="AN55" s="58" t="s">
        <v>795</v>
      </c>
      <c r="AO55" s="58"/>
      <c r="AP55" s="72"/>
      <c r="AQ55" s="58"/>
      <c r="AR55" s="58"/>
      <c r="AS55" s="58"/>
      <c r="AT55" s="58"/>
      <c r="AU55" s="73">
        <v>45036</v>
      </c>
      <c r="AV55" s="73"/>
      <c r="AW55" s="73"/>
      <c r="AX55" s="73"/>
      <c r="AY55" s="58"/>
      <c r="AZ55" s="58"/>
      <c r="BA55" s="58"/>
      <c r="BB55" s="58"/>
      <c r="BC55" s="58" t="s">
        <v>279</v>
      </c>
      <c r="BD55" s="58"/>
      <c r="BE55" s="58"/>
      <c r="BF55" s="58"/>
      <c r="BG55" s="58" t="s">
        <v>796</v>
      </c>
      <c r="BH55" s="58"/>
      <c r="BI55" s="58"/>
      <c r="BJ55" s="58"/>
      <c r="BK55" s="74">
        <f t="shared" si="1"/>
        <v>1</v>
      </c>
      <c r="BL55" s="74">
        <f t="shared" si="2"/>
        <v>0</v>
      </c>
      <c r="BM55" s="74">
        <f t="shared" si="3"/>
        <v>0</v>
      </c>
      <c r="BN55" s="74">
        <f t="shared" si="4"/>
        <v>0</v>
      </c>
      <c r="BO55" s="74">
        <f t="shared" si="5"/>
        <v>0.25</v>
      </c>
      <c r="BP55" s="71" t="s">
        <v>1204</v>
      </c>
      <c r="BQ55" s="58"/>
      <c r="BR55" s="57" t="s">
        <v>610</v>
      </c>
      <c r="BS55" s="58" t="s">
        <v>1205</v>
      </c>
      <c r="BT55" s="57" t="s">
        <v>612</v>
      </c>
      <c r="BU55" s="57" t="s">
        <v>613</v>
      </c>
      <c r="BV55" s="57" t="s">
        <v>614</v>
      </c>
      <c r="BW55" s="57"/>
      <c r="BX55" s="57" t="s">
        <v>615</v>
      </c>
      <c r="BY55" s="57" t="s">
        <v>616</v>
      </c>
      <c r="BZ55" s="117" t="s">
        <v>647</v>
      </c>
      <c r="CA55" s="58"/>
      <c r="CB55" s="58"/>
      <c r="CC55" s="58"/>
      <c r="CD55" s="58"/>
      <c r="CE55" s="57" t="s">
        <v>62</v>
      </c>
      <c r="CF55" s="58" t="s">
        <v>617</v>
      </c>
      <c r="CG55" s="58">
        <f>SUM(CH55:CK55)</f>
        <v>12</v>
      </c>
      <c r="CH55" s="58">
        <v>3</v>
      </c>
      <c r="CI55" s="58">
        <v>3</v>
      </c>
      <c r="CJ55" s="58">
        <v>3</v>
      </c>
      <c r="CK55" s="58">
        <v>3</v>
      </c>
      <c r="CL55" s="58">
        <v>3</v>
      </c>
      <c r="CM55" s="58" t="s">
        <v>1230</v>
      </c>
      <c r="CN55" s="58"/>
      <c r="CO55" s="72"/>
      <c r="CP55" s="58"/>
      <c r="CQ55" s="72"/>
      <c r="CR55" s="58"/>
      <c r="CS55" s="58"/>
      <c r="CT55" s="73">
        <v>45036</v>
      </c>
      <c r="CU55" s="73"/>
      <c r="CV55" s="73"/>
      <c r="CW55" s="73"/>
      <c r="CX55" s="58"/>
      <c r="CY55" s="58"/>
      <c r="CZ55" s="58"/>
      <c r="DA55" s="58"/>
      <c r="DB55" s="58" t="s">
        <v>279</v>
      </c>
      <c r="DC55" s="58"/>
      <c r="DD55" s="58"/>
      <c r="DE55" s="58"/>
      <c r="DF55" s="58" t="s">
        <v>1494</v>
      </c>
      <c r="DG55" s="58"/>
      <c r="DH55" s="58"/>
      <c r="DI55" s="58"/>
      <c r="DJ55" s="74">
        <f t="shared" si="6"/>
        <v>1</v>
      </c>
      <c r="DK55" s="74">
        <f t="shared" si="7"/>
        <v>0</v>
      </c>
      <c r="DL55" s="74">
        <f t="shared" si="8"/>
        <v>0</v>
      </c>
      <c r="DM55" s="74">
        <f t="shared" si="9"/>
        <v>0</v>
      </c>
      <c r="DN55" s="74">
        <f t="shared" si="10"/>
        <v>0.25</v>
      </c>
      <c r="DO55" s="75"/>
      <c r="DP55" s="58"/>
      <c r="DQ55" s="57"/>
      <c r="DR55" s="58"/>
      <c r="DS55" s="57"/>
      <c r="DT55" s="57"/>
      <c r="DU55" s="57"/>
      <c r="DV55" s="57"/>
      <c r="DW55" s="57"/>
      <c r="DX55" s="57"/>
      <c r="DY55" s="117"/>
      <c r="DZ55" s="58"/>
      <c r="EA55" s="58"/>
      <c r="EB55" s="58"/>
      <c r="EC55" s="58"/>
      <c r="ED55" s="57"/>
      <c r="EE55" s="58"/>
      <c r="EF55" s="58"/>
      <c r="EG55" s="58"/>
      <c r="EH55" s="58"/>
      <c r="EI55" s="58"/>
      <c r="EJ55" s="58"/>
      <c r="EK55" s="58"/>
      <c r="EL55" s="58"/>
      <c r="EM55" s="58"/>
      <c r="EN55" s="58"/>
      <c r="EO55" s="58"/>
      <c r="EP55" s="58"/>
      <c r="EQ55" s="58"/>
      <c r="ER55" s="58"/>
      <c r="ES55" s="73">
        <v>45036</v>
      </c>
      <c r="ET55" s="73"/>
      <c r="EU55" s="73"/>
      <c r="EV55" s="73"/>
      <c r="EW55" s="58"/>
      <c r="EX55" s="58"/>
      <c r="EY55" s="58"/>
      <c r="EZ55" s="58"/>
      <c r="FA55" s="58"/>
      <c r="FB55" s="58"/>
      <c r="FC55" s="58"/>
      <c r="FD55" s="58"/>
      <c r="FE55" s="58"/>
      <c r="FF55" s="58"/>
      <c r="FG55" s="58"/>
      <c r="FH55" s="58"/>
      <c r="FI55" s="74" t="str">
        <f t="shared" si="11"/>
        <v/>
      </c>
      <c r="FJ55" s="74" t="str">
        <f t="shared" si="12"/>
        <v/>
      </c>
      <c r="FK55" s="74" t="str">
        <f t="shared" si="13"/>
        <v/>
      </c>
      <c r="FL55" s="74" t="str">
        <f t="shared" si="14"/>
        <v/>
      </c>
      <c r="FM55" s="74" t="str">
        <f t="shared" si="15"/>
        <v/>
      </c>
      <c r="FN55" s="58"/>
      <c r="FO55" s="58"/>
      <c r="FP55" s="57"/>
      <c r="FQ55" s="58"/>
      <c r="FR55" s="57"/>
      <c r="FS55" s="57"/>
      <c r="FT55" s="57"/>
      <c r="FU55" s="57"/>
      <c r="FV55" s="57"/>
      <c r="FW55" s="57"/>
      <c r="FX55" s="117"/>
      <c r="FY55" s="58"/>
      <c r="FZ55" s="58"/>
      <c r="GA55" s="58"/>
      <c r="GB55" s="58"/>
      <c r="GC55" s="57"/>
      <c r="GD55" s="58"/>
      <c r="GE55" s="58"/>
      <c r="GF55" s="58"/>
      <c r="GG55" s="58"/>
      <c r="GH55" s="58"/>
      <c r="GI55" s="58"/>
      <c r="GJ55" s="58"/>
      <c r="GK55" s="58"/>
      <c r="GL55" s="58"/>
      <c r="GM55" s="58"/>
      <c r="GN55" s="58"/>
      <c r="GO55" s="58"/>
      <c r="GP55" s="58"/>
      <c r="GQ55" s="58"/>
      <c r="GR55" s="73">
        <v>45036</v>
      </c>
      <c r="GS55" s="73"/>
      <c r="GT55" s="73"/>
      <c r="GU55" s="73"/>
      <c r="GV55" s="58"/>
      <c r="GW55" s="58"/>
      <c r="GX55" s="58"/>
      <c r="GY55" s="58"/>
      <c r="GZ55" s="58"/>
      <c r="HA55" s="58"/>
      <c r="HB55" s="58"/>
      <c r="HC55" s="58"/>
      <c r="HD55" s="58"/>
      <c r="HE55" s="58"/>
      <c r="HF55" s="58"/>
      <c r="HG55" s="58"/>
      <c r="HH55" s="74" t="str">
        <f t="shared" si="16"/>
        <v/>
      </c>
      <c r="HI55" s="74" t="str">
        <f t="shared" si="17"/>
        <v/>
      </c>
      <c r="HJ55" s="74" t="str">
        <f t="shared" si="18"/>
        <v/>
      </c>
      <c r="HK55" s="74" t="str">
        <f t="shared" si="19"/>
        <v/>
      </c>
      <c r="HL55" s="74" t="str">
        <f t="shared" si="20"/>
        <v/>
      </c>
      <c r="HM55" s="58"/>
      <c r="HN55" s="58"/>
      <c r="HO55" s="58">
        <f t="shared" si="21"/>
        <v>2</v>
      </c>
      <c r="HP55" s="58" t="str">
        <f>'[5]BD Plan'!$Q$3</f>
        <v>Territorial Caquetá</v>
      </c>
      <c r="HQ55" s="72"/>
      <c r="HR55" s="72"/>
      <c r="HS55" s="72"/>
      <c r="HT55" s="72"/>
      <c r="HU55" s="72"/>
      <c r="HV55" s="72"/>
      <c r="HW55" s="72"/>
      <c r="HX55" s="72"/>
      <c r="HY55" s="72"/>
      <c r="HZ55" s="72"/>
      <c r="IA55" s="26"/>
      <c r="IB55" s="26"/>
      <c r="IC55" s="26"/>
      <c r="ID55" s="26"/>
      <c r="IE55" s="26"/>
      <c r="IF55" s="26"/>
      <c r="IG55" s="68"/>
      <c r="IH55" s="58" t="s">
        <v>620</v>
      </c>
      <c r="II55" s="68"/>
      <c r="IJ55" s="68"/>
      <c r="IK55" s="68"/>
    </row>
    <row r="56" spans="1:245" ht="15" customHeight="1" x14ac:dyDescent="0.25">
      <c r="A56" s="77" t="s">
        <v>636</v>
      </c>
      <c r="B56" s="68" t="s">
        <v>637</v>
      </c>
      <c r="C56" s="58" t="s">
        <v>638</v>
      </c>
      <c r="D56" s="69" t="s">
        <v>639</v>
      </c>
      <c r="E56" s="58" t="s">
        <v>602</v>
      </c>
      <c r="F56" s="58" t="s">
        <v>640</v>
      </c>
      <c r="G56" s="58" t="s">
        <v>641</v>
      </c>
      <c r="H56" s="59" t="s">
        <v>642</v>
      </c>
      <c r="I56" s="58" t="s">
        <v>606</v>
      </c>
      <c r="J56" s="117">
        <v>1</v>
      </c>
      <c r="K56" s="117">
        <v>0.6</v>
      </c>
      <c r="L56" s="58" t="s">
        <v>607</v>
      </c>
      <c r="M56" s="117">
        <v>0.6</v>
      </c>
      <c r="N56" s="117">
        <v>0.6</v>
      </c>
      <c r="O56" s="58" t="s">
        <v>643</v>
      </c>
      <c r="P56" s="58" t="s">
        <v>608</v>
      </c>
      <c r="Q56" s="71" t="s">
        <v>644</v>
      </c>
      <c r="R56" s="58"/>
      <c r="S56" s="57" t="s">
        <v>610</v>
      </c>
      <c r="T56" s="58" t="s">
        <v>645</v>
      </c>
      <c r="U56" s="57" t="s">
        <v>612</v>
      </c>
      <c r="V56" s="57" t="s">
        <v>613</v>
      </c>
      <c r="W56" s="57" t="s">
        <v>614</v>
      </c>
      <c r="X56" s="57"/>
      <c r="Y56" s="57" t="s">
        <v>646</v>
      </c>
      <c r="Z56" s="57" t="s">
        <v>616</v>
      </c>
      <c r="AA56" s="117" t="s">
        <v>647</v>
      </c>
      <c r="AB56" s="58"/>
      <c r="AC56" s="58"/>
      <c r="AD56" s="58"/>
      <c r="AE56" s="58"/>
      <c r="AF56" s="57" t="s">
        <v>62</v>
      </c>
      <c r="AG56" s="58" t="s">
        <v>617</v>
      </c>
      <c r="AH56" s="58">
        <f t="shared" si="0"/>
        <v>4</v>
      </c>
      <c r="AI56" s="57">
        <v>1</v>
      </c>
      <c r="AJ56" s="57">
        <v>1</v>
      </c>
      <c r="AK56" s="57">
        <v>1</v>
      </c>
      <c r="AL56" s="57">
        <v>1</v>
      </c>
      <c r="AM56" s="58">
        <v>1</v>
      </c>
      <c r="AN56" s="58" t="s">
        <v>797</v>
      </c>
      <c r="AO56" s="58"/>
      <c r="AP56" s="58"/>
      <c r="AQ56" s="58"/>
      <c r="AR56" s="58"/>
      <c r="AS56" s="58"/>
      <c r="AT56" s="58"/>
      <c r="AU56" s="73">
        <v>45035</v>
      </c>
      <c r="AV56" s="73"/>
      <c r="AW56" s="73"/>
      <c r="AX56" s="73"/>
      <c r="AY56" s="58"/>
      <c r="AZ56" s="58"/>
      <c r="BA56" s="58"/>
      <c r="BB56" s="58"/>
      <c r="BC56" s="58" t="s">
        <v>279</v>
      </c>
      <c r="BD56" s="58"/>
      <c r="BE56" s="58"/>
      <c r="BF56" s="58"/>
      <c r="BG56" s="58" t="s">
        <v>798</v>
      </c>
      <c r="BH56" s="58"/>
      <c r="BI56" s="58"/>
      <c r="BJ56" s="58"/>
      <c r="BK56" s="74">
        <f t="shared" si="1"/>
        <v>1</v>
      </c>
      <c r="BL56" s="74">
        <f t="shared" si="2"/>
        <v>0</v>
      </c>
      <c r="BM56" s="74">
        <f t="shared" si="3"/>
        <v>0</v>
      </c>
      <c r="BN56" s="74">
        <f t="shared" si="4"/>
        <v>0</v>
      </c>
      <c r="BO56" s="74">
        <f t="shared" si="5"/>
        <v>0.25</v>
      </c>
      <c r="BP56" s="71"/>
      <c r="BQ56" s="58"/>
      <c r="BR56" s="57"/>
      <c r="BS56" s="58"/>
      <c r="BT56" s="57"/>
      <c r="BU56" s="57"/>
      <c r="BV56" s="57"/>
      <c r="BW56" s="57"/>
      <c r="BX56" s="57"/>
      <c r="BY56" s="57"/>
      <c r="BZ56" s="117"/>
      <c r="CA56" s="58"/>
      <c r="CB56" s="58"/>
      <c r="CC56" s="58"/>
      <c r="CD56" s="58"/>
      <c r="CE56" s="57"/>
      <c r="CF56" s="58"/>
      <c r="CG56" s="58"/>
      <c r="CH56" s="58"/>
      <c r="CI56" s="58"/>
      <c r="CJ56" s="58"/>
      <c r="CK56" s="58"/>
      <c r="CL56" s="58"/>
      <c r="CM56" s="58"/>
      <c r="CN56" s="58"/>
      <c r="CO56" s="72"/>
      <c r="CP56" s="58"/>
      <c r="CQ56" s="58"/>
      <c r="CR56" s="58"/>
      <c r="CS56" s="58"/>
      <c r="CT56" s="73">
        <v>45035</v>
      </c>
      <c r="CU56" s="73"/>
      <c r="CV56" s="73"/>
      <c r="CW56" s="73"/>
      <c r="CX56" s="58"/>
      <c r="CY56" s="58"/>
      <c r="CZ56" s="58"/>
      <c r="DA56" s="58"/>
      <c r="DB56" s="58"/>
      <c r="DC56" s="58"/>
      <c r="DD56" s="58"/>
      <c r="DE56" s="58"/>
      <c r="DF56" s="58"/>
      <c r="DG56" s="58"/>
      <c r="DH56" s="58"/>
      <c r="DI56" s="58"/>
      <c r="DJ56" s="74" t="str">
        <f t="shared" si="6"/>
        <v/>
      </c>
      <c r="DK56" s="74" t="str">
        <f t="shared" si="7"/>
        <v/>
      </c>
      <c r="DL56" s="74" t="str">
        <f t="shared" si="8"/>
        <v/>
      </c>
      <c r="DM56" s="74" t="str">
        <f t="shared" si="9"/>
        <v/>
      </c>
      <c r="DN56" s="74" t="str">
        <f t="shared" si="10"/>
        <v/>
      </c>
      <c r="DO56" s="75"/>
      <c r="DP56" s="58"/>
      <c r="DQ56" s="57"/>
      <c r="DR56" s="58"/>
      <c r="DS56" s="57"/>
      <c r="DT56" s="57"/>
      <c r="DU56" s="57"/>
      <c r="DV56" s="57"/>
      <c r="DW56" s="57"/>
      <c r="DX56" s="57"/>
      <c r="DY56" s="117"/>
      <c r="DZ56" s="58"/>
      <c r="EA56" s="58"/>
      <c r="EB56" s="58"/>
      <c r="EC56" s="58"/>
      <c r="ED56" s="57"/>
      <c r="EE56" s="58"/>
      <c r="EF56" s="58"/>
      <c r="EG56" s="58"/>
      <c r="EH56" s="58"/>
      <c r="EI56" s="58"/>
      <c r="EJ56" s="58"/>
      <c r="EK56" s="58"/>
      <c r="EL56" s="58"/>
      <c r="EM56" s="58"/>
      <c r="EN56" s="58"/>
      <c r="EO56" s="58"/>
      <c r="EP56" s="58"/>
      <c r="EQ56" s="58"/>
      <c r="ER56" s="58"/>
      <c r="ES56" s="73">
        <v>45035</v>
      </c>
      <c r="ET56" s="73"/>
      <c r="EU56" s="73"/>
      <c r="EV56" s="73"/>
      <c r="EW56" s="58"/>
      <c r="EX56" s="58"/>
      <c r="EY56" s="58"/>
      <c r="EZ56" s="58"/>
      <c r="FA56" s="58"/>
      <c r="FB56" s="58"/>
      <c r="FC56" s="58"/>
      <c r="FD56" s="58"/>
      <c r="FE56" s="58"/>
      <c r="FF56" s="58"/>
      <c r="FG56" s="58"/>
      <c r="FH56" s="58"/>
      <c r="FI56" s="74" t="str">
        <f t="shared" si="11"/>
        <v/>
      </c>
      <c r="FJ56" s="74" t="str">
        <f t="shared" si="12"/>
        <v/>
      </c>
      <c r="FK56" s="74" t="str">
        <f t="shared" si="13"/>
        <v/>
      </c>
      <c r="FL56" s="74" t="str">
        <f t="shared" si="14"/>
        <v/>
      </c>
      <c r="FM56" s="74" t="str">
        <f t="shared" si="15"/>
        <v/>
      </c>
      <c r="FN56" s="58"/>
      <c r="FO56" s="58"/>
      <c r="FP56" s="57"/>
      <c r="FQ56" s="58"/>
      <c r="FR56" s="57"/>
      <c r="FS56" s="57"/>
      <c r="FT56" s="57"/>
      <c r="FU56" s="57"/>
      <c r="FV56" s="57"/>
      <c r="FW56" s="57"/>
      <c r="FX56" s="117"/>
      <c r="FY56" s="58"/>
      <c r="FZ56" s="58"/>
      <c r="GA56" s="58"/>
      <c r="GB56" s="58"/>
      <c r="GC56" s="57"/>
      <c r="GD56" s="58"/>
      <c r="GE56" s="58"/>
      <c r="GF56" s="58"/>
      <c r="GG56" s="58"/>
      <c r="GH56" s="58"/>
      <c r="GI56" s="58"/>
      <c r="GJ56" s="58"/>
      <c r="GK56" s="58"/>
      <c r="GL56" s="58"/>
      <c r="GM56" s="58"/>
      <c r="GN56" s="58"/>
      <c r="GO56" s="58"/>
      <c r="GP56" s="58"/>
      <c r="GQ56" s="58"/>
      <c r="GR56" s="73">
        <v>45035</v>
      </c>
      <c r="GS56" s="73"/>
      <c r="GT56" s="73"/>
      <c r="GU56" s="73"/>
      <c r="GV56" s="58"/>
      <c r="GW56" s="58"/>
      <c r="GX56" s="58"/>
      <c r="GY56" s="58"/>
      <c r="GZ56" s="58"/>
      <c r="HA56" s="58"/>
      <c r="HB56" s="58"/>
      <c r="HC56" s="58"/>
      <c r="HD56" s="58"/>
      <c r="HE56" s="58"/>
      <c r="HF56" s="58"/>
      <c r="HG56" s="58"/>
      <c r="HH56" s="74" t="str">
        <f t="shared" si="16"/>
        <v/>
      </c>
      <c r="HI56" s="74" t="str">
        <f t="shared" si="17"/>
        <v/>
      </c>
      <c r="HJ56" s="74" t="str">
        <f t="shared" si="18"/>
        <v/>
      </c>
      <c r="HK56" s="74" t="str">
        <f t="shared" si="19"/>
        <v/>
      </c>
      <c r="HL56" s="74" t="str">
        <f t="shared" si="20"/>
        <v/>
      </c>
      <c r="HM56" s="58"/>
      <c r="HN56" s="58"/>
      <c r="HO56" s="58">
        <f t="shared" si="21"/>
        <v>1</v>
      </c>
      <c r="HP56" s="58" t="str">
        <f>'[5]BD Plan'!$Q$3</f>
        <v>Territorial Caquetá</v>
      </c>
      <c r="HQ56" s="72"/>
      <c r="HR56" s="72"/>
      <c r="HS56" s="72"/>
      <c r="HT56" s="72"/>
      <c r="HU56" s="72"/>
      <c r="HV56" s="72"/>
      <c r="HW56" s="72"/>
      <c r="HX56" s="72"/>
      <c r="HY56" s="72"/>
      <c r="HZ56" s="72"/>
      <c r="IA56" s="26"/>
      <c r="IB56" s="26"/>
      <c r="IC56" s="26"/>
      <c r="ID56" s="26"/>
      <c r="IE56" s="26"/>
      <c r="IF56" s="26"/>
      <c r="IG56" s="68"/>
      <c r="IH56" s="58" t="s">
        <v>650</v>
      </c>
      <c r="II56" s="68"/>
      <c r="IJ56" s="68"/>
      <c r="IK56" s="68"/>
    </row>
    <row r="57" spans="1:245" ht="15" customHeight="1" x14ac:dyDescent="0.25">
      <c r="A57" s="77" t="s">
        <v>651</v>
      </c>
      <c r="B57" s="68" t="s">
        <v>637</v>
      </c>
      <c r="C57" s="58" t="s">
        <v>653</v>
      </c>
      <c r="D57" s="69" t="s">
        <v>639</v>
      </c>
      <c r="E57" s="58" t="s">
        <v>602</v>
      </c>
      <c r="F57" s="58" t="s">
        <v>625</v>
      </c>
      <c r="G57" s="58" t="s">
        <v>604</v>
      </c>
      <c r="H57" s="59" t="s">
        <v>654</v>
      </c>
      <c r="I57" s="58" t="s">
        <v>606</v>
      </c>
      <c r="J57" s="117">
        <v>1</v>
      </c>
      <c r="K57" s="117">
        <v>0.8</v>
      </c>
      <c r="L57" s="58" t="s">
        <v>607</v>
      </c>
      <c r="M57" s="117">
        <v>0.6</v>
      </c>
      <c r="N57" s="117">
        <v>0.8</v>
      </c>
      <c r="O57" s="58" t="s">
        <v>607</v>
      </c>
      <c r="P57" s="58" t="s">
        <v>608</v>
      </c>
      <c r="Q57" s="71" t="s">
        <v>644</v>
      </c>
      <c r="R57" s="58"/>
      <c r="S57" s="57" t="s">
        <v>610</v>
      </c>
      <c r="T57" s="58" t="s">
        <v>645</v>
      </c>
      <c r="U57" s="57" t="s">
        <v>612</v>
      </c>
      <c r="V57" s="57" t="s">
        <v>613</v>
      </c>
      <c r="W57" s="57" t="s">
        <v>614</v>
      </c>
      <c r="X57" s="57"/>
      <c r="Y57" s="57" t="s">
        <v>615</v>
      </c>
      <c r="Z57" s="57" t="s">
        <v>616</v>
      </c>
      <c r="AA57" s="117" t="s">
        <v>647</v>
      </c>
      <c r="AB57" s="58"/>
      <c r="AC57" s="58"/>
      <c r="AD57" s="58"/>
      <c r="AE57" s="58"/>
      <c r="AF57" s="57" t="s">
        <v>62</v>
      </c>
      <c r="AG57" s="58" t="s">
        <v>617</v>
      </c>
      <c r="AH57" s="58">
        <f t="shared" si="0"/>
        <v>4</v>
      </c>
      <c r="AI57" s="57">
        <v>1</v>
      </c>
      <c r="AJ57" s="57">
        <v>1</v>
      </c>
      <c r="AK57" s="57">
        <v>1</v>
      </c>
      <c r="AL57" s="57">
        <v>1</v>
      </c>
      <c r="AM57" s="58">
        <v>1</v>
      </c>
      <c r="AN57" s="58" t="s">
        <v>799</v>
      </c>
      <c r="AO57" s="58"/>
      <c r="AP57" s="72"/>
      <c r="AQ57" s="58"/>
      <c r="AR57" s="58"/>
      <c r="AS57" s="58"/>
      <c r="AT57" s="58"/>
      <c r="AU57" s="73">
        <v>45036</v>
      </c>
      <c r="AV57" s="73"/>
      <c r="AW57" s="73"/>
      <c r="AX57" s="73"/>
      <c r="AY57" s="58"/>
      <c r="AZ57" s="58"/>
      <c r="BA57" s="58"/>
      <c r="BB57" s="58"/>
      <c r="BC57" s="58" t="s">
        <v>279</v>
      </c>
      <c r="BD57" s="58"/>
      <c r="BE57" s="58"/>
      <c r="BF57" s="58"/>
      <c r="BG57" s="58" t="s">
        <v>800</v>
      </c>
      <c r="BH57" s="58"/>
      <c r="BI57" s="58"/>
      <c r="BJ57" s="58"/>
      <c r="BK57" s="74">
        <f t="shared" si="1"/>
        <v>1</v>
      </c>
      <c r="BL57" s="74">
        <f t="shared" si="2"/>
        <v>0</v>
      </c>
      <c r="BM57" s="74">
        <f t="shared" si="3"/>
        <v>0</v>
      </c>
      <c r="BN57" s="74">
        <f t="shared" si="4"/>
        <v>0</v>
      </c>
      <c r="BO57" s="74">
        <f t="shared" si="5"/>
        <v>0.25</v>
      </c>
      <c r="BP57" s="71"/>
      <c r="BQ57" s="58"/>
      <c r="BR57" s="57"/>
      <c r="BS57" s="58"/>
      <c r="BT57" s="57"/>
      <c r="BU57" s="57"/>
      <c r="BV57" s="57"/>
      <c r="BW57" s="57"/>
      <c r="BX57" s="57"/>
      <c r="BY57" s="57"/>
      <c r="BZ57" s="117"/>
      <c r="CA57" s="58"/>
      <c r="CB57" s="58"/>
      <c r="CC57" s="58"/>
      <c r="CD57" s="58"/>
      <c r="CE57" s="57"/>
      <c r="CF57" s="58"/>
      <c r="CG57" s="58"/>
      <c r="CH57" s="58"/>
      <c r="CI57" s="58"/>
      <c r="CJ57" s="58"/>
      <c r="CK57" s="58"/>
      <c r="CL57" s="58"/>
      <c r="CM57" s="58"/>
      <c r="CN57" s="58"/>
      <c r="CO57" s="72"/>
      <c r="CP57" s="58"/>
      <c r="CQ57" s="58"/>
      <c r="CR57" s="58"/>
      <c r="CS57" s="58"/>
      <c r="CT57" s="73">
        <v>45036</v>
      </c>
      <c r="CU57" s="73"/>
      <c r="CV57" s="73"/>
      <c r="CW57" s="73"/>
      <c r="CX57" s="58"/>
      <c r="CY57" s="58"/>
      <c r="CZ57" s="58"/>
      <c r="DA57" s="58"/>
      <c r="DB57" s="58"/>
      <c r="DC57" s="58"/>
      <c r="DD57" s="58"/>
      <c r="DE57" s="58"/>
      <c r="DF57" s="58"/>
      <c r="DG57" s="58"/>
      <c r="DH57" s="58"/>
      <c r="DI57" s="58"/>
      <c r="DJ57" s="74" t="str">
        <f t="shared" si="6"/>
        <v/>
      </c>
      <c r="DK57" s="74" t="str">
        <f t="shared" si="7"/>
        <v/>
      </c>
      <c r="DL57" s="74" t="str">
        <f t="shared" si="8"/>
        <v/>
      </c>
      <c r="DM57" s="74" t="str">
        <f t="shared" si="9"/>
        <v/>
      </c>
      <c r="DN57" s="74" t="str">
        <f t="shared" si="10"/>
        <v/>
      </c>
      <c r="DO57" s="75"/>
      <c r="DP57" s="58"/>
      <c r="DQ57" s="57"/>
      <c r="DR57" s="58"/>
      <c r="DS57" s="57"/>
      <c r="DT57" s="57"/>
      <c r="DU57" s="57"/>
      <c r="DV57" s="57"/>
      <c r="DW57" s="57"/>
      <c r="DX57" s="57"/>
      <c r="DY57" s="117"/>
      <c r="DZ57" s="58"/>
      <c r="EA57" s="58"/>
      <c r="EB57" s="58"/>
      <c r="EC57" s="58"/>
      <c r="ED57" s="57"/>
      <c r="EE57" s="58"/>
      <c r="EF57" s="58"/>
      <c r="EG57" s="58"/>
      <c r="EH57" s="58"/>
      <c r="EI57" s="58"/>
      <c r="EJ57" s="58"/>
      <c r="EK57" s="58"/>
      <c r="EL57" s="58"/>
      <c r="EM57" s="58"/>
      <c r="EN57" s="58"/>
      <c r="EO57" s="58"/>
      <c r="EP57" s="58"/>
      <c r="EQ57" s="58"/>
      <c r="ER57" s="58"/>
      <c r="ES57" s="73">
        <v>45036</v>
      </c>
      <c r="ET57" s="73"/>
      <c r="EU57" s="73"/>
      <c r="EV57" s="73"/>
      <c r="EW57" s="58"/>
      <c r="EX57" s="58"/>
      <c r="EY57" s="58"/>
      <c r="EZ57" s="58"/>
      <c r="FA57" s="58"/>
      <c r="FB57" s="58"/>
      <c r="FC57" s="58"/>
      <c r="FD57" s="58"/>
      <c r="FE57" s="58"/>
      <c r="FF57" s="58"/>
      <c r="FG57" s="58"/>
      <c r="FH57" s="58"/>
      <c r="FI57" s="74" t="str">
        <f t="shared" si="11"/>
        <v/>
      </c>
      <c r="FJ57" s="74" t="str">
        <f t="shared" si="12"/>
        <v/>
      </c>
      <c r="FK57" s="74" t="str">
        <f t="shared" si="13"/>
        <v/>
      </c>
      <c r="FL57" s="74" t="str">
        <f t="shared" si="14"/>
        <v/>
      </c>
      <c r="FM57" s="74" t="str">
        <f t="shared" si="15"/>
        <v/>
      </c>
      <c r="FN57" s="58"/>
      <c r="FO57" s="58"/>
      <c r="FP57" s="57"/>
      <c r="FQ57" s="58"/>
      <c r="FR57" s="57"/>
      <c r="FS57" s="57"/>
      <c r="FT57" s="57"/>
      <c r="FU57" s="57"/>
      <c r="FV57" s="57"/>
      <c r="FW57" s="57"/>
      <c r="FX57" s="117"/>
      <c r="FY57" s="58"/>
      <c r="FZ57" s="58"/>
      <c r="GA57" s="58"/>
      <c r="GB57" s="58"/>
      <c r="GC57" s="57"/>
      <c r="GD57" s="58"/>
      <c r="GE57" s="58"/>
      <c r="GF57" s="58"/>
      <c r="GG57" s="58"/>
      <c r="GH57" s="58"/>
      <c r="GI57" s="58"/>
      <c r="GJ57" s="58"/>
      <c r="GK57" s="58"/>
      <c r="GL57" s="58"/>
      <c r="GM57" s="58"/>
      <c r="GN57" s="58"/>
      <c r="GO57" s="58"/>
      <c r="GP57" s="58"/>
      <c r="GQ57" s="58"/>
      <c r="GR57" s="73">
        <v>45036</v>
      </c>
      <c r="GS57" s="73"/>
      <c r="GT57" s="73"/>
      <c r="GU57" s="73"/>
      <c r="GV57" s="58"/>
      <c r="GW57" s="58"/>
      <c r="GX57" s="58"/>
      <c r="GY57" s="58"/>
      <c r="GZ57" s="58"/>
      <c r="HA57" s="58"/>
      <c r="HB57" s="58"/>
      <c r="HC57" s="58"/>
      <c r="HD57" s="58"/>
      <c r="HE57" s="58"/>
      <c r="HF57" s="58"/>
      <c r="HG57" s="58"/>
      <c r="HH57" s="74" t="str">
        <f t="shared" si="16"/>
        <v/>
      </c>
      <c r="HI57" s="74" t="str">
        <f t="shared" si="17"/>
        <v/>
      </c>
      <c r="HJ57" s="74" t="str">
        <f t="shared" si="18"/>
        <v/>
      </c>
      <c r="HK57" s="74" t="str">
        <f t="shared" si="19"/>
        <v/>
      </c>
      <c r="HL57" s="74" t="str">
        <f t="shared" si="20"/>
        <v/>
      </c>
      <c r="HM57" s="58"/>
      <c r="HN57" s="58"/>
      <c r="HO57" s="58">
        <f t="shared" si="21"/>
        <v>1</v>
      </c>
      <c r="HP57" s="58" t="str">
        <f>'[5]BD Plan'!$Q$3</f>
        <v>Territorial Caquetá</v>
      </c>
      <c r="HQ57" s="72"/>
      <c r="HR57" s="72"/>
      <c r="HS57" s="72"/>
      <c r="HT57" s="72"/>
      <c r="HU57" s="72"/>
      <c r="HV57" s="72"/>
      <c r="HW57" s="72"/>
      <c r="HX57" s="72"/>
      <c r="HY57" s="72"/>
      <c r="HZ57" s="72"/>
      <c r="IA57" s="26"/>
      <c r="IB57" s="26"/>
      <c r="IC57" s="26"/>
      <c r="ID57" s="26"/>
      <c r="IE57" s="26"/>
      <c r="IF57" s="26"/>
      <c r="IG57" s="68"/>
      <c r="IH57" s="58" t="s">
        <v>657</v>
      </c>
      <c r="II57" s="68"/>
      <c r="IJ57" s="68"/>
      <c r="IK57" s="68"/>
    </row>
    <row r="58" spans="1:245" ht="15" customHeight="1" x14ac:dyDescent="0.25">
      <c r="A58" s="77" t="s">
        <v>658</v>
      </c>
      <c r="B58" s="68" t="s">
        <v>659</v>
      </c>
      <c r="C58" s="58" t="s">
        <v>660</v>
      </c>
      <c r="D58" s="68" t="s">
        <v>601</v>
      </c>
      <c r="E58" s="58" t="s">
        <v>602</v>
      </c>
      <c r="F58" s="58" t="s">
        <v>625</v>
      </c>
      <c r="G58" s="58" t="s">
        <v>641</v>
      </c>
      <c r="H58" s="59" t="s">
        <v>661</v>
      </c>
      <c r="I58" s="58" t="s">
        <v>606</v>
      </c>
      <c r="J58" s="117">
        <v>0.8</v>
      </c>
      <c r="K58" s="117">
        <v>0.6</v>
      </c>
      <c r="L58" s="58" t="s">
        <v>607</v>
      </c>
      <c r="M58" s="117">
        <v>0.48</v>
      </c>
      <c r="N58" s="117">
        <v>0.6</v>
      </c>
      <c r="O58" s="58" t="s">
        <v>643</v>
      </c>
      <c r="P58" s="58" t="s">
        <v>608</v>
      </c>
      <c r="Q58" s="71" t="s">
        <v>662</v>
      </c>
      <c r="R58" s="58"/>
      <c r="S58" s="57" t="s">
        <v>610</v>
      </c>
      <c r="T58" s="58" t="s">
        <v>663</v>
      </c>
      <c r="U58" s="57" t="s">
        <v>612</v>
      </c>
      <c r="V58" s="57" t="s">
        <v>613</v>
      </c>
      <c r="W58" s="57" t="s">
        <v>614</v>
      </c>
      <c r="X58" s="57"/>
      <c r="Y58" s="57" t="s">
        <v>646</v>
      </c>
      <c r="Z58" s="57" t="s">
        <v>616</v>
      </c>
      <c r="AA58" s="117" t="s">
        <v>647</v>
      </c>
      <c r="AB58" s="58"/>
      <c r="AC58" s="58"/>
      <c r="AD58" s="58"/>
      <c r="AE58" s="58"/>
      <c r="AF58" s="57" t="s">
        <v>62</v>
      </c>
      <c r="AG58" s="68" t="s">
        <v>617</v>
      </c>
      <c r="AH58" s="58">
        <f t="shared" si="0"/>
        <v>18</v>
      </c>
      <c r="AI58" s="57">
        <v>0</v>
      </c>
      <c r="AJ58" s="57">
        <v>6</v>
      </c>
      <c r="AK58" s="57">
        <v>6</v>
      </c>
      <c r="AL58" s="57">
        <v>6</v>
      </c>
      <c r="AM58" s="68">
        <v>0</v>
      </c>
      <c r="AN58" s="68" t="s">
        <v>801</v>
      </c>
      <c r="AO58" s="68"/>
      <c r="AP58" s="68"/>
      <c r="AQ58" s="68"/>
      <c r="AR58" s="68"/>
      <c r="AS58" s="68"/>
      <c r="AT58" s="68"/>
      <c r="AU58" s="76">
        <v>45035</v>
      </c>
      <c r="AV58" s="76"/>
      <c r="AW58" s="76"/>
      <c r="AX58" s="68"/>
      <c r="AY58" s="68"/>
      <c r="AZ58" s="68"/>
      <c r="BA58" s="68"/>
      <c r="BB58" s="68"/>
      <c r="BC58" s="68" t="s">
        <v>64</v>
      </c>
      <c r="BD58" s="68"/>
      <c r="BE58" s="68"/>
      <c r="BF58" s="68"/>
      <c r="BG58" s="68" t="s">
        <v>802</v>
      </c>
      <c r="BH58" s="68"/>
      <c r="BI58" s="68"/>
      <c r="BJ58" s="68"/>
      <c r="BK58" s="74" t="str">
        <f t="shared" si="1"/>
        <v/>
      </c>
      <c r="BL58" s="74">
        <f t="shared" si="2"/>
        <v>0</v>
      </c>
      <c r="BM58" s="74">
        <f t="shared" si="3"/>
        <v>0</v>
      </c>
      <c r="BN58" s="74">
        <f t="shared" si="4"/>
        <v>0</v>
      </c>
      <c r="BO58" s="74">
        <f t="shared" si="5"/>
        <v>0</v>
      </c>
      <c r="BP58" s="71"/>
      <c r="BQ58" s="58"/>
      <c r="BR58" s="57"/>
      <c r="BS58" s="58"/>
      <c r="BT58" s="57"/>
      <c r="BU58" s="57"/>
      <c r="BV58" s="57"/>
      <c r="BW58" s="57"/>
      <c r="BX58" s="57"/>
      <c r="BY58" s="57"/>
      <c r="BZ58" s="117"/>
      <c r="CA58" s="58"/>
      <c r="CB58" s="58"/>
      <c r="CC58" s="58"/>
      <c r="CD58" s="58"/>
      <c r="CE58" s="57"/>
      <c r="CF58" s="58"/>
      <c r="CG58" s="58"/>
      <c r="CH58" s="58"/>
      <c r="CI58" s="58"/>
      <c r="CJ58" s="58"/>
      <c r="CK58" s="58"/>
      <c r="CL58" s="58"/>
      <c r="CM58" s="58"/>
      <c r="CN58" s="58"/>
      <c r="CO58" s="72"/>
      <c r="CP58" s="58"/>
      <c r="CQ58" s="72"/>
      <c r="CR58" s="58"/>
      <c r="CS58" s="58"/>
      <c r="CT58" s="73">
        <v>45035</v>
      </c>
      <c r="CU58" s="73"/>
      <c r="CV58" s="73"/>
      <c r="CW58" s="73"/>
      <c r="CX58" s="58"/>
      <c r="CY58" s="58"/>
      <c r="CZ58" s="58"/>
      <c r="DA58" s="58"/>
      <c r="DB58" s="58"/>
      <c r="DC58" s="58"/>
      <c r="DD58" s="58"/>
      <c r="DE58" s="58"/>
      <c r="DF58" s="58"/>
      <c r="DG58" s="58"/>
      <c r="DH58" s="58"/>
      <c r="DI58" s="58"/>
      <c r="DJ58" s="74" t="str">
        <f t="shared" si="6"/>
        <v/>
      </c>
      <c r="DK58" s="74" t="str">
        <f t="shared" si="7"/>
        <v/>
      </c>
      <c r="DL58" s="74" t="str">
        <f t="shared" si="8"/>
        <v/>
      </c>
      <c r="DM58" s="74" t="str">
        <f t="shared" si="9"/>
        <v/>
      </c>
      <c r="DN58" s="74" t="str">
        <f t="shared" si="10"/>
        <v/>
      </c>
      <c r="DO58" s="71"/>
      <c r="DP58" s="58"/>
      <c r="DQ58" s="57"/>
      <c r="DR58" s="58"/>
      <c r="DS58" s="57"/>
      <c r="DT58" s="57"/>
      <c r="DU58" s="57"/>
      <c r="DV58" s="57"/>
      <c r="DW58" s="57"/>
      <c r="DX58" s="57"/>
      <c r="DY58" s="117"/>
      <c r="DZ58" s="58"/>
      <c r="EA58" s="58"/>
      <c r="EB58" s="58"/>
      <c r="EC58" s="58"/>
      <c r="ED58" s="57"/>
      <c r="EE58" s="58"/>
      <c r="EF58" s="58"/>
      <c r="EG58" s="58"/>
      <c r="EH58" s="58"/>
      <c r="EI58" s="58"/>
      <c r="EJ58" s="58"/>
      <c r="EK58" s="58"/>
      <c r="EL58" s="58"/>
      <c r="EM58" s="58"/>
      <c r="EN58" s="72"/>
      <c r="EO58" s="58"/>
      <c r="EP58" s="58"/>
      <c r="EQ58" s="58"/>
      <c r="ER58" s="58"/>
      <c r="ES58" s="73">
        <v>45035</v>
      </c>
      <c r="ET58" s="73"/>
      <c r="EU58" s="73"/>
      <c r="EV58" s="73"/>
      <c r="EW58" s="58"/>
      <c r="EX58" s="58"/>
      <c r="EY58" s="58"/>
      <c r="EZ58" s="58"/>
      <c r="FA58" s="58"/>
      <c r="FB58" s="58"/>
      <c r="FC58" s="58"/>
      <c r="FD58" s="58"/>
      <c r="FE58" s="58"/>
      <c r="FF58" s="58"/>
      <c r="FG58" s="58"/>
      <c r="FH58" s="58"/>
      <c r="FI58" s="74" t="str">
        <f t="shared" si="11"/>
        <v/>
      </c>
      <c r="FJ58" s="74" t="str">
        <f t="shared" si="12"/>
        <v/>
      </c>
      <c r="FK58" s="74" t="str">
        <f t="shared" si="13"/>
        <v/>
      </c>
      <c r="FL58" s="74" t="str">
        <f t="shared" si="14"/>
        <v/>
      </c>
      <c r="FM58" s="74" t="str">
        <f t="shared" si="15"/>
        <v/>
      </c>
      <c r="FN58" s="72"/>
      <c r="FO58" s="58"/>
      <c r="FP58" s="57"/>
      <c r="FQ58" s="58"/>
      <c r="FR58" s="57"/>
      <c r="FS58" s="57"/>
      <c r="FT58" s="57"/>
      <c r="FU58" s="57"/>
      <c r="FV58" s="57"/>
      <c r="FW58" s="57"/>
      <c r="FX58" s="117"/>
      <c r="FY58" s="58"/>
      <c r="FZ58" s="58"/>
      <c r="GA58" s="58"/>
      <c r="GB58" s="58"/>
      <c r="GC58" s="57"/>
      <c r="GD58" s="58"/>
      <c r="GE58" s="58"/>
      <c r="GF58" s="58"/>
      <c r="GG58" s="58"/>
      <c r="GH58" s="58"/>
      <c r="GI58" s="58"/>
      <c r="GJ58" s="58"/>
      <c r="GK58" s="58"/>
      <c r="GL58" s="58"/>
      <c r="GM58" s="72"/>
      <c r="GN58" s="58"/>
      <c r="GO58" s="58"/>
      <c r="GP58" s="58"/>
      <c r="GQ58" s="58"/>
      <c r="GR58" s="73">
        <v>45035</v>
      </c>
      <c r="GS58" s="73"/>
      <c r="GT58" s="73"/>
      <c r="GU58" s="73"/>
      <c r="GV58" s="58"/>
      <c r="GW58" s="58"/>
      <c r="GX58" s="58"/>
      <c r="GY58" s="58"/>
      <c r="GZ58" s="58"/>
      <c r="HA58" s="58"/>
      <c r="HB58" s="58"/>
      <c r="HC58" s="58"/>
      <c r="HD58" s="58"/>
      <c r="HE58" s="58"/>
      <c r="HF58" s="58"/>
      <c r="HG58" s="58"/>
      <c r="HH58" s="74" t="str">
        <f t="shared" si="16"/>
        <v/>
      </c>
      <c r="HI58" s="74" t="str">
        <f t="shared" si="17"/>
        <v/>
      </c>
      <c r="HJ58" s="74" t="str">
        <f t="shared" si="18"/>
        <v/>
      </c>
      <c r="HK58" s="74" t="str">
        <f t="shared" si="19"/>
        <v/>
      </c>
      <c r="HL58" s="74" t="str">
        <f t="shared" si="20"/>
        <v/>
      </c>
      <c r="HM58" s="58"/>
      <c r="HN58" s="58"/>
      <c r="HO58" s="58">
        <f t="shared" si="21"/>
        <v>1</v>
      </c>
      <c r="HP58" s="58" t="str">
        <f>'[5]BD Plan'!$Q$3</f>
        <v>Territorial Caquetá</v>
      </c>
      <c r="HQ58" s="26"/>
      <c r="HR58" s="26"/>
      <c r="HS58" s="26"/>
      <c r="HT58" s="26"/>
      <c r="HU58" s="26"/>
      <c r="HV58" s="26"/>
      <c r="HW58" s="26"/>
      <c r="HX58" s="26"/>
      <c r="HY58" s="26"/>
      <c r="HZ58" s="26"/>
      <c r="IA58" s="26"/>
      <c r="IB58" s="26"/>
      <c r="IC58" s="26"/>
      <c r="ID58" s="26"/>
      <c r="IE58" s="26"/>
      <c r="IF58" s="26"/>
      <c r="IG58" s="68"/>
      <c r="IH58" s="58" t="s">
        <v>620</v>
      </c>
      <c r="II58" s="68"/>
      <c r="IJ58" s="68"/>
      <c r="IK58" s="68"/>
    </row>
    <row r="59" spans="1:245" ht="15" customHeight="1" x14ac:dyDescent="0.25">
      <c r="A59" s="77" t="s">
        <v>666</v>
      </c>
      <c r="B59" s="68" t="s">
        <v>667</v>
      </c>
      <c r="C59" s="58" t="s">
        <v>668</v>
      </c>
      <c r="D59" s="68" t="s">
        <v>601</v>
      </c>
      <c r="E59" s="58" t="s">
        <v>602</v>
      </c>
      <c r="F59" s="58" t="s">
        <v>669</v>
      </c>
      <c r="G59" s="58" t="s">
        <v>626</v>
      </c>
      <c r="H59" s="59" t="s">
        <v>670</v>
      </c>
      <c r="I59" s="58" t="s">
        <v>671</v>
      </c>
      <c r="J59" s="117">
        <v>0.8</v>
      </c>
      <c r="K59" s="117">
        <v>0.2</v>
      </c>
      <c r="L59" s="58" t="s">
        <v>643</v>
      </c>
      <c r="M59" s="117">
        <v>0.28799999999999998</v>
      </c>
      <c r="N59" s="117">
        <v>0.2</v>
      </c>
      <c r="O59" s="58" t="s">
        <v>643</v>
      </c>
      <c r="P59" s="58" t="s">
        <v>608</v>
      </c>
      <c r="Q59" s="71" t="s">
        <v>672</v>
      </c>
      <c r="R59" s="58"/>
      <c r="S59" s="57" t="s">
        <v>610</v>
      </c>
      <c r="T59" s="58" t="s">
        <v>673</v>
      </c>
      <c r="U59" s="57" t="s">
        <v>612</v>
      </c>
      <c r="V59" s="57" t="s">
        <v>613</v>
      </c>
      <c r="W59" s="57" t="s">
        <v>614</v>
      </c>
      <c r="X59" s="57"/>
      <c r="Y59" s="57" t="s">
        <v>615</v>
      </c>
      <c r="Z59" s="57" t="s">
        <v>616</v>
      </c>
      <c r="AA59" s="117" t="s">
        <v>647</v>
      </c>
      <c r="AB59" s="58"/>
      <c r="AC59" s="58"/>
      <c r="AD59" s="58"/>
      <c r="AE59" s="58"/>
      <c r="AF59" s="57" t="s">
        <v>62</v>
      </c>
      <c r="AG59" s="68" t="s">
        <v>617</v>
      </c>
      <c r="AH59" s="58">
        <f t="shared" si="0"/>
        <v>31</v>
      </c>
      <c r="AI59" s="57">
        <v>31</v>
      </c>
      <c r="AJ59" s="57">
        <v>0</v>
      </c>
      <c r="AK59" s="57">
        <v>0</v>
      </c>
      <c r="AL59" s="57">
        <v>0</v>
      </c>
      <c r="AM59" s="68">
        <v>31</v>
      </c>
      <c r="AN59" s="68" t="s">
        <v>803</v>
      </c>
      <c r="AO59" s="68"/>
      <c r="AP59" s="26"/>
      <c r="AQ59" s="68"/>
      <c r="AR59" s="68"/>
      <c r="AS59" s="68"/>
      <c r="AT59" s="68"/>
      <c r="AU59" s="76">
        <v>45040</v>
      </c>
      <c r="AV59" s="76"/>
      <c r="AW59" s="76"/>
      <c r="AX59" s="68"/>
      <c r="AY59" s="68"/>
      <c r="AZ59" s="68"/>
      <c r="BA59" s="68"/>
      <c r="BB59" s="68"/>
      <c r="BC59" s="68" t="s">
        <v>279</v>
      </c>
      <c r="BD59" s="68"/>
      <c r="BE59" s="68"/>
      <c r="BF59" s="68"/>
      <c r="BG59" s="68" t="s">
        <v>804</v>
      </c>
      <c r="BH59" s="68"/>
      <c r="BI59" s="68"/>
      <c r="BJ59" s="68"/>
      <c r="BK59" s="74">
        <f t="shared" si="1"/>
        <v>1</v>
      </c>
      <c r="BL59" s="74" t="str">
        <f t="shared" si="2"/>
        <v/>
      </c>
      <c r="BM59" s="74" t="str">
        <f t="shared" si="3"/>
        <v/>
      </c>
      <c r="BN59" s="74" t="str">
        <f t="shared" si="4"/>
        <v/>
      </c>
      <c r="BO59" s="74">
        <f t="shared" si="5"/>
        <v>1</v>
      </c>
      <c r="BP59" s="71" t="s">
        <v>1208</v>
      </c>
      <c r="BQ59" s="58"/>
      <c r="BR59" s="57" t="s">
        <v>610</v>
      </c>
      <c r="BS59" s="58" t="s">
        <v>1209</v>
      </c>
      <c r="BT59" s="57" t="s">
        <v>612</v>
      </c>
      <c r="BU59" s="57" t="s">
        <v>613</v>
      </c>
      <c r="BV59" s="57" t="s">
        <v>614</v>
      </c>
      <c r="BW59" s="57"/>
      <c r="BX59" s="57" t="s">
        <v>615</v>
      </c>
      <c r="BY59" s="57" t="s">
        <v>616</v>
      </c>
      <c r="BZ59" s="117" t="s">
        <v>647</v>
      </c>
      <c r="CA59" s="58"/>
      <c r="CB59" s="58"/>
      <c r="CC59" s="58"/>
      <c r="CD59" s="58"/>
      <c r="CE59" s="57" t="s">
        <v>62</v>
      </c>
      <c r="CF59" s="58" t="s">
        <v>617</v>
      </c>
      <c r="CG59" s="58">
        <f t="shared" ref="CG59:CG61" si="30">SUM(CH59:CK59)</f>
        <v>4</v>
      </c>
      <c r="CH59" s="58">
        <v>1</v>
      </c>
      <c r="CI59" s="58">
        <v>1</v>
      </c>
      <c r="CJ59" s="58">
        <v>1</v>
      </c>
      <c r="CK59" s="58">
        <v>1</v>
      </c>
      <c r="CL59" s="58">
        <v>1</v>
      </c>
      <c r="CM59" s="58" t="s">
        <v>1231</v>
      </c>
      <c r="CN59" s="58"/>
      <c r="CO59" s="72"/>
      <c r="CP59" s="58"/>
      <c r="CQ59" s="58"/>
      <c r="CR59" s="58"/>
      <c r="CS59" s="58"/>
      <c r="CT59" s="73">
        <v>45040</v>
      </c>
      <c r="CU59" s="73"/>
      <c r="CV59" s="73"/>
      <c r="CW59" s="73"/>
      <c r="CX59" s="58"/>
      <c r="CY59" s="58"/>
      <c r="CZ59" s="58"/>
      <c r="DA59" s="58"/>
      <c r="DB59" s="58" t="s">
        <v>279</v>
      </c>
      <c r="DC59" s="58"/>
      <c r="DD59" s="58"/>
      <c r="DE59" s="58"/>
      <c r="DF59" s="58" t="s">
        <v>1495</v>
      </c>
      <c r="DG59" s="58"/>
      <c r="DH59" s="58"/>
      <c r="DI59" s="58"/>
      <c r="DJ59" s="74">
        <f t="shared" si="6"/>
        <v>1</v>
      </c>
      <c r="DK59" s="74">
        <f t="shared" si="7"/>
        <v>0</v>
      </c>
      <c r="DL59" s="74">
        <f t="shared" si="8"/>
        <v>0</v>
      </c>
      <c r="DM59" s="74">
        <f t="shared" si="9"/>
        <v>0</v>
      </c>
      <c r="DN59" s="74">
        <f t="shared" si="10"/>
        <v>0.25</v>
      </c>
      <c r="DO59" s="71"/>
      <c r="DP59" s="58"/>
      <c r="DQ59" s="57"/>
      <c r="DR59" s="58"/>
      <c r="DS59" s="57"/>
      <c r="DT59" s="57"/>
      <c r="DU59" s="57"/>
      <c r="DV59" s="57"/>
      <c r="DW59" s="57"/>
      <c r="DX59" s="57"/>
      <c r="DY59" s="117"/>
      <c r="DZ59" s="58"/>
      <c r="EA59" s="58"/>
      <c r="EB59" s="58"/>
      <c r="EC59" s="58"/>
      <c r="ED59" s="57"/>
      <c r="EE59" s="58"/>
      <c r="EF59" s="58"/>
      <c r="EG59" s="58"/>
      <c r="EH59" s="58"/>
      <c r="EI59" s="58"/>
      <c r="EJ59" s="58"/>
      <c r="EK59" s="58"/>
      <c r="EL59" s="58"/>
      <c r="EM59" s="58"/>
      <c r="EN59" s="72"/>
      <c r="EO59" s="58"/>
      <c r="EP59" s="58"/>
      <c r="EQ59" s="58"/>
      <c r="ER59" s="58"/>
      <c r="ES59" s="73">
        <v>45040</v>
      </c>
      <c r="ET59" s="73"/>
      <c r="EU59" s="73"/>
      <c r="EV59" s="73"/>
      <c r="EW59" s="58"/>
      <c r="EX59" s="58"/>
      <c r="EY59" s="58"/>
      <c r="EZ59" s="58"/>
      <c r="FA59" s="58"/>
      <c r="FB59" s="58"/>
      <c r="FC59" s="58"/>
      <c r="FD59" s="58"/>
      <c r="FE59" s="58"/>
      <c r="FF59" s="58"/>
      <c r="FG59" s="58"/>
      <c r="FH59" s="58"/>
      <c r="FI59" s="74" t="str">
        <f t="shared" si="11"/>
        <v/>
      </c>
      <c r="FJ59" s="74" t="str">
        <f t="shared" si="12"/>
        <v/>
      </c>
      <c r="FK59" s="74" t="str">
        <f t="shared" si="13"/>
        <v/>
      </c>
      <c r="FL59" s="74" t="str">
        <f t="shared" si="14"/>
        <v/>
      </c>
      <c r="FM59" s="74" t="str">
        <f t="shared" si="15"/>
        <v/>
      </c>
      <c r="FN59" s="72"/>
      <c r="FO59" s="58"/>
      <c r="FP59" s="57"/>
      <c r="FQ59" s="58"/>
      <c r="FR59" s="57"/>
      <c r="FS59" s="57"/>
      <c r="FT59" s="57"/>
      <c r="FU59" s="57"/>
      <c r="FV59" s="57"/>
      <c r="FW59" s="57"/>
      <c r="FX59" s="117"/>
      <c r="FY59" s="58"/>
      <c r="FZ59" s="58"/>
      <c r="GA59" s="58"/>
      <c r="GB59" s="58"/>
      <c r="GC59" s="57"/>
      <c r="GD59" s="58"/>
      <c r="GE59" s="58"/>
      <c r="GF59" s="58"/>
      <c r="GG59" s="58"/>
      <c r="GH59" s="58"/>
      <c r="GI59" s="58"/>
      <c r="GJ59" s="58"/>
      <c r="GK59" s="58"/>
      <c r="GL59" s="58"/>
      <c r="GM59" s="72"/>
      <c r="GN59" s="58"/>
      <c r="GO59" s="58"/>
      <c r="GP59" s="58"/>
      <c r="GQ59" s="58"/>
      <c r="GR59" s="73">
        <v>45040</v>
      </c>
      <c r="GS59" s="73"/>
      <c r="GT59" s="73"/>
      <c r="GU59" s="73"/>
      <c r="GV59" s="58"/>
      <c r="GW59" s="58"/>
      <c r="GX59" s="58"/>
      <c r="GY59" s="58"/>
      <c r="GZ59" s="58"/>
      <c r="HA59" s="58"/>
      <c r="HB59" s="58"/>
      <c r="HC59" s="58"/>
      <c r="HD59" s="58"/>
      <c r="HE59" s="58"/>
      <c r="HF59" s="58"/>
      <c r="HG59" s="58"/>
      <c r="HH59" s="74" t="str">
        <f t="shared" si="16"/>
        <v/>
      </c>
      <c r="HI59" s="74" t="str">
        <f t="shared" si="17"/>
        <v/>
      </c>
      <c r="HJ59" s="74" t="str">
        <f t="shared" si="18"/>
        <v/>
      </c>
      <c r="HK59" s="74" t="str">
        <f t="shared" si="19"/>
        <v/>
      </c>
      <c r="HL59" s="74" t="str">
        <f t="shared" si="20"/>
        <v/>
      </c>
      <c r="HM59" s="58"/>
      <c r="HN59" s="58"/>
      <c r="HO59" s="58">
        <f t="shared" si="21"/>
        <v>2</v>
      </c>
      <c r="HP59" s="58" t="str">
        <f>'[5]BD Plan'!$Q$3</f>
        <v>Territorial Caquetá</v>
      </c>
      <c r="HQ59" s="26"/>
      <c r="HR59" s="26"/>
      <c r="HS59" s="26"/>
      <c r="HT59" s="26"/>
      <c r="HU59" s="26"/>
      <c r="HV59" s="26"/>
      <c r="HW59" s="26"/>
      <c r="HX59" s="26"/>
      <c r="HY59" s="26"/>
      <c r="HZ59" s="26"/>
      <c r="IA59" s="26"/>
      <c r="IB59" s="26"/>
      <c r="IC59" s="26"/>
      <c r="ID59" s="26"/>
      <c r="IE59" s="26"/>
      <c r="IF59" s="26"/>
      <c r="IG59" s="68"/>
      <c r="IH59" s="58" t="s">
        <v>650</v>
      </c>
      <c r="II59" s="68"/>
      <c r="IJ59" s="68"/>
      <c r="IK59" s="68"/>
    </row>
    <row r="60" spans="1:245" ht="15" customHeight="1" x14ac:dyDescent="0.25">
      <c r="A60" s="77" t="s">
        <v>676</v>
      </c>
      <c r="B60" s="68" t="s">
        <v>667</v>
      </c>
      <c r="C60" s="58" t="s">
        <v>677</v>
      </c>
      <c r="D60" s="69" t="s">
        <v>601</v>
      </c>
      <c r="E60" s="58" t="s">
        <v>678</v>
      </c>
      <c r="F60" s="58" t="s">
        <v>669</v>
      </c>
      <c r="G60" s="58" t="s">
        <v>641</v>
      </c>
      <c r="H60" s="59" t="s">
        <v>679</v>
      </c>
      <c r="I60" s="58" t="s">
        <v>680</v>
      </c>
      <c r="J60" s="117">
        <v>0.8</v>
      </c>
      <c r="K60" s="117">
        <v>0.8</v>
      </c>
      <c r="L60" s="58" t="s">
        <v>607</v>
      </c>
      <c r="M60" s="117">
        <v>0.48</v>
      </c>
      <c r="N60" s="117">
        <v>0.8</v>
      </c>
      <c r="O60" s="58" t="s">
        <v>607</v>
      </c>
      <c r="P60" s="58" t="s">
        <v>608</v>
      </c>
      <c r="Q60" s="71" t="s">
        <v>681</v>
      </c>
      <c r="R60" s="58"/>
      <c r="S60" s="57" t="s">
        <v>610</v>
      </c>
      <c r="T60" s="58" t="s">
        <v>682</v>
      </c>
      <c r="U60" s="57" t="s">
        <v>612</v>
      </c>
      <c r="V60" s="57" t="s">
        <v>613</v>
      </c>
      <c r="W60" s="57" t="s">
        <v>614</v>
      </c>
      <c r="X60" s="57"/>
      <c r="Y60" s="57" t="s">
        <v>615</v>
      </c>
      <c r="Z60" s="57" t="s">
        <v>616</v>
      </c>
      <c r="AA60" s="117" t="s">
        <v>647</v>
      </c>
      <c r="AB60" s="58"/>
      <c r="AC60" s="58"/>
      <c r="AD60" s="58"/>
      <c r="AE60" s="58"/>
      <c r="AF60" s="57" t="s">
        <v>62</v>
      </c>
      <c r="AG60" s="58" t="s">
        <v>617</v>
      </c>
      <c r="AH60" s="58">
        <f t="shared" si="0"/>
        <v>33</v>
      </c>
      <c r="AI60" s="57">
        <v>30</v>
      </c>
      <c r="AJ60" s="57">
        <v>1</v>
      </c>
      <c r="AK60" s="57">
        <v>1</v>
      </c>
      <c r="AL60" s="57">
        <v>1</v>
      </c>
      <c r="AM60" s="58">
        <v>30</v>
      </c>
      <c r="AN60" s="58" t="s">
        <v>805</v>
      </c>
      <c r="AO60" s="58"/>
      <c r="AP60" s="58"/>
      <c r="AQ60" s="58"/>
      <c r="AR60" s="58"/>
      <c r="AS60" s="58"/>
      <c r="AT60" s="58"/>
      <c r="AU60" s="73">
        <v>45040</v>
      </c>
      <c r="AV60" s="73"/>
      <c r="AW60" s="73"/>
      <c r="AX60" s="73"/>
      <c r="AY60" s="58"/>
      <c r="AZ60" s="58"/>
      <c r="BA60" s="68"/>
      <c r="BB60" s="58"/>
      <c r="BC60" s="58" t="s">
        <v>279</v>
      </c>
      <c r="BD60" s="58"/>
      <c r="BE60" s="58"/>
      <c r="BF60" s="58"/>
      <c r="BG60" s="58" t="s">
        <v>806</v>
      </c>
      <c r="BH60" s="58"/>
      <c r="BI60" s="58"/>
      <c r="BJ60" s="58"/>
      <c r="BK60" s="74">
        <f t="shared" si="1"/>
        <v>1</v>
      </c>
      <c r="BL60" s="74">
        <f t="shared" si="2"/>
        <v>0</v>
      </c>
      <c r="BM60" s="74">
        <f t="shared" si="3"/>
        <v>0</v>
      </c>
      <c r="BN60" s="74">
        <f t="shared" si="4"/>
        <v>0</v>
      </c>
      <c r="BO60" s="74">
        <f t="shared" si="5"/>
        <v>0.90909090909090906</v>
      </c>
      <c r="BP60" s="71"/>
      <c r="BQ60" s="58"/>
      <c r="BR60" s="57"/>
      <c r="BS60" s="58"/>
      <c r="BT60" s="57"/>
      <c r="BU60" s="57"/>
      <c r="BV60" s="57"/>
      <c r="BW60" s="57"/>
      <c r="BX60" s="57"/>
      <c r="BY60" s="57"/>
      <c r="BZ60" s="117"/>
      <c r="CA60" s="58"/>
      <c r="CB60" s="58"/>
      <c r="CC60" s="58"/>
      <c r="CD60" s="58"/>
      <c r="CE60" s="57"/>
      <c r="CF60" s="58"/>
      <c r="CG60" s="58"/>
      <c r="CH60" s="58"/>
      <c r="CI60" s="58"/>
      <c r="CJ60" s="58"/>
      <c r="CK60" s="58"/>
      <c r="CL60" s="58"/>
      <c r="CM60" s="58"/>
      <c r="CN60" s="58"/>
      <c r="CO60" s="58"/>
      <c r="CP60" s="58"/>
      <c r="CQ60" s="58"/>
      <c r="CR60" s="58"/>
      <c r="CS60" s="58"/>
      <c r="CT60" s="73">
        <v>45040</v>
      </c>
      <c r="CU60" s="73"/>
      <c r="CV60" s="73"/>
      <c r="CW60" s="73"/>
      <c r="CX60" s="58"/>
      <c r="CY60" s="58"/>
      <c r="CZ60" s="58"/>
      <c r="DA60" s="58"/>
      <c r="DB60" s="58"/>
      <c r="DC60" s="58"/>
      <c r="DD60" s="58"/>
      <c r="DE60" s="58"/>
      <c r="DF60" s="58"/>
      <c r="DG60" s="58"/>
      <c r="DH60" s="58"/>
      <c r="DI60" s="58"/>
      <c r="DJ60" s="74" t="str">
        <f t="shared" si="6"/>
        <v/>
      </c>
      <c r="DK60" s="74" t="str">
        <f t="shared" si="7"/>
        <v/>
      </c>
      <c r="DL60" s="74" t="str">
        <f t="shared" si="8"/>
        <v/>
      </c>
      <c r="DM60" s="74" t="str">
        <f t="shared" si="9"/>
        <v/>
      </c>
      <c r="DN60" s="74" t="str">
        <f t="shared" si="10"/>
        <v/>
      </c>
      <c r="DO60" s="71"/>
      <c r="DP60" s="58"/>
      <c r="DQ60" s="57"/>
      <c r="DR60" s="58"/>
      <c r="DS60" s="57"/>
      <c r="DT60" s="57"/>
      <c r="DU60" s="57"/>
      <c r="DV60" s="57"/>
      <c r="DW60" s="57"/>
      <c r="DX60" s="57"/>
      <c r="DY60" s="117"/>
      <c r="DZ60" s="58"/>
      <c r="EA60" s="58"/>
      <c r="EB60" s="58"/>
      <c r="EC60" s="58"/>
      <c r="ED60" s="57"/>
      <c r="EE60" s="58"/>
      <c r="EF60" s="58"/>
      <c r="EG60" s="58"/>
      <c r="EH60" s="58"/>
      <c r="EI60" s="58"/>
      <c r="EJ60" s="58"/>
      <c r="EK60" s="58"/>
      <c r="EL60" s="58"/>
      <c r="EM60" s="58"/>
      <c r="EN60" s="58"/>
      <c r="EO60" s="58"/>
      <c r="EP60" s="58"/>
      <c r="EQ60" s="58"/>
      <c r="ER60" s="58"/>
      <c r="ES60" s="73">
        <v>45040</v>
      </c>
      <c r="ET60" s="73"/>
      <c r="EU60" s="73"/>
      <c r="EV60" s="73"/>
      <c r="EW60" s="58"/>
      <c r="EX60" s="58"/>
      <c r="EY60" s="58"/>
      <c r="EZ60" s="58"/>
      <c r="FA60" s="58"/>
      <c r="FB60" s="58"/>
      <c r="FC60" s="58"/>
      <c r="FD60" s="58"/>
      <c r="FE60" s="58"/>
      <c r="FF60" s="58"/>
      <c r="FG60" s="58"/>
      <c r="FH60" s="58"/>
      <c r="FI60" s="74" t="str">
        <f t="shared" si="11"/>
        <v/>
      </c>
      <c r="FJ60" s="74" t="str">
        <f t="shared" si="12"/>
        <v/>
      </c>
      <c r="FK60" s="74" t="str">
        <f t="shared" si="13"/>
        <v/>
      </c>
      <c r="FL60" s="74" t="str">
        <f t="shared" si="14"/>
        <v/>
      </c>
      <c r="FM60" s="74" t="str">
        <f t="shared" si="15"/>
        <v/>
      </c>
      <c r="FN60" s="58"/>
      <c r="FO60" s="58"/>
      <c r="FP60" s="57"/>
      <c r="FQ60" s="58"/>
      <c r="FR60" s="57"/>
      <c r="FS60" s="57"/>
      <c r="FT60" s="57"/>
      <c r="FU60" s="57"/>
      <c r="FV60" s="57"/>
      <c r="FW60" s="57"/>
      <c r="FX60" s="117"/>
      <c r="FY60" s="58"/>
      <c r="FZ60" s="58"/>
      <c r="GA60" s="58"/>
      <c r="GB60" s="58"/>
      <c r="GC60" s="57"/>
      <c r="GD60" s="58"/>
      <c r="GE60" s="58"/>
      <c r="GF60" s="58"/>
      <c r="GG60" s="58"/>
      <c r="GH60" s="58"/>
      <c r="GI60" s="58"/>
      <c r="GJ60" s="58"/>
      <c r="GK60" s="58"/>
      <c r="GL60" s="58"/>
      <c r="GM60" s="58"/>
      <c r="GN60" s="58"/>
      <c r="GO60" s="58"/>
      <c r="GP60" s="58"/>
      <c r="GQ60" s="58"/>
      <c r="GR60" s="73">
        <v>45040</v>
      </c>
      <c r="GS60" s="73"/>
      <c r="GT60" s="73"/>
      <c r="GU60" s="73"/>
      <c r="GV60" s="58"/>
      <c r="GW60" s="58"/>
      <c r="GX60" s="58"/>
      <c r="GY60" s="58"/>
      <c r="GZ60" s="58"/>
      <c r="HA60" s="58"/>
      <c r="HB60" s="58"/>
      <c r="HC60" s="58"/>
      <c r="HD60" s="58"/>
      <c r="HE60" s="58"/>
      <c r="HF60" s="58"/>
      <c r="HG60" s="58"/>
      <c r="HH60" s="74" t="str">
        <f t="shared" si="16"/>
        <v/>
      </c>
      <c r="HI60" s="74" t="str">
        <f t="shared" si="17"/>
        <v/>
      </c>
      <c r="HJ60" s="74" t="str">
        <f t="shared" si="18"/>
        <v/>
      </c>
      <c r="HK60" s="74" t="str">
        <f t="shared" si="19"/>
        <v/>
      </c>
      <c r="HL60" s="74" t="str">
        <f t="shared" si="20"/>
        <v/>
      </c>
      <c r="HM60" s="58"/>
      <c r="HN60" s="58"/>
      <c r="HO60" s="58">
        <f t="shared" si="21"/>
        <v>1</v>
      </c>
      <c r="HP60" s="58" t="str">
        <f>'[5]BD Plan'!$Q$3</f>
        <v>Territorial Caquetá</v>
      </c>
      <c r="HQ60" s="26"/>
      <c r="HR60" s="26"/>
      <c r="HS60" s="26"/>
      <c r="HT60" s="26"/>
      <c r="HU60" s="26"/>
      <c r="HV60" s="26"/>
      <c r="HW60" s="26"/>
      <c r="HX60" s="26"/>
      <c r="HY60" s="26"/>
      <c r="HZ60" s="26"/>
      <c r="IA60" s="26"/>
      <c r="IB60" s="26"/>
      <c r="IC60" s="26"/>
      <c r="ID60" s="26"/>
      <c r="IE60" s="26"/>
      <c r="IF60" s="26"/>
      <c r="IG60" s="68"/>
      <c r="IH60" s="58" t="s">
        <v>657</v>
      </c>
      <c r="II60" s="68"/>
      <c r="IJ60" s="68"/>
      <c r="IK60" s="68"/>
    </row>
    <row r="61" spans="1:245" ht="15" customHeight="1" x14ac:dyDescent="0.25">
      <c r="A61" s="77" t="s">
        <v>685</v>
      </c>
      <c r="B61" s="68" t="s">
        <v>686</v>
      </c>
      <c r="C61" s="58" t="s">
        <v>687</v>
      </c>
      <c r="D61" s="69" t="s">
        <v>601</v>
      </c>
      <c r="E61" s="58" t="s">
        <v>602</v>
      </c>
      <c r="F61" s="58" t="s">
        <v>669</v>
      </c>
      <c r="G61" s="58" t="s">
        <v>641</v>
      </c>
      <c r="H61" s="59" t="s">
        <v>688</v>
      </c>
      <c r="I61" s="58" t="s">
        <v>689</v>
      </c>
      <c r="J61" s="117">
        <v>0.8</v>
      </c>
      <c r="K61" s="117">
        <v>0.6</v>
      </c>
      <c r="L61" s="58" t="s">
        <v>607</v>
      </c>
      <c r="M61" s="117">
        <v>0.17279999999999998</v>
      </c>
      <c r="N61" s="117">
        <v>0.6</v>
      </c>
      <c r="O61" s="58" t="s">
        <v>643</v>
      </c>
      <c r="P61" s="58" t="s">
        <v>608</v>
      </c>
      <c r="Q61" s="71"/>
      <c r="R61" s="58"/>
      <c r="S61" s="57"/>
      <c r="T61" s="58"/>
      <c r="U61" s="57"/>
      <c r="V61" s="57"/>
      <c r="W61" s="57"/>
      <c r="X61" s="57"/>
      <c r="Y61" s="57"/>
      <c r="Z61" s="57"/>
      <c r="AA61" s="117"/>
      <c r="AB61" s="58"/>
      <c r="AC61" s="58"/>
      <c r="AD61" s="58"/>
      <c r="AE61" s="58"/>
      <c r="AF61" s="57"/>
      <c r="AG61" s="58"/>
      <c r="AH61" s="58"/>
      <c r="AI61" s="57"/>
      <c r="AJ61" s="57"/>
      <c r="AK61" s="57"/>
      <c r="AL61" s="57"/>
      <c r="AM61" s="68"/>
      <c r="AN61" s="68"/>
      <c r="AO61" s="68"/>
      <c r="AP61" s="68"/>
      <c r="AQ61" s="68"/>
      <c r="AR61" s="68"/>
      <c r="AS61" s="68"/>
      <c r="AT61" s="68"/>
      <c r="AU61" s="76">
        <v>45040</v>
      </c>
      <c r="AV61" s="76"/>
      <c r="AW61" s="76"/>
      <c r="AX61" s="68"/>
      <c r="AY61" s="68"/>
      <c r="AZ61" s="68"/>
      <c r="BA61" s="68"/>
      <c r="BB61" s="68"/>
      <c r="BC61" s="68"/>
      <c r="BD61" s="68"/>
      <c r="BE61" s="68"/>
      <c r="BF61" s="68"/>
      <c r="BG61" s="68"/>
      <c r="BH61" s="68"/>
      <c r="BI61" s="68"/>
      <c r="BJ61" s="68"/>
      <c r="BK61" s="74" t="str">
        <f t="shared" si="1"/>
        <v/>
      </c>
      <c r="BL61" s="74" t="str">
        <f t="shared" si="2"/>
        <v/>
      </c>
      <c r="BM61" s="74" t="str">
        <f t="shared" si="3"/>
        <v/>
      </c>
      <c r="BN61" s="74" t="str">
        <f t="shared" si="4"/>
        <v/>
      </c>
      <c r="BO61" s="74" t="str">
        <f t="shared" si="5"/>
        <v/>
      </c>
      <c r="BP61" s="71" t="s">
        <v>1211</v>
      </c>
      <c r="BQ61" s="58"/>
      <c r="BR61" s="57" t="s">
        <v>610</v>
      </c>
      <c r="BS61" s="58" t="s">
        <v>1212</v>
      </c>
      <c r="BT61" s="57" t="s">
        <v>612</v>
      </c>
      <c r="BU61" s="57" t="s">
        <v>613</v>
      </c>
      <c r="BV61" s="57" t="s">
        <v>614</v>
      </c>
      <c r="BW61" s="57"/>
      <c r="BX61" s="57" t="s">
        <v>615</v>
      </c>
      <c r="BY61" s="57" t="s">
        <v>616</v>
      </c>
      <c r="BZ61" s="117" t="s">
        <v>647</v>
      </c>
      <c r="CA61" s="58"/>
      <c r="CB61" s="58"/>
      <c r="CC61" s="58"/>
      <c r="CD61" s="58"/>
      <c r="CE61" s="57" t="s">
        <v>62</v>
      </c>
      <c r="CF61" s="58" t="s">
        <v>617</v>
      </c>
      <c r="CG61" s="58">
        <f t="shared" si="30"/>
        <v>12</v>
      </c>
      <c r="CH61" s="58">
        <v>9</v>
      </c>
      <c r="CI61" s="58">
        <v>1</v>
      </c>
      <c r="CJ61" s="58">
        <v>1</v>
      </c>
      <c r="CK61" s="58">
        <v>1</v>
      </c>
      <c r="CL61" s="58">
        <v>9</v>
      </c>
      <c r="CM61" s="58" t="s">
        <v>1232</v>
      </c>
      <c r="CN61" s="58"/>
      <c r="CO61" s="58"/>
      <c r="CP61" s="58"/>
      <c r="CQ61" s="58"/>
      <c r="CR61" s="58"/>
      <c r="CS61" s="58"/>
      <c r="CT61" s="73">
        <v>45040</v>
      </c>
      <c r="CU61" s="73"/>
      <c r="CV61" s="73"/>
      <c r="CW61" s="73"/>
      <c r="CX61" s="58"/>
      <c r="CY61" s="58"/>
      <c r="CZ61" s="58"/>
      <c r="DA61" s="58"/>
      <c r="DB61" s="58" t="s">
        <v>279</v>
      </c>
      <c r="DC61" s="58"/>
      <c r="DD61" s="58"/>
      <c r="DE61" s="58"/>
      <c r="DF61" s="58" t="s">
        <v>1496</v>
      </c>
      <c r="DG61" s="58"/>
      <c r="DH61" s="58"/>
      <c r="DI61" s="72"/>
      <c r="DJ61" s="74">
        <f t="shared" si="6"/>
        <v>1</v>
      </c>
      <c r="DK61" s="74">
        <f t="shared" si="7"/>
        <v>0</v>
      </c>
      <c r="DL61" s="74">
        <f t="shared" si="8"/>
        <v>0</v>
      </c>
      <c r="DM61" s="74">
        <f t="shared" si="9"/>
        <v>0</v>
      </c>
      <c r="DN61" s="74">
        <f t="shared" si="10"/>
        <v>0.75</v>
      </c>
      <c r="DO61" s="71"/>
      <c r="DP61" s="58"/>
      <c r="DQ61" s="57"/>
      <c r="DR61" s="58"/>
      <c r="DS61" s="57"/>
      <c r="DT61" s="57"/>
      <c r="DU61" s="57"/>
      <c r="DV61" s="57"/>
      <c r="DW61" s="57"/>
      <c r="DX61" s="57"/>
      <c r="DY61" s="117"/>
      <c r="DZ61" s="58"/>
      <c r="EA61" s="58"/>
      <c r="EB61" s="58"/>
      <c r="EC61" s="58"/>
      <c r="ED61" s="57"/>
      <c r="EE61" s="58"/>
      <c r="EF61" s="58"/>
      <c r="EG61" s="58"/>
      <c r="EH61" s="58"/>
      <c r="EI61" s="58"/>
      <c r="EJ61" s="58"/>
      <c r="EK61" s="58"/>
      <c r="EL61" s="58"/>
      <c r="EM61" s="58"/>
      <c r="EN61" s="58"/>
      <c r="EO61" s="58"/>
      <c r="EP61" s="58"/>
      <c r="EQ61" s="58"/>
      <c r="ER61" s="58"/>
      <c r="ES61" s="73">
        <v>45040</v>
      </c>
      <c r="ET61" s="73"/>
      <c r="EU61" s="73"/>
      <c r="EV61" s="73"/>
      <c r="EW61" s="58"/>
      <c r="EX61" s="58"/>
      <c r="EY61" s="58"/>
      <c r="EZ61" s="58"/>
      <c r="FA61" s="58"/>
      <c r="FB61" s="58"/>
      <c r="FC61" s="58"/>
      <c r="FD61" s="58"/>
      <c r="FE61" s="58"/>
      <c r="FF61" s="58"/>
      <c r="FG61" s="58"/>
      <c r="FH61" s="58"/>
      <c r="FI61" s="74" t="str">
        <f t="shared" si="11"/>
        <v/>
      </c>
      <c r="FJ61" s="74" t="str">
        <f t="shared" si="12"/>
        <v/>
      </c>
      <c r="FK61" s="74" t="str">
        <f t="shared" si="13"/>
        <v/>
      </c>
      <c r="FL61" s="74" t="str">
        <f t="shared" si="14"/>
        <v/>
      </c>
      <c r="FM61" s="74" t="str">
        <f t="shared" si="15"/>
        <v/>
      </c>
      <c r="FN61" s="58"/>
      <c r="FO61" s="58"/>
      <c r="FP61" s="57"/>
      <c r="FQ61" s="58"/>
      <c r="FR61" s="57"/>
      <c r="FS61" s="57"/>
      <c r="FT61" s="57"/>
      <c r="FU61" s="57"/>
      <c r="FV61" s="57"/>
      <c r="FW61" s="57"/>
      <c r="FX61" s="117"/>
      <c r="FY61" s="58"/>
      <c r="FZ61" s="58"/>
      <c r="GA61" s="58"/>
      <c r="GB61" s="58"/>
      <c r="GC61" s="57"/>
      <c r="GD61" s="58"/>
      <c r="GE61" s="58"/>
      <c r="GF61" s="58"/>
      <c r="GG61" s="58"/>
      <c r="GH61" s="58"/>
      <c r="GI61" s="58"/>
      <c r="GJ61" s="58"/>
      <c r="GK61" s="58"/>
      <c r="GL61" s="58"/>
      <c r="GM61" s="58"/>
      <c r="GN61" s="58"/>
      <c r="GO61" s="58"/>
      <c r="GP61" s="58"/>
      <c r="GQ61" s="58"/>
      <c r="GR61" s="73">
        <v>45040</v>
      </c>
      <c r="GS61" s="73"/>
      <c r="GT61" s="73"/>
      <c r="GU61" s="73"/>
      <c r="GV61" s="58"/>
      <c r="GW61" s="58"/>
      <c r="GX61" s="58"/>
      <c r="GY61" s="58"/>
      <c r="GZ61" s="58"/>
      <c r="HA61" s="58"/>
      <c r="HB61" s="58"/>
      <c r="HC61" s="58"/>
      <c r="HD61" s="58"/>
      <c r="HE61" s="58"/>
      <c r="HF61" s="58"/>
      <c r="HG61" s="58"/>
      <c r="HH61" s="74" t="str">
        <f t="shared" si="16"/>
        <v/>
      </c>
      <c r="HI61" s="74" t="str">
        <f t="shared" si="17"/>
        <v/>
      </c>
      <c r="HJ61" s="74" t="str">
        <f t="shared" si="18"/>
        <v/>
      </c>
      <c r="HK61" s="74" t="str">
        <f t="shared" si="19"/>
        <v/>
      </c>
      <c r="HL61" s="74" t="str">
        <f t="shared" si="20"/>
        <v/>
      </c>
      <c r="HM61" s="58"/>
      <c r="HN61" s="58"/>
      <c r="HO61" s="58">
        <f t="shared" si="21"/>
        <v>1</v>
      </c>
      <c r="HP61" s="58" t="str">
        <f>'[5]BD Plan'!$Q$3</f>
        <v>Territorial Caquetá</v>
      </c>
      <c r="HQ61" s="26"/>
      <c r="HR61" s="26"/>
      <c r="HS61" s="26"/>
      <c r="HT61" s="26"/>
      <c r="HU61" s="26"/>
      <c r="HV61" s="26"/>
      <c r="HW61" s="26"/>
      <c r="HX61" s="26"/>
      <c r="HY61" s="26"/>
      <c r="HZ61" s="26"/>
      <c r="IA61" s="26"/>
      <c r="IB61" s="26"/>
      <c r="IC61" s="26"/>
      <c r="ID61" s="26"/>
      <c r="IE61" s="26"/>
      <c r="IF61" s="26"/>
      <c r="IG61" s="68"/>
      <c r="IH61" s="58" t="s">
        <v>620</v>
      </c>
      <c r="II61" s="68"/>
      <c r="IJ61" s="68"/>
      <c r="IK61" s="68"/>
    </row>
    <row r="62" spans="1:245" ht="15" customHeight="1" x14ac:dyDescent="0.25">
      <c r="A62" s="77" t="s">
        <v>690</v>
      </c>
      <c r="B62" s="68" t="s">
        <v>686</v>
      </c>
      <c r="C62" s="58" t="s">
        <v>691</v>
      </c>
      <c r="D62" s="69" t="s">
        <v>601</v>
      </c>
      <c r="E62" s="58" t="s">
        <v>602</v>
      </c>
      <c r="F62" s="58" t="s">
        <v>669</v>
      </c>
      <c r="G62" s="58" t="s">
        <v>641</v>
      </c>
      <c r="H62" s="59" t="s">
        <v>692</v>
      </c>
      <c r="I62" s="58" t="s">
        <v>606</v>
      </c>
      <c r="J62" s="117">
        <v>0.8</v>
      </c>
      <c r="K62" s="117">
        <v>0.6</v>
      </c>
      <c r="L62" s="58" t="s">
        <v>607</v>
      </c>
      <c r="M62" s="117">
        <v>0.28799999999999998</v>
      </c>
      <c r="N62" s="117">
        <v>0.6</v>
      </c>
      <c r="O62" s="58" t="s">
        <v>643</v>
      </c>
      <c r="P62" s="58" t="s">
        <v>608</v>
      </c>
      <c r="Q62" s="71" t="s">
        <v>693</v>
      </c>
      <c r="R62" s="58"/>
      <c r="S62" s="57" t="s">
        <v>610</v>
      </c>
      <c r="T62" s="58" t="s">
        <v>694</v>
      </c>
      <c r="U62" s="57" t="s">
        <v>612</v>
      </c>
      <c r="V62" s="57" t="s">
        <v>613</v>
      </c>
      <c r="W62" s="57" t="s">
        <v>614</v>
      </c>
      <c r="X62" s="57"/>
      <c r="Y62" s="57" t="s">
        <v>615</v>
      </c>
      <c r="Z62" s="57" t="s">
        <v>616</v>
      </c>
      <c r="AA62" s="117" t="s">
        <v>647</v>
      </c>
      <c r="AB62" s="58"/>
      <c r="AC62" s="58"/>
      <c r="AD62" s="58"/>
      <c r="AE62" s="58"/>
      <c r="AF62" s="57" t="s">
        <v>62</v>
      </c>
      <c r="AG62" s="58" t="s">
        <v>617</v>
      </c>
      <c r="AH62" s="58">
        <f t="shared" si="0"/>
        <v>0</v>
      </c>
      <c r="AI62" s="57">
        <v>0</v>
      </c>
      <c r="AJ62" s="57">
        <v>0</v>
      </c>
      <c r="AK62" s="57">
        <v>0</v>
      </c>
      <c r="AL62" s="57">
        <v>0</v>
      </c>
      <c r="AM62" s="68">
        <v>0</v>
      </c>
      <c r="AN62" s="68" t="s">
        <v>807</v>
      </c>
      <c r="AO62" s="68"/>
      <c r="AP62" s="68"/>
      <c r="AQ62" s="68"/>
      <c r="AR62" s="68"/>
      <c r="AS62" s="68"/>
      <c r="AT62" s="68"/>
      <c r="AU62" s="76">
        <v>45035</v>
      </c>
      <c r="AV62" s="76"/>
      <c r="AW62" s="76"/>
      <c r="AX62" s="68"/>
      <c r="AY62" s="68"/>
      <c r="AZ62" s="68"/>
      <c r="BA62" s="68"/>
      <c r="BB62" s="68"/>
      <c r="BC62" s="68" t="s">
        <v>279</v>
      </c>
      <c r="BD62" s="68"/>
      <c r="BE62" s="68"/>
      <c r="BF62" s="68"/>
      <c r="BG62" s="68" t="s">
        <v>808</v>
      </c>
      <c r="BH62" s="68"/>
      <c r="BI62" s="68"/>
      <c r="BJ62" s="68"/>
      <c r="BK62" s="74" t="str">
        <f t="shared" si="1"/>
        <v/>
      </c>
      <c r="BL62" s="74" t="str">
        <f t="shared" si="2"/>
        <v/>
      </c>
      <c r="BM62" s="74" t="str">
        <f t="shared" si="3"/>
        <v/>
      </c>
      <c r="BN62" s="74" t="str">
        <f t="shared" si="4"/>
        <v/>
      </c>
      <c r="BO62" s="74" t="str">
        <f t="shared" si="5"/>
        <v/>
      </c>
      <c r="BP62" s="71"/>
      <c r="BQ62" s="58"/>
      <c r="BR62" s="57"/>
      <c r="BS62" s="58"/>
      <c r="BT62" s="57"/>
      <c r="BU62" s="57"/>
      <c r="BV62" s="57"/>
      <c r="BW62" s="57"/>
      <c r="BX62" s="57"/>
      <c r="BY62" s="57"/>
      <c r="BZ62" s="117"/>
      <c r="CA62" s="58"/>
      <c r="CB62" s="58"/>
      <c r="CC62" s="58"/>
      <c r="CD62" s="58"/>
      <c r="CE62" s="57"/>
      <c r="CF62" s="58"/>
      <c r="CG62" s="58"/>
      <c r="CH62" s="58"/>
      <c r="CI62" s="58"/>
      <c r="CJ62" s="58"/>
      <c r="CK62" s="58"/>
      <c r="CL62" s="58"/>
      <c r="CM62" s="58"/>
      <c r="CN62" s="58"/>
      <c r="CO62" s="58"/>
      <c r="CP62" s="58"/>
      <c r="CQ62" s="58"/>
      <c r="CR62" s="58"/>
      <c r="CS62" s="58"/>
      <c r="CT62" s="73">
        <v>45035</v>
      </c>
      <c r="CU62" s="73"/>
      <c r="CV62" s="73"/>
      <c r="CW62" s="73"/>
      <c r="CX62" s="58"/>
      <c r="CY62" s="58"/>
      <c r="CZ62" s="58"/>
      <c r="DA62" s="58"/>
      <c r="DB62" s="58"/>
      <c r="DC62" s="58"/>
      <c r="DD62" s="58"/>
      <c r="DE62" s="58"/>
      <c r="DF62" s="58"/>
      <c r="DG62" s="58"/>
      <c r="DH62" s="58"/>
      <c r="DI62" s="58"/>
      <c r="DJ62" s="74" t="str">
        <f t="shared" si="6"/>
        <v/>
      </c>
      <c r="DK62" s="74" t="str">
        <f t="shared" si="7"/>
        <v/>
      </c>
      <c r="DL62" s="74" t="str">
        <f t="shared" si="8"/>
        <v/>
      </c>
      <c r="DM62" s="74" t="str">
        <f t="shared" si="9"/>
        <v/>
      </c>
      <c r="DN62" s="74" t="str">
        <f t="shared" si="10"/>
        <v/>
      </c>
      <c r="DO62" s="75"/>
      <c r="DP62" s="58"/>
      <c r="DQ62" s="57"/>
      <c r="DR62" s="58"/>
      <c r="DS62" s="57"/>
      <c r="DT62" s="57"/>
      <c r="DU62" s="57"/>
      <c r="DV62" s="57"/>
      <c r="DW62" s="57"/>
      <c r="DX62" s="57"/>
      <c r="DY62" s="117"/>
      <c r="DZ62" s="58"/>
      <c r="EA62" s="58"/>
      <c r="EB62" s="58"/>
      <c r="EC62" s="58"/>
      <c r="ED62" s="57"/>
      <c r="EE62" s="58"/>
      <c r="EF62" s="58"/>
      <c r="EG62" s="58"/>
      <c r="EH62" s="58"/>
      <c r="EI62" s="58"/>
      <c r="EJ62" s="58"/>
      <c r="EK62" s="58"/>
      <c r="EL62" s="58"/>
      <c r="EM62" s="58"/>
      <c r="EN62" s="58"/>
      <c r="EO62" s="58"/>
      <c r="EP62" s="58"/>
      <c r="EQ62" s="58"/>
      <c r="ER62" s="58"/>
      <c r="ES62" s="73">
        <v>45035</v>
      </c>
      <c r="ET62" s="73"/>
      <c r="EU62" s="73"/>
      <c r="EV62" s="73"/>
      <c r="EW62" s="58"/>
      <c r="EX62" s="58"/>
      <c r="EY62" s="58"/>
      <c r="EZ62" s="58"/>
      <c r="FA62" s="58"/>
      <c r="FB62" s="58"/>
      <c r="FC62" s="58"/>
      <c r="FD62" s="58"/>
      <c r="FE62" s="58"/>
      <c r="FF62" s="58"/>
      <c r="FG62" s="58"/>
      <c r="FH62" s="58"/>
      <c r="FI62" s="74" t="str">
        <f t="shared" si="11"/>
        <v/>
      </c>
      <c r="FJ62" s="74" t="str">
        <f t="shared" si="12"/>
        <v/>
      </c>
      <c r="FK62" s="74" t="str">
        <f t="shared" si="13"/>
        <v/>
      </c>
      <c r="FL62" s="74" t="str">
        <f t="shared" si="14"/>
        <v/>
      </c>
      <c r="FM62" s="74" t="str">
        <f t="shared" si="15"/>
        <v/>
      </c>
      <c r="FN62" s="58"/>
      <c r="FO62" s="58"/>
      <c r="FP62" s="57"/>
      <c r="FQ62" s="58"/>
      <c r="FR62" s="57"/>
      <c r="FS62" s="57"/>
      <c r="FT62" s="57"/>
      <c r="FU62" s="57"/>
      <c r="FV62" s="57"/>
      <c r="FW62" s="57"/>
      <c r="FX62" s="117"/>
      <c r="FY62" s="58"/>
      <c r="FZ62" s="58"/>
      <c r="GA62" s="58"/>
      <c r="GB62" s="58"/>
      <c r="GC62" s="57"/>
      <c r="GD62" s="58"/>
      <c r="GE62" s="58"/>
      <c r="GF62" s="58"/>
      <c r="GG62" s="58"/>
      <c r="GH62" s="58"/>
      <c r="GI62" s="58"/>
      <c r="GJ62" s="58"/>
      <c r="GK62" s="58"/>
      <c r="GL62" s="58"/>
      <c r="GM62" s="58"/>
      <c r="GN62" s="58"/>
      <c r="GO62" s="58"/>
      <c r="GP62" s="58"/>
      <c r="GQ62" s="58"/>
      <c r="GR62" s="73">
        <v>45035</v>
      </c>
      <c r="GS62" s="73"/>
      <c r="GT62" s="73"/>
      <c r="GU62" s="73"/>
      <c r="GV62" s="58"/>
      <c r="GW62" s="58"/>
      <c r="GX62" s="58"/>
      <c r="GY62" s="58"/>
      <c r="GZ62" s="58"/>
      <c r="HA62" s="58"/>
      <c r="HB62" s="58"/>
      <c r="HC62" s="58"/>
      <c r="HD62" s="58"/>
      <c r="HE62" s="58"/>
      <c r="HF62" s="58"/>
      <c r="HG62" s="58"/>
      <c r="HH62" s="74" t="str">
        <f t="shared" si="16"/>
        <v/>
      </c>
      <c r="HI62" s="74" t="str">
        <f t="shared" si="17"/>
        <v/>
      </c>
      <c r="HJ62" s="74" t="str">
        <f t="shared" si="18"/>
        <v/>
      </c>
      <c r="HK62" s="74" t="str">
        <f t="shared" si="19"/>
        <v/>
      </c>
      <c r="HL62" s="74" t="str">
        <f t="shared" si="20"/>
        <v/>
      </c>
      <c r="HM62" s="58"/>
      <c r="HN62" s="58"/>
      <c r="HO62" s="58">
        <f t="shared" si="21"/>
        <v>1</v>
      </c>
      <c r="HP62" s="58" t="str">
        <f>'[5]BD Plan'!$Q$3</f>
        <v>Territorial Caquetá</v>
      </c>
      <c r="HQ62" s="26"/>
      <c r="HR62" s="26"/>
      <c r="HS62" s="26"/>
      <c r="HT62" s="26"/>
      <c r="HU62" s="26"/>
      <c r="HV62" s="26"/>
      <c r="HW62" s="26"/>
      <c r="HX62" s="26"/>
      <c r="HY62" s="26"/>
      <c r="HZ62" s="26"/>
      <c r="IA62" s="26"/>
      <c r="IB62" s="26"/>
      <c r="IC62" s="26"/>
      <c r="ID62" s="26"/>
      <c r="IE62" s="26"/>
      <c r="IF62" s="26"/>
      <c r="IG62" s="68"/>
      <c r="IH62" s="58" t="s">
        <v>657</v>
      </c>
      <c r="II62" s="68"/>
      <c r="IJ62" s="68"/>
      <c r="IK62" s="68"/>
    </row>
    <row r="63" spans="1:245" ht="15" customHeight="1" x14ac:dyDescent="0.25">
      <c r="A63" s="77" t="s">
        <v>698</v>
      </c>
      <c r="B63" s="68" t="s">
        <v>686</v>
      </c>
      <c r="C63" s="58" t="s">
        <v>699</v>
      </c>
      <c r="D63" s="69" t="s">
        <v>601</v>
      </c>
      <c r="E63" s="58" t="s">
        <v>602</v>
      </c>
      <c r="F63" s="58" t="s">
        <v>669</v>
      </c>
      <c r="G63" s="58" t="s">
        <v>641</v>
      </c>
      <c r="H63" s="59" t="s">
        <v>700</v>
      </c>
      <c r="I63" s="58" t="s">
        <v>671</v>
      </c>
      <c r="J63" s="117">
        <v>0.8</v>
      </c>
      <c r="K63" s="117">
        <v>0.6</v>
      </c>
      <c r="L63" s="58" t="s">
        <v>607</v>
      </c>
      <c r="M63" s="117">
        <v>0.48</v>
      </c>
      <c r="N63" s="117">
        <v>0.6</v>
      </c>
      <c r="O63" s="58" t="s">
        <v>643</v>
      </c>
      <c r="P63" s="58" t="s">
        <v>608</v>
      </c>
      <c r="Q63" s="71" t="s">
        <v>701</v>
      </c>
      <c r="R63" s="58"/>
      <c r="S63" s="57" t="s">
        <v>610</v>
      </c>
      <c r="T63" s="58" t="s">
        <v>702</v>
      </c>
      <c r="U63" s="57" t="s">
        <v>612</v>
      </c>
      <c r="V63" s="57" t="s">
        <v>613</v>
      </c>
      <c r="W63" s="57" t="s">
        <v>614</v>
      </c>
      <c r="X63" s="57"/>
      <c r="Y63" s="57" t="s">
        <v>615</v>
      </c>
      <c r="Z63" s="57" t="s">
        <v>616</v>
      </c>
      <c r="AA63" s="117" t="s">
        <v>647</v>
      </c>
      <c r="AB63" s="58"/>
      <c r="AC63" s="58"/>
      <c r="AD63" s="58"/>
      <c r="AE63" s="58"/>
      <c r="AF63" s="57" t="s">
        <v>62</v>
      </c>
      <c r="AG63" s="58" t="s">
        <v>617</v>
      </c>
      <c r="AH63" s="58">
        <f t="shared" si="0"/>
        <v>12</v>
      </c>
      <c r="AI63" s="57">
        <v>9</v>
      </c>
      <c r="AJ63" s="57">
        <v>1</v>
      </c>
      <c r="AK63" s="57">
        <v>1</v>
      </c>
      <c r="AL63" s="57">
        <v>1</v>
      </c>
      <c r="AM63" s="68">
        <v>9</v>
      </c>
      <c r="AN63" s="68" t="s">
        <v>809</v>
      </c>
      <c r="AO63" s="68"/>
      <c r="AP63" s="68"/>
      <c r="AQ63" s="68"/>
      <c r="AR63" s="68"/>
      <c r="AS63" s="68"/>
      <c r="AT63" s="68"/>
      <c r="AU63" s="76">
        <v>45040</v>
      </c>
      <c r="AV63" s="76"/>
      <c r="AW63" s="76"/>
      <c r="AX63" s="68"/>
      <c r="AY63" s="68"/>
      <c r="AZ63" s="68"/>
      <c r="BA63" s="68"/>
      <c r="BB63" s="68"/>
      <c r="BC63" s="68" t="s">
        <v>279</v>
      </c>
      <c r="BD63" s="68"/>
      <c r="BE63" s="68"/>
      <c r="BF63" s="68"/>
      <c r="BG63" s="68" t="s">
        <v>810</v>
      </c>
      <c r="BH63" s="68"/>
      <c r="BI63" s="68"/>
      <c r="BJ63" s="68"/>
      <c r="BK63" s="74">
        <f t="shared" si="1"/>
        <v>1</v>
      </c>
      <c r="BL63" s="74">
        <f t="shared" si="2"/>
        <v>0</v>
      </c>
      <c r="BM63" s="74">
        <f t="shared" si="3"/>
        <v>0</v>
      </c>
      <c r="BN63" s="74">
        <f t="shared" si="4"/>
        <v>0</v>
      </c>
      <c r="BO63" s="74">
        <f t="shared" si="5"/>
        <v>0.75</v>
      </c>
      <c r="BP63" s="71"/>
      <c r="BQ63" s="58"/>
      <c r="BR63" s="57"/>
      <c r="BS63" s="58"/>
      <c r="BT63" s="57"/>
      <c r="BU63" s="57"/>
      <c r="BV63" s="57"/>
      <c r="BW63" s="57"/>
      <c r="BX63" s="57"/>
      <c r="BY63" s="57"/>
      <c r="BZ63" s="117"/>
      <c r="CA63" s="58"/>
      <c r="CB63" s="58"/>
      <c r="CC63" s="58"/>
      <c r="CD63" s="58"/>
      <c r="CE63" s="57"/>
      <c r="CF63" s="58"/>
      <c r="CG63" s="58"/>
      <c r="CH63" s="58"/>
      <c r="CI63" s="58"/>
      <c r="CJ63" s="58"/>
      <c r="CK63" s="58"/>
      <c r="CL63" s="58"/>
      <c r="CM63" s="58"/>
      <c r="CN63" s="58"/>
      <c r="CO63" s="72"/>
      <c r="CP63" s="58"/>
      <c r="CQ63" s="58"/>
      <c r="CR63" s="58"/>
      <c r="CS63" s="58"/>
      <c r="CT63" s="73">
        <v>45040</v>
      </c>
      <c r="CU63" s="73"/>
      <c r="CV63" s="73"/>
      <c r="CW63" s="73"/>
      <c r="CX63" s="58"/>
      <c r="CY63" s="58"/>
      <c r="CZ63" s="58"/>
      <c r="DA63" s="58"/>
      <c r="DB63" s="58"/>
      <c r="DC63" s="58"/>
      <c r="DD63" s="58"/>
      <c r="DE63" s="58"/>
      <c r="DF63" s="58"/>
      <c r="DG63" s="58"/>
      <c r="DH63" s="58"/>
      <c r="DI63" s="58"/>
      <c r="DJ63" s="74" t="str">
        <f t="shared" si="6"/>
        <v/>
      </c>
      <c r="DK63" s="74" t="str">
        <f t="shared" si="7"/>
        <v/>
      </c>
      <c r="DL63" s="74" t="str">
        <f t="shared" si="8"/>
        <v/>
      </c>
      <c r="DM63" s="74" t="str">
        <f t="shared" si="9"/>
        <v/>
      </c>
      <c r="DN63" s="74" t="str">
        <f t="shared" si="10"/>
        <v/>
      </c>
      <c r="DO63" s="71"/>
      <c r="DP63" s="58"/>
      <c r="DQ63" s="57"/>
      <c r="DR63" s="58"/>
      <c r="DS63" s="57"/>
      <c r="DT63" s="57"/>
      <c r="DU63" s="57"/>
      <c r="DV63" s="57"/>
      <c r="DW63" s="57"/>
      <c r="DX63" s="57"/>
      <c r="DY63" s="117"/>
      <c r="DZ63" s="58"/>
      <c r="EA63" s="58"/>
      <c r="EB63" s="58"/>
      <c r="EC63" s="58"/>
      <c r="ED63" s="57"/>
      <c r="EE63" s="58"/>
      <c r="EF63" s="58"/>
      <c r="EG63" s="58"/>
      <c r="EH63" s="58"/>
      <c r="EI63" s="58"/>
      <c r="EJ63" s="58"/>
      <c r="EK63" s="58"/>
      <c r="EL63" s="58"/>
      <c r="EM63" s="58"/>
      <c r="EN63" s="72"/>
      <c r="EO63" s="58"/>
      <c r="EP63" s="58"/>
      <c r="EQ63" s="58"/>
      <c r="ER63" s="58"/>
      <c r="ES63" s="73">
        <v>45040</v>
      </c>
      <c r="ET63" s="73"/>
      <c r="EU63" s="73"/>
      <c r="EV63" s="73"/>
      <c r="EW63" s="58"/>
      <c r="EX63" s="58"/>
      <c r="EY63" s="58"/>
      <c r="EZ63" s="58"/>
      <c r="FA63" s="58"/>
      <c r="FB63" s="58"/>
      <c r="FC63" s="58"/>
      <c r="FD63" s="58"/>
      <c r="FE63" s="58"/>
      <c r="FF63" s="58"/>
      <c r="FG63" s="58"/>
      <c r="FH63" s="58"/>
      <c r="FI63" s="74" t="str">
        <f t="shared" si="11"/>
        <v/>
      </c>
      <c r="FJ63" s="74" t="str">
        <f t="shared" si="12"/>
        <v/>
      </c>
      <c r="FK63" s="74" t="str">
        <f t="shared" si="13"/>
        <v/>
      </c>
      <c r="FL63" s="74" t="str">
        <f t="shared" si="14"/>
        <v/>
      </c>
      <c r="FM63" s="74" t="str">
        <f t="shared" si="15"/>
        <v/>
      </c>
      <c r="FN63" s="58"/>
      <c r="FO63" s="58"/>
      <c r="FP63" s="57"/>
      <c r="FQ63" s="58"/>
      <c r="FR63" s="57"/>
      <c r="FS63" s="57"/>
      <c r="FT63" s="57"/>
      <c r="FU63" s="57"/>
      <c r="FV63" s="57"/>
      <c r="FW63" s="57"/>
      <c r="FX63" s="117"/>
      <c r="FY63" s="58"/>
      <c r="FZ63" s="58"/>
      <c r="GA63" s="58"/>
      <c r="GB63" s="58"/>
      <c r="GC63" s="57"/>
      <c r="GD63" s="58"/>
      <c r="GE63" s="58"/>
      <c r="GF63" s="58"/>
      <c r="GG63" s="58"/>
      <c r="GH63" s="58"/>
      <c r="GI63" s="58"/>
      <c r="GJ63" s="58"/>
      <c r="GK63" s="58"/>
      <c r="GL63" s="58"/>
      <c r="GM63" s="58"/>
      <c r="GN63" s="58"/>
      <c r="GO63" s="58"/>
      <c r="GP63" s="58"/>
      <c r="GQ63" s="58"/>
      <c r="GR63" s="73">
        <v>45040</v>
      </c>
      <c r="GS63" s="73"/>
      <c r="GT63" s="73"/>
      <c r="GU63" s="73"/>
      <c r="GV63" s="58"/>
      <c r="GW63" s="58"/>
      <c r="GX63" s="58"/>
      <c r="GY63" s="58"/>
      <c r="GZ63" s="58"/>
      <c r="HA63" s="58"/>
      <c r="HB63" s="58"/>
      <c r="HC63" s="58"/>
      <c r="HD63" s="58"/>
      <c r="HE63" s="58"/>
      <c r="HF63" s="58"/>
      <c r="HG63" s="58"/>
      <c r="HH63" s="74" t="str">
        <f t="shared" si="16"/>
        <v/>
      </c>
      <c r="HI63" s="74" t="str">
        <f t="shared" si="17"/>
        <v/>
      </c>
      <c r="HJ63" s="74" t="str">
        <f t="shared" si="18"/>
        <v/>
      </c>
      <c r="HK63" s="74" t="str">
        <f t="shared" si="19"/>
        <v/>
      </c>
      <c r="HL63" s="74" t="str">
        <f t="shared" si="20"/>
        <v/>
      </c>
      <c r="HM63" s="58"/>
      <c r="HN63" s="58"/>
      <c r="HO63" s="58">
        <f t="shared" si="21"/>
        <v>1</v>
      </c>
      <c r="HP63" s="58" t="str">
        <f>'[5]BD Plan'!$Q$3</f>
        <v>Territorial Caquetá</v>
      </c>
      <c r="HQ63" s="26"/>
      <c r="HR63" s="26"/>
      <c r="HS63" s="26"/>
      <c r="HT63" s="26"/>
      <c r="HU63" s="26"/>
      <c r="HV63" s="26"/>
      <c r="HW63" s="26"/>
      <c r="HX63" s="26"/>
      <c r="HY63" s="26"/>
      <c r="HZ63" s="26"/>
      <c r="IA63" s="26"/>
      <c r="IB63" s="26"/>
      <c r="IC63" s="26"/>
      <c r="ID63" s="26"/>
      <c r="IE63" s="26"/>
      <c r="IF63" s="26"/>
      <c r="IG63" s="68"/>
      <c r="IH63" s="58" t="s">
        <v>620</v>
      </c>
      <c r="II63" s="68"/>
      <c r="IJ63" s="68"/>
      <c r="IK63" s="68"/>
    </row>
    <row r="64" spans="1:245" ht="15" customHeight="1" x14ac:dyDescent="0.25">
      <c r="A64" s="77" t="s">
        <v>705</v>
      </c>
      <c r="B64" s="68" t="s">
        <v>706</v>
      </c>
      <c r="C64" s="58" t="s">
        <v>707</v>
      </c>
      <c r="D64" s="68" t="s">
        <v>601</v>
      </c>
      <c r="E64" s="58" t="s">
        <v>602</v>
      </c>
      <c r="F64" s="58" t="s">
        <v>669</v>
      </c>
      <c r="G64" s="58" t="s">
        <v>641</v>
      </c>
      <c r="H64" s="59" t="s">
        <v>708</v>
      </c>
      <c r="I64" s="58" t="s">
        <v>671</v>
      </c>
      <c r="J64" s="117">
        <v>0.6</v>
      </c>
      <c r="K64" s="117">
        <v>0.4</v>
      </c>
      <c r="L64" s="58" t="s">
        <v>643</v>
      </c>
      <c r="M64" s="117">
        <v>0.12959999999999999</v>
      </c>
      <c r="N64" s="117">
        <v>0.4</v>
      </c>
      <c r="O64" s="58" t="s">
        <v>643</v>
      </c>
      <c r="P64" s="58" t="s">
        <v>608</v>
      </c>
      <c r="Q64" s="71"/>
      <c r="R64" s="58"/>
      <c r="S64" s="57"/>
      <c r="T64" s="58"/>
      <c r="U64" s="57"/>
      <c r="V64" s="57"/>
      <c r="W64" s="57"/>
      <c r="X64" s="57"/>
      <c r="Y64" s="57"/>
      <c r="Z64" s="57"/>
      <c r="AA64" s="117"/>
      <c r="AB64" s="58"/>
      <c r="AC64" s="58"/>
      <c r="AD64" s="58"/>
      <c r="AE64" s="58"/>
      <c r="AF64" s="57"/>
      <c r="AG64" s="68"/>
      <c r="AH64" s="58"/>
      <c r="AI64" s="57"/>
      <c r="AJ64" s="57"/>
      <c r="AK64" s="57"/>
      <c r="AL64" s="57"/>
      <c r="AM64" s="68"/>
      <c r="AN64" s="68"/>
      <c r="AO64" s="68"/>
      <c r="AP64" s="68"/>
      <c r="AQ64" s="68"/>
      <c r="AR64" s="68"/>
      <c r="AS64" s="68"/>
      <c r="AT64" s="68"/>
      <c r="AU64" s="76">
        <v>45035</v>
      </c>
      <c r="AV64" s="76"/>
      <c r="AW64" s="76"/>
      <c r="AX64" s="76"/>
      <c r="AY64" s="68"/>
      <c r="AZ64" s="68"/>
      <c r="BA64" s="68"/>
      <c r="BB64" s="68"/>
      <c r="BC64" s="68"/>
      <c r="BD64" s="68"/>
      <c r="BE64" s="68"/>
      <c r="BF64" s="68"/>
      <c r="BG64" s="68"/>
      <c r="BH64" s="68"/>
      <c r="BI64" s="68"/>
      <c r="BJ64" s="68"/>
      <c r="BK64" s="74" t="str">
        <f t="shared" si="1"/>
        <v/>
      </c>
      <c r="BL64" s="74" t="str">
        <f t="shared" si="2"/>
        <v/>
      </c>
      <c r="BM64" s="74" t="str">
        <f t="shared" si="3"/>
        <v/>
      </c>
      <c r="BN64" s="74" t="str">
        <f t="shared" si="4"/>
        <v/>
      </c>
      <c r="BO64" s="74" t="str">
        <f t="shared" si="5"/>
        <v/>
      </c>
      <c r="BP64" s="71" t="s">
        <v>1214</v>
      </c>
      <c r="BQ64" s="58"/>
      <c r="BR64" s="57" t="s">
        <v>610</v>
      </c>
      <c r="BS64" s="58" t="s">
        <v>1215</v>
      </c>
      <c r="BT64" s="57" t="s">
        <v>612</v>
      </c>
      <c r="BU64" s="57" t="s">
        <v>613</v>
      </c>
      <c r="BV64" s="57" t="s">
        <v>614</v>
      </c>
      <c r="BW64" s="57"/>
      <c r="BX64" s="57" t="s">
        <v>615</v>
      </c>
      <c r="BY64" s="57" t="s">
        <v>616</v>
      </c>
      <c r="BZ64" s="117" t="s">
        <v>647</v>
      </c>
      <c r="CA64" s="58"/>
      <c r="CB64" s="58"/>
      <c r="CC64" s="58"/>
      <c r="CD64" s="58"/>
      <c r="CE64" s="57" t="s">
        <v>62</v>
      </c>
      <c r="CF64" s="58" t="s">
        <v>617</v>
      </c>
      <c r="CG64" s="58">
        <f>SUM(CH64:CK64)</f>
        <v>3</v>
      </c>
      <c r="CH64" s="58">
        <v>0</v>
      </c>
      <c r="CI64" s="58">
        <v>1</v>
      </c>
      <c r="CJ64" s="58">
        <v>1</v>
      </c>
      <c r="CK64" s="58">
        <v>1</v>
      </c>
      <c r="CL64" s="58">
        <v>0</v>
      </c>
      <c r="CM64" s="58" t="s">
        <v>1233</v>
      </c>
      <c r="CN64" s="58"/>
      <c r="CO64" s="58"/>
      <c r="CP64" s="58"/>
      <c r="CQ64" s="58"/>
      <c r="CR64" s="58"/>
      <c r="CS64" s="58"/>
      <c r="CT64" s="73">
        <v>45035</v>
      </c>
      <c r="CU64" s="73"/>
      <c r="CV64" s="73"/>
      <c r="CW64" s="73"/>
      <c r="CX64" s="58"/>
      <c r="CY64" s="58"/>
      <c r="CZ64" s="58"/>
      <c r="DA64" s="58"/>
      <c r="DB64" s="58" t="s">
        <v>64</v>
      </c>
      <c r="DC64" s="58"/>
      <c r="DD64" s="58"/>
      <c r="DE64" s="58"/>
      <c r="DF64" s="58" t="s">
        <v>1497</v>
      </c>
      <c r="DG64" s="58"/>
      <c r="DH64" s="58"/>
      <c r="DI64" s="58"/>
      <c r="DJ64" s="74" t="str">
        <f t="shared" si="6"/>
        <v/>
      </c>
      <c r="DK64" s="74">
        <f t="shared" si="7"/>
        <v>0</v>
      </c>
      <c r="DL64" s="74">
        <f t="shared" si="8"/>
        <v>0</v>
      </c>
      <c r="DM64" s="74">
        <f t="shared" si="9"/>
        <v>0</v>
      </c>
      <c r="DN64" s="74">
        <f t="shared" si="10"/>
        <v>0</v>
      </c>
      <c r="DO64" s="75" t="s">
        <v>1344</v>
      </c>
      <c r="DP64" s="58"/>
      <c r="DQ64" s="57" t="s">
        <v>610</v>
      </c>
      <c r="DR64" s="58" t="s">
        <v>1345</v>
      </c>
      <c r="DS64" s="57" t="s">
        <v>612</v>
      </c>
      <c r="DT64" s="57" t="s">
        <v>613</v>
      </c>
      <c r="DU64" s="57" t="s">
        <v>614</v>
      </c>
      <c r="DV64" s="57"/>
      <c r="DW64" s="57" t="s">
        <v>615</v>
      </c>
      <c r="DX64" s="57" t="s">
        <v>616</v>
      </c>
      <c r="DY64" s="117" t="s">
        <v>647</v>
      </c>
      <c r="DZ64" s="58"/>
      <c r="EA64" s="58"/>
      <c r="EB64" s="58"/>
      <c r="EC64" s="58"/>
      <c r="ED64" s="57" t="s">
        <v>62</v>
      </c>
      <c r="EE64" s="58" t="s">
        <v>617</v>
      </c>
      <c r="EF64" s="58">
        <f t="shared" ref="EF64:EF66" si="31">SUM(EG64:EJ64)</f>
        <v>1</v>
      </c>
      <c r="EG64" s="58">
        <v>0</v>
      </c>
      <c r="EH64" s="58">
        <v>0</v>
      </c>
      <c r="EI64" s="58">
        <v>0</v>
      </c>
      <c r="EJ64" s="58">
        <v>1</v>
      </c>
      <c r="EK64" s="58">
        <v>0</v>
      </c>
      <c r="EL64" s="58" t="s">
        <v>1362</v>
      </c>
      <c r="EM64" s="58"/>
      <c r="EN64" s="58"/>
      <c r="EO64" s="58"/>
      <c r="EP64" s="58"/>
      <c r="EQ64" s="58"/>
      <c r="ER64" s="58"/>
      <c r="ES64" s="73">
        <v>45035</v>
      </c>
      <c r="ET64" s="73"/>
      <c r="EU64" s="73"/>
      <c r="EV64" s="73"/>
      <c r="EW64" s="58"/>
      <c r="EX64" s="58"/>
      <c r="EY64" s="58"/>
      <c r="EZ64" s="58"/>
      <c r="FA64" s="58" t="s">
        <v>64</v>
      </c>
      <c r="FB64" s="58"/>
      <c r="FC64" s="58"/>
      <c r="FD64" s="58"/>
      <c r="FE64" s="58" t="s">
        <v>1363</v>
      </c>
      <c r="FF64" s="58"/>
      <c r="FG64" s="58"/>
      <c r="FH64" s="58"/>
      <c r="FI64" s="74" t="str">
        <f t="shared" si="11"/>
        <v/>
      </c>
      <c r="FJ64" s="74" t="str">
        <f t="shared" si="12"/>
        <v/>
      </c>
      <c r="FK64" s="74" t="str">
        <f t="shared" si="13"/>
        <v/>
      </c>
      <c r="FL64" s="74">
        <f t="shared" si="14"/>
        <v>0</v>
      </c>
      <c r="FM64" s="74">
        <f t="shared" si="15"/>
        <v>0</v>
      </c>
      <c r="FN64" s="58"/>
      <c r="FO64" s="58"/>
      <c r="FP64" s="57"/>
      <c r="FQ64" s="58"/>
      <c r="FR64" s="57"/>
      <c r="FS64" s="57"/>
      <c r="FT64" s="57"/>
      <c r="FU64" s="57"/>
      <c r="FV64" s="57"/>
      <c r="FW64" s="57"/>
      <c r="FX64" s="117"/>
      <c r="FY64" s="58"/>
      <c r="FZ64" s="58"/>
      <c r="GA64" s="58"/>
      <c r="GB64" s="58"/>
      <c r="GC64" s="57"/>
      <c r="GD64" s="58"/>
      <c r="GE64" s="58"/>
      <c r="GF64" s="58"/>
      <c r="GG64" s="58"/>
      <c r="GH64" s="58"/>
      <c r="GI64" s="58"/>
      <c r="GJ64" s="58"/>
      <c r="GK64" s="58"/>
      <c r="GL64" s="58"/>
      <c r="GM64" s="58"/>
      <c r="GN64" s="58"/>
      <c r="GO64" s="58"/>
      <c r="GP64" s="58"/>
      <c r="GQ64" s="58"/>
      <c r="GR64" s="73">
        <v>45035</v>
      </c>
      <c r="GS64" s="73"/>
      <c r="GT64" s="73"/>
      <c r="GU64" s="73"/>
      <c r="GV64" s="58"/>
      <c r="GW64" s="58"/>
      <c r="GX64" s="58"/>
      <c r="GY64" s="58"/>
      <c r="GZ64" s="58"/>
      <c r="HA64" s="58"/>
      <c r="HB64" s="58"/>
      <c r="HC64" s="58"/>
      <c r="HD64" s="58"/>
      <c r="HE64" s="58"/>
      <c r="HF64" s="58"/>
      <c r="HG64" s="58"/>
      <c r="HH64" s="74" t="str">
        <f t="shared" si="16"/>
        <v/>
      </c>
      <c r="HI64" s="74" t="str">
        <f t="shared" si="17"/>
        <v/>
      </c>
      <c r="HJ64" s="74" t="str">
        <f t="shared" si="18"/>
        <v/>
      </c>
      <c r="HK64" s="74" t="str">
        <f t="shared" si="19"/>
        <v/>
      </c>
      <c r="HL64" s="74" t="str">
        <f t="shared" si="20"/>
        <v/>
      </c>
      <c r="HM64" s="58"/>
      <c r="HN64" s="58"/>
      <c r="HO64" s="58">
        <f t="shared" si="21"/>
        <v>2</v>
      </c>
      <c r="HP64" s="58" t="str">
        <f>'[5]BD Plan'!$Q$3</f>
        <v>Territorial Caquetá</v>
      </c>
      <c r="HQ64" s="26"/>
      <c r="HR64" s="26"/>
      <c r="HS64" s="26"/>
      <c r="HT64" s="26"/>
      <c r="HU64" s="26"/>
      <c r="HV64" s="26"/>
      <c r="HW64" s="26"/>
      <c r="HX64" s="26"/>
      <c r="HY64" s="26"/>
      <c r="HZ64" s="26"/>
      <c r="IA64" s="26"/>
      <c r="IB64" s="26"/>
      <c r="IC64" s="26"/>
      <c r="ID64" s="26"/>
      <c r="IE64" s="26"/>
      <c r="IF64" s="26"/>
      <c r="IG64" s="68"/>
      <c r="IH64" s="58" t="s">
        <v>620</v>
      </c>
      <c r="II64" s="68"/>
      <c r="IJ64" s="68"/>
      <c r="IK64" s="68"/>
    </row>
    <row r="65" spans="1:245" ht="15" customHeight="1" x14ac:dyDescent="0.25">
      <c r="A65" s="77" t="s">
        <v>709</v>
      </c>
      <c r="B65" s="68" t="s">
        <v>706</v>
      </c>
      <c r="C65" s="58" t="s">
        <v>710</v>
      </c>
      <c r="D65" s="68" t="s">
        <v>601</v>
      </c>
      <c r="E65" s="58" t="s">
        <v>711</v>
      </c>
      <c r="F65" s="58" t="s">
        <v>625</v>
      </c>
      <c r="G65" s="58" t="s">
        <v>626</v>
      </c>
      <c r="H65" s="59" t="s">
        <v>712</v>
      </c>
      <c r="I65" s="58" t="s">
        <v>671</v>
      </c>
      <c r="J65" s="117">
        <v>0.2</v>
      </c>
      <c r="K65" s="117">
        <v>0.2</v>
      </c>
      <c r="L65" s="58" t="s">
        <v>713</v>
      </c>
      <c r="M65" s="117">
        <v>0.12</v>
      </c>
      <c r="N65" s="117">
        <v>0.2</v>
      </c>
      <c r="O65" s="58" t="s">
        <v>713</v>
      </c>
      <c r="P65" s="58" t="s">
        <v>608</v>
      </c>
      <c r="Q65" s="71" t="s">
        <v>714</v>
      </c>
      <c r="R65" s="58"/>
      <c r="S65" s="57" t="s">
        <v>610</v>
      </c>
      <c r="T65" s="58" t="s">
        <v>715</v>
      </c>
      <c r="U65" s="57" t="s">
        <v>612</v>
      </c>
      <c r="V65" s="57" t="s">
        <v>613</v>
      </c>
      <c r="W65" s="57" t="s">
        <v>614</v>
      </c>
      <c r="X65" s="57"/>
      <c r="Y65" s="57" t="s">
        <v>615</v>
      </c>
      <c r="Z65" s="57" t="s">
        <v>616</v>
      </c>
      <c r="AA65" s="117" t="s">
        <v>647</v>
      </c>
      <c r="AB65" s="58"/>
      <c r="AC65" s="58"/>
      <c r="AD65" s="58"/>
      <c r="AE65" s="58"/>
      <c r="AF65" s="57" t="s">
        <v>62</v>
      </c>
      <c r="AG65" s="68" t="s">
        <v>617</v>
      </c>
      <c r="AH65" s="58">
        <f t="shared" si="0"/>
        <v>7</v>
      </c>
      <c r="AI65" s="57">
        <v>4</v>
      </c>
      <c r="AJ65" s="57">
        <v>1</v>
      </c>
      <c r="AK65" s="57">
        <v>1</v>
      </c>
      <c r="AL65" s="57">
        <v>1</v>
      </c>
      <c r="AM65" s="68">
        <v>4</v>
      </c>
      <c r="AN65" s="68" t="s">
        <v>811</v>
      </c>
      <c r="AO65" s="68"/>
      <c r="AP65" s="68"/>
      <c r="AQ65" s="68"/>
      <c r="AR65" s="68"/>
      <c r="AS65" s="68"/>
      <c r="AT65" s="68"/>
      <c r="AU65" s="76">
        <v>45035</v>
      </c>
      <c r="AV65" s="76"/>
      <c r="AW65" s="76"/>
      <c r="AX65" s="76"/>
      <c r="AY65" s="68"/>
      <c r="AZ65" s="68"/>
      <c r="BA65" s="68"/>
      <c r="BB65" s="68"/>
      <c r="BC65" s="68" t="s">
        <v>279</v>
      </c>
      <c r="BD65" s="68"/>
      <c r="BE65" s="68"/>
      <c r="BF65" s="68"/>
      <c r="BG65" s="68" t="s">
        <v>812</v>
      </c>
      <c r="BH65" s="68"/>
      <c r="BI65" s="68"/>
      <c r="BJ65" s="68"/>
      <c r="BK65" s="74">
        <f t="shared" si="1"/>
        <v>1</v>
      </c>
      <c r="BL65" s="74">
        <f t="shared" si="2"/>
        <v>0</v>
      </c>
      <c r="BM65" s="74">
        <f t="shared" si="3"/>
        <v>0</v>
      </c>
      <c r="BN65" s="74">
        <f t="shared" si="4"/>
        <v>0</v>
      </c>
      <c r="BO65" s="74">
        <f t="shared" si="5"/>
        <v>0.5714285714285714</v>
      </c>
      <c r="BP65" s="71"/>
      <c r="BQ65" s="58"/>
      <c r="BR65" s="57"/>
      <c r="BS65" s="58"/>
      <c r="BT65" s="57"/>
      <c r="BU65" s="57"/>
      <c r="BV65" s="57"/>
      <c r="BW65" s="57"/>
      <c r="BX65" s="57"/>
      <c r="BY65" s="57"/>
      <c r="BZ65" s="117"/>
      <c r="CA65" s="58"/>
      <c r="CB65" s="58"/>
      <c r="CC65" s="58"/>
      <c r="CD65" s="58"/>
      <c r="CE65" s="57"/>
      <c r="CF65" s="58"/>
      <c r="CG65" s="58"/>
      <c r="CH65" s="58"/>
      <c r="CI65" s="58"/>
      <c r="CJ65" s="58"/>
      <c r="CK65" s="58"/>
      <c r="CL65" s="58"/>
      <c r="CM65" s="58"/>
      <c r="CN65" s="58"/>
      <c r="CO65" s="58"/>
      <c r="CP65" s="58"/>
      <c r="CQ65" s="58"/>
      <c r="CR65" s="58"/>
      <c r="CS65" s="58"/>
      <c r="CT65" s="73">
        <v>45035</v>
      </c>
      <c r="CU65" s="73"/>
      <c r="CV65" s="73"/>
      <c r="CW65" s="73"/>
      <c r="CX65" s="58"/>
      <c r="CY65" s="58"/>
      <c r="CZ65" s="58"/>
      <c r="DA65" s="58"/>
      <c r="DB65" s="58"/>
      <c r="DC65" s="58"/>
      <c r="DD65" s="58"/>
      <c r="DE65" s="58"/>
      <c r="DF65" s="58"/>
      <c r="DG65" s="58"/>
      <c r="DH65" s="58"/>
      <c r="DI65" s="58"/>
      <c r="DJ65" s="74" t="str">
        <f t="shared" si="6"/>
        <v/>
      </c>
      <c r="DK65" s="74" t="str">
        <f t="shared" si="7"/>
        <v/>
      </c>
      <c r="DL65" s="74" t="str">
        <f t="shared" si="8"/>
        <v/>
      </c>
      <c r="DM65" s="74" t="str">
        <f t="shared" si="9"/>
        <v/>
      </c>
      <c r="DN65" s="74" t="str">
        <f t="shared" si="10"/>
        <v/>
      </c>
      <c r="DO65" s="75"/>
      <c r="DP65" s="58"/>
      <c r="DQ65" s="57"/>
      <c r="DR65" s="58"/>
      <c r="DS65" s="57"/>
      <c r="DT65" s="57"/>
      <c r="DU65" s="57"/>
      <c r="DV65" s="57"/>
      <c r="DW65" s="57"/>
      <c r="DX65" s="57"/>
      <c r="DY65" s="117"/>
      <c r="DZ65" s="58"/>
      <c r="EA65" s="58"/>
      <c r="EB65" s="58"/>
      <c r="EC65" s="58"/>
      <c r="ED65" s="57"/>
      <c r="EE65" s="58"/>
      <c r="EF65" s="58"/>
      <c r="EG65" s="58"/>
      <c r="EH65" s="58"/>
      <c r="EI65" s="58"/>
      <c r="EJ65" s="58"/>
      <c r="EK65" s="58"/>
      <c r="EL65" s="58"/>
      <c r="EM65" s="58"/>
      <c r="EN65" s="58"/>
      <c r="EO65" s="58"/>
      <c r="EP65" s="58"/>
      <c r="EQ65" s="58"/>
      <c r="ER65" s="58"/>
      <c r="ES65" s="73">
        <v>45035</v>
      </c>
      <c r="ET65" s="73"/>
      <c r="EU65" s="73"/>
      <c r="EV65" s="73"/>
      <c r="EW65" s="58"/>
      <c r="EX65" s="58"/>
      <c r="EY65" s="58"/>
      <c r="EZ65" s="58"/>
      <c r="FA65" s="58"/>
      <c r="FB65" s="58"/>
      <c r="FC65" s="58"/>
      <c r="FD65" s="58"/>
      <c r="FE65" s="58"/>
      <c r="FF65" s="58"/>
      <c r="FG65" s="58"/>
      <c r="FH65" s="58"/>
      <c r="FI65" s="74" t="str">
        <f t="shared" si="11"/>
        <v/>
      </c>
      <c r="FJ65" s="74" t="str">
        <f t="shared" si="12"/>
        <v/>
      </c>
      <c r="FK65" s="74" t="str">
        <f t="shared" si="13"/>
        <v/>
      </c>
      <c r="FL65" s="74" t="str">
        <f t="shared" si="14"/>
        <v/>
      </c>
      <c r="FM65" s="74" t="str">
        <f t="shared" si="15"/>
        <v/>
      </c>
      <c r="FN65" s="72"/>
      <c r="FO65" s="58"/>
      <c r="FP65" s="57"/>
      <c r="FQ65" s="58"/>
      <c r="FR65" s="57"/>
      <c r="FS65" s="57"/>
      <c r="FT65" s="57"/>
      <c r="FU65" s="57"/>
      <c r="FV65" s="57"/>
      <c r="FW65" s="57"/>
      <c r="FX65" s="117"/>
      <c r="FY65" s="58"/>
      <c r="FZ65" s="58"/>
      <c r="GA65" s="58"/>
      <c r="GB65" s="58"/>
      <c r="GC65" s="57"/>
      <c r="GD65" s="58"/>
      <c r="GE65" s="58"/>
      <c r="GF65" s="58"/>
      <c r="GG65" s="58"/>
      <c r="GH65" s="58"/>
      <c r="GI65" s="58"/>
      <c r="GJ65" s="58"/>
      <c r="GK65" s="58"/>
      <c r="GL65" s="58"/>
      <c r="GM65" s="58"/>
      <c r="GN65" s="58"/>
      <c r="GO65" s="58"/>
      <c r="GP65" s="58"/>
      <c r="GQ65" s="58"/>
      <c r="GR65" s="73">
        <v>45035</v>
      </c>
      <c r="GS65" s="73"/>
      <c r="GT65" s="73"/>
      <c r="GU65" s="73"/>
      <c r="GV65" s="58"/>
      <c r="GW65" s="58"/>
      <c r="GX65" s="58"/>
      <c r="GY65" s="58"/>
      <c r="GZ65" s="58"/>
      <c r="HA65" s="58"/>
      <c r="HB65" s="58"/>
      <c r="HC65" s="58"/>
      <c r="HD65" s="58"/>
      <c r="HE65" s="58"/>
      <c r="HF65" s="58"/>
      <c r="HG65" s="58"/>
      <c r="HH65" s="74" t="str">
        <f t="shared" si="16"/>
        <v/>
      </c>
      <c r="HI65" s="74" t="str">
        <f t="shared" si="17"/>
        <v/>
      </c>
      <c r="HJ65" s="74" t="str">
        <f t="shared" si="18"/>
        <v/>
      </c>
      <c r="HK65" s="74" t="str">
        <f t="shared" si="19"/>
        <v/>
      </c>
      <c r="HL65" s="74" t="str">
        <f t="shared" si="20"/>
        <v/>
      </c>
      <c r="HM65" s="58"/>
      <c r="HN65" s="58"/>
      <c r="HO65" s="58">
        <f t="shared" si="21"/>
        <v>1</v>
      </c>
      <c r="HP65" s="58" t="str">
        <f>'[5]BD Plan'!$Q$3</f>
        <v>Territorial Caquetá</v>
      </c>
      <c r="HQ65" s="26"/>
      <c r="HR65" s="26"/>
      <c r="HS65" s="26"/>
      <c r="HT65" s="26"/>
      <c r="HU65" s="26"/>
      <c r="HV65" s="26"/>
      <c r="HW65" s="26"/>
      <c r="HX65" s="26"/>
      <c r="HY65" s="26"/>
      <c r="HZ65" s="26"/>
      <c r="IA65" s="26"/>
      <c r="IB65" s="26"/>
      <c r="IC65" s="26"/>
      <c r="ID65" s="26"/>
      <c r="IE65" s="26"/>
      <c r="IF65" s="26"/>
      <c r="IG65" s="68"/>
      <c r="IH65" s="58" t="s">
        <v>657</v>
      </c>
      <c r="II65" s="68"/>
      <c r="IJ65" s="68"/>
      <c r="IK65" s="68"/>
    </row>
    <row r="66" spans="1:245" ht="15" customHeight="1" x14ac:dyDescent="0.25">
      <c r="A66" s="77" t="s">
        <v>718</v>
      </c>
      <c r="B66" s="68" t="s">
        <v>719</v>
      </c>
      <c r="C66" s="58" t="s">
        <v>720</v>
      </c>
      <c r="D66" s="68" t="s">
        <v>601</v>
      </c>
      <c r="E66" s="58" t="s">
        <v>602</v>
      </c>
      <c r="F66" s="58" t="s">
        <v>625</v>
      </c>
      <c r="G66" s="58" t="s">
        <v>626</v>
      </c>
      <c r="H66" s="59" t="s">
        <v>721</v>
      </c>
      <c r="I66" s="58" t="s">
        <v>671</v>
      </c>
      <c r="J66" s="117">
        <v>0.6</v>
      </c>
      <c r="K66" s="117">
        <v>0.4</v>
      </c>
      <c r="L66" s="58" t="s">
        <v>643</v>
      </c>
      <c r="M66" s="117">
        <v>0.12959999999999999</v>
      </c>
      <c r="N66" s="117">
        <v>0.4</v>
      </c>
      <c r="O66" s="58" t="s">
        <v>643</v>
      </c>
      <c r="P66" s="58" t="s">
        <v>608</v>
      </c>
      <c r="Q66" s="71" t="s">
        <v>722</v>
      </c>
      <c r="R66" s="58"/>
      <c r="S66" s="57" t="s">
        <v>610</v>
      </c>
      <c r="T66" s="58" t="s">
        <v>723</v>
      </c>
      <c r="U66" s="57" t="s">
        <v>612</v>
      </c>
      <c r="V66" s="57" t="s">
        <v>613</v>
      </c>
      <c r="W66" s="57" t="s">
        <v>614</v>
      </c>
      <c r="X66" s="57"/>
      <c r="Y66" s="57" t="s">
        <v>615</v>
      </c>
      <c r="Z66" s="57" t="s">
        <v>616</v>
      </c>
      <c r="AA66" s="117" t="s">
        <v>647</v>
      </c>
      <c r="AB66" s="58"/>
      <c r="AC66" s="58"/>
      <c r="AD66" s="58"/>
      <c r="AE66" s="58"/>
      <c r="AF66" s="57" t="s">
        <v>62</v>
      </c>
      <c r="AG66" s="58" t="s">
        <v>617</v>
      </c>
      <c r="AH66" s="58">
        <f t="shared" ref="AH66:AH128" si="32">SUM(AI66:AL66)</f>
        <v>27</v>
      </c>
      <c r="AI66" s="57">
        <v>24</v>
      </c>
      <c r="AJ66" s="57">
        <v>1</v>
      </c>
      <c r="AK66" s="57">
        <v>1</v>
      </c>
      <c r="AL66" s="57">
        <v>1</v>
      </c>
      <c r="AM66" s="68">
        <v>24</v>
      </c>
      <c r="AN66" s="68" t="s">
        <v>813</v>
      </c>
      <c r="AO66" s="68"/>
      <c r="AP66" s="68"/>
      <c r="AQ66" s="68"/>
      <c r="AR66" s="68"/>
      <c r="AS66" s="68"/>
      <c r="AT66" s="68"/>
      <c r="AU66" s="76">
        <v>45035</v>
      </c>
      <c r="AV66" s="76"/>
      <c r="AW66" s="76"/>
      <c r="AX66" s="76"/>
      <c r="AY66" s="68"/>
      <c r="AZ66" s="68"/>
      <c r="BA66" s="68"/>
      <c r="BB66" s="68"/>
      <c r="BC66" s="68" t="s">
        <v>279</v>
      </c>
      <c r="BD66" s="68"/>
      <c r="BE66" s="68"/>
      <c r="BF66" s="68"/>
      <c r="BG66" s="68" t="s">
        <v>814</v>
      </c>
      <c r="BH66" s="68"/>
      <c r="BI66" s="68"/>
      <c r="BJ66" s="68"/>
      <c r="BK66" s="74">
        <f t="shared" ref="BK66:BK129" si="33">IFERROR(IF(AI66=0,"",IF((AM66/AI66)&gt;1,1,(AM66/AI66))),"")</f>
        <v>1</v>
      </c>
      <c r="BL66" s="74">
        <f t="shared" ref="BL66:BL129" si="34">IFERROR(IF(AJ66=0,"",IF((AO66/AJ66)&gt;1,1,(AO66/AJ66))),"")</f>
        <v>0</v>
      </c>
      <c r="BM66" s="74">
        <f t="shared" ref="BM66:BM129" si="35">IFERROR(IF(AK66=0,"",IF((AQ66/AK66)&gt;1,1,(AQ66/AK66))),"")</f>
        <v>0</v>
      </c>
      <c r="BN66" s="74">
        <f t="shared" ref="BN66:BN129" si="36">IFERROR(IF(AL66=0,"",IF((AS66/AL66)&gt;1,1,(AS66/AL66))),"")</f>
        <v>0</v>
      </c>
      <c r="BO66" s="74">
        <f t="shared" ref="BO66:BO129" si="37">IFERROR(IF((AM66+AO66+AQ66+AS66)/AH66&gt;1,1,(AM66+AO66+AQ66+AS66)/AH66),"")</f>
        <v>0.88888888888888884</v>
      </c>
      <c r="BP66" s="71"/>
      <c r="BQ66" s="58"/>
      <c r="BR66" s="57"/>
      <c r="BS66" s="58"/>
      <c r="BT66" s="57"/>
      <c r="BU66" s="57"/>
      <c r="BV66" s="57"/>
      <c r="BW66" s="57"/>
      <c r="BX66" s="57"/>
      <c r="BY66" s="57"/>
      <c r="BZ66" s="117"/>
      <c r="CA66" s="58"/>
      <c r="CB66" s="58"/>
      <c r="CC66" s="58"/>
      <c r="CD66" s="58"/>
      <c r="CE66" s="57"/>
      <c r="CF66" s="58"/>
      <c r="CG66" s="58"/>
      <c r="CH66" s="58"/>
      <c r="CI66" s="58"/>
      <c r="CJ66" s="58"/>
      <c r="CK66" s="58"/>
      <c r="CL66" s="58"/>
      <c r="CM66" s="58"/>
      <c r="CN66" s="58"/>
      <c r="CO66" s="58"/>
      <c r="CP66" s="58"/>
      <c r="CQ66" s="58"/>
      <c r="CR66" s="58"/>
      <c r="CS66" s="58"/>
      <c r="CT66" s="73">
        <v>45035</v>
      </c>
      <c r="CU66" s="73"/>
      <c r="CV66" s="73"/>
      <c r="CW66" s="73"/>
      <c r="CX66" s="58"/>
      <c r="CY66" s="58"/>
      <c r="CZ66" s="58"/>
      <c r="DA66" s="58"/>
      <c r="DB66" s="58"/>
      <c r="DC66" s="58"/>
      <c r="DD66" s="58"/>
      <c r="DE66" s="58"/>
      <c r="DF66" s="58"/>
      <c r="DG66" s="58"/>
      <c r="DH66" s="58"/>
      <c r="DI66" s="58"/>
      <c r="DJ66" s="74" t="str">
        <f t="shared" ref="DJ66:DJ129" si="38">IFERROR(IF(CH66=0,"",IF((CL66/CH66)&gt;1,1,(CL66/CH66))),"")</f>
        <v/>
      </c>
      <c r="DK66" s="74" t="str">
        <f t="shared" ref="DK66:DK129" si="39">IFERROR(IF(CI66=0,"",IF((CN66/CI66)&gt;1,1,(CN66/CI66))),"")</f>
        <v/>
      </c>
      <c r="DL66" s="74" t="str">
        <f t="shared" ref="DL66:DL129" si="40">IFERROR(IF(CJ66=0,"",IF((CP66/CJ66)&gt;1,1,(CP66/CJ66))),"")</f>
        <v/>
      </c>
      <c r="DM66" s="74" t="str">
        <f t="shared" ref="DM66:DM129" si="41">IFERROR(IF(CK66=0,"",IF((CR66/CK66)&gt;1,1,(CR66/CK66))),"")</f>
        <v/>
      </c>
      <c r="DN66" s="74" t="str">
        <f t="shared" ref="DN66:DN129" si="42">IFERROR(IF((CL66+CN66+CP66+CR66)/CG66&gt;1,1,(CL66+CN66+CP66+CR66)/CG66),"")</f>
        <v/>
      </c>
      <c r="DO66" s="75" t="s">
        <v>1347</v>
      </c>
      <c r="DP66" s="58"/>
      <c r="DQ66" s="57" t="s">
        <v>610</v>
      </c>
      <c r="DR66" s="58" t="s">
        <v>1348</v>
      </c>
      <c r="DS66" s="57" t="s">
        <v>612</v>
      </c>
      <c r="DT66" s="57" t="s">
        <v>613</v>
      </c>
      <c r="DU66" s="57" t="s">
        <v>614</v>
      </c>
      <c r="DV66" s="57"/>
      <c r="DW66" s="57" t="s">
        <v>615</v>
      </c>
      <c r="DX66" s="57" t="s">
        <v>616</v>
      </c>
      <c r="DY66" s="117" t="s">
        <v>647</v>
      </c>
      <c r="DZ66" s="58"/>
      <c r="EA66" s="58"/>
      <c r="EB66" s="58"/>
      <c r="EC66" s="58"/>
      <c r="ED66" s="57" t="s">
        <v>62</v>
      </c>
      <c r="EE66" s="58" t="s">
        <v>617</v>
      </c>
      <c r="EF66" s="58">
        <f t="shared" si="31"/>
        <v>2</v>
      </c>
      <c r="EG66" s="58">
        <v>0</v>
      </c>
      <c r="EH66" s="58">
        <v>1</v>
      </c>
      <c r="EI66" s="58">
        <v>0</v>
      </c>
      <c r="EJ66" s="58">
        <v>1</v>
      </c>
      <c r="EK66" s="58">
        <v>0</v>
      </c>
      <c r="EL66" s="58" t="s">
        <v>1364</v>
      </c>
      <c r="EM66" s="58"/>
      <c r="EN66" s="58"/>
      <c r="EO66" s="58"/>
      <c r="EP66" s="58"/>
      <c r="EQ66" s="58"/>
      <c r="ER66" s="58"/>
      <c r="ES66" s="73">
        <v>45035</v>
      </c>
      <c r="ET66" s="73"/>
      <c r="EU66" s="73"/>
      <c r="EV66" s="73"/>
      <c r="EW66" s="58"/>
      <c r="EX66" s="58"/>
      <c r="EY66" s="58"/>
      <c r="EZ66" s="58"/>
      <c r="FA66" s="58" t="s">
        <v>64</v>
      </c>
      <c r="FB66" s="58"/>
      <c r="FC66" s="58"/>
      <c r="FD66" s="58"/>
      <c r="FE66" s="58" t="s">
        <v>1365</v>
      </c>
      <c r="FF66" s="58"/>
      <c r="FG66" s="58"/>
      <c r="FH66" s="58"/>
      <c r="FI66" s="74" t="str">
        <f t="shared" ref="FI66:FI129" si="43">IFERROR(IF(EG66=0,"",IF((EK66/EG66)&gt;1,1,(EK66/EG66))),"")</f>
        <v/>
      </c>
      <c r="FJ66" s="74">
        <f t="shared" ref="FJ66:FJ129" si="44">IFERROR(IF(EH66=0,"",IF((EM66/EH66)&gt;1,1,(EM66/EH66))),"")</f>
        <v>0</v>
      </c>
      <c r="FK66" s="74" t="str">
        <f t="shared" ref="FK66:FK129" si="45">IFERROR(IF(EI66=0,"",IF((EO66/EI66)&gt;1,1,(EO66/EI66))),"")</f>
        <v/>
      </c>
      <c r="FL66" s="74">
        <f t="shared" ref="FL66:FL129" si="46">IFERROR(IF(EJ66=0,"",IF((EQ66/EJ66)&gt;1,1,(EQ66/EJ66))),"")</f>
        <v>0</v>
      </c>
      <c r="FM66" s="74">
        <f t="shared" ref="FM66:FM129" si="47">IFERROR(IF((EK66+EM66+EO66+EQ66)/EF66&gt;1,1,(EK66+EM66+EO66+EQ66)/EF66),"")</f>
        <v>0</v>
      </c>
      <c r="FN66" s="58"/>
      <c r="FO66" s="58"/>
      <c r="FP66" s="58"/>
      <c r="FQ66" s="58"/>
      <c r="FR66" s="58"/>
      <c r="FS66" s="58"/>
      <c r="FT66" s="58"/>
      <c r="FU66" s="58"/>
      <c r="FV66" s="58"/>
      <c r="FW66" s="58"/>
      <c r="FX66" s="58"/>
      <c r="FY66" s="58"/>
      <c r="FZ66" s="58"/>
      <c r="GA66" s="58"/>
      <c r="GB66" s="58"/>
      <c r="GC66" s="58"/>
      <c r="GD66" s="58"/>
      <c r="GE66" s="58"/>
      <c r="GF66" s="58"/>
      <c r="GG66" s="58"/>
      <c r="GH66" s="58"/>
      <c r="GI66" s="58"/>
      <c r="GJ66" s="58"/>
      <c r="GK66" s="58"/>
      <c r="GL66" s="58"/>
      <c r="GM66" s="58"/>
      <c r="GN66" s="58"/>
      <c r="GO66" s="58"/>
      <c r="GP66" s="58"/>
      <c r="GQ66" s="58"/>
      <c r="GR66" s="73">
        <v>45035</v>
      </c>
      <c r="GS66" s="73"/>
      <c r="GT66" s="73"/>
      <c r="GU66" s="73"/>
      <c r="GV66" s="58"/>
      <c r="GW66" s="58"/>
      <c r="GX66" s="58"/>
      <c r="GY66" s="58"/>
      <c r="GZ66" s="58"/>
      <c r="HA66" s="58"/>
      <c r="HB66" s="58"/>
      <c r="HC66" s="58"/>
      <c r="HD66" s="58"/>
      <c r="HE66" s="58"/>
      <c r="HF66" s="58"/>
      <c r="HG66" s="58"/>
      <c r="HH66" s="74" t="str">
        <f t="shared" ref="HH66:HH129" si="48">IFERROR(IF(GF66=0,"",IF((GJ66/GF66)&gt;1,1,(GJ66/GF66))),"")</f>
        <v/>
      </c>
      <c r="HI66" s="74" t="str">
        <f t="shared" ref="HI66:HI129" si="49">IFERROR(IF(GG66=0,"",IF((GL66/GG66)&gt;1,1,(GL66/GG66))),"")</f>
        <v/>
      </c>
      <c r="HJ66" s="74" t="str">
        <f t="shared" ref="HJ66:HJ129" si="50">IFERROR(IF(GH66=0,"",IF((GN66/GH66)&gt;1,1,(GN66/GH66))),"")</f>
        <v/>
      </c>
      <c r="HK66" s="74" t="str">
        <f t="shared" ref="HK66:HK129" si="51">IFERROR(IF(GI66=0,"",IF((GP66/GI66)&gt;1,1,(GP66/GI66))),"")</f>
        <v/>
      </c>
      <c r="HL66" s="74" t="str">
        <f t="shared" ref="HL66:HL129" si="52">IFERROR(IF((GJ66+GL66+GN66+GP66)/GE66&gt;1,1,(GJ66+GL66+GN66+GP66)/GE66),"")</f>
        <v/>
      </c>
      <c r="HM66" s="58"/>
      <c r="HN66" s="58"/>
      <c r="HO66" s="58">
        <f t="shared" ref="HO66:HO129" si="53">IF(Q66&lt;&gt;"",1,0)+IF(BP66&lt;&gt;"",1,0)+IF(DO66&lt;&gt;"",1,0)+IF(FN66&lt;&gt;"",1,0)</f>
        <v>2</v>
      </c>
      <c r="HP66" s="58" t="str">
        <f>'[5]BD Plan'!$Q$3</f>
        <v>Territorial Caquetá</v>
      </c>
      <c r="HQ66" s="26"/>
      <c r="HR66" s="26"/>
      <c r="HS66" s="26"/>
      <c r="HT66" s="26"/>
      <c r="HU66" s="26"/>
      <c r="HV66" s="26"/>
      <c r="HW66" s="26"/>
      <c r="HX66" s="26"/>
      <c r="HY66" s="26"/>
      <c r="HZ66" s="26"/>
      <c r="IA66" s="26"/>
      <c r="IB66" s="26"/>
      <c r="IC66" s="26"/>
      <c r="ID66" s="26"/>
      <c r="IE66" s="26"/>
      <c r="IF66" s="26"/>
      <c r="IG66" s="68"/>
      <c r="IH66" s="58" t="s">
        <v>650</v>
      </c>
      <c r="II66" s="68"/>
      <c r="IJ66" s="68"/>
      <c r="IK66" s="68"/>
    </row>
    <row r="67" spans="1:245" ht="15" customHeight="1" x14ac:dyDescent="0.25">
      <c r="A67" s="77" t="s">
        <v>598</v>
      </c>
      <c r="B67" s="68" t="s">
        <v>599</v>
      </c>
      <c r="C67" s="58" t="s">
        <v>600</v>
      </c>
      <c r="D67" s="69" t="s">
        <v>601</v>
      </c>
      <c r="E67" s="58" t="s">
        <v>602</v>
      </c>
      <c r="F67" s="58" t="s">
        <v>603</v>
      </c>
      <c r="G67" s="58" t="s">
        <v>604</v>
      </c>
      <c r="H67" s="59" t="s">
        <v>605</v>
      </c>
      <c r="I67" s="58" t="s">
        <v>606</v>
      </c>
      <c r="J67" s="117">
        <v>1</v>
      </c>
      <c r="K67" s="117">
        <v>0.8</v>
      </c>
      <c r="L67" s="58" t="s">
        <v>607</v>
      </c>
      <c r="M67" s="117">
        <v>0.6</v>
      </c>
      <c r="N67" s="117">
        <v>0.8</v>
      </c>
      <c r="O67" s="58" t="s">
        <v>607</v>
      </c>
      <c r="P67" s="58" t="s">
        <v>608</v>
      </c>
      <c r="Q67" s="71" t="s">
        <v>609</v>
      </c>
      <c r="R67" s="58"/>
      <c r="S67" s="57" t="s">
        <v>610</v>
      </c>
      <c r="T67" s="58" t="s">
        <v>611</v>
      </c>
      <c r="U67" s="57" t="s">
        <v>612</v>
      </c>
      <c r="V67" s="57" t="s">
        <v>613</v>
      </c>
      <c r="W67" s="57" t="s">
        <v>614</v>
      </c>
      <c r="X67" s="57"/>
      <c r="Y67" s="57" t="s">
        <v>615</v>
      </c>
      <c r="Z67" s="57" t="s">
        <v>616</v>
      </c>
      <c r="AA67" s="117">
        <v>0.4</v>
      </c>
      <c r="AB67" s="58"/>
      <c r="AC67" s="58"/>
      <c r="AD67" s="58"/>
      <c r="AE67" s="58"/>
      <c r="AF67" s="57" t="s">
        <v>62</v>
      </c>
      <c r="AG67" s="58" t="s">
        <v>617</v>
      </c>
      <c r="AH67" s="58">
        <f t="shared" si="32"/>
        <v>12</v>
      </c>
      <c r="AI67" s="57">
        <v>3</v>
      </c>
      <c r="AJ67" s="57">
        <v>3</v>
      </c>
      <c r="AK67" s="57">
        <v>3</v>
      </c>
      <c r="AL67" s="57">
        <v>3</v>
      </c>
      <c r="AM67" s="58">
        <v>3</v>
      </c>
      <c r="AN67" s="58" t="s">
        <v>815</v>
      </c>
      <c r="AO67" s="58"/>
      <c r="AP67" s="58"/>
      <c r="AQ67" s="58"/>
      <c r="AR67" s="58"/>
      <c r="AS67" s="58"/>
      <c r="AT67" s="58"/>
      <c r="AU67" s="73">
        <v>45040</v>
      </c>
      <c r="AV67" s="73"/>
      <c r="AW67" s="73"/>
      <c r="AX67" s="73"/>
      <c r="AY67" s="58"/>
      <c r="AZ67" s="58"/>
      <c r="BA67" s="58"/>
      <c r="BB67" s="58"/>
      <c r="BC67" s="58" t="s">
        <v>279</v>
      </c>
      <c r="BD67" s="58"/>
      <c r="BE67" s="58"/>
      <c r="BF67" s="58"/>
      <c r="BG67" s="58" t="s">
        <v>817</v>
      </c>
      <c r="BH67" s="58"/>
      <c r="BI67" s="58"/>
      <c r="BJ67" s="58"/>
      <c r="BK67" s="74">
        <f t="shared" si="33"/>
        <v>1</v>
      </c>
      <c r="BL67" s="74">
        <f t="shared" si="34"/>
        <v>0</v>
      </c>
      <c r="BM67" s="74">
        <f t="shared" si="35"/>
        <v>0</v>
      </c>
      <c r="BN67" s="74">
        <f t="shared" si="36"/>
        <v>0</v>
      </c>
      <c r="BO67" s="74">
        <f t="shared" si="37"/>
        <v>0.25</v>
      </c>
      <c r="BP67" s="75"/>
      <c r="BQ67" s="58"/>
      <c r="BR67" s="57"/>
      <c r="BS67" s="58"/>
      <c r="BT67" s="57"/>
      <c r="BU67" s="57"/>
      <c r="BV67" s="57"/>
      <c r="BW67" s="57"/>
      <c r="BX67" s="57"/>
      <c r="BY67" s="57"/>
      <c r="BZ67" s="117"/>
      <c r="CA67" s="58"/>
      <c r="CB67" s="58"/>
      <c r="CC67" s="58"/>
      <c r="CD67" s="58"/>
      <c r="CE67" s="57"/>
      <c r="CF67" s="58"/>
      <c r="CG67" s="58"/>
      <c r="CH67" s="58"/>
      <c r="CI67" s="58"/>
      <c r="CJ67" s="58"/>
      <c r="CK67" s="58"/>
      <c r="CL67" s="58"/>
      <c r="CM67" s="58"/>
      <c r="CN67" s="58"/>
      <c r="CO67" s="58"/>
      <c r="CP67" s="58"/>
      <c r="CQ67" s="58"/>
      <c r="CR67" s="58"/>
      <c r="CS67" s="58"/>
      <c r="CT67" s="73">
        <v>45040</v>
      </c>
      <c r="CU67" s="73"/>
      <c r="CV67" s="73"/>
      <c r="CW67" s="73"/>
      <c r="CX67" s="58"/>
      <c r="CY67" s="58"/>
      <c r="CZ67" s="58"/>
      <c r="DA67" s="58"/>
      <c r="DB67" s="58"/>
      <c r="DC67" s="58"/>
      <c r="DD67" s="58"/>
      <c r="DE67" s="58"/>
      <c r="DF67" s="58"/>
      <c r="DG67" s="58"/>
      <c r="DH67" s="58"/>
      <c r="DI67" s="58"/>
      <c r="DJ67" s="74" t="str">
        <f t="shared" si="38"/>
        <v/>
      </c>
      <c r="DK67" s="74" t="str">
        <f t="shared" si="39"/>
        <v/>
      </c>
      <c r="DL67" s="74" t="str">
        <f t="shared" si="40"/>
        <v/>
      </c>
      <c r="DM67" s="74" t="str">
        <f t="shared" si="41"/>
        <v/>
      </c>
      <c r="DN67" s="74" t="str">
        <f t="shared" si="42"/>
        <v/>
      </c>
      <c r="DO67" s="75"/>
      <c r="DP67" s="58"/>
      <c r="DQ67" s="57"/>
      <c r="DR67" s="58"/>
      <c r="DS67" s="57"/>
      <c r="DT67" s="57"/>
      <c r="DU67" s="57"/>
      <c r="DV67" s="57"/>
      <c r="DW67" s="57"/>
      <c r="DX67" s="57"/>
      <c r="DY67" s="117"/>
      <c r="DZ67" s="58"/>
      <c r="EA67" s="58"/>
      <c r="EB67" s="58"/>
      <c r="EC67" s="58"/>
      <c r="ED67" s="57"/>
      <c r="EE67" s="58"/>
      <c r="EF67" s="58"/>
      <c r="EG67" s="58"/>
      <c r="EH67" s="58"/>
      <c r="EI67" s="58"/>
      <c r="EJ67" s="58"/>
      <c r="EK67" s="58"/>
      <c r="EL67" s="58"/>
      <c r="EM67" s="58"/>
      <c r="EN67" s="58"/>
      <c r="EO67" s="58"/>
      <c r="EP67" s="58"/>
      <c r="EQ67" s="58"/>
      <c r="ER67" s="58"/>
      <c r="ES67" s="73">
        <v>45040</v>
      </c>
      <c r="ET67" s="73"/>
      <c r="EU67" s="73"/>
      <c r="EV67" s="73"/>
      <c r="EW67" s="58"/>
      <c r="EX67" s="58"/>
      <c r="EY67" s="58"/>
      <c r="EZ67" s="58"/>
      <c r="FA67" s="58"/>
      <c r="FB67" s="58"/>
      <c r="FC67" s="58"/>
      <c r="FD67" s="58"/>
      <c r="FE67" s="58"/>
      <c r="FF67" s="58"/>
      <c r="FG67" s="58"/>
      <c r="FH67" s="58"/>
      <c r="FI67" s="74" t="str">
        <f t="shared" si="43"/>
        <v/>
      </c>
      <c r="FJ67" s="74" t="str">
        <f t="shared" si="44"/>
        <v/>
      </c>
      <c r="FK67" s="74" t="str">
        <f t="shared" si="45"/>
        <v/>
      </c>
      <c r="FL67" s="74" t="str">
        <f t="shared" si="46"/>
        <v/>
      </c>
      <c r="FM67" s="74" t="str">
        <f t="shared" si="47"/>
        <v/>
      </c>
      <c r="FN67" s="58"/>
      <c r="FO67" s="58"/>
      <c r="FP67" s="57"/>
      <c r="FQ67" s="58"/>
      <c r="FR67" s="57"/>
      <c r="FS67" s="57"/>
      <c r="FT67" s="57"/>
      <c r="FU67" s="57"/>
      <c r="FV67" s="57"/>
      <c r="FW67" s="57"/>
      <c r="FX67" s="117"/>
      <c r="FY67" s="58"/>
      <c r="FZ67" s="58"/>
      <c r="GA67" s="58"/>
      <c r="GB67" s="58"/>
      <c r="GC67" s="57"/>
      <c r="GD67" s="58"/>
      <c r="GE67" s="58"/>
      <c r="GF67" s="58"/>
      <c r="GG67" s="58"/>
      <c r="GH67" s="58"/>
      <c r="GI67" s="58"/>
      <c r="GJ67" s="58"/>
      <c r="GK67" s="58"/>
      <c r="GL67" s="58"/>
      <c r="GM67" s="58"/>
      <c r="GN67" s="58"/>
      <c r="GO67" s="58"/>
      <c r="GP67" s="58"/>
      <c r="GQ67" s="58"/>
      <c r="GR67" s="73">
        <v>45040</v>
      </c>
      <c r="GS67" s="73"/>
      <c r="GT67" s="73"/>
      <c r="GU67" s="73"/>
      <c r="GV67" s="58"/>
      <c r="GW67" s="58"/>
      <c r="GX67" s="58"/>
      <c r="GY67" s="58"/>
      <c r="GZ67" s="58"/>
      <c r="HA67" s="58"/>
      <c r="HB67" s="58"/>
      <c r="HC67" s="58"/>
      <c r="HD67" s="58"/>
      <c r="HE67" s="58"/>
      <c r="HF67" s="58"/>
      <c r="HG67" s="58"/>
      <c r="HH67" s="74" t="str">
        <f t="shared" si="48"/>
        <v/>
      </c>
      <c r="HI67" s="74" t="str">
        <f t="shared" si="49"/>
        <v/>
      </c>
      <c r="HJ67" s="74" t="str">
        <f t="shared" si="50"/>
        <v/>
      </c>
      <c r="HK67" s="74" t="str">
        <f t="shared" si="51"/>
        <v/>
      </c>
      <c r="HL67" s="74" t="str">
        <f t="shared" si="52"/>
        <v/>
      </c>
      <c r="HM67" s="58"/>
      <c r="HN67" s="58"/>
      <c r="HO67" s="58">
        <f t="shared" si="53"/>
        <v>1</v>
      </c>
      <c r="HP67" s="58" t="str">
        <f>'[6]BD Plan'!$Q$3</f>
        <v>Territorial Casanare</v>
      </c>
      <c r="HQ67" s="72"/>
      <c r="HR67" s="72"/>
      <c r="HS67" s="72"/>
      <c r="HT67" s="72"/>
      <c r="HU67" s="72"/>
      <c r="HV67" s="72"/>
      <c r="HW67" s="72"/>
      <c r="HX67" s="72"/>
      <c r="HY67" s="72"/>
      <c r="HZ67" s="72"/>
      <c r="IA67" s="26"/>
      <c r="IB67" s="26"/>
      <c r="IC67" s="26"/>
      <c r="ID67" s="26"/>
      <c r="IE67" s="26"/>
      <c r="IF67" s="26"/>
      <c r="IG67" s="68"/>
      <c r="IH67" s="58" t="s">
        <v>620</v>
      </c>
      <c r="II67" s="58" t="s">
        <v>621</v>
      </c>
      <c r="IJ67" s="68"/>
      <c r="IK67" s="68"/>
    </row>
    <row r="68" spans="1:245" ht="15" customHeight="1" x14ac:dyDescent="0.25">
      <c r="A68" s="77" t="s">
        <v>622</v>
      </c>
      <c r="B68" s="68" t="s">
        <v>623</v>
      </c>
      <c r="C68" s="58" t="s">
        <v>624</v>
      </c>
      <c r="D68" s="69" t="s">
        <v>601</v>
      </c>
      <c r="E68" s="58" t="s">
        <v>602</v>
      </c>
      <c r="F68" s="58" t="s">
        <v>625</v>
      </c>
      <c r="G68" s="58" t="s">
        <v>626</v>
      </c>
      <c r="H68" s="59" t="s">
        <v>627</v>
      </c>
      <c r="I68" s="58" t="s">
        <v>628</v>
      </c>
      <c r="J68" s="117">
        <v>0.8</v>
      </c>
      <c r="K68" s="117">
        <v>0.8</v>
      </c>
      <c r="L68" s="58" t="s">
        <v>607</v>
      </c>
      <c r="M68" s="117">
        <v>0.33600000000000002</v>
      </c>
      <c r="N68" s="117">
        <v>0.8</v>
      </c>
      <c r="O68" s="58" t="s">
        <v>607</v>
      </c>
      <c r="P68" s="58" t="s">
        <v>608</v>
      </c>
      <c r="Q68" s="71" t="s">
        <v>629</v>
      </c>
      <c r="R68" s="58"/>
      <c r="S68" s="57" t="s">
        <v>610</v>
      </c>
      <c r="T68" s="58" t="s">
        <v>630</v>
      </c>
      <c r="U68" s="57" t="s">
        <v>631</v>
      </c>
      <c r="V68" s="57" t="s">
        <v>632</v>
      </c>
      <c r="W68" s="57" t="s">
        <v>614</v>
      </c>
      <c r="X68" s="57"/>
      <c r="Y68" s="57" t="s">
        <v>615</v>
      </c>
      <c r="Z68" s="57" t="s">
        <v>616</v>
      </c>
      <c r="AA68" s="117" t="s">
        <v>633</v>
      </c>
      <c r="AB68" s="58"/>
      <c r="AC68" s="58"/>
      <c r="AD68" s="58"/>
      <c r="AE68" s="58"/>
      <c r="AF68" s="57" t="s">
        <v>62</v>
      </c>
      <c r="AG68" s="58" t="s">
        <v>617</v>
      </c>
      <c r="AH68" s="58">
        <f t="shared" si="32"/>
        <v>11</v>
      </c>
      <c r="AI68" s="57">
        <v>2</v>
      </c>
      <c r="AJ68" s="57">
        <v>3</v>
      </c>
      <c r="AK68" s="57">
        <v>3</v>
      </c>
      <c r="AL68" s="57">
        <v>3</v>
      </c>
      <c r="AM68" s="58">
        <v>2</v>
      </c>
      <c r="AN68" s="58" t="s">
        <v>818</v>
      </c>
      <c r="AO68" s="58"/>
      <c r="AP68" s="72"/>
      <c r="AQ68" s="58"/>
      <c r="AR68" s="58"/>
      <c r="AS68" s="58"/>
      <c r="AT68" s="58"/>
      <c r="AU68" s="73">
        <v>45040</v>
      </c>
      <c r="AV68" s="73"/>
      <c r="AW68" s="73"/>
      <c r="AX68" s="73"/>
      <c r="AY68" s="58"/>
      <c r="AZ68" s="58"/>
      <c r="BA68" s="58"/>
      <c r="BB68" s="58"/>
      <c r="BC68" s="58" t="s">
        <v>279</v>
      </c>
      <c r="BD68" s="58"/>
      <c r="BE68" s="58"/>
      <c r="BF68" s="58"/>
      <c r="BG68" s="58" t="s">
        <v>819</v>
      </c>
      <c r="BH68" s="58"/>
      <c r="BI68" s="58"/>
      <c r="BJ68" s="58"/>
      <c r="BK68" s="74">
        <f t="shared" si="33"/>
        <v>1</v>
      </c>
      <c r="BL68" s="74">
        <f t="shared" si="34"/>
        <v>0</v>
      </c>
      <c r="BM68" s="74">
        <f t="shared" si="35"/>
        <v>0</v>
      </c>
      <c r="BN68" s="74">
        <f t="shared" si="36"/>
        <v>0</v>
      </c>
      <c r="BO68" s="74">
        <f t="shared" si="37"/>
        <v>0.18181818181818182</v>
      </c>
      <c r="BP68" s="71" t="s">
        <v>1204</v>
      </c>
      <c r="BQ68" s="58"/>
      <c r="BR68" s="57" t="s">
        <v>610</v>
      </c>
      <c r="BS68" s="58" t="s">
        <v>1205</v>
      </c>
      <c r="BT68" s="57" t="s">
        <v>612</v>
      </c>
      <c r="BU68" s="57" t="s">
        <v>613</v>
      </c>
      <c r="BV68" s="57" t="s">
        <v>614</v>
      </c>
      <c r="BW68" s="57"/>
      <c r="BX68" s="57" t="s">
        <v>615</v>
      </c>
      <c r="BY68" s="57" t="s">
        <v>616</v>
      </c>
      <c r="BZ68" s="117" t="s">
        <v>647</v>
      </c>
      <c r="CA68" s="58"/>
      <c r="CB68" s="58"/>
      <c r="CC68" s="58"/>
      <c r="CD68" s="58"/>
      <c r="CE68" s="57" t="s">
        <v>62</v>
      </c>
      <c r="CF68" s="58" t="s">
        <v>617</v>
      </c>
      <c r="CG68" s="58">
        <f>SUM(CH68:CK68)</f>
        <v>12</v>
      </c>
      <c r="CH68" s="58">
        <v>3</v>
      </c>
      <c r="CI68" s="58">
        <v>3</v>
      </c>
      <c r="CJ68" s="58">
        <v>3</v>
      </c>
      <c r="CK68" s="58">
        <v>3</v>
      </c>
      <c r="CL68" s="58">
        <v>3</v>
      </c>
      <c r="CM68" s="58" t="s">
        <v>1234</v>
      </c>
      <c r="CN68" s="58"/>
      <c r="CO68" s="72"/>
      <c r="CP68" s="58"/>
      <c r="CQ68" s="72"/>
      <c r="CR68" s="58"/>
      <c r="CS68" s="58"/>
      <c r="CT68" s="73">
        <v>45040</v>
      </c>
      <c r="CU68" s="73"/>
      <c r="CV68" s="73"/>
      <c r="CW68" s="73"/>
      <c r="CX68" s="58"/>
      <c r="CY68" s="58"/>
      <c r="CZ68" s="58"/>
      <c r="DA68" s="58"/>
      <c r="DB68" s="58" t="s">
        <v>279</v>
      </c>
      <c r="DC68" s="58"/>
      <c r="DD68" s="58"/>
      <c r="DE68" s="58"/>
      <c r="DF68" s="58" t="s">
        <v>1498</v>
      </c>
      <c r="DG68" s="58"/>
      <c r="DH68" s="58"/>
      <c r="DI68" s="58"/>
      <c r="DJ68" s="74">
        <f t="shared" si="38"/>
        <v>1</v>
      </c>
      <c r="DK68" s="74">
        <f t="shared" si="39"/>
        <v>0</v>
      </c>
      <c r="DL68" s="74">
        <f t="shared" si="40"/>
        <v>0</v>
      </c>
      <c r="DM68" s="74">
        <f t="shared" si="41"/>
        <v>0</v>
      </c>
      <c r="DN68" s="74">
        <f t="shared" si="42"/>
        <v>0.25</v>
      </c>
      <c r="DO68" s="75"/>
      <c r="DP68" s="58"/>
      <c r="DQ68" s="57"/>
      <c r="DR68" s="58"/>
      <c r="DS68" s="57"/>
      <c r="DT68" s="57"/>
      <c r="DU68" s="57"/>
      <c r="DV68" s="57"/>
      <c r="DW68" s="57"/>
      <c r="DX68" s="57"/>
      <c r="DY68" s="117"/>
      <c r="DZ68" s="58"/>
      <c r="EA68" s="58"/>
      <c r="EB68" s="58"/>
      <c r="EC68" s="58"/>
      <c r="ED68" s="57"/>
      <c r="EE68" s="58"/>
      <c r="EF68" s="58"/>
      <c r="EG68" s="58"/>
      <c r="EH68" s="58"/>
      <c r="EI68" s="58"/>
      <c r="EJ68" s="58"/>
      <c r="EK68" s="58"/>
      <c r="EL68" s="58"/>
      <c r="EM68" s="58"/>
      <c r="EN68" s="58"/>
      <c r="EO68" s="58"/>
      <c r="EP68" s="58"/>
      <c r="EQ68" s="58"/>
      <c r="ER68" s="58"/>
      <c r="ES68" s="73">
        <v>45040</v>
      </c>
      <c r="ET68" s="73"/>
      <c r="EU68" s="73"/>
      <c r="EV68" s="73"/>
      <c r="EW68" s="58"/>
      <c r="EX68" s="58"/>
      <c r="EY68" s="58"/>
      <c r="EZ68" s="58"/>
      <c r="FA68" s="58"/>
      <c r="FB68" s="58"/>
      <c r="FC68" s="58"/>
      <c r="FD68" s="58"/>
      <c r="FE68" s="58"/>
      <c r="FF68" s="58"/>
      <c r="FG68" s="58"/>
      <c r="FH68" s="58"/>
      <c r="FI68" s="74" t="str">
        <f t="shared" si="43"/>
        <v/>
      </c>
      <c r="FJ68" s="74" t="str">
        <f t="shared" si="44"/>
        <v/>
      </c>
      <c r="FK68" s="74" t="str">
        <f t="shared" si="45"/>
        <v/>
      </c>
      <c r="FL68" s="74" t="str">
        <f t="shared" si="46"/>
        <v/>
      </c>
      <c r="FM68" s="74" t="str">
        <f t="shared" si="47"/>
        <v/>
      </c>
      <c r="FN68" s="58"/>
      <c r="FO68" s="58"/>
      <c r="FP68" s="57"/>
      <c r="FQ68" s="58"/>
      <c r="FR68" s="57"/>
      <c r="FS68" s="57"/>
      <c r="FT68" s="57"/>
      <c r="FU68" s="57"/>
      <c r="FV68" s="57"/>
      <c r="FW68" s="57"/>
      <c r="FX68" s="117"/>
      <c r="FY68" s="58"/>
      <c r="FZ68" s="58"/>
      <c r="GA68" s="58"/>
      <c r="GB68" s="58"/>
      <c r="GC68" s="57"/>
      <c r="GD68" s="58"/>
      <c r="GE68" s="58"/>
      <c r="GF68" s="58"/>
      <c r="GG68" s="58"/>
      <c r="GH68" s="58"/>
      <c r="GI68" s="58"/>
      <c r="GJ68" s="58"/>
      <c r="GK68" s="58"/>
      <c r="GL68" s="58"/>
      <c r="GM68" s="58"/>
      <c r="GN68" s="58"/>
      <c r="GO68" s="58"/>
      <c r="GP68" s="58"/>
      <c r="GQ68" s="58"/>
      <c r="GR68" s="73">
        <v>45040</v>
      </c>
      <c r="GS68" s="73"/>
      <c r="GT68" s="73"/>
      <c r="GU68" s="73"/>
      <c r="GV68" s="58"/>
      <c r="GW68" s="58"/>
      <c r="GX68" s="58"/>
      <c r="GY68" s="58"/>
      <c r="GZ68" s="58"/>
      <c r="HA68" s="58"/>
      <c r="HB68" s="58"/>
      <c r="HC68" s="58"/>
      <c r="HD68" s="58"/>
      <c r="HE68" s="58"/>
      <c r="HF68" s="58"/>
      <c r="HG68" s="58"/>
      <c r="HH68" s="74" t="str">
        <f t="shared" si="48"/>
        <v/>
      </c>
      <c r="HI68" s="74" t="str">
        <f t="shared" si="49"/>
        <v/>
      </c>
      <c r="HJ68" s="74" t="str">
        <f t="shared" si="50"/>
        <v/>
      </c>
      <c r="HK68" s="74" t="str">
        <f t="shared" si="51"/>
        <v/>
      </c>
      <c r="HL68" s="74" t="str">
        <f t="shared" si="52"/>
        <v/>
      </c>
      <c r="HM68" s="58"/>
      <c r="HN68" s="58"/>
      <c r="HO68" s="58">
        <f t="shared" si="53"/>
        <v>2</v>
      </c>
      <c r="HP68" s="58" t="str">
        <f>'[6]BD Plan'!$Q$3</f>
        <v>Territorial Casanare</v>
      </c>
      <c r="HQ68" s="72"/>
      <c r="HR68" s="72"/>
      <c r="HS68" s="72"/>
      <c r="HT68" s="72"/>
      <c r="HU68" s="72"/>
      <c r="HV68" s="72"/>
      <c r="HW68" s="72"/>
      <c r="HX68" s="72"/>
      <c r="HY68" s="72"/>
      <c r="HZ68" s="72"/>
      <c r="IA68" s="26"/>
      <c r="IB68" s="26"/>
      <c r="IC68" s="26"/>
      <c r="ID68" s="26"/>
      <c r="IE68" s="26"/>
      <c r="IF68" s="26"/>
      <c r="IG68" s="68"/>
      <c r="IH68" s="58" t="s">
        <v>620</v>
      </c>
      <c r="II68" s="58" t="s">
        <v>621</v>
      </c>
      <c r="IJ68" s="68"/>
      <c r="IK68" s="68"/>
    </row>
    <row r="69" spans="1:245" ht="15" customHeight="1" x14ac:dyDescent="0.25">
      <c r="A69" s="77" t="s">
        <v>636</v>
      </c>
      <c r="B69" s="68" t="s">
        <v>637</v>
      </c>
      <c r="C69" s="58" t="s">
        <v>638</v>
      </c>
      <c r="D69" s="69" t="s">
        <v>639</v>
      </c>
      <c r="E69" s="58" t="s">
        <v>602</v>
      </c>
      <c r="F69" s="58" t="s">
        <v>640</v>
      </c>
      <c r="G69" s="58" t="s">
        <v>641</v>
      </c>
      <c r="H69" s="59" t="s">
        <v>642</v>
      </c>
      <c r="I69" s="58" t="s">
        <v>606</v>
      </c>
      <c r="J69" s="117">
        <v>1</v>
      </c>
      <c r="K69" s="117">
        <v>0.6</v>
      </c>
      <c r="L69" s="58" t="s">
        <v>607</v>
      </c>
      <c r="M69" s="117">
        <v>0.6</v>
      </c>
      <c r="N69" s="117">
        <v>0.6</v>
      </c>
      <c r="O69" s="58" t="s">
        <v>643</v>
      </c>
      <c r="P69" s="58" t="s">
        <v>608</v>
      </c>
      <c r="Q69" s="71" t="s">
        <v>644</v>
      </c>
      <c r="R69" s="58"/>
      <c r="S69" s="57" t="s">
        <v>610</v>
      </c>
      <c r="T69" s="58" t="s">
        <v>645</v>
      </c>
      <c r="U69" s="57" t="s">
        <v>612</v>
      </c>
      <c r="V69" s="57" t="s">
        <v>613</v>
      </c>
      <c r="W69" s="57" t="s">
        <v>614</v>
      </c>
      <c r="X69" s="57"/>
      <c r="Y69" s="57" t="s">
        <v>646</v>
      </c>
      <c r="Z69" s="57" t="s">
        <v>616</v>
      </c>
      <c r="AA69" s="117" t="s">
        <v>647</v>
      </c>
      <c r="AB69" s="58"/>
      <c r="AC69" s="58"/>
      <c r="AD69" s="58"/>
      <c r="AE69" s="58"/>
      <c r="AF69" s="57" t="s">
        <v>62</v>
      </c>
      <c r="AG69" s="58" t="s">
        <v>617</v>
      </c>
      <c r="AH69" s="58">
        <f t="shared" si="32"/>
        <v>4</v>
      </c>
      <c r="AI69" s="57">
        <v>1</v>
      </c>
      <c r="AJ69" s="57">
        <v>1</v>
      </c>
      <c r="AK69" s="57">
        <v>1</v>
      </c>
      <c r="AL69" s="57">
        <v>1</v>
      </c>
      <c r="AM69" s="58">
        <v>1</v>
      </c>
      <c r="AN69" s="58" t="s">
        <v>820</v>
      </c>
      <c r="AO69" s="58"/>
      <c r="AP69" s="58"/>
      <c r="AQ69" s="58"/>
      <c r="AR69" s="58"/>
      <c r="AS69" s="58"/>
      <c r="AT69" s="58"/>
      <c r="AU69" s="73">
        <v>45037</v>
      </c>
      <c r="AV69" s="73"/>
      <c r="AW69" s="73"/>
      <c r="AX69" s="73"/>
      <c r="AY69" s="58"/>
      <c r="AZ69" s="58"/>
      <c r="BA69" s="58"/>
      <c r="BB69" s="58"/>
      <c r="BC69" s="58" t="s">
        <v>279</v>
      </c>
      <c r="BD69" s="58"/>
      <c r="BE69" s="58"/>
      <c r="BF69" s="58"/>
      <c r="BG69" s="58" t="s">
        <v>821</v>
      </c>
      <c r="BH69" s="58"/>
      <c r="BI69" s="58"/>
      <c r="BJ69" s="58"/>
      <c r="BK69" s="74">
        <f t="shared" si="33"/>
        <v>1</v>
      </c>
      <c r="BL69" s="74">
        <f t="shared" si="34"/>
        <v>0</v>
      </c>
      <c r="BM69" s="74">
        <f t="shared" si="35"/>
        <v>0</v>
      </c>
      <c r="BN69" s="74">
        <f t="shared" si="36"/>
        <v>0</v>
      </c>
      <c r="BO69" s="74">
        <f t="shared" si="37"/>
        <v>0.25</v>
      </c>
      <c r="BP69" s="71"/>
      <c r="BQ69" s="58"/>
      <c r="BR69" s="57"/>
      <c r="BS69" s="58"/>
      <c r="BT69" s="57"/>
      <c r="BU69" s="57"/>
      <c r="BV69" s="57"/>
      <c r="BW69" s="57"/>
      <c r="BX69" s="57"/>
      <c r="BY69" s="57"/>
      <c r="BZ69" s="117"/>
      <c r="CA69" s="58"/>
      <c r="CB69" s="58"/>
      <c r="CC69" s="58"/>
      <c r="CD69" s="58"/>
      <c r="CE69" s="57"/>
      <c r="CF69" s="58"/>
      <c r="CG69" s="58"/>
      <c r="CH69" s="58"/>
      <c r="CI69" s="58"/>
      <c r="CJ69" s="58"/>
      <c r="CK69" s="58"/>
      <c r="CL69" s="58"/>
      <c r="CM69" s="58"/>
      <c r="CN69" s="58"/>
      <c r="CO69" s="72"/>
      <c r="CP69" s="58"/>
      <c r="CQ69" s="58"/>
      <c r="CR69" s="58"/>
      <c r="CS69" s="58"/>
      <c r="CT69" s="73">
        <v>45037</v>
      </c>
      <c r="CU69" s="73"/>
      <c r="CV69" s="73"/>
      <c r="CW69" s="73"/>
      <c r="CX69" s="58"/>
      <c r="CY69" s="58"/>
      <c r="CZ69" s="58"/>
      <c r="DA69" s="58"/>
      <c r="DB69" s="58"/>
      <c r="DC69" s="58"/>
      <c r="DD69" s="58"/>
      <c r="DE69" s="58"/>
      <c r="DF69" s="58"/>
      <c r="DG69" s="58"/>
      <c r="DH69" s="58"/>
      <c r="DI69" s="58"/>
      <c r="DJ69" s="74" t="str">
        <f t="shared" si="38"/>
        <v/>
      </c>
      <c r="DK69" s="74" t="str">
        <f t="shared" si="39"/>
        <v/>
      </c>
      <c r="DL69" s="74" t="str">
        <f t="shared" si="40"/>
        <v/>
      </c>
      <c r="DM69" s="74" t="str">
        <f t="shared" si="41"/>
        <v/>
      </c>
      <c r="DN69" s="74" t="str">
        <f t="shared" si="42"/>
        <v/>
      </c>
      <c r="DO69" s="75"/>
      <c r="DP69" s="58"/>
      <c r="DQ69" s="57"/>
      <c r="DR69" s="58"/>
      <c r="DS69" s="57"/>
      <c r="DT69" s="57"/>
      <c r="DU69" s="57"/>
      <c r="DV69" s="57"/>
      <c r="DW69" s="57"/>
      <c r="DX69" s="57"/>
      <c r="DY69" s="117"/>
      <c r="DZ69" s="58"/>
      <c r="EA69" s="58"/>
      <c r="EB69" s="58"/>
      <c r="EC69" s="58"/>
      <c r="ED69" s="57"/>
      <c r="EE69" s="58"/>
      <c r="EF69" s="58"/>
      <c r="EG69" s="58"/>
      <c r="EH69" s="58"/>
      <c r="EI69" s="58"/>
      <c r="EJ69" s="58"/>
      <c r="EK69" s="58"/>
      <c r="EL69" s="58"/>
      <c r="EM69" s="58"/>
      <c r="EN69" s="58"/>
      <c r="EO69" s="58"/>
      <c r="EP69" s="58"/>
      <c r="EQ69" s="58"/>
      <c r="ER69" s="58"/>
      <c r="ES69" s="73">
        <v>45037</v>
      </c>
      <c r="ET69" s="73"/>
      <c r="EU69" s="73"/>
      <c r="EV69" s="73"/>
      <c r="EW69" s="58"/>
      <c r="EX69" s="58"/>
      <c r="EY69" s="58"/>
      <c r="EZ69" s="58"/>
      <c r="FA69" s="58"/>
      <c r="FB69" s="58"/>
      <c r="FC69" s="58"/>
      <c r="FD69" s="58"/>
      <c r="FE69" s="58"/>
      <c r="FF69" s="58"/>
      <c r="FG69" s="58"/>
      <c r="FH69" s="58"/>
      <c r="FI69" s="74" t="str">
        <f t="shared" si="43"/>
        <v/>
      </c>
      <c r="FJ69" s="74" t="str">
        <f t="shared" si="44"/>
        <v/>
      </c>
      <c r="FK69" s="74" t="str">
        <f t="shared" si="45"/>
        <v/>
      </c>
      <c r="FL69" s="74" t="str">
        <f t="shared" si="46"/>
        <v/>
      </c>
      <c r="FM69" s="74" t="str">
        <f t="shared" si="47"/>
        <v/>
      </c>
      <c r="FN69" s="58"/>
      <c r="FO69" s="58"/>
      <c r="FP69" s="57"/>
      <c r="FQ69" s="58"/>
      <c r="FR69" s="57"/>
      <c r="FS69" s="57"/>
      <c r="FT69" s="57"/>
      <c r="FU69" s="57"/>
      <c r="FV69" s="57"/>
      <c r="FW69" s="57"/>
      <c r="FX69" s="117"/>
      <c r="FY69" s="58"/>
      <c r="FZ69" s="58"/>
      <c r="GA69" s="58"/>
      <c r="GB69" s="58"/>
      <c r="GC69" s="57"/>
      <c r="GD69" s="58"/>
      <c r="GE69" s="58"/>
      <c r="GF69" s="58"/>
      <c r="GG69" s="58"/>
      <c r="GH69" s="58"/>
      <c r="GI69" s="58"/>
      <c r="GJ69" s="58"/>
      <c r="GK69" s="58"/>
      <c r="GL69" s="58"/>
      <c r="GM69" s="58"/>
      <c r="GN69" s="58"/>
      <c r="GO69" s="58"/>
      <c r="GP69" s="58"/>
      <c r="GQ69" s="58"/>
      <c r="GR69" s="73">
        <v>45037</v>
      </c>
      <c r="GS69" s="73"/>
      <c r="GT69" s="73"/>
      <c r="GU69" s="73"/>
      <c r="GV69" s="58"/>
      <c r="GW69" s="58"/>
      <c r="GX69" s="58"/>
      <c r="GY69" s="58"/>
      <c r="GZ69" s="58"/>
      <c r="HA69" s="58"/>
      <c r="HB69" s="58"/>
      <c r="HC69" s="58"/>
      <c r="HD69" s="58"/>
      <c r="HE69" s="58"/>
      <c r="HF69" s="58"/>
      <c r="HG69" s="58"/>
      <c r="HH69" s="74" t="str">
        <f t="shared" si="48"/>
        <v/>
      </c>
      <c r="HI69" s="74" t="str">
        <f t="shared" si="49"/>
        <v/>
      </c>
      <c r="HJ69" s="74" t="str">
        <f t="shared" si="50"/>
        <v/>
      </c>
      <c r="HK69" s="74" t="str">
        <f t="shared" si="51"/>
        <v/>
      </c>
      <c r="HL69" s="74" t="str">
        <f t="shared" si="52"/>
        <v/>
      </c>
      <c r="HM69" s="58"/>
      <c r="HN69" s="58"/>
      <c r="HO69" s="58">
        <f t="shared" si="53"/>
        <v>1</v>
      </c>
      <c r="HP69" s="58" t="str">
        <f>'[6]BD Plan'!$Q$3</f>
        <v>Territorial Casanare</v>
      </c>
      <c r="HQ69" s="72"/>
      <c r="HR69" s="72"/>
      <c r="HS69" s="72"/>
      <c r="HT69" s="72"/>
      <c r="HU69" s="72"/>
      <c r="HV69" s="72"/>
      <c r="HW69" s="72"/>
      <c r="HX69" s="72"/>
      <c r="HY69" s="72"/>
      <c r="HZ69" s="72"/>
      <c r="IA69" s="26"/>
      <c r="IB69" s="26"/>
      <c r="IC69" s="26"/>
      <c r="ID69" s="26"/>
      <c r="IE69" s="26"/>
      <c r="IF69" s="26"/>
      <c r="IG69" s="68"/>
      <c r="IH69" s="58" t="s">
        <v>650</v>
      </c>
      <c r="II69" s="58"/>
      <c r="IJ69" s="68"/>
      <c r="IK69" s="68"/>
    </row>
    <row r="70" spans="1:245" ht="15" customHeight="1" x14ac:dyDescent="0.25">
      <c r="A70" s="77" t="s">
        <v>651</v>
      </c>
      <c r="B70" s="68" t="s">
        <v>637</v>
      </c>
      <c r="C70" s="58" t="s">
        <v>653</v>
      </c>
      <c r="D70" s="69" t="s">
        <v>639</v>
      </c>
      <c r="E70" s="58" t="s">
        <v>602</v>
      </c>
      <c r="F70" s="58" t="s">
        <v>625</v>
      </c>
      <c r="G70" s="58" t="s">
        <v>604</v>
      </c>
      <c r="H70" s="59" t="s">
        <v>654</v>
      </c>
      <c r="I70" s="58" t="s">
        <v>606</v>
      </c>
      <c r="J70" s="117">
        <v>1</v>
      </c>
      <c r="K70" s="117">
        <v>0.8</v>
      </c>
      <c r="L70" s="58" t="s">
        <v>607</v>
      </c>
      <c r="M70" s="117">
        <v>0.6</v>
      </c>
      <c r="N70" s="117">
        <v>0.8</v>
      </c>
      <c r="O70" s="58" t="s">
        <v>607</v>
      </c>
      <c r="P70" s="58" t="s">
        <v>608</v>
      </c>
      <c r="Q70" s="71" t="s">
        <v>644</v>
      </c>
      <c r="R70" s="58"/>
      <c r="S70" s="57" t="s">
        <v>610</v>
      </c>
      <c r="T70" s="58" t="s">
        <v>645</v>
      </c>
      <c r="U70" s="57" t="s">
        <v>612</v>
      </c>
      <c r="V70" s="57" t="s">
        <v>613</v>
      </c>
      <c r="W70" s="57" t="s">
        <v>614</v>
      </c>
      <c r="X70" s="57"/>
      <c r="Y70" s="57" t="s">
        <v>615</v>
      </c>
      <c r="Z70" s="57" t="s">
        <v>616</v>
      </c>
      <c r="AA70" s="117" t="s">
        <v>647</v>
      </c>
      <c r="AB70" s="58"/>
      <c r="AC70" s="58"/>
      <c r="AD70" s="58"/>
      <c r="AE70" s="58"/>
      <c r="AF70" s="57" t="s">
        <v>62</v>
      </c>
      <c r="AG70" s="58" t="s">
        <v>617</v>
      </c>
      <c r="AH70" s="58">
        <f t="shared" si="32"/>
        <v>4</v>
      </c>
      <c r="AI70" s="57">
        <v>1</v>
      </c>
      <c r="AJ70" s="57">
        <v>1</v>
      </c>
      <c r="AK70" s="57">
        <v>1</v>
      </c>
      <c r="AL70" s="57">
        <v>1</v>
      </c>
      <c r="AM70" s="58">
        <v>1</v>
      </c>
      <c r="AN70" s="58" t="s">
        <v>822</v>
      </c>
      <c r="AO70" s="58"/>
      <c r="AP70" s="72"/>
      <c r="AQ70" s="58"/>
      <c r="AR70" s="58"/>
      <c r="AS70" s="58"/>
      <c r="AT70" s="58"/>
      <c r="AU70" s="73">
        <v>45037</v>
      </c>
      <c r="AV70" s="73"/>
      <c r="AW70" s="73"/>
      <c r="AX70" s="73"/>
      <c r="AY70" s="58"/>
      <c r="AZ70" s="58"/>
      <c r="BA70" s="58"/>
      <c r="BB70" s="58"/>
      <c r="BC70" s="58" t="s">
        <v>279</v>
      </c>
      <c r="BD70" s="58"/>
      <c r="BE70" s="58"/>
      <c r="BF70" s="58"/>
      <c r="BG70" s="58" t="s">
        <v>823</v>
      </c>
      <c r="BH70" s="58"/>
      <c r="BI70" s="58"/>
      <c r="BJ70" s="58"/>
      <c r="BK70" s="74">
        <f t="shared" si="33"/>
        <v>1</v>
      </c>
      <c r="BL70" s="74">
        <f t="shared" si="34"/>
        <v>0</v>
      </c>
      <c r="BM70" s="74">
        <f t="shared" si="35"/>
        <v>0</v>
      </c>
      <c r="BN70" s="74">
        <f t="shared" si="36"/>
        <v>0</v>
      </c>
      <c r="BO70" s="74">
        <f t="shared" si="37"/>
        <v>0.25</v>
      </c>
      <c r="BP70" s="71"/>
      <c r="BQ70" s="58"/>
      <c r="BR70" s="57"/>
      <c r="BS70" s="58"/>
      <c r="BT70" s="57"/>
      <c r="BU70" s="57"/>
      <c r="BV70" s="57"/>
      <c r="BW70" s="57"/>
      <c r="BX70" s="57"/>
      <c r="BY70" s="57"/>
      <c r="BZ70" s="117"/>
      <c r="CA70" s="58"/>
      <c r="CB70" s="58"/>
      <c r="CC70" s="58"/>
      <c r="CD70" s="58"/>
      <c r="CE70" s="57"/>
      <c r="CF70" s="58"/>
      <c r="CG70" s="58"/>
      <c r="CH70" s="58"/>
      <c r="CI70" s="58"/>
      <c r="CJ70" s="58"/>
      <c r="CK70" s="58"/>
      <c r="CL70" s="58"/>
      <c r="CM70" s="58"/>
      <c r="CN70" s="58"/>
      <c r="CO70" s="72"/>
      <c r="CP70" s="58"/>
      <c r="CQ70" s="58"/>
      <c r="CR70" s="58"/>
      <c r="CS70" s="58"/>
      <c r="CT70" s="73">
        <v>45037</v>
      </c>
      <c r="CU70" s="73"/>
      <c r="CV70" s="73"/>
      <c r="CW70" s="73"/>
      <c r="CX70" s="58"/>
      <c r="CY70" s="58"/>
      <c r="CZ70" s="58"/>
      <c r="DA70" s="58"/>
      <c r="DB70" s="58"/>
      <c r="DC70" s="58"/>
      <c r="DD70" s="58"/>
      <c r="DE70" s="58"/>
      <c r="DF70" s="58"/>
      <c r="DG70" s="58"/>
      <c r="DH70" s="58"/>
      <c r="DI70" s="58"/>
      <c r="DJ70" s="74" t="str">
        <f t="shared" si="38"/>
        <v/>
      </c>
      <c r="DK70" s="74" t="str">
        <f t="shared" si="39"/>
        <v/>
      </c>
      <c r="DL70" s="74" t="str">
        <f t="shared" si="40"/>
        <v/>
      </c>
      <c r="DM70" s="74" t="str">
        <f t="shared" si="41"/>
        <v/>
      </c>
      <c r="DN70" s="74" t="str">
        <f t="shared" si="42"/>
        <v/>
      </c>
      <c r="DO70" s="75"/>
      <c r="DP70" s="58"/>
      <c r="DQ70" s="57"/>
      <c r="DR70" s="58"/>
      <c r="DS70" s="57"/>
      <c r="DT70" s="57"/>
      <c r="DU70" s="57"/>
      <c r="DV70" s="57"/>
      <c r="DW70" s="57"/>
      <c r="DX70" s="57"/>
      <c r="DY70" s="117"/>
      <c r="DZ70" s="58"/>
      <c r="EA70" s="58"/>
      <c r="EB70" s="58"/>
      <c r="EC70" s="58"/>
      <c r="ED70" s="57"/>
      <c r="EE70" s="58"/>
      <c r="EF70" s="58"/>
      <c r="EG70" s="58"/>
      <c r="EH70" s="58"/>
      <c r="EI70" s="58"/>
      <c r="EJ70" s="58"/>
      <c r="EK70" s="58"/>
      <c r="EL70" s="58"/>
      <c r="EM70" s="58"/>
      <c r="EN70" s="58"/>
      <c r="EO70" s="58"/>
      <c r="EP70" s="58"/>
      <c r="EQ70" s="58"/>
      <c r="ER70" s="58"/>
      <c r="ES70" s="73">
        <v>45037</v>
      </c>
      <c r="ET70" s="73"/>
      <c r="EU70" s="73"/>
      <c r="EV70" s="73"/>
      <c r="EW70" s="58"/>
      <c r="EX70" s="58"/>
      <c r="EY70" s="58"/>
      <c r="EZ70" s="58"/>
      <c r="FA70" s="58"/>
      <c r="FB70" s="58"/>
      <c r="FC70" s="58"/>
      <c r="FD70" s="58"/>
      <c r="FE70" s="58"/>
      <c r="FF70" s="58"/>
      <c r="FG70" s="58"/>
      <c r="FH70" s="58"/>
      <c r="FI70" s="74" t="str">
        <f t="shared" si="43"/>
        <v/>
      </c>
      <c r="FJ70" s="74" t="str">
        <f t="shared" si="44"/>
        <v/>
      </c>
      <c r="FK70" s="74" t="str">
        <f t="shared" si="45"/>
        <v/>
      </c>
      <c r="FL70" s="74" t="str">
        <f t="shared" si="46"/>
        <v/>
      </c>
      <c r="FM70" s="74" t="str">
        <f t="shared" si="47"/>
        <v/>
      </c>
      <c r="FN70" s="58"/>
      <c r="FO70" s="58"/>
      <c r="FP70" s="57"/>
      <c r="FQ70" s="58"/>
      <c r="FR70" s="57"/>
      <c r="FS70" s="57"/>
      <c r="FT70" s="57"/>
      <c r="FU70" s="57"/>
      <c r="FV70" s="57"/>
      <c r="FW70" s="57"/>
      <c r="FX70" s="117"/>
      <c r="FY70" s="58"/>
      <c r="FZ70" s="58"/>
      <c r="GA70" s="58"/>
      <c r="GB70" s="58"/>
      <c r="GC70" s="57"/>
      <c r="GD70" s="58"/>
      <c r="GE70" s="58"/>
      <c r="GF70" s="58"/>
      <c r="GG70" s="58"/>
      <c r="GH70" s="58"/>
      <c r="GI70" s="58"/>
      <c r="GJ70" s="58"/>
      <c r="GK70" s="58"/>
      <c r="GL70" s="58"/>
      <c r="GM70" s="58"/>
      <c r="GN70" s="58"/>
      <c r="GO70" s="58"/>
      <c r="GP70" s="58"/>
      <c r="GQ70" s="58"/>
      <c r="GR70" s="73">
        <v>45037</v>
      </c>
      <c r="GS70" s="73"/>
      <c r="GT70" s="73"/>
      <c r="GU70" s="73"/>
      <c r="GV70" s="58"/>
      <c r="GW70" s="58"/>
      <c r="GX70" s="58"/>
      <c r="GY70" s="58"/>
      <c r="GZ70" s="58"/>
      <c r="HA70" s="58"/>
      <c r="HB70" s="58"/>
      <c r="HC70" s="58"/>
      <c r="HD70" s="58"/>
      <c r="HE70" s="58"/>
      <c r="HF70" s="58"/>
      <c r="HG70" s="58"/>
      <c r="HH70" s="74" t="str">
        <f t="shared" si="48"/>
        <v/>
      </c>
      <c r="HI70" s="74" t="str">
        <f t="shared" si="49"/>
        <v/>
      </c>
      <c r="HJ70" s="74" t="str">
        <f t="shared" si="50"/>
        <v/>
      </c>
      <c r="HK70" s="74" t="str">
        <f t="shared" si="51"/>
        <v/>
      </c>
      <c r="HL70" s="74" t="str">
        <f t="shared" si="52"/>
        <v/>
      </c>
      <c r="HM70" s="58"/>
      <c r="HN70" s="58"/>
      <c r="HO70" s="58">
        <f t="shared" si="53"/>
        <v>1</v>
      </c>
      <c r="HP70" s="58" t="str">
        <f>'[6]BD Plan'!$Q$3</f>
        <v>Territorial Casanare</v>
      </c>
      <c r="HQ70" s="72"/>
      <c r="HR70" s="72"/>
      <c r="HS70" s="72"/>
      <c r="HT70" s="72"/>
      <c r="HU70" s="72"/>
      <c r="HV70" s="72"/>
      <c r="HW70" s="72"/>
      <c r="HX70" s="72"/>
      <c r="HY70" s="72"/>
      <c r="HZ70" s="72"/>
      <c r="IA70" s="26"/>
      <c r="IB70" s="26"/>
      <c r="IC70" s="26"/>
      <c r="ID70" s="26"/>
      <c r="IE70" s="26"/>
      <c r="IF70" s="26"/>
      <c r="IG70" s="68"/>
      <c r="IH70" s="58" t="s">
        <v>657</v>
      </c>
      <c r="II70" s="58"/>
      <c r="IJ70" s="68"/>
      <c r="IK70" s="68"/>
    </row>
    <row r="71" spans="1:245" ht="15" customHeight="1" x14ac:dyDescent="0.25">
      <c r="A71" s="77" t="s">
        <v>658</v>
      </c>
      <c r="B71" s="68" t="s">
        <v>659</v>
      </c>
      <c r="C71" s="58" t="s">
        <v>660</v>
      </c>
      <c r="D71" s="68" t="s">
        <v>601</v>
      </c>
      <c r="E71" s="58" t="s">
        <v>602</v>
      </c>
      <c r="F71" s="58" t="s">
        <v>625</v>
      </c>
      <c r="G71" s="58" t="s">
        <v>641</v>
      </c>
      <c r="H71" s="59" t="s">
        <v>661</v>
      </c>
      <c r="I71" s="58" t="s">
        <v>606</v>
      </c>
      <c r="J71" s="117">
        <v>0.8</v>
      </c>
      <c r="K71" s="117">
        <v>0.6</v>
      </c>
      <c r="L71" s="58" t="s">
        <v>607</v>
      </c>
      <c r="M71" s="117">
        <v>0.48</v>
      </c>
      <c r="N71" s="117">
        <v>0.6</v>
      </c>
      <c r="O71" s="58" t="s">
        <v>643</v>
      </c>
      <c r="P71" s="58" t="s">
        <v>608</v>
      </c>
      <c r="Q71" s="71" t="s">
        <v>662</v>
      </c>
      <c r="R71" s="58"/>
      <c r="S71" s="57" t="s">
        <v>610</v>
      </c>
      <c r="T71" s="58" t="s">
        <v>663</v>
      </c>
      <c r="U71" s="57" t="s">
        <v>612</v>
      </c>
      <c r="V71" s="57" t="s">
        <v>613</v>
      </c>
      <c r="W71" s="57" t="s">
        <v>614</v>
      </c>
      <c r="X71" s="57"/>
      <c r="Y71" s="57" t="s">
        <v>646</v>
      </c>
      <c r="Z71" s="57" t="s">
        <v>616</v>
      </c>
      <c r="AA71" s="117" t="s">
        <v>647</v>
      </c>
      <c r="AB71" s="58"/>
      <c r="AC71" s="58"/>
      <c r="AD71" s="58"/>
      <c r="AE71" s="58"/>
      <c r="AF71" s="57" t="s">
        <v>62</v>
      </c>
      <c r="AG71" s="68" t="s">
        <v>617</v>
      </c>
      <c r="AH71" s="58">
        <f t="shared" si="32"/>
        <v>19</v>
      </c>
      <c r="AI71" s="57">
        <v>1</v>
      </c>
      <c r="AJ71" s="57">
        <v>6</v>
      </c>
      <c r="AK71" s="57">
        <v>6</v>
      </c>
      <c r="AL71" s="57">
        <v>6</v>
      </c>
      <c r="AM71" s="68">
        <v>1</v>
      </c>
      <c r="AN71" s="68" t="s">
        <v>824</v>
      </c>
      <c r="AO71" s="68"/>
      <c r="AP71" s="68"/>
      <c r="AQ71" s="68"/>
      <c r="AR71" s="68"/>
      <c r="AS71" s="68"/>
      <c r="AT71" s="68"/>
      <c r="AU71" s="76">
        <v>45040</v>
      </c>
      <c r="AV71" s="76"/>
      <c r="AW71" s="76"/>
      <c r="AX71" s="68"/>
      <c r="AY71" s="68"/>
      <c r="AZ71" s="68"/>
      <c r="BA71" s="68"/>
      <c r="BB71" s="68"/>
      <c r="BC71" s="68" t="s">
        <v>279</v>
      </c>
      <c r="BD71" s="68"/>
      <c r="BE71" s="68"/>
      <c r="BF71" s="68"/>
      <c r="BG71" s="68" t="s">
        <v>825</v>
      </c>
      <c r="BH71" s="68"/>
      <c r="BI71" s="68"/>
      <c r="BJ71" s="68"/>
      <c r="BK71" s="74">
        <f t="shared" si="33"/>
        <v>1</v>
      </c>
      <c r="BL71" s="74">
        <f t="shared" si="34"/>
        <v>0</v>
      </c>
      <c r="BM71" s="74">
        <f t="shared" si="35"/>
        <v>0</v>
      </c>
      <c r="BN71" s="74">
        <f t="shared" si="36"/>
        <v>0</v>
      </c>
      <c r="BO71" s="74">
        <f t="shared" si="37"/>
        <v>5.2631578947368418E-2</v>
      </c>
      <c r="BP71" s="71"/>
      <c r="BQ71" s="58"/>
      <c r="BR71" s="57"/>
      <c r="BS71" s="58"/>
      <c r="BT71" s="57"/>
      <c r="BU71" s="57"/>
      <c r="BV71" s="57"/>
      <c r="BW71" s="57"/>
      <c r="BX71" s="57"/>
      <c r="BY71" s="57"/>
      <c r="BZ71" s="117"/>
      <c r="CA71" s="58"/>
      <c r="CB71" s="58"/>
      <c r="CC71" s="58"/>
      <c r="CD71" s="58"/>
      <c r="CE71" s="57"/>
      <c r="CF71" s="58"/>
      <c r="CG71" s="58"/>
      <c r="CH71" s="58"/>
      <c r="CI71" s="58"/>
      <c r="CJ71" s="58"/>
      <c r="CK71" s="58"/>
      <c r="CL71" s="58"/>
      <c r="CM71" s="58"/>
      <c r="CN71" s="58"/>
      <c r="CO71" s="72"/>
      <c r="CP71" s="58"/>
      <c r="CQ71" s="72"/>
      <c r="CR71" s="58"/>
      <c r="CS71" s="58"/>
      <c r="CT71" s="73">
        <v>45040</v>
      </c>
      <c r="CU71" s="73"/>
      <c r="CV71" s="73"/>
      <c r="CW71" s="73"/>
      <c r="CX71" s="58"/>
      <c r="CY71" s="58"/>
      <c r="CZ71" s="58"/>
      <c r="DA71" s="58"/>
      <c r="DB71" s="58"/>
      <c r="DC71" s="58"/>
      <c r="DD71" s="58"/>
      <c r="DE71" s="58"/>
      <c r="DF71" s="58"/>
      <c r="DG71" s="58"/>
      <c r="DH71" s="58"/>
      <c r="DI71" s="58"/>
      <c r="DJ71" s="74" t="str">
        <f t="shared" si="38"/>
        <v/>
      </c>
      <c r="DK71" s="74" t="str">
        <f t="shared" si="39"/>
        <v/>
      </c>
      <c r="DL71" s="74" t="str">
        <f t="shared" si="40"/>
        <v/>
      </c>
      <c r="DM71" s="74" t="str">
        <f t="shared" si="41"/>
        <v/>
      </c>
      <c r="DN71" s="74" t="str">
        <f t="shared" si="42"/>
        <v/>
      </c>
      <c r="DO71" s="71"/>
      <c r="DP71" s="58"/>
      <c r="DQ71" s="57"/>
      <c r="DR71" s="58"/>
      <c r="DS71" s="57"/>
      <c r="DT71" s="57"/>
      <c r="DU71" s="57"/>
      <c r="DV71" s="57"/>
      <c r="DW71" s="57"/>
      <c r="DX71" s="57"/>
      <c r="DY71" s="117"/>
      <c r="DZ71" s="58"/>
      <c r="EA71" s="58"/>
      <c r="EB71" s="58"/>
      <c r="EC71" s="58"/>
      <c r="ED71" s="57"/>
      <c r="EE71" s="58"/>
      <c r="EF71" s="58"/>
      <c r="EG71" s="58"/>
      <c r="EH71" s="58"/>
      <c r="EI71" s="58"/>
      <c r="EJ71" s="58"/>
      <c r="EK71" s="58"/>
      <c r="EL71" s="58"/>
      <c r="EM71" s="58"/>
      <c r="EN71" s="72"/>
      <c r="EO71" s="58"/>
      <c r="EP71" s="58"/>
      <c r="EQ71" s="58"/>
      <c r="ER71" s="58"/>
      <c r="ES71" s="73">
        <v>45040</v>
      </c>
      <c r="ET71" s="73"/>
      <c r="EU71" s="73"/>
      <c r="EV71" s="73"/>
      <c r="EW71" s="58"/>
      <c r="EX71" s="58"/>
      <c r="EY71" s="58"/>
      <c r="EZ71" s="58"/>
      <c r="FA71" s="58"/>
      <c r="FB71" s="58"/>
      <c r="FC71" s="58"/>
      <c r="FD71" s="58"/>
      <c r="FE71" s="58"/>
      <c r="FF71" s="58"/>
      <c r="FG71" s="58"/>
      <c r="FH71" s="58"/>
      <c r="FI71" s="74" t="str">
        <f t="shared" si="43"/>
        <v/>
      </c>
      <c r="FJ71" s="74" t="str">
        <f t="shared" si="44"/>
        <v/>
      </c>
      <c r="FK71" s="74" t="str">
        <f t="shared" si="45"/>
        <v/>
      </c>
      <c r="FL71" s="74" t="str">
        <f t="shared" si="46"/>
        <v/>
      </c>
      <c r="FM71" s="74" t="str">
        <f t="shared" si="47"/>
        <v/>
      </c>
      <c r="FN71" s="72"/>
      <c r="FO71" s="58"/>
      <c r="FP71" s="57"/>
      <c r="FQ71" s="58"/>
      <c r="FR71" s="57"/>
      <c r="FS71" s="57"/>
      <c r="FT71" s="57"/>
      <c r="FU71" s="57"/>
      <c r="FV71" s="57"/>
      <c r="FW71" s="57"/>
      <c r="FX71" s="117"/>
      <c r="FY71" s="58"/>
      <c r="FZ71" s="58"/>
      <c r="GA71" s="58"/>
      <c r="GB71" s="58"/>
      <c r="GC71" s="57"/>
      <c r="GD71" s="58"/>
      <c r="GE71" s="58"/>
      <c r="GF71" s="58"/>
      <c r="GG71" s="58"/>
      <c r="GH71" s="58"/>
      <c r="GI71" s="58"/>
      <c r="GJ71" s="58"/>
      <c r="GK71" s="58"/>
      <c r="GL71" s="58"/>
      <c r="GM71" s="72"/>
      <c r="GN71" s="58"/>
      <c r="GO71" s="58"/>
      <c r="GP71" s="58"/>
      <c r="GQ71" s="58"/>
      <c r="GR71" s="73">
        <v>45040</v>
      </c>
      <c r="GS71" s="73"/>
      <c r="GT71" s="73"/>
      <c r="GU71" s="73"/>
      <c r="GV71" s="58"/>
      <c r="GW71" s="58"/>
      <c r="GX71" s="58"/>
      <c r="GY71" s="58"/>
      <c r="GZ71" s="58"/>
      <c r="HA71" s="58"/>
      <c r="HB71" s="58"/>
      <c r="HC71" s="58"/>
      <c r="HD71" s="58"/>
      <c r="HE71" s="58"/>
      <c r="HF71" s="58"/>
      <c r="HG71" s="58"/>
      <c r="HH71" s="74" t="str">
        <f t="shared" si="48"/>
        <v/>
      </c>
      <c r="HI71" s="74" t="str">
        <f t="shared" si="49"/>
        <v/>
      </c>
      <c r="HJ71" s="74" t="str">
        <f t="shared" si="50"/>
        <v/>
      </c>
      <c r="HK71" s="74" t="str">
        <f t="shared" si="51"/>
        <v/>
      </c>
      <c r="HL71" s="74" t="str">
        <f t="shared" si="52"/>
        <v/>
      </c>
      <c r="HM71" s="58"/>
      <c r="HN71" s="58"/>
      <c r="HO71" s="58">
        <f t="shared" si="53"/>
        <v>1</v>
      </c>
      <c r="HP71" s="58" t="str">
        <f>'[6]BD Plan'!$Q$3</f>
        <v>Territorial Casanare</v>
      </c>
      <c r="HQ71" s="26"/>
      <c r="HR71" s="26"/>
      <c r="HS71" s="26"/>
      <c r="HT71" s="26"/>
      <c r="HU71" s="26"/>
      <c r="HV71" s="26"/>
      <c r="HW71" s="26"/>
      <c r="HX71" s="26"/>
      <c r="HY71" s="26"/>
      <c r="HZ71" s="26"/>
      <c r="IA71" s="26"/>
      <c r="IB71" s="26"/>
      <c r="IC71" s="26"/>
      <c r="ID71" s="26"/>
      <c r="IE71" s="26"/>
      <c r="IF71" s="26"/>
      <c r="IG71" s="68"/>
      <c r="IH71" s="58" t="s">
        <v>620</v>
      </c>
      <c r="II71" s="68" t="s">
        <v>621</v>
      </c>
      <c r="IJ71" s="68"/>
      <c r="IK71" s="68"/>
    </row>
    <row r="72" spans="1:245" ht="15" customHeight="1" x14ac:dyDescent="0.25">
      <c r="A72" s="77" t="s">
        <v>666</v>
      </c>
      <c r="B72" s="68" t="s">
        <v>667</v>
      </c>
      <c r="C72" s="58" t="s">
        <v>668</v>
      </c>
      <c r="D72" s="68" t="s">
        <v>601</v>
      </c>
      <c r="E72" s="58" t="s">
        <v>602</v>
      </c>
      <c r="F72" s="58" t="s">
        <v>669</v>
      </c>
      <c r="G72" s="58" t="s">
        <v>626</v>
      </c>
      <c r="H72" s="59" t="s">
        <v>670</v>
      </c>
      <c r="I72" s="58" t="s">
        <v>671</v>
      </c>
      <c r="J72" s="117">
        <v>0.8</v>
      </c>
      <c r="K72" s="117">
        <v>0.2</v>
      </c>
      <c r="L72" s="58" t="s">
        <v>643</v>
      </c>
      <c r="M72" s="117">
        <v>0.28799999999999998</v>
      </c>
      <c r="N72" s="117">
        <v>0.2</v>
      </c>
      <c r="O72" s="58" t="s">
        <v>643</v>
      </c>
      <c r="P72" s="58" t="s">
        <v>608</v>
      </c>
      <c r="Q72" s="71" t="s">
        <v>672</v>
      </c>
      <c r="R72" s="58"/>
      <c r="S72" s="57" t="s">
        <v>610</v>
      </c>
      <c r="T72" s="58" t="s">
        <v>673</v>
      </c>
      <c r="U72" s="57" t="s">
        <v>612</v>
      </c>
      <c r="V72" s="57" t="s">
        <v>613</v>
      </c>
      <c r="W72" s="57" t="s">
        <v>614</v>
      </c>
      <c r="X72" s="57"/>
      <c r="Y72" s="57" t="s">
        <v>615</v>
      </c>
      <c r="Z72" s="57" t="s">
        <v>616</v>
      </c>
      <c r="AA72" s="117" t="s">
        <v>647</v>
      </c>
      <c r="AB72" s="58"/>
      <c r="AC72" s="58"/>
      <c r="AD72" s="58"/>
      <c r="AE72" s="58"/>
      <c r="AF72" s="57" t="s">
        <v>62</v>
      </c>
      <c r="AG72" s="68" t="s">
        <v>617</v>
      </c>
      <c r="AH72" s="58">
        <f t="shared" si="32"/>
        <v>1</v>
      </c>
      <c r="AI72" s="57">
        <v>1</v>
      </c>
      <c r="AJ72" s="57">
        <v>0</v>
      </c>
      <c r="AK72" s="57">
        <v>0</v>
      </c>
      <c r="AL72" s="57">
        <v>0</v>
      </c>
      <c r="AM72" s="68">
        <v>1</v>
      </c>
      <c r="AN72" s="68" t="s">
        <v>826</v>
      </c>
      <c r="AO72" s="68"/>
      <c r="AP72" s="26"/>
      <c r="AQ72" s="68"/>
      <c r="AR72" s="68"/>
      <c r="AS72" s="68"/>
      <c r="AT72" s="68"/>
      <c r="AU72" s="76">
        <v>45040</v>
      </c>
      <c r="AV72" s="76"/>
      <c r="AW72" s="76"/>
      <c r="AX72" s="68"/>
      <c r="AY72" s="68"/>
      <c r="AZ72" s="68"/>
      <c r="BA72" s="68"/>
      <c r="BB72" s="68"/>
      <c r="BC72" s="68" t="s">
        <v>279</v>
      </c>
      <c r="BD72" s="68"/>
      <c r="BE72" s="68"/>
      <c r="BF72" s="68"/>
      <c r="BG72" s="68" t="s">
        <v>827</v>
      </c>
      <c r="BH72" s="68"/>
      <c r="BI72" s="68"/>
      <c r="BJ72" s="68"/>
      <c r="BK72" s="74">
        <f t="shared" si="33"/>
        <v>1</v>
      </c>
      <c r="BL72" s="74" t="str">
        <f t="shared" si="34"/>
        <v/>
      </c>
      <c r="BM72" s="74" t="str">
        <f t="shared" si="35"/>
        <v/>
      </c>
      <c r="BN72" s="74" t="str">
        <f t="shared" si="36"/>
        <v/>
      </c>
      <c r="BO72" s="74">
        <f t="shared" si="37"/>
        <v>1</v>
      </c>
      <c r="BP72" s="71" t="s">
        <v>1208</v>
      </c>
      <c r="BQ72" s="58"/>
      <c r="BR72" s="57" t="s">
        <v>610</v>
      </c>
      <c r="BS72" s="58" t="s">
        <v>1209</v>
      </c>
      <c r="BT72" s="57" t="s">
        <v>612</v>
      </c>
      <c r="BU72" s="57" t="s">
        <v>613</v>
      </c>
      <c r="BV72" s="57" t="s">
        <v>614</v>
      </c>
      <c r="BW72" s="57"/>
      <c r="BX72" s="57" t="s">
        <v>615</v>
      </c>
      <c r="BY72" s="57" t="s">
        <v>616</v>
      </c>
      <c r="BZ72" s="117" t="s">
        <v>647</v>
      </c>
      <c r="CA72" s="58"/>
      <c r="CB72" s="58"/>
      <c r="CC72" s="58"/>
      <c r="CD72" s="58"/>
      <c r="CE72" s="57" t="s">
        <v>62</v>
      </c>
      <c r="CF72" s="58" t="s">
        <v>617</v>
      </c>
      <c r="CG72" s="58">
        <f t="shared" ref="CG72:CG74" si="54">SUM(CH72:CK72)</f>
        <v>3</v>
      </c>
      <c r="CH72" s="58">
        <v>0</v>
      </c>
      <c r="CI72" s="58">
        <v>1</v>
      </c>
      <c r="CJ72" s="58">
        <v>1</v>
      </c>
      <c r="CK72" s="58">
        <v>1</v>
      </c>
      <c r="CL72" s="58">
        <v>0</v>
      </c>
      <c r="CM72" s="58" t="s">
        <v>1235</v>
      </c>
      <c r="CN72" s="58"/>
      <c r="CO72" s="72"/>
      <c r="CP72" s="58"/>
      <c r="CQ72" s="58"/>
      <c r="CR72" s="58"/>
      <c r="CS72" s="58"/>
      <c r="CT72" s="73">
        <v>45040</v>
      </c>
      <c r="CU72" s="73"/>
      <c r="CV72" s="73"/>
      <c r="CW72" s="73"/>
      <c r="CX72" s="58"/>
      <c r="CY72" s="58"/>
      <c r="CZ72" s="58"/>
      <c r="DA72" s="58"/>
      <c r="DB72" s="58" t="s">
        <v>64</v>
      </c>
      <c r="DC72" s="58"/>
      <c r="DD72" s="58"/>
      <c r="DE72" s="58"/>
      <c r="DF72" s="58" t="s">
        <v>1499</v>
      </c>
      <c r="DG72" s="58"/>
      <c r="DH72" s="58"/>
      <c r="DI72" s="58"/>
      <c r="DJ72" s="74" t="str">
        <f t="shared" si="38"/>
        <v/>
      </c>
      <c r="DK72" s="74">
        <f t="shared" si="39"/>
        <v>0</v>
      </c>
      <c r="DL72" s="74">
        <f t="shared" si="40"/>
        <v>0</v>
      </c>
      <c r="DM72" s="74">
        <f t="shared" si="41"/>
        <v>0</v>
      </c>
      <c r="DN72" s="74">
        <f t="shared" si="42"/>
        <v>0</v>
      </c>
      <c r="DO72" s="71"/>
      <c r="DP72" s="58"/>
      <c r="DQ72" s="57"/>
      <c r="DR72" s="58"/>
      <c r="DS72" s="57"/>
      <c r="DT72" s="57"/>
      <c r="DU72" s="57"/>
      <c r="DV72" s="57"/>
      <c r="DW72" s="57"/>
      <c r="DX72" s="57"/>
      <c r="DY72" s="117"/>
      <c r="DZ72" s="58"/>
      <c r="EA72" s="58"/>
      <c r="EB72" s="58"/>
      <c r="EC72" s="58"/>
      <c r="ED72" s="57"/>
      <c r="EE72" s="58"/>
      <c r="EF72" s="58"/>
      <c r="EG72" s="58"/>
      <c r="EH72" s="58"/>
      <c r="EI72" s="58"/>
      <c r="EJ72" s="58"/>
      <c r="EK72" s="58"/>
      <c r="EL72" s="58"/>
      <c r="EM72" s="58"/>
      <c r="EN72" s="72"/>
      <c r="EO72" s="58"/>
      <c r="EP72" s="58"/>
      <c r="EQ72" s="58"/>
      <c r="ER72" s="58"/>
      <c r="ES72" s="73">
        <v>45040</v>
      </c>
      <c r="ET72" s="73"/>
      <c r="EU72" s="73"/>
      <c r="EV72" s="73"/>
      <c r="EW72" s="58"/>
      <c r="EX72" s="58"/>
      <c r="EY72" s="58"/>
      <c r="EZ72" s="58"/>
      <c r="FA72" s="58"/>
      <c r="FB72" s="58"/>
      <c r="FC72" s="58"/>
      <c r="FD72" s="58"/>
      <c r="FE72" s="58"/>
      <c r="FF72" s="58"/>
      <c r="FG72" s="58"/>
      <c r="FH72" s="58"/>
      <c r="FI72" s="74" t="str">
        <f t="shared" si="43"/>
        <v/>
      </c>
      <c r="FJ72" s="74" t="str">
        <f t="shared" si="44"/>
        <v/>
      </c>
      <c r="FK72" s="74" t="str">
        <f t="shared" si="45"/>
        <v/>
      </c>
      <c r="FL72" s="74" t="str">
        <f t="shared" si="46"/>
        <v/>
      </c>
      <c r="FM72" s="74" t="str">
        <f t="shared" si="47"/>
        <v/>
      </c>
      <c r="FN72" s="72"/>
      <c r="FO72" s="58"/>
      <c r="FP72" s="57"/>
      <c r="FQ72" s="58"/>
      <c r="FR72" s="57"/>
      <c r="FS72" s="57"/>
      <c r="FT72" s="57"/>
      <c r="FU72" s="57"/>
      <c r="FV72" s="57"/>
      <c r="FW72" s="57"/>
      <c r="FX72" s="117"/>
      <c r="FY72" s="58"/>
      <c r="FZ72" s="58"/>
      <c r="GA72" s="58"/>
      <c r="GB72" s="58"/>
      <c r="GC72" s="57"/>
      <c r="GD72" s="58"/>
      <c r="GE72" s="58"/>
      <c r="GF72" s="58"/>
      <c r="GG72" s="58"/>
      <c r="GH72" s="58"/>
      <c r="GI72" s="58"/>
      <c r="GJ72" s="58"/>
      <c r="GK72" s="58"/>
      <c r="GL72" s="58"/>
      <c r="GM72" s="72"/>
      <c r="GN72" s="58"/>
      <c r="GO72" s="58"/>
      <c r="GP72" s="58"/>
      <c r="GQ72" s="58"/>
      <c r="GR72" s="73">
        <v>45040</v>
      </c>
      <c r="GS72" s="73"/>
      <c r="GT72" s="73"/>
      <c r="GU72" s="73"/>
      <c r="GV72" s="58"/>
      <c r="GW72" s="58"/>
      <c r="GX72" s="58"/>
      <c r="GY72" s="58"/>
      <c r="GZ72" s="58"/>
      <c r="HA72" s="58"/>
      <c r="HB72" s="58"/>
      <c r="HC72" s="58"/>
      <c r="HD72" s="58"/>
      <c r="HE72" s="58"/>
      <c r="HF72" s="58"/>
      <c r="HG72" s="58"/>
      <c r="HH72" s="74" t="str">
        <f t="shared" si="48"/>
        <v/>
      </c>
      <c r="HI72" s="74" t="str">
        <f t="shared" si="49"/>
        <v/>
      </c>
      <c r="HJ72" s="74" t="str">
        <f t="shared" si="50"/>
        <v/>
      </c>
      <c r="HK72" s="74" t="str">
        <f t="shared" si="51"/>
        <v/>
      </c>
      <c r="HL72" s="74" t="str">
        <f t="shared" si="52"/>
        <v/>
      </c>
      <c r="HM72" s="58"/>
      <c r="HN72" s="58"/>
      <c r="HO72" s="58">
        <f t="shared" si="53"/>
        <v>2</v>
      </c>
      <c r="HP72" s="58" t="str">
        <f>'[6]BD Plan'!$Q$3</f>
        <v>Territorial Casanare</v>
      </c>
      <c r="HQ72" s="26"/>
      <c r="HR72" s="26"/>
      <c r="HS72" s="26"/>
      <c r="HT72" s="26"/>
      <c r="HU72" s="26"/>
      <c r="HV72" s="26"/>
      <c r="HW72" s="26"/>
      <c r="HX72" s="26"/>
      <c r="HY72" s="26"/>
      <c r="HZ72" s="26"/>
      <c r="IA72" s="26"/>
      <c r="IB72" s="26"/>
      <c r="IC72" s="26"/>
      <c r="ID72" s="26"/>
      <c r="IE72" s="26"/>
      <c r="IF72" s="26"/>
      <c r="IG72" s="68"/>
      <c r="IH72" s="58" t="s">
        <v>650</v>
      </c>
      <c r="II72" s="68" t="s">
        <v>621</v>
      </c>
      <c r="IJ72" s="68"/>
      <c r="IK72" s="68"/>
    </row>
    <row r="73" spans="1:245" ht="15" customHeight="1" x14ac:dyDescent="0.25">
      <c r="A73" s="77" t="s">
        <v>676</v>
      </c>
      <c r="B73" s="68" t="s">
        <v>667</v>
      </c>
      <c r="C73" s="58" t="s">
        <v>677</v>
      </c>
      <c r="D73" s="69" t="s">
        <v>601</v>
      </c>
      <c r="E73" s="58" t="s">
        <v>678</v>
      </c>
      <c r="F73" s="58" t="s">
        <v>669</v>
      </c>
      <c r="G73" s="58" t="s">
        <v>641</v>
      </c>
      <c r="H73" s="59" t="s">
        <v>679</v>
      </c>
      <c r="I73" s="58" t="s">
        <v>680</v>
      </c>
      <c r="J73" s="117">
        <v>0.8</v>
      </c>
      <c r="K73" s="117">
        <v>0.8</v>
      </c>
      <c r="L73" s="58" t="s">
        <v>607</v>
      </c>
      <c r="M73" s="117">
        <v>0.48</v>
      </c>
      <c r="N73" s="117">
        <v>0.8</v>
      </c>
      <c r="O73" s="58" t="s">
        <v>607</v>
      </c>
      <c r="P73" s="58" t="s">
        <v>608</v>
      </c>
      <c r="Q73" s="71" t="s">
        <v>681</v>
      </c>
      <c r="R73" s="58"/>
      <c r="S73" s="57" t="s">
        <v>610</v>
      </c>
      <c r="T73" s="58" t="s">
        <v>682</v>
      </c>
      <c r="U73" s="57" t="s">
        <v>612</v>
      </c>
      <c r="V73" s="57" t="s">
        <v>613</v>
      </c>
      <c r="W73" s="57" t="s">
        <v>614</v>
      </c>
      <c r="X73" s="57"/>
      <c r="Y73" s="57" t="s">
        <v>615</v>
      </c>
      <c r="Z73" s="57" t="s">
        <v>616</v>
      </c>
      <c r="AA73" s="117" t="s">
        <v>647</v>
      </c>
      <c r="AB73" s="58"/>
      <c r="AC73" s="58"/>
      <c r="AD73" s="58"/>
      <c r="AE73" s="58"/>
      <c r="AF73" s="57" t="s">
        <v>62</v>
      </c>
      <c r="AG73" s="58" t="s">
        <v>617</v>
      </c>
      <c r="AH73" s="58">
        <f t="shared" si="32"/>
        <v>4</v>
      </c>
      <c r="AI73" s="57">
        <v>1</v>
      </c>
      <c r="AJ73" s="57">
        <v>1</v>
      </c>
      <c r="AK73" s="57">
        <v>1</v>
      </c>
      <c r="AL73" s="57">
        <v>1</v>
      </c>
      <c r="AM73" s="58">
        <v>1</v>
      </c>
      <c r="AN73" s="58" t="s">
        <v>828</v>
      </c>
      <c r="AO73" s="58"/>
      <c r="AP73" s="58"/>
      <c r="AQ73" s="58"/>
      <c r="AR73" s="58"/>
      <c r="AS73" s="58"/>
      <c r="AT73" s="58"/>
      <c r="AU73" s="73">
        <v>45040</v>
      </c>
      <c r="AV73" s="73"/>
      <c r="AW73" s="73"/>
      <c r="AX73" s="73"/>
      <c r="AY73" s="58"/>
      <c r="AZ73" s="58"/>
      <c r="BA73" s="68"/>
      <c r="BB73" s="58"/>
      <c r="BC73" s="58" t="s">
        <v>279</v>
      </c>
      <c r="BD73" s="58"/>
      <c r="BE73" s="58"/>
      <c r="BF73" s="58"/>
      <c r="BG73" s="58" t="s">
        <v>829</v>
      </c>
      <c r="BH73" s="58"/>
      <c r="BI73" s="58"/>
      <c r="BJ73" s="58"/>
      <c r="BK73" s="74">
        <f t="shared" si="33"/>
        <v>1</v>
      </c>
      <c r="BL73" s="74">
        <f t="shared" si="34"/>
        <v>0</v>
      </c>
      <c r="BM73" s="74">
        <f t="shared" si="35"/>
        <v>0</v>
      </c>
      <c r="BN73" s="74">
        <f t="shared" si="36"/>
        <v>0</v>
      </c>
      <c r="BO73" s="74">
        <f t="shared" si="37"/>
        <v>0.25</v>
      </c>
      <c r="BP73" s="71"/>
      <c r="BQ73" s="58"/>
      <c r="BR73" s="57"/>
      <c r="BS73" s="58"/>
      <c r="BT73" s="57"/>
      <c r="BU73" s="57"/>
      <c r="BV73" s="57"/>
      <c r="BW73" s="57"/>
      <c r="BX73" s="57"/>
      <c r="BY73" s="57"/>
      <c r="BZ73" s="117"/>
      <c r="CA73" s="58"/>
      <c r="CB73" s="58"/>
      <c r="CC73" s="58"/>
      <c r="CD73" s="58"/>
      <c r="CE73" s="57"/>
      <c r="CF73" s="58"/>
      <c r="CG73" s="58"/>
      <c r="CH73" s="58"/>
      <c r="CI73" s="58"/>
      <c r="CJ73" s="58"/>
      <c r="CK73" s="58"/>
      <c r="CL73" s="58"/>
      <c r="CM73" s="58"/>
      <c r="CN73" s="58"/>
      <c r="CO73" s="58"/>
      <c r="CP73" s="58"/>
      <c r="CQ73" s="58"/>
      <c r="CR73" s="58"/>
      <c r="CS73" s="58"/>
      <c r="CT73" s="73">
        <v>45040</v>
      </c>
      <c r="CU73" s="73"/>
      <c r="CV73" s="73"/>
      <c r="CW73" s="73"/>
      <c r="CX73" s="58"/>
      <c r="CY73" s="58"/>
      <c r="CZ73" s="58"/>
      <c r="DA73" s="58"/>
      <c r="DB73" s="58"/>
      <c r="DC73" s="58"/>
      <c r="DD73" s="58"/>
      <c r="DE73" s="58"/>
      <c r="DF73" s="58"/>
      <c r="DG73" s="58"/>
      <c r="DH73" s="58"/>
      <c r="DI73" s="58"/>
      <c r="DJ73" s="74" t="str">
        <f t="shared" si="38"/>
        <v/>
      </c>
      <c r="DK73" s="74" t="str">
        <f t="shared" si="39"/>
        <v/>
      </c>
      <c r="DL73" s="74" t="str">
        <f t="shared" si="40"/>
        <v/>
      </c>
      <c r="DM73" s="74" t="str">
        <f t="shared" si="41"/>
        <v/>
      </c>
      <c r="DN73" s="74" t="str">
        <f t="shared" si="42"/>
        <v/>
      </c>
      <c r="DO73" s="71"/>
      <c r="DP73" s="58"/>
      <c r="DQ73" s="57"/>
      <c r="DR73" s="58"/>
      <c r="DS73" s="57"/>
      <c r="DT73" s="57"/>
      <c r="DU73" s="57"/>
      <c r="DV73" s="57"/>
      <c r="DW73" s="57"/>
      <c r="DX73" s="57"/>
      <c r="DY73" s="117"/>
      <c r="DZ73" s="58"/>
      <c r="EA73" s="58"/>
      <c r="EB73" s="58"/>
      <c r="EC73" s="58"/>
      <c r="ED73" s="57"/>
      <c r="EE73" s="58"/>
      <c r="EF73" s="58"/>
      <c r="EG73" s="58"/>
      <c r="EH73" s="58"/>
      <c r="EI73" s="58"/>
      <c r="EJ73" s="58"/>
      <c r="EK73" s="58"/>
      <c r="EL73" s="58"/>
      <c r="EM73" s="58"/>
      <c r="EN73" s="58"/>
      <c r="EO73" s="58"/>
      <c r="EP73" s="58"/>
      <c r="EQ73" s="58"/>
      <c r="ER73" s="58"/>
      <c r="ES73" s="73">
        <v>45040</v>
      </c>
      <c r="ET73" s="73"/>
      <c r="EU73" s="73"/>
      <c r="EV73" s="73"/>
      <c r="EW73" s="58"/>
      <c r="EX73" s="58"/>
      <c r="EY73" s="58"/>
      <c r="EZ73" s="58"/>
      <c r="FA73" s="58"/>
      <c r="FB73" s="58"/>
      <c r="FC73" s="58"/>
      <c r="FD73" s="58"/>
      <c r="FE73" s="58"/>
      <c r="FF73" s="58"/>
      <c r="FG73" s="58"/>
      <c r="FH73" s="58"/>
      <c r="FI73" s="74" t="str">
        <f t="shared" si="43"/>
        <v/>
      </c>
      <c r="FJ73" s="74" t="str">
        <f t="shared" si="44"/>
        <v/>
      </c>
      <c r="FK73" s="74" t="str">
        <f t="shared" si="45"/>
        <v/>
      </c>
      <c r="FL73" s="74" t="str">
        <f t="shared" si="46"/>
        <v/>
      </c>
      <c r="FM73" s="74" t="str">
        <f t="shared" si="47"/>
        <v/>
      </c>
      <c r="FN73" s="58"/>
      <c r="FO73" s="58"/>
      <c r="FP73" s="57"/>
      <c r="FQ73" s="58"/>
      <c r="FR73" s="57"/>
      <c r="FS73" s="57"/>
      <c r="FT73" s="57"/>
      <c r="FU73" s="57"/>
      <c r="FV73" s="57"/>
      <c r="FW73" s="57"/>
      <c r="FX73" s="117"/>
      <c r="FY73" s="58"/>
      <c r="FZ73" s="58"/>
      <c r="GA73" s="58"/>
      <c r="GB73" s="58"/>
      <c r="GC73" s="57"/>
      <c r="GD73" s="58"/>
      <c r="GE73" s="58"/>
      <c r="GF73" s="58"/>
      <c r="GG73" s="58"/>
      <c r="GH73" s="58"/>
      <c r="GI73" s="58"/>
      <c r="GJ73" s="58"/>
      <c r="GK73" s="58"/>
      <c r="GL73" s="58"/>
      <c r="GM73" s="58"/>
      <c r="GN73" s="58"/>
      <c r="GO73" s="58"/>
      <c r="GP73" s="58"/>
      <c r="GQ73" s="58"/>
      <c r="GR73" s="73">
        <v>45040</v>
      </c>
      <c r="GS73" s="73"/>
      <c r="GT73" s="73"/>
      <c r="GU73" s="73"/>
      <c r="GV73" s="58"/>
      <c r="GW73" s="58"/>
      <c r="GX73" s="58"/>
      <c r="GY73" s="58"/>
      <c r="GZ73" s="58"/>
      <c r="HA73" s="58"/>
      <c r="HB73" s="58"/>
      <c r="HC73" s="58"/>
      <c r="HD73" s="58"/>
      <c r="HE73" s="58"/>
      <c r="HF73" s="58"/>
      <c r="HG73" s="58"/>
      <c r="HH73" s="74" t="str">
        <f t="shared" si="48"/>
        <v/>
      </c>
      <c r="HI73" s="74" t="str">
        <f t="shared" si="49"/>
        <v/>
      </c>
      <c r="HJ73" s="74" t="str">
        <f t="shared" si="50"/>
        <v/>
      </c>
      <c r="HK73" s="74" t="str">
        <f t="shared" si="51"/>
        <v/>
      </c>
      <c r="HL73" s="74" t="str">
        <f t="shared" si="52"/>
        <v/>
      </c>
      <c r="HM73" s="58"/>
      <c r="HN73" s="58"/>
      <c r="HO73" s="58">
        <f t="shared" si="53"/>
        <v>1</v>
      </c>
      <c r="HP73" s="58" t="str">
        <f>'[6]BD Plan'!$Q$3</f>
        <v>Territorial Casanare</v>
      </c>
      <c r="HQ73" s="26"/>
      <c r="HR73" s="26"/>
      <c r="HS73" s="26"/>
      <c r="HT73" s="26"/>
      <c r="HU73" s="26"/>
      <c r="HV73" s="26"/>
      <c r="HW73" s="26"/>
      <c r="HX73" s="26"/>
      <c r="HY73" s="26"/>
      <c r="HZ73" s="26"/>
      <c r="IA73" s="26"/>
      <c r="IB73" s="26"/>
      <c r="IC73" s="26"/>
      <c r="ID73" s="26"/>
      <c r="IE73" s="26"/>
      <c r="IF73" s="26"/>
      <c r="IG73" s="68"/>
      <c r="IH73" s="58" t="s">
        <v>657</v>
      </c>
      <c r="II73" s="68" t="s">
        <v>621</v>
      </c>
      <c r="IJ73" s="68"/>
      <c r="IK73" s="68"/>
    </row>
    <row r="74" spans="1:245" ht="15" customHeight="1" x14ac:dyDescent="0.25">
      <c r="A74" s="77" t="s">
        <v>685</v>
      </c>
      <c r="B74" s="68" t="s">
        <v>686</v>
      </c>
      <c r="C74" s="58" t="s">
        <v>687</v>
      </c>
      <c r="D74" s="69" t="s">
        <v>601</v>
      </c>
      <c r="E74" s="58" t="s">
        <v>602</v>
      </c>
      <c r="F74" s="58" t="s">
        <v>669</v>
      </c>
      <c r="G74" s="58" t="s">
        <v>641</v>
      </c>
      <c r="H74" s="59" t="s">
        <v>688</v>
      </c>
      <c r="I74" s="58" t="s">
        <v>689</v>
      </c>
      <c r="J74" s="117">
        <v>0.8</v>
      </c>
      <c r="K74" s="117">
        <v>0.6</v>
      </c>
      <c r="L74" s="58" t="s">
        <v>607</v>
      </c>
      <c r="M74" s="117">
        <v>0.17279999999999998</v>
      </c>
      <c r="N74" s="117">
        <v>0.6</v>
      </c>
      <c r="O74" s="58" t="s">
        <v>643</v>
      </c>
      <c r="P74" s="58" t="s">
        <v>608</v>
      </c>
      <c r="Q74" s="71"/>
      <c r="R74" s="58"/>
      <c r="S74" s="57"/>
      <c r="T74" s="58"/>
      <c r="U74" s="57"/>
      <c r="V74" s="57"/>
      <c r="W74" s="57"/>
      <c r="X74" s="57"/>
      <c r="Y74" s="57"/>
      <c r="Z74" s="57"/>
      <c r="AA74" s="117"/>
      <c r="AB74" s="58"/>
      <c r="AC74" s="58"/>
      <c r="AD74" s="58"/>
      <c r="AE74" s="58"/>
      <c r="AF74" s="57"/>
      <c r="AG74" s="58"/>
      <c r="AH74" s="58"/>
      <c r="AI74" s="57"/>
      <c r="AJ74" s="57"/>
      <c r="AK74" s="57"/>
      <c r="AL74" s="57"/>
      <c r="AM74" s="68"/>
      <c r="AN74" s="68"/>
      <c r="AO74" s="68"/>
      <c r="AP74" s="68"/>
      <c r="AQ74" s="68"/>
      <c r="AR74" s="68"/>
      <c r="AS74" s="68"/>
      <c r="AT74" s="68"/>
      <c r="AU74" s="76">
        <v>45040</v>
      </c>
      <c r="AV74" s="76"/>
      <c r="AW74" s="76"/>
      <c r="AX74" s="68"/>
      <c r="AY74" s="68"/>
      <c r="AZ74" s="68"/>
      <c r="BA74" s="68"/>
      <c r="BB74" s="68"/>
      <c r="BC74" s="68"/>
      <c r="BD74" s="68"/>
      <c r="BE74" s="68"/>
      <c r="BF74" s="68"/>
      <c r="BG74" s="68"/>
      <c r="BH74" s="68"/>
      <c r="BI74" s="68"/>
      <c r="BJ74" s="68"/>
      <c r="BK74" s="74" t="str">
        <f t="shared" si="33"/>
        <v/>
      </c>
      <c r="BL74" s="74" t="str">
        <f t="shared" si="34"/>
        <v/>
      </c>
      <c r="BM74" s="74" t="str">
        <f t="shared" si="35"/>
        <v/>
      </c>
      <c r="BN74" s="74" t="str">
        <f t="shared" si="36"/>
        <v/>
      </c>
      <c r="BO74" s="74" t="str">
        <f t="shared" si="37"/>
        <v/>
      </c>
      <c r="BP74" s="71" t="s">
        <v>1211</v>
      </c>
      <c r="BQ74" s="58"/>
      <c r="BR74" s="57" t="s">
        <v>610</v>
      </c>
      <c r="BS74" s="58" t="s">
        <v>1212</v>
      </c>
      <c r="BT74" s="57" t="s">
        <v>612</v>
      </c>
      <c r="BU74" s="57" t="s">
        <v>613</v>
      </c>
      <c r="BV74" s="57" t="s">
        <v>614</v>
      </c>
      <c r="BW74" s="57"/>
      <c r="BX74" s="57" t="s">
        <v>615</v>
      </c>
      <c r="BY74" s="57" t="s">
        <v>616</v>
      </c>
      <c r="BZ74" s="117" t="s">
        <v>647</v>
      </c>
      <c r="CA74" s="58"/>
      <c r="CB74" s="58"/>
      <c r="CC74" s="58"/>
      <c r="CD74" s="58"/>
      <c r="CE74" s="57" t="s">
        <v>62</v>
      </c>
      <c r="CF74" s="58" t="s">
        <v>617</v>
      </c>
      <c r="CG74" s="58">
        <f t="shared" si="54"/>
        <v>4</v>
      </c>
      <c r="CH74" s="58">
        <v>1</v>
      </c>
      <c r="CI74" s="58">
        <v>1</v>
      </c>
      <c r="CJ74" s="58">
        <v>1</v>
      </c>
      <c r="CK74" s="58">
        <v>1</v>
      </c>
      <c r="CL74" s="58">
        <v>1</v>
      </c>
      <c r="CM74" s="58" t="s">
        <v>1236</v>
      </c>
      <c r="CN74" s="58"/>
      <c r="CO74" s="58"/>
      <c r="CP74" s="58"/>
      <c r="CQ74" s="58"/>
      <c r="CR74" s="58"/>
      <c r="CS74" s="58"/>
      <c r="CT74" s="73">
        <v>45040</v>
      </c>
      <c r="CU74" s="73"/>
      <c r="CV74" s="73"/>
      <c r="CW74" s="73"/>
      <c r="CX74" s="58"/>
      <c r="CY74" s="58"/>
      <c r="CZ74" s="58"/>
      <c r="DA74" s="58"/>
      <c r="DB74" s="58" t="s">
        <v>279</v>
      </c>
      <c r="DC74" s="58"/>
      <c r="DD74" s="58"/>
      <c r="DE74" s="58"/>
      <c r="DF74" s="58" t="s">
        <v>1500</v>
      </c>
      <c r="DG74" s="58"/>
      <c r="DH74" s="58"/>
      <c r="DI74" s="72"/>
      <c r="DJ74" s="74">
        <f t="shared" si="38"/>
        <v>1</v>
      </c>
      <c r="DK74" s="74">
        <f t="shared" si="39"/>
        <v>0</v>
      </c>
      <c r="DL74" s="74">
        <f t="shared" si="40"/>
        <v>0</v>
      </c>
      <c r="DM74" s="74">
        <f t="shared" si="41"/>
        <v>0</v>
      </c>
      <c r="DN74" s="74">
        <f t="shared" si="42"/>
        <v>0.25</v>
      </c>
      <c r="DO74" s="71"/>
      <c r="DP74" s="58"/>
      <c r="DQ74" s="57"/>
      <c r="DR74" s="58"/>
      <c r="DS74" s="57"/>
      <c r="DT74" s="57"/>
      <c r="DU74" s="57"/>
      <c r="DV74" s="57"/>
      <c r="DW74" s="57"/>
      <c r="DX74" s="57"/>
      <c r="DY74" s="117"/>
      <c r="DZ74" s="58"/>
      <c r="EA74" s="58"/>
      <c r="EB74" s="58"/>
      <c r="EC74" s="58"/>
      <c r="ED74" s="57"/>
      <c r="EE74" s="58"/>
      <c r="EF74" s="58"/>
      <c r="EG74" s="58"/>
      <c r="EH74" s="58"/>
      <c r="EI74" s="58"/>
      <c r="EJ74" s="58"/>
      <c r="EK74" s="58"/>
      <c r="EL74" s="58"/>
      <c r="EM74" s="58"/>
      <c r="EN74" s="58"/>
      <c r="EO74" s="58"/>
      <c r="EP74" s="58"/>
      <c r="EQ74" s="58"/>
      <c r="ER74" s="58"/>
      <c r="ES74" s="73">
        <v>45040</v>
      </c>
      <c r="ET74" s="73"/>
      <c r="EU74" s="73"/>
      <c r="EV74" s="73"/>
      <c r="EW74" s="58"/>
      <c r="EX74" s="58"/>
      <c r="EY74" s="58"/>
      <c r="EZ74" s="58"/>
      <c r="FA74" s="58"/>
      <c r="FB74" s="58"/>
      <c r="FC74" s="58"/>
      <c r="FD74" s="58"/>
      <c r="FE74" s="58"/>
      <c r="FF74" s="58"/>
      <c r="FG74" s="58"/>
      <c r="FH74" s="58"/>
      <c r="FI74" s="74" t="str">
        <f t="shared" si="43"/>
        <v/>
      </c>
      <c r="FJ74" s="74" t="str">
        <f t="shared" si="44"/>
        <v/>
      </c>
      <c r="FK74" s="74" t="str">
        <f t="shared" si="45"/>
        <v/>
      </c>
      <c r="FL74" s="74" t="str">
        <f t="shared" si="46"/>
        <v/>
      </c>
      <c r="FM74" s="74" t="str">
        <f t="shared" si="47"/>
        <v/>
      </c>
      <c r="FN74" s="58"/>
      <c r="FO74" s="58"/>
      <c r="FP74" s="57"/>
      <c r="FQ74" s="58"/>
      <c r="FR74" s="57"/>
      <c r="FS74" s="57"/>
      <c r="FT74" s="57"/>
      <c r="FU74" s="57"/>
      <c r="FV74" s="57"/>
      <c r="FW74" s="57"/>
      <c r="FX74" s="117"/>
      <c r="FY74" s="58"/>
      <c r="FZ74" s="58"/>
      <c r="GA74" s="58"/>
      <c r="GB74" s="58"/>
      <c r="GC74" s="57"/>
      <c r="GD74" s="58"/>
      <c r="GE74" s="58"/>
      <c r="GF74" s="58"/>
      <c r="GG74" s="58"/>
      <c r="GH74" s="58"/>
      <c r="GI74" s="58"/>
      <c r="GJ74" s="58"/>
      <c r="GK74" s="58"/>
      <c r="GL74" s="58"/>
      <c r="GM74" s="58"/>
      <c r="GN74" s="58"/>
      <c r="GO74" s="58"/>
      <c r="GP74" s="58"/>
      <c r="GQ74" s="58"/>
      <c r="GR74" s="73">
        <v>45040</v>
      </c>
      <c r="GS74" s="73"/>
      <c r="GT74" s="73"/>
      <c r="GU74" s="73"/>
      <c r="GV74" s="58"/>
      <c r="GW74" s="58"/>
      <c r="GX74" s="58"/>
      <c r="GY74" s="58"/>
      <c r="GZ74" s="58"/>
      <c r="HA74" s="58"/>
      <c r="HB74" s="58"/>
      <c r="HC74" s="58"/>
      <c r="HD74" s="58"/>
      <c r="HE74" s="58"/>
      <c r="HF74" s="58"/>
      <c r="HG74" s="58"/>
      <c r="HH74" s="74" t="str">
        <f t="shared" si="48"/>
        <v/>
      </c>
      <c r="HI74" s="74" t="str">
        <f t="shared" si="49"/>
        <v/>
      </c>
      <c r="HJ74" s="74" t="str">
        <f t="shared" si="50"/>
        <v/>
      </c>
      <c r="HK74" s="74" t="str">
        <f t="shared" si="51"/>
        <v/>
      </c>
      <c r="HL74" s="74" t="str">
        <f t="shared" si="52"/>
        <v/>
      </c>
      <c r="HM74" s="58"/>
      <c r="HN74" s="58"/>
      <c r="HO74" s="58">
        <f t="shared" si="53"/>
        <v>1</v>
      </c>
      <c r="HP74" s="58" t="str">
        <f>'[6]BD Plan'!$Q$3</f>
        <v>Territorial Casanare</v>
      </c>
      <c r="HQ74" s="26"/>
      <c r="HR74" s="26"/>
      <c r="HS74" s="26"/>
      <c r="HT74" s="26"/>
      <c r="HU74" s="26"/>
      <c r="HV74" s="26"/>
      <c r="HW74" s="26"/>
      <c r="HX74" s="26"/>
      <c r="HY74" s="26"/>
      <c r="HZ74" s="26"/>
      <c r="IA74" s="26"/>
      <c r="IB74" s="26"/>
      <c r="IC74" s="26"/>
      <c r="ID74" s="26"/>
      <c r="IE74" s="26"/>
      <c r="IF74" s="26"/>
      <c r="IG74" s="68"/>
      <c r="IH74" s="58" t="s">
        <v>620</v>
      </c>
      <c r="II74" s="68" t="s">
        <v>621</v>
      </c>
      <c r="IJ74" s="68"/>
      <c r="IK74" s="68"/>
    </row>
    <row r="75" spans="1:245" ht="15" customHeight="1" x14ac:dyDescent="0.25">
      <c r="A75" s="77" t="s">
        <v>690</v>
      </c>
      <c r="B75" s="68" t="s">
        <v>686</v>
      </c>
      <c r="C75" s="58" t="s">
        <v>691</v>
      </c>
      <c r="D75" s="69" t="s">
        <v>601</v>
      </c>
      <c r="E75" s="58" t="s">
        <v>602</v>
      </c>
      <c r="F75" s="58" t="s">
        <v>669</v>
      </c>
      <c r="G75" s="58" t="s">
        <v>641</v>
      </c>
      <c r="H75" s="59" t="s">
        <v>692</v>
      </c>
      <c r="I75" s="58" t="s">
        <v>606</v>
      </c>
      <c r="J75" s="117">
        <v>0.8</v>
      </c>
      <c r="K75" s="117">
        <v>0.6</v>
      </c>
      <c r="L75" s="58" t="s">
        <v>607</v>
      </c>
      <c r="M75" s="117">
        <v>0.28799999999999998</v>
      </c>
      <c r="N75" s="117">
        <v>0.6</v>
      </c>
      <c r="O75" s="58" t="s">
        <v>643</v>
      </c>
      <c r="P75" s="58" t="s">
        <v>608</v>
      </c>
      <c r="Q75" s="71" t="s">
        <v>693</v>
      </c>
      <c r="R75" s="58"/>
      <c r="S75" s="57" t="s">
        <v>610</v>
      </c>
      <c r="T75" s="58" t="s">
        <v>694</v>
      </c>
      <c r="U75" s="57" t="s">
        <v>612</v>
      </c>
      <c r="V75" s="57" t="s">
        <v>613</v>
      </c>
      <c r="W75" s="57" t="s">
        <v>614</v>
      </c>
      <c r="X75" s="57"/>
      <c r="Y75" s="57" t="s">
        <v>615</v>
      </c>
      <c r="Z75" s="57" t="s">
        <v>616</v>
      </c>
      <c r="AA75" s="117" t="s">
        <v>647</v>
      </c>
      <c r="AB75" s="58"/>
      <c r="AC75" s="58"/>
      <c r="AD75" s="58"/>
      <c r="AE75" s="58"/>
      <c r="AF75" s="57" t="s">
        <v>62</v>
      </c>
      <c r="AG75" s="58" t="s">
        <v>617</v>
      </c>
      <c r="AH75" s="58">
        <f t="shared" si="32"/>
        <v>0</v>
      </c>
      <c r="AI75" s="57">
        <v>0</v>
      </c>
      <c r="AJ75" s="57">
        <v>0</v>
      </c>
      <c r="AK75" s="57">
        <v>0</v>
      </c>
      <c r="AL75" s="57">
        <v>0</v>
      </c>
      <c r="AM75" s="68">
        <v>0</v>
      </c>
      <c r="AN75" s="68" t="s">
        <v>830</v>
      </c>
      <c r="AO75" s="68"/>
      <c r="AP75" s="68"/>
      <c r="AQ75" s="68"/>
      <c r="AR75" s="68"/>
      <c r="AS75" s="68"/>
      <c r="AT75" s="68"/>
      <c r="AU75" s="76">
        <v>45040</v>
      </c>
      <c r="AV75" s="76"/>
      <c r="AW75" s="76"/>
      <c r="AX75" s="68"/>
      <c r="AY75" s="68"/>
      <c r="AZ75" s="68"/>
      <c r="BA75" s="68"/>
      <c r="BB75" s="68"/>
      <c r="BC75" s="68" t="s">
        <v>64</v>
      </c>
      <c r="BD75" s="68"/>
      <c r="BE75" s="68"/>
      <c r="BF75" s="68"/>
      <c r="BG75" s="68" t="s">
        <v>831</v>
      </c>
      <c r="BH75" s="68"/>
      <c r="BI75" s="68"/>
      <c r="BJ75" s="68"/>
      <c r="BK75" s="74" t="str">
        <f t="shared" si="33"/>
        <v/>
      </c>
      <c r="BL75" s="74" t="str">
        <f t="shared" si="34"/>
        <v/>
      </c>
      <c r="BM75" s="74" t="str">
        <f t="shared" si="35"/>
        <v/>
      </c>
      <c r="BN75" s="74" t="str">
        <f t="shared" si="36"/>
        <v/>
      </c>
      <c r="BO75" s="74" t="str">
        <f t="shared" si="37"/>
        <v/>
      </c>
      <c r="BP75" s="71"/>
      <c r="BQ75" s="58"/>
      <c r="BR75" s="57"/>
      <c r="BS75" s="58"/>
      <c r="BT75" s="57"/>
      <c r="BU75" s="57"/>
      <c r="BV75" s="57"/>
      <c r="BW75" s="57"/>
      <c r="BX75" s="57"/>
      <c r="BY75" s="57"/>
      <c r="BZ75" s="117"/>
      <c r="CA75" s="58"/>
      <c r="CB75" s="58"/>
      <c r="CC75" s="58"/>
      <c r="CD75" s="58"/>
      <c r="CE75" s="57"/>
      <c r="CF75" s="58"/>
      <c r="CG75" s="58"/>
      <c r="CH75" s="58"/>
      <c r="CI75" s="58"/>
      <c r="CJ75" s="58"/>
      <c r="CK75" s="58"/>
      <c r="CL75" s="58"/>
      <c r="CM75" s="58"/>
      <c r="CN75" s="58"/>
      <c r="CO75" s="58"/>
      <c r="CP75" s="58"/>
      <c r="CQ75" s="58"/>
      <c r="CR75" s="58"/>
      <c r="CS75" s="58"/>
      <c r="CT75" s="73">
        <v>45040</v>
      </c>
      <c r="CU75" s="73"/>
      <c r="CV75" s="73"/>
      <c r="CW75" s="73"/>
      <c r="CX75" s="58"/>
      <c r="CY75" s="58"/>
      <c r="CZ75" s="58"/>
      <c r="DA75" s="58"/>
      <c r="DB75" s="58"/>
      <c r="DC75" s="58"/>
      <c r="DD75" s="58"/>
      <c r="DE75" s="58"/>
      <c r="DF75" s="58"/>
      <c r="DG75" s="58"/>
      <c r="DH75" s="58"/>
      <c r="DI75" s="58"/>
      <c r="DJ75" s="74" t="str">
        <f t="shared" si="38"/>
        <v/>
      </c>
      <c r="DK75" s="74" t="str">
        <f t="shared" si="39"/>
        <v/>
      </c>
      <c r="DL75" s="74" t="str">
        <f t="shared" si="40"/>
        <v/>
      </c>
      <c r="DM75" s="74" t="str">
        <f t="shared" si="41"/>
        <v/>
      </c>
      <c r="DN75" s="74" t="str">
        <f t="shared" si="42"/>
        <v/>
      </c>
      <c r="DO75" s="75"/>
      <c r="DP75" s="58"/>
      <c r="DQ75" s="57"/>
      <c r="DR75" s="58"/>
      <c r="DS75" s="57"/>
      <c r="DT75" s="57"/>
      <c r="DU75" s="57"/>
      <c r="DV75" s="57"/>
      <c r="DW75" s="57"/>
      <c r="DX75" s="57"/>
      <c r="DY75" s="117"/>
      <c r="DZ75" s="58"/>
      <c r="EA75" s="58"/>
      <c r="EB75" s="58"/>
      <c r="EC75" s="58"/>
      <c r="ED75" s="57"/>
      <c r="EE75" s="58"/>
      <c r="EF75" s="58"/>
      <c r="EG75" s="58"/>
      <c r="EH75" s="58"/>
      <c r="EI75" s="58"/>
      <c r="EJ75" s="58"/>
      <c r="EK75" s="58"/>
      <c r="EL75" s="58"/>
      <c r="EM75" s="58"/>
      <c r="EN75" s="58"/>
      <c r="EO75" s="58"/>
      <c r="EP75" s="58"/>
      <c r="EQ75" s="58"/>
      <c r="ER75" s="58"/>
      <c r="ES75" s="73">
        <v>45040</v>
      </c>
      <c r="ET75" s="73"/>
      <c r="EU75" s="73"/>
      <c r="EV75" s="73"/>
      <c r="EW75" s="58"/>
      <c r="EX75" s="58"/>
      <c r="EY75" s="58"/>
      <c r="EZ75" s="58"/>
      <c r="FA75" s="58"/>
      <c r="FB75" s="58"/>
      <c r="FC75" s="58"/>
      <c r="FD75" s="58"/>
      <c r="FE75" s="58"/>
      <c r="FF75" s="58"/>
      <c r="FG75" s="58"/>
      <c r="FH75" s="58"/>
      <c r="FI75" s="74" t="str">
        <f t="shared" si="43"/>
        <v/>
      </c>
      <c r="FJ75" s="74" t="str">
        <f t="shared" si="44"/>
        <v/>
      </c>
      <c r="FK75" s="74" t="str">
        <f t="shared" si="45"/>
        <v/>
      </c>
      <c r="FL75" s="74" t="str">
        <f t="shared" si="46"/>
        <v/>
      </c>
      <c r="FM75" s="74" t="str">
        <f t="shared" si="47"/>
        <v/>
      </c>
      <c r="FN75" s="58"/>
      <c r="FO75" s="58"/>
      <c r="FP75" s="57"/>
      <c r="FQ75" s="58"/>
      <c r="FR75" s="57"/>
      <c r="FS75" s="57"/>
      <c r="FT75" s="57"/>
      <c r="FU75" s="57"/>
      <c r="FV75" s="57"/>
      <c r="FW75" s="57"/>
      <c r="FX75" s="117"/>
      <c r="FY75" s="58"/>
      <c r="FZ75" s="58"/>
      <c r="GA75" s="58"/>
      <c r="GB75" s="58"/>
      <c r="GC75" s="57"/>
      <c r="GD75" s="58"/>
      <c r="GE75" s="58"/>
      <c r="GF75" s="58"/>
      <c r="GG75" s="58"/>
      <c r="GH75" s="58"/>
      <c r="GI75" s="58"/>
      <c r="GJ75" s="58"/>
      <c r="GK75" s="58"/>
      <c r="GL75" s="58"/>
      <c r="GM75" s="58"/>
      <c r="GN75" s="58"/>
      <c r="GO75" s="58"/>
      <c r="GP75" s="58"/>
      <c r="GQ75" s="58"/>
      <c r="GR75" s="73">
        <v>45040</v>
      </c>
      <c r="GS75" s="73"/>
      <c r="GT75" s="73"/>
      <c r="GU75" s="73"/>
      <c r="GV75" s="58"/>
      <c r="GW75" s="58"/>
      <c r="GX75" s="58"/>
      <c r="GY75" s="58"/>
      <c r="GZ75" s="58"/>
      <c r="HA75" s="58"/>
      <c r="HB75" s="58"/>
      <c r="HC75" s="58"/>
      <c r="HD75" s="58"/>
      <c r="HE75" s="58"/>
      <c r="HF75" s="58"/>
      <c r="HG75" s="58"/>
      <c r="HH75" s="74" t="str">
        <f t="shared" si="48"/>
        <v/>
      </c>
      <c r="HI75" s="74" t="str">
        <f t="shared" si="49"/>
        <v/>
      </c>
      <c r="HJ75" s="74" t="str">
        <f t="shared" si="50"/>
        <v/>
      </c>
      <c r="HK75" s="74" t="str">
        <f t="shared" si="51"/>
        <v/>
      </c>
      <c r="HL75" s="74" t="str">
        <f t="shared" si="52"/>
        <v/>
      </c>
      <c r="HM75" s="58"/>
      <c r="HN75" s="58"/>
      <c r="HO75" s="58">
        <f t="shared" si="53"/>
        <v>1</v>
      </c>
      <c r="HP75" s="58" t="str">
        <f>'[6]BD Plan'!$Q$3</f>
        <v>Territorial Casanare</v>
      </c>
      <c r="HQ75" s="26"/>
      <c r="HR75" s="26"/>
      <c r="HS75" s="26"/>
      <c r="HT75" s="26"/>
      <c r="HU75" s="26"/>
      <c r="HV75" s="26"/>
      <c r="HW75" s="26"/>
      <c r="HX75" s="26"/>
      <c r="HY75" s="26"/>
      <c r="HZ75" s="26"/>
      <c r="IA75" s="26"/>
      <c r="IB75" s="26"/>
      <c r="IC75" s="26"/>
      <c r="ID75" s="26"/>
      <c r="IE75" s="26"/>
      <c r="IF75" s="26"/>
      <c r="IG75" s="68"/>
      <c r="IH75" s="58" t="s">
        <v>657</v>
      </c>
      <c r="II75" s="68" t="s">
        <v>621</v>
      </c>
      <c r="IJ75" s="68"/>
      <c r="IK75" s="68"/>
    </row>
    <row r="76" spans="1:245" ht="15" customHeight="1" x14ac:dyDescent="0.25">
      <c r="A76" s="77" t="s">
        <v>698</v>
      </c>
      <c r="B76" s="68" t="s">
        <v>686</v>
      </c>
      <c r="C76" s="58" t="s">
        <v>699</v>
      </c>
      <c r="D76" s="69" t="s">
        <v>601</v>
      </c>
      <c r="E76" s="58" t="s">
        <v>602</v>
      </c>
      <c r="F76" s="58" t="s">
        <v>669</v>
      </c>
      <c r="G76" s="58" t="s">
        <v>641</v>
      </c>
      <c r="H76" s="59" t="s">
        <v>700</v>
      </c>
      <c r="I76" s="58" t="s">
        <v>671</v>
      </c>
      <c r="J76" s="117">
        <v>0.8</v>
      </c>
      <c r="K76" s="117">
        <v>0.6</v>
      </c>
      <c r="L76" s="58" t="s">
        <v>607</v>
      </c>
      <c r="M76" s="117">
        <v>0.48</v>
      </c>
      <c r="N76" s="117">
        <v>0.6</v>
      </c>
      <c r="O76" s="58" t="s">
        <v>643</v>
      </c>
      <c r="P76" s="58" t="s">
        <v>608</v>
      </c>
      <c r="Q76" s="71" t="s">
        <v>701</v>
      </c>
      <c r="R76" s="58"/>
      <c r="S76" s="57" t="s">
        <v>610</v>
      </c>
      <c r="T76" s="58" t="s">
        <v>702</v>
      </c>
      <c r="U76" s="57" t="s">
        <v>612</v>
      </c>
      <c r="V76" s="57" t="s">
        <v>613</v>
      </c>
      <c r="W76" s="57" t="s">
        <v>614</v>
      </c>
      <c r="X76" s="57"/>
      <c r="Y76" s="57" t="s">
        <v>615</v>
      </c>
      <c r="Z76" s="57" t="s">
        <v>616</v>
      </c>
      <c r="AA76" s="117" t="s">
        <v>647</v>
      </c>
      <c r="AB76" s="58"/>
      <c r="AC76" s="58"/>
      <c r="AD76" s="58"/>
      <c r="AE76" s="58"/>
      <c r="AF76" s="57" t="s">
        <v>62</v>
      </c>
      <c r="AG76" s="58" t="s">
        <v>617</v>
      </c>
      <c r="AH76" s="58">
        <f t="shared" si="32"/>
        <v>4</v>
      </c>
      <c r="AI76" s="57">
        <v>1</v>
      </c>
      <c r="AJ76" s="57">
        <v>1</v>
      </c>
      <c r="AK76" s="57">
        <v>1</v>
      </c>
      <c r="AL76" s="57">
        <v>1</v>
      </c>
      <c r="AM76" s="68">
        <v>1</v>
      </c>
      <c r="AN76" s="68" t="s">
        <v>832</v>
      </c>
      <c r="AO76" s="68"/>
      <c r="AP76" s="68"/>
      <c r="AQ76" s="68"/>
      <c r="AR76" s="68"/>
      <c r="AS76" s="68"/>
      <c r="AT76" s="68"/>
      <c r="AU76" s="76">
        <v>45040</v>
      </c>
      <c r="AV76" s="76"/>
      <c r="AW76" s="76"/>
      <c r="AX76" s="68"/>
      <c r="AY76" s="68"/>
      <c r="AZ76" s="68"/>
      <c r="BA76" s="68"/>
      <c r="BB76" s="68"/>
      <c r="BC76" s="68" t="s">
        <v>279</v>
      </c>
      <c r="BD76" s="68"/>
      <c r="BE76" s="68"/>
      <c r="BF76" s="68"/>
      <c r="BG76" s="68" t="s">
        <v>833</v>
      </c>
      <c r="BH76" s="68"/>
      <c r="BI76" s="68"/>
      <c r="BJ76" s="68"/>
      <c r="BK76" s="74">
        <f t="shared" si="33"/>
        <v>1</v>
      </c>
      <c r="BL76" s="74">
        <f t="shared" si="34"/>
        <v>0</v>
      </c>
      <c r="BM76" s="74">
        <f t="shared" si="35"/>
        <v>0</v>
      </c>
      <c r="BN76" s="74">
        <f t="shared" si="36"/>
        <v>0</v>
      </c>
      <c r="BO76" s="74">
        <f t="shared" si="37"/>
        <v>0.25</v>
      </c>
      <c r="BP76" s="71"/>
      <c r="BQ76" s="58"/>
      <c r="BR76" s="57"/>
      <c r="BS76" s="58"/>
      <c r="BT76" s="57"/>
      <c r="BU76" s="57"/>
      <c r="BV76" s="57"/>
      <c r="BW76" s="57"/>
      <c r="BX76" s="57"/>
      <c r="BY76" s="57"/>
      <c r="BZ76" s="117"/>
      <c r="CA76" s="58"/>
      <c r="CB76" s="58"/>
      <c r="CC76" s="58"/>
      <c r="CD76" s="58"/>
      <c r="CE76" s="57"/>
      <c r="CF76" s="58"/>
      <c r="CG76" s="58"/>
      <c r="CH76" s="58"/>
      <c r="CI76" s="58"/>
      <c r="CJ76" s="58"/>
      <c r="CK76" s="58"/>
      <c r="CL76" s="58"/>
      <c r="CM76" s="58"/>
      <c r="CN76" s="58"/>
      <c r="CO76" s="72"/>
      <c r="CP76" s="58"/>
      <c r="CQ76" s="58"/>
      <c r="CR76" s="58"/>
      <c r="CS76" s="58"/>
      <c r="CT76" s="73">
        <v>45040</v>
      </c>
      <c r="CU76" s="73"/>
      <c r="CV76" s="73"/>
      <c r="CW76" s="73"/>
      <c r="CX76" s="58"/>
      <c r="CY76" s="58"/>
      <c r="CZ76" s="58"/>
      <c r="DA76" s="58"/>
      <c r="DB76" s="58"/>
      <c r="DC76" s="58"/>
      <c r="DD76" s="58"/>
      <c r="DE76" s="58"/>
      <c r="DF76" s="58"/>
      <c r="DG76" s="58"/>
      <c r="DH76" s="58"/>
      <c r="DI76" s="58"/>
      <c r="DJ76" s="74" t="str">
        <f t="shared" si="38"/>
        <v/>
      </c>
      <c r="DK76" s="74" t="str">
        <f t="shared" si="39"/>
        <v/>
      </c>
      <c r="DL76" s="74" t="str">
        <f t="shared" si="40"/>
        <v/>
      </c>
      <c r="DM76" s="74" t="str">
        <f t="shared" si="41"/>
        <v/>
      </c>
      <c r="DN76" s="74" t="str">
        <f t="shared" si="42"/>
        <v/>
      </c>
      <c r="DO76" s="71"/>
      <c r="DP76" s="58"/>
      <c r="DQ76" s="57"/>
      <c r="DR76" s="58"/>
      <c r="DS76" s="57"/>
      <c r="DT76" s="57"/>
      <c r="DU76" s="57"/>
      <c r="DV76" s="57"/>
      <c r="DW76" s="57"/>
      <c r="DX76" s="57"/>
      <c r="DY76" s="117"/>
      <c r="DZ76" s="58"/>
      <c r="EA76" s="58"/>
      <c r="EB76" s="58"/>
      <c r="EC76" s="58"/>
      <c r="ED76" s="57"/>
      <c r="EE76" s="58"/>
      <c r="EF76" s="58"/>
      <c r="EG76" s="58"/>
      <c r="EH76" s="58"/>
      <c r="EI76" s="58"/>
      <c r="EJ76" s="58"/>
      <c r="EK76" s="58"/>
      <c r="EL76" s="58"/>
      <c r="EM76" s="58"/>
      <c r="EN76" s="72"/>
      <c r="EO76" s="58"/>
      <c r="EP76" s="58"/>
      <c r="EQ76" s="58"/>
      <c r="ER76" s="58"/>
      <c r="ES76" s="73">
        <v>45040</v>
      </c>
      <c r="ET76" s="73"/>
      <c r="EU76" s="73"/>
      <c r="EV76" s="73"/>
      <c r="EW76" s="58"/>
      <c r="EX76" s="58"/>
      <c r="EY76" s="58"/>
      <c r="EZ76" s="58"/>
      <c r="FA76" s="58"/>
      <c r="FB76" s="58"/>
      <c r="FC76" s="58"/>
      <c r="FD76" s="58"/>
      <c r="FE76" s="58"/>
      <c r="FF76" s="58"/>
      <c r="FG76" s="58"/>
      <c r="FH76" s="58"/>
      <c r="FI76" s="74" t="str">
        <f t="shared" si="43"/>
        <v/>
      </c>
      <c r="FJ76" s="74" t="str">
        <f t="shared" si="44"/>
        <v/>
      </c>
      <c r="FK76" s="74" t="str">
        <f t="shared" si="45"/>
        <v/>
      </c>
      <c r="FL76" s="74" t="str">
        <f t="shared" si="46"/>
        <v/>
      </c>
      <c r="FM76" s="74" t="str">
        <f t="shared" si="47"/>
        <v/>
      </c>
      <c r="FN76" s="58"/>
      <c r="FO76" s="58"/>
      <c r="FP76" s="57"/>
      <c r="FQ76" s="58"/>
      <c r="FR76" s="57"/>
      <c r="FS76" s="57"/>
      <c r="FT76" s="57"/>
      <c r="FU76" s="57"/>
      <c r="FV76" s="57"/>
      <c r="FW76" s="57"/>
      <c r="FX76" s="117"/>
      <c r="FY76" s="58"/>
      <c r="FZ76" s="58"/>
      <c r="GA76" s="58"/>
      <c r="GB76" s="58"/>
      <c r="GC76" s="57"/>
      <c r="GD76" s="58"/>
      <c r="GE76" s="58"/>
      <c r="GF76" s="58"/>
      <c r="GG76" s="58"/>
      <c r="GH76" s="58"/>
      <c r="GI76" s="58"/>
      <c r="GJ76" s="58"/>
      <c r="GK76" s="58"/>
      <c r="GL76" s="58"/>
      <c r="GM76" s="58"/>
      <c r="GN76" s="58"/>
      <c r="GO76" s="58"/>
      <c r="GP76" s="58"/>
      <c r="GQ76" s="58"/>
      <c r="GR76" s="73">
        <v>45040</v>
      </c>
      <c r="GS76" s="73"/>
      <c r="GT76" s="73"/>
      <c r="GU76" s="73"/>
      <c r="GV76" s="58"/>
      <c r="GW76" s="58"/>
      <c r="GX76" s="58"/>
      <c r="GY76" s="58"/>
      <c r="GZ76" s="58"/>
      <c r="HA76" s="58"/>
      <c r="HB76" s="58"/>
      <c r="HC76" s="58"/>
      <c r="HD76" s="58"/>
      <c r="HE76" s="58"/>
      <c r="HF76" s="58"/>
      <c r="HG76" s="58"/>
      <c r="HH76" s="74" t="str">
        <f t="shared" si="48"/>
        <v/>
      </c>
      <c r="HI76" s="74" t="str">
        <f t="shared" si="49"/>
        <v/>
      </c>
      <c r="HJ76" s="74" t="str">
        <f t="shared" si="50"/>
        <v/>
      </c>
      <c r="HK76" s="74" t="str">
        <f t="shared" si="51"/>
        <v/>
      </c>
      <c r="HL76" s="74" t="str">
        <f t="shared" si="52"/>
        <v/>
      </c>
      <c r="HM76" s="58"/>
      <c r="HN76" s="58"/>
      <c r="HO76" s="58">
        <f t="shared" si="53"/>
        <v>1</v>
      </c>
      <c r="HP76" s="58" t="str">
        <f>'[6]BD Plan'!$Q$3</f>
        <v>Territorial Casanare</v>
      </c>
      <c r="HQ76" s="26"/>
      <c r="HR76" s="26"/>
      <c r="HS76" s="26"/>
      <c r="HT76" s="26"/>
      <c r="HU76" s="26"/>
      <c r="HV76" s="26"/>
      <c r="HW76" s="26"/>
      <c r="HX76" s="26"/>
      <c r="HY76" s="26"/>
      <c r="HZ76" s="26"/>
      <c r="IA76" s="26"/>
      <c r="IB76" s="26"/>
      <c r="IC76" s="26"/>
      <c r="ID76" s="26"/>
      <c r="IE76" s="26"/>
      <c r="IF76" s="26"/>
      <c r="IG76" s="68"/>
      <c r="IH76" s="58" t="s">
        <v>620</v>
      </c>
      <c r="II76" s="68" t="s">
        <v>621</v>
      </c>
      <c r="IJ76" s="68"/>
      <c r="IK76" s="68"/>
    </row>
    <row r="77" spans="1:245" ht="15" customHeight="1" x14ac:dyDescent="0.25">
      <c r="A77" s="77" t="s">
        <v>705</v>
      </c>
      <c r="B77" s="68" t="s">
        <v>706</v>
      </c>
      <c r="C77" s="58" t="s">
        <v>707</v>
      </c>
      <c r="D77" s="68" t="s">
        <v>601</v>
      </c>
      <c r="E77" s="58" t="s">
        <v>602</v>
      </c>
      <c r="F77" s="58" t="s">
        <v>669</v>
      </c>
      <c r="G77" s="58" t="s">
        <v>641</v>
      </c>
      <c r="H77" s="59" t="s">
        <v>708</v>
      </c>
      <c r="I77" s="58" t="s">
        <v>671</v>
      </c>
      <c r="J77" s="117">
        <v>0.6</v>
      </c>
      <c r="K77" s="117">
        <v>0.4</v>
      </c>
      <c r="L77" s="58" t="s">
        <v>643</v>
      </c>
      <c r="M77" s="117">
        <v>0.12959999999999999</v>
      </c>
      <c r="N77" s="117">
        <v>0.4</v>
      </c>
      <c r="O77" s="58" t="s">
        <v>643</v>
      </c>
      <c r="P77" s="58" t="s">
        <v>608</v>
      </c>
      <c r="Q77" s="71"/>
      <c r="R77" s="58"/>
      <c r="S77" s="57"/>
      <c r="T77" s="58"/>
      <c r="U77" s="57"/>
      <c r="V77" s="57"/>
      <c r="W77" s="57"/>
      <c r="X77" s="57"/>
      <c r="Y77" s="57"/>
      <c r="Z77" s="57"/>
      <c r="AA77" s="117"/>
      <c r="AB77" s="58"/>
      <c r="AC77" s="58"/>
      <c r="AD77" s="58"/>
      <c r="AE77" s="58"/>
      <c r="AF77" s="57"/>
      <c r="AG77" s="68"/>
      <c r="AH77" s="58"/>
      <c r="AI77" s="57"/>
      <c r="AJ77" s="57"/>
      <c r="AK77" s="57"/>
      <c r="AL77" s="57"/>
      <c r="AM77" s="68"/>
      <c r="AN77" s="68"/>
      <c r="AO77" s="68"/>
      <c r="AP77" s="68"/>
      <c r="AQ77" s="68"/>
      <c r="AR77" s="68"/>
      <c r="AS77" s="68"/>
      <c r="AT77" s="68"/>
      <c r="AU77" s="76">
        <v>45040</v>
      </c>
      <c r="AV77" s="76"/>
      <c r="AW77" s="76"/>
      <c r="AX77" s="76"/>
      <c r="AY77" s="68"/>
      <c r="AZ77" s="68"/>
      <c r="BA77" s="68"/>
      <c r="BB77" s="68"/>
      <c r="BC77" s="68"/>
      <c r="BD77" s="68"/>
      <c r="BE77" s="68"/>
      <c r="BF77" s="68"/>
      <c r="BG77" s="68"/>
      <c r="BH77" s="68"/>
      <c r="BI77" s="68"/>
      <c r="BJ77" s="68"/>
      <c r="BK77" s="74" t="str">
        <f t="shared" si="33"/>
        <v/>
      </c>
      <c r="BL77" s="74" t="str">
        <f t="shared" si="34"/>
        <v/>
      </c>
      <c r="BM77" s="74" t="str">
        <f t="shared" si="35"/>
        <v/>
      </c>
      <c r="BN77" s="74" t="str">
        <f t="shared" si="36"/>
        <v/>
      </c>
      <c r="BO77" s="74" t="str">
        <f t="shared" si="37"/>
        <v/>
      </c>
      <c r="BP77" s="71" t="s">
        <v>1214</v>
      </c>
      <c r="BQ77" s="58"/>
      <c r="BR77" s="57" t="s">
        <v>610</v>
      </c>
      <c r="BS77" s="58" t="s">
        <v>1215</v>
      </c>
      <c r="BT77" s="57" t="s">
        <v>612</v>
      </c>
      <c r="BU77" s="57" t="s">
        <v>613</v>
      </c>
      <c r="BV77" s="57" t="s">
        <v>614</v>
      </c>
      <c r="BW77" s="57"/>
      <c r="BX77" s="57" t="s">
        <v>615</v>
      </c>
      <c r="BY77" s="57" t="s">
        <v>616</v>
      </c>
      <c r="BZ77" s="117" t="s">
        <v>647</v>
      </c>
      <c r="CA77" s="58"/>
      <c r="CB77" s="58"/>
      <c r="CC77" s="58"/>
      <c r="CD77" s="58"/>
      <c r="CE77" s="57" t="s">
        <v>62</v>
      </c>
      <c r="CF77" s="58" t="s">
        <v>617</v>
      </c>
      <c r="CG77" s="58">
        <f>SUM(CH77:CK77)</f>
        <v>3</v>
      </c>
      <c r="CH77" s="58">
        <v>0</v>
      </c>
      <c r="CI77" s="58">
        <v>1</v>
      </c>
      <c r="CJ77" s="58">
        <v>1</v>
      </c>
      <c r="CK77" s="58">
        <v>1</v>
      </c>
      <c r="CL77" s="58">
        <v>0</v>
      </c>
      <c r="CM77" s="58" t="s">
        <v>1237</v>
      </c>
      <c r="CN77" s="58"/>
      <c r="CO77" s="58"/>
      <c r="CP77" s="58"/>
      <c r="CQ77" s="58"/>
      <c r="CR77" s="58"/>
      <c r="CS77" s="58"/>
      <c r="CT77" s="73">
        <v>45040</v>
      </c>
      <c r="CU77" s="73"/>
      <c r="CV77" s="73"/>
      <c r="CW77" s="73"/>
      <c r="CX77" s="58"/>
      <c r="CY77" s="58"/>
      <c r="CZ77" s="58"/>
      <c r="DA77" s="58"/>
      <c r="DB77" s="58" t="s">
        <v>64</v>
      </c>
      <c r="DC77" s="58"/>
      <c r="DD77" s="58"/>
      <c r="DE77" s="58"/>
      <c r="DF77" s="58" t="s">
        <v>1366</v>
      </c>
      <c r="DG77" s="58"/>
      <c r="DH77" s="58"/>
      <c r="DI77" s="58"/>
      <c r="DJ77" s="74" t="str">
        <f t="shared" si="38"/>
        <v/>
      </c>
      <c r="DK77" s="74">
        <f t="shared" si="39"/>
        <v>0</v>
      </c>
      <c r="DL77" s="74">
        <f t="shared" si="40"/>
        <v>0</v>
      </c>
      <c r="DM77" s="74">
        <f t="shared" si="41"/>
        <v>0</v>
      </c>
      <c r="DN77" s="74">
        <f t="shared" si="42"/>
        <v>0</v>
      </c>
      <c r="DO77" s="75" t="s">
        <v>1344</v>
      </c>
      <c r="DP77" s="58"/>
      <c r="DQ77" s="57" t="s">
        <v>610</v>
      </c>
      <c r="DR77" s="58" t="s">
        <v>1345</v>
      </c>
      <c r="DS77" s="57" t="s">
        <v>612</v>
      </c>
      <c r="DT77" s="57" t="s">
        <v>613</v>
      </c>
      <c r="DU77" s="57" t="s">
        <v>614</v>
      </c>
      <c r="DV77" s="57"/>
      <c r="DW77" s="57" t="s">
        <v>615</v>
      </c>
      <c r="DX77" s="57" t="s">
        <v>616</v>
      </c>
      <c r="DY77" s="117" t="s">
        <v>647</v>
      </c>
      <c r="DZ77" s="58"/>
      <c r="EA77" s="58"/>
      <c r="EB77" s="58"/>
      <c r="EC77" s="58"/>
      <c r="ED77" s="57" t="s">
        <v>62</v>
      </c>
      <c r="EE77" s="58" t="s">
        <v>617</v>
      </c>
      <c r="EF77" s="58">
        <f t="shared" ref="EF77:EF79" si="55">SUM(EG77:EJ77)</f>
        <v>1</v>
      </c>
      <c r="EG77" s="58">
        <v>0</v>
      </c>
      <c r="EH77" s="58">
        <v>0</v>
      </c>
      <c r="EI77" s="58">
        <v>0</v>
      </c>
      <c r="EJ77" s="58">
        <v>1</v>
      </c>
      <c r="EK77" s="58">
        <v>0</v>
      </c>
      <c r="EL77" s="58" t="s">
        <v>1237</v>
      </c>
      <c r="EM77" s="58"/>
      <c r="EN77" s="58"/>
      <c r="EO77" s="58"/>
      <c r="EP77" s="58"/>
      <c r="EQ77" s="58"/>
      <c r="ER77" s="58"/>
      <c r="ES77" s="73">
        <v>45040</v>
      </c>
      <c r="ET77" s="73"/>
      <c r="EU77" s="73"/>
      <c r="EV77" s="73"/>
      <c r="EW77" s="58"/>
      <c r="EX77" s="58"/>
      <c r="EY77" s="58"/>
      <c r="EZ77" s="58"/>
      <c r="FA77" s="58" t="s">
        <v>64</v>
      </c>
      <c r="FB77" s="58"/>
      <c r="FC77" s="58"/>
      <c r="FD77" s="58"/>
      <c r="FE77" s="58" t="s">
        <v>1366</v>
      </c>
      <c r="FF77" s="58"/>
      <c r="FG77" s="58"/>
      <c r="FH77" s="58"/>
      <c r="FI77" s="74" t="str">
        <f t="shared" si="43"/>
        <v/>
      </c>
      <c r="FJ77" s="74" t="str">
        <f t="shared" si="44"/>
        <v/>
      </c>
      <c r="FK77" s="74" t="str">
        <f t="shared" si="45"/>
        <v/>
      </c>
      <c r="FL77" s="74">
        <f t="shared" si="46"/>
        <v>0</v>
      </c>
      <c r="FM77" s="74">
        <f t="shared" si="47"/>
        <v>0</v>
      </c>
      <c r="FN77" s="58"/>
      <c r="FO77" s="58"/>
      <c r="FP77" s="57"/>
      <c r="FQ77" s="58"/>
      <c r="FR77" s="57"/>
      <c r="FS77" s="57"/>
      <c r="FT77" s="57"/>
      <c r="FU77" s="57"/>
      <c r="FV77" s="57"/>
      <c r="FW77" s="57"/>
      <c r="FX77" s="117"/>
      <c r="FY77" s="58"/>
      <c r="FZ77" s="58"/>
      <c r="GA77" s="58"/>
      <c r="GB77" s="58"/>
      <c r="GC77" s="57"/>
      <c r="GD77" s="58"/>
      <c r="GE77" s="58"/>
      <c r="GF77" s="58"/>
      <c r="GG77" s="58"/>
      <c r="GH77" s="58"/>
      <c r="GI77" s="58"/>
      <c r="GJ77" s="58"/>
      <c r="GK77" s="58"/>
      <c r="GL77" s="58"/>
      <c r="GM77" s="58"/>
      <c r="GN77" s="58"/>
      <c r="GO77" s="58"/>
      <c r="GP77" s="58"/>
      <c r="GQ77" s="58"/>
      <c r="GR77" s="73">
        <v>45040</v>
      </c>
      <c r="GS77" s="73"/>
      <c r="GT77" s="73"/>
      <c r="GU77" s="73"/>
      <c r="GV77" s="58"/>
      <c r="GW77" s="58"/>
      <c r="GX77" s="58"/>
      <c r="GY77" s="58"/>
      <c r="GZ77" s="58"/>
      <c r="HA77" s="58"/>
      <c r="HB77" s="58"/>
      <c r="HC77" s="58"/>
      <c r="HD77" s="58"/>
      <c r="HE77" s="58"/>
      <c r="HF77" s="58"/>
      <c r="HG77" s="58"/>
      <c r="HH77" s="74" t="str">
        <f t="shared" si="48"/>
        <v/>
      </c>
      <c r="HI77" s="74" t="str">
        <f t="shared" si="49"/>
        <v/>
      </c>
      <c r="HJ77" s="74" t="str">
        <f t="shared" si="50"/>
        <v/>
      </c>
      <c r="HK77" s="74" t="str">
        <f t="shared" si="51"/>
        <v/>
      </c>
      <c r="HL77" s="74" t="str">
        <f t="shared" si="52"/>
        <v/>
      </c>
      <c r="HM77" s="58"/>
      <c r="HN77" s="58"/>
      <c r="HO77" s="58">
        <f t="shared" si="53"/>
        <v>2</v>
      </c>
      <c r="HP77" s="58" t="str">
        <f>'[6]BD Plan'!$Q$3</f>
        <v>Territorial Casanare</v>
      </c>
      <c r="HQ77" s="26"/>
      <c r="HR77" s="26"/>
      <c r="HS77" s="26"/>
      <c r="HT77" s="26"/>
      <c r="HU77" s="26"/>
      <c r="HV77" s="26"/>
      <c r="HW77" s="26"/>
      <c r="HX77" s="26"/>
      <c r="HY77" s="26"/>
      <c r="HZ77" s="26"/>
      <c r="IA77" s="26"/>
      <c r="IB77" s="26"/>
      <c r="IC77" s="26"/>
      <c r="ID77" s="26"/>
      <c r="IE77" s="26"/>
      <c r="IF77" s="26"/>
      <c r="IG77" s="68"/>
      <c r="IH77" s="58" t="s">
        <v>620</v>
      </c>
      <c r="II77" s="68" t="s">
        <v>621</v>
      </c>
      <c r="IJ77" s="68"/>
      <c r="IK77" s="68"/>
    </row>
    <row r="78" spans="1:245" ht="15" customHeight="1" x14ac:dyDescent="0.25">
      <c r="A78" s="77" t="s">
        <v>709</v>
      </c>
      <c r="B78" s="68" t="s">
        <v>706</v>
      </c>
      <c r="C78" s="58" t="s">
        <v>710</v>
      </c>
      <c r="D78" s="68" t="s">
        <v>601</v>
      </c>
      <c r="E78" s="58" t="s">
        <v>711</v>
      </c>
      <c r="F78" s="58" t="s">
        <v>625</v>
      </c>
      <c r="G78" s="58" t="s">
        <v>626</v>
      </c>
      <c r="H78" s="59" t="s">
        <v>712</v>
      </c>
      <c r="I78" s="58" t="s">
        <v>671</v>
      </c>
      <c r="J78" s="117">
        <v>0.2</v>
      </c>
      <c r="K78" s="117">
        <v>0.2</v>
      </c>
      <c r="L78" s="58" t="s">
        <v>713</v>
      </c>
      <c r="M78" s="117">
        <v>0.12</v>
      </c>
      <c r="N78" s="117">
        <v>0.2</v>
      </c>
      <c r="O78" s="58" t="s">
        <v>713</v>
      </c>
      <c r="P78" s="58" t="s">
        <v>608</v>
      </c>
      <c r="Q78" s="71" t="s">
        <v>714</v>
      </c>
      <c r="R78" s="58"/>
      <c r="S78" s="57" t="s">
        <v>610</v>
      </c>
      <c r="T78" s="58" t="s">
        <v>715</v>
      </c>
      <c r="U78" s="57" t="s">
        <v>612</v>
      </c>
      <c r="V78" s="57" t="s">
        <v>613</v>
      </c>
      <c r="W78" s="57" t="s">
        <v>614</v>
      </c>
      <c r="X78" s="57"/>
      <c r="Y78" s="57" t="s">
        <v>615</v>
      </c>
      <c r="Z78" s="57" t="s">
        <v>616</v>
      </c>
      <c r="AA78" s="117" t="s">
        <v>647</v>
      </c>
      <c r="AB78" s="58"/>
      <c r="AC78" s="58"/>
      <c r="AD78" s="58"/>
      <c r="AE78" s="58"/>
      <c r="AF78" s="57" t="s">
        <v>62</v>
      </c>
      <c r="AG78" s="68" t="s">
        <v>617</v>
      </c>
      <c r="AH78" s="58">
        <f t="shared" si="32"/>
        <v>4</v>
      </c>
      <c r="AI78" s="57">
        <v>1</v>
      </c>
      <c r="AJ78" s="57">
        <v>1</v>
      </c>
      <c r="AK78" s="57">
        <v>1</v>
      </c>
      <c r="AL78" s="57">
        <v>1</v>
      </c>
      <c r="AM78" s="68">
        <v>4</v>
      </c>
      <c r="AN78" s="68" t="s">
        <v>834</v>
      </c>
      <c r="AO78" s="68"/>
      <c r="AP78" s="68"/>
      <c r="AQ78" s="68"/>
      <c r="AR78" s="68"/>
      <c r="AS78" s="68"/>
      <c r="AT78" s="68"/>
      <c r="AU78" s="76">
        <v>45035</v>
      </c>
      <c r="AV78" s="76"/>
      <c r="AW78" s="76"/>
      <c r="AX78" s="76"/>
      <c r="AY78" s="68"/>
      <c r="AZ78" s="68"/>
      <c r="BA78" s="68"/>
      <c r="BB78" s="68"/>
      <c r="BC78" s="68" t="s">
        <v>279</v>
      </c>
      <c r="BD78" s="68"/>
      <c r="BE78" s="68"/>
      <c r="BF78" s="68"/>
      <c r="BG78" s="68" t="s">
        <v>835</v>
      </c>
      <c r="BH78" s="68"/>
      <c r="BI78" s="68"/>
      <c r="BJ78" s="68"/>
      <c r="BK78" s="74">
        <f t="shared" si="33"/>
        <v>1</v>
      </c>
      <c r="BL78" s="74">
        <f t="shared" si="34"/>
        <v>0</v>
      </c>
      <c r="BM78" s="74">
        <f t="shared" si="35"/>
        <v>0</v>
      </c>
      <c r="BN78" s="74">
        <f t="shared" si="36"/>
        <v>0</v>
      </c>
      <c r="BO78" s="74">
        <f t="shared" si="37"/>
        <v>1</v>
      </c>
      <c r="BP78" s="71"/>
      <c r="BQ78" s="58"/>
      <c r="BR78" s="57"/>
      <c r="BS78" s="58"/>
      <c r="BT78" s="57"/>
      <c r="BU78" s="57"/>
      <c r="BV78" s="57"/>
      <c r="BW78" s="57"/>
      <c r="BX78" s="57"/>
      <c r="BY78" s="57"/>
      <c r="BZ78" s="117"/>
      <c r="CA78" s="58"/>
      <c r="CB78" s="58"/>
      <c r="CC78" s="58"/>
      <c r="CD78" s="58"/>
      <c r="CE78" s="57"/>
      <c r="CF78" s="58"/>
      <c r="CG78" s="58"/>
      <c r="CH78" s="58"/>
      <c r="CI78" s="58"/>
      <c r="CJ78" s="58"/>
      <c r="CK78" s="58"/>
      <c r="CL78" s="58"/>
      <c r="CM78" s="58"/>
      <c r="CN78" s="58"/>
      <c r="CO78" s="58"/>
      <c r="CP78" s="58"/>
      <c r="CQ78" s="58"/>
      <c r="CR78" s="58"/>
      <c r="CS78" s="58"/>
      <c r="CT78" s="73">
        <v>45035</v>
      </c>
      <c r="CU78" s="73"/>
      <c r="CV78" s="73"/>
      <c r="CW78" s="73"/>
      <c r="CX78" s="58"/>
      <c r="CY78" s="58"/>
      <c r="CZ78" s="58"/>
      <c r="DA78" s="58"/>
      <c r="DB78" s="58"/>
      <c r="DC78" s="58"/>
      <c r="DD78" s="58"/>
      <c r="DE78" s="58"/>
      <c r="DF78" s="58"/>
      <c r="DG78" s="58"/>
      <c r="DH78" s="58"/>
      <c r="DI78" s="58"/>
      <c r="DJ78" s="74" t="str">
        <f t="shared" si="38"/>
        <v/>
      </c>
      <c r="DK78" s="74" t="str">
        <f t="shared" si="39"/>
        <v/>
      </c>
      <c r="DL78" s="74" t="str">
        <f t="shared" si="40"/>
        <v/>
      </c>
      <c r="DM78" s="74" t="str">
        <f t="shared" si="41"/>
        <v/>
      </c>
      <c r="DN78" s="74" t="str">
        <f t="shared" si="42"/>
        <v/>
      </c>
      <c r="DO78" s="75"/>
      <c r="DP78" s="58"/>
      <c r="DQ78" s="57"/>
      <c r="DR78" s="58"/>
      <c r="DS78" s="57"/>
      <c r="DT78" s="57"/>
      <c r="DU78" s="57"/>
      <c r="DV78" s="57"/>
      <c r="DW78" s="57"/>
      <c r="DX78" s="57"/>
      <c r="DY78" s="117"/>
      <c r="DZ78" s="58"/>
      <c r="EA78" s="58"/>
      <c r="EB78" s="58"/>
      <c r="EC78" s="58"/>
      <c r="ED78" s="57"/>
      <c r="EE78" s="58"/>
      <c r="EF78" s="58"/>
      <c r="EG78" s="58"/>
      <c r="EH78" s="58"/>
      <c r="EI78" s="58"/>
      <c r="EJ78" s="58"/>
      <c r="EK78" s="58"/>
      <c r="EL78" s="58"/>
      <c r="EM78" s="58"/>
      <c r="EN78" s="58"/>
      <c r="EO78" s="58"/>
      <c r="EP78" s="58"/>
      <c r="EQ78" s="58"/>
      <c r="ER78" s="58"/>
      <c r="ES78" s="73">
        <v>45035</v>
      </c>
      <c r="ET78" s="73"/>
      <c r="EU78" s="73"/>
      <c r="EV78" s="73"/>
      <c r="EW78" s="58"/>
      <c r="EX78" s="58"/>
      <c r="EY78" s="58"/>
      <c r="EZ78" s="58"/>
      <c r="FA78" s="58"/>
      <c r="FB78" s="58"/>
      <c r="FC78" s="58"/>
      <c r="FD78" s="58"/>
      <c r="FE78" s="58"/>
      <c r="FF78" s="58"/>
      <c r="FG78" s="58"/>
      <c r="FH78" s="58"/>
      <c r="FI78" s="74" t="str">
        <f t="shared" si="43"/>
        <v/>
      </c>
      <c r="FJ78" s="74" t="str">
        <f t="shared" si="44"/>
        <v/>
      </c>
      <c r="FK78" s="74" t="str">
        <f t="shared" si="45"/>
        <v/>
      </c>
      <c r="FL78" s="74" t="str">
        <f t="shared" si="46"/>
        <v/>
      </c>
      <c r="FM78" s="74" t="str">
        <f t="shared" si="47"/>
        <v/>
      </c>
      <c r="FN78" s="72"/>
      <c r="FO78" s="58"/>
      <c r="FP78" s="57"/>
      <c r="FQ78" s="58"/>
      <c r="FR78" s="57"/>
      <c r="FS78" s="57"/>
      <c r="FT78" s="57"/>
      <c r="FU78" s="57"/>
      <c r="FV78" s="57"/>
      <c r="FW78" s="57"/>
      <c r="FX78" s="117"/>
      <c r="FY78" s="58"/>
      <c r="FZ78" s="58"/>
      <c r="GA78" s="58"/>
      <c r="GB78" s="58"/>
      <c r="GC78" s="57"/>
      <c r="GD78" s="58"/>
      <c r="GE78" s="58"/>
      <c r="GF78" s="58"/>
      <c r="GG78" s="58"/>
      <c r="GH78" s="58"/>
      <c r="GI78" s="58"/>
      <c r="GJ78" s="58"/>
      <c r="GK78" s="58"/>
      <c r="GL78" s="58"/>
      <c r="GM78" s="58"/>
      <c r="GN78" s="58"/>
      <c r="GO78" s="58"/>
      <c r="GP78" s="58"/>
      <c r="GQ78" s="58"/>
      <c r="GR78" s="73">
        <v>45035</v>
      </c>
      <c r="GS78" s="73"/>
      <c r="GT78" s="73"/>
      <c r="GU78" s="73"/>
      <c r="GV78" s="58"/>
      <c r="GW78" s="58"/>
      <c r="GX78" s="58"/>
      <c r="GY78" s="58"/>
      <c r="GZ78" s="58"/>
      <c r="HA78" s="58"/>
      <c r="HB78" s="58"/>
      <c r="HC78" s="58"/>
      <c r="HD78" s="58"/>
      <c r="HE78" s="58"/>
      <c r="HF78" s="58"/>
      <c r="HG78" s="58"/>
      <c r="HH78" s="74" t="str">
        <f t="shared" si="48"/>
        <v/>
      </c>
      <c r="HI78" s="74" t="str">
        <f t="shared" si="49"/>
        <v/>
      </c>
      <c r="HJ78" s="74" t="str">
        <f t="shared" si="50"/>
        <v/>
      </c>
      <c r="HK78" s="74" t="str">
        <f t="shared" si="51"/>
        <v/>
      </c>
      <c r="HL78" s="74" t="str">
        <f t="shared" si="52"/>
        <v/>
      </c>
      <c r="HM78" s="58"/>
      <c r="HN78" s="58"/>
      <c r="HO78" s="58">
        <f t="shared" si="53"/>
        <v>1</v>
      </c>
      <c r="HP78" s="58" t="str">
        <f>'[6]BD Plan'!$Q$3</f>
        <v>Territorial Casanare</v>
      </c>
      <c r="HQ78" s="26"/>
      <c r="HR78" s="26"/>
      <c r="HS78" s="26"/>
      <c r="HT78" s="26"/>
      <c r="HU78" s="26"/>
      <c r="HV78" s="26"/>
      <c r="HW78" s="26"/>
      <c r="HX78" s="26"/>
      <c r="HY78" s="26"/>
      <c r="HZ78" s="26"/>
      <c r="IA78" s="26"/>
      <c r="IB78" s="26"/>
      <c r="IC78" s="26"/>
      <c r="ID78" s="26"/>
      <c r="IE78" s="26"/>
      <c r="IF78" s="26"/>
      <c r="IG78" s="68"/>
      <c r="IH78" s="58" t="s">
        <v>657</v>
      </c>
      <c r="II78" s="68"/>
      <c r="IJ78" s="68"/>
      <c r="IK78" s="68"/>
    </row>
    <row r="79" spans="1:245" ht="15" customHeight="1" x14ac:dyDescent="0.25">
      <c r="A79" s="77" t="s">
        <v>718</v>
      </c>
      <c r="B79" s="68" t="s">
        <v>719</v>
      </c>
      <c r="C79" s="58" t="s">
        <v>720</v>
      </c>
      <c r="D79" s="68" t="s">
        <v>601</v>
      </c>
      <c r="E79" s="58" t="s">
        <v>602</v>
      </c>
      <c r="F79" s="58" t="s">
        <v>625</v>
      </c>
      <c r="G79" s="58" t="s">
        <v>626</v>
      </c>
      <c r="H79" s="59" t="s">
        <v>721</v>
      </c>
      <c r="I79" s="58" t="s">
        <v>671</v>
      </c>
      <c r="J79" s="117">
        <v>0.6</v>
      </c>
      <c r="K79" s="117">
        <v>0.4</v>
      </c>
      <c r="L79" s="58" t="s">
        <v>643</v>
      </c>
      <c r="M79" s="117">
        <v>0.12959999999999999</v>
      </c>
      <c r="N79" s="117">
        <v>0.4</v>
      </c>
      <c r="O79" s="58" t="s">
        <v>643</v>
      </c>
      <c r="P79" s="58" t="s">
        <v>608</v>
      </c>
      <c r="Q79" s="71" t="s">
        <v>722</v>
      </c>
      <c r="R79" s="58"/>
      <c r="S79" s="57" t="s">
        <v>610</v>
      </c>
      <c r="T79" s="58" t="s">
        <v>723</v>
      </c>
      <c r="U79" s="57" t="s">
        <v>612</v>
      </c>
      <c r="V79" s="57" t="s">
        <v>613</v>
      </c>
      <c r="W79" s="57" t="s">
        <v>614</v>
      </c>
      <c r="X79" s="57"/>
      <c r="Y79" s="57" t="s">
        <v>615</v>
      </c>
      <c r="Z79" s="57" t="s">
        <v>616</v>
      </c>
      <c r="AA79" s="117" t="s">
        <v>647</v>
      </c>
      <c r="AB79" s="58"/>
      <c r="AC79" s="58"/>
      <c r="AD79" s="58"/>
      <c r="AE79" s="58"/>
      <c r="AF79" s="57" t="s">
        <v>62</v>
      </c>
      <c r="AG79" s="58" t="s">
        <v>617</v>
      </c>
      <c r="AH79" s="58">
        <f t="shared" si="32"/>
        <v>4</v>
      </c>
      <c r="AI79" s="57">
        <v>1</v>
      </c>
      <c r="AJ79" s="57">
        <v>1</v>
      </c>
      <c r="AK79" s="57">
        <v>1</v>
      </c>
      <c r="AL79" s="57">
        <v>1</v>
      </c>
      <c r="AM79" s="68">
        <v>1</v>
      </c>
      <c r="AN79" s="68" t="s">
        <v>836</v>
      </c>
      <c r="AO79" s="68"/>
      <c r="AP79" s="68"/>
      <c r="AQ79" s="68"/>
      <c r="AR79" s="68"/>
      <c r="AS79" s="68"/>
      <c r="AT79" s="68"/>
      <c r="AU79" s="76">
        <v>45040</v>
      </c>
      <c r="AV79" s="76"/>
      <c r="AW79" s="76"/>
      <c r="AX79" s="76"/>
      <c r="AY79" s="68"/>
      <c r="AZ79" s="68"/>
      <c r="BA79" s="68"/>
      <c r="BB79" s="68"/>
      <c r="BC79" s="68" t="s">
        <v>279</v>
      </c>
      <c r="BD79" s="68"/>
      <c r="BE79" s="68"/>
      <c r="BF79" s="68"/>
      <c r="BG79" s="68" t="s">
        <v>837</v>
      </c>
      <c r="BH79" s="68"/>
      <c r="BI79" s="68"/>
      <c r="BJ79" s="68"/>
      <c r="BK79" s="74">
        <f t="shared" si="33"/>
        <v>1</v>
      </c>
      <c r="BL79" s="74">
        <f t="shared" si="34"/>
        <v>0</v>
      </c>
      <c r="BM79" s="74">
        <f t="shared" si="35"/>
        <v>0</v>
      </c>
      <c r="BN79" s="74">
        <f t="shared" si="36"/>
        <v>0</v>
      </c>
      <c r="BO79" s="74">
        <f t="shared" si="37"/>
        <v>0.25</v>
      </c>
      <c r="BP79" s="71"/>
      <c r="BQ79" s="58"/>
      <c r="BR79" s="57"/>
      <c r="BS79" s="58"/>
      <c r="BT79" s="57"/>
      <c r="BU79" s="57"/>
      <c r="BV79" s="57"/>
      <c r="BW79" s="57"/>
      <c r="BX79" s="57"/>
      <c r="BY79" s="57"/>
      <c r="BZ79" s="117"/>
      <c r="CA79" s="58"/>
      <c r="CB79" s="58"/>
      <c r="CC79" s="58"/>
      <c r="CD79" s="58"/>
      <c r="CE79" s="57"/>
      <c r="CF79" s="58"/>
      <c r="CG79" s="58"/>
      <c r="CH79" s="58"/>
      <c r="CI79" s="58"/>
      <c r="CJ79" s="58"/>
      <c r="CK79" s="58"/>
      <c r="CL79" s="58"/>
      <c r="CM79" s="58"/>
      <c r="CN79" s="58"/>
      <c r="CO79" s="58"/>
      <c r="CP79" s="58"/>
      <c r="CQ79" s="58"/>
      <c r="CR79" s="58"/>
      <c r="CS79" s="58"/>
      <c r="CT79" s="73">
        <v>45040</v>
      </c>
      <c r="CU79" s="73"/>
      <c r="CV79" s="73"/>
      <c r="CW79" s="73"/>
      <c r="CX79" s="58"/>
      <c r="CY79" s="58"/>
      <c r="CZ79" s="58"/>
      <c r="DA79" s="58"/>
      <c r="DB79" s="58"/>
      <c r="DC79" s="58"/>
      <c r="DD79" s="58"/>
      <c r="DE79" s="58"/>
      <c r="DF79" s="58"/>
      <c r="DG79" s="58"/>
      <c r="DH79" s="58"/>
      <c r="DI79" s="58"/>
      <c r="DJ79" s="74" t="str">
        <f t="shared" si="38"/>
        <v/>
      </c>
      <c r="DK79" s="74" t="str">
        <f t="shared" si="39"/>
        <v/>
      </c>
      <c r="DL79" s="74" t="str">
        <f t="shared" si="40"/>
        <v/>
      </c>
      <c r="DM79" s="74" t="str">
        <f t="shared" si="41"/>
        <v/>
      </c>
      <c r="DN79" s="74" t="str">
        <f t="shared" si="42"/>
        <v/>
      </c>
      <c r="DO79" s="75" t="s">
        <v>1347</v>
      </c>
      <c r="DP79" s="58"/>
      <c r="DQ79" s="57" t="s">
        <v>610</v>
      </c>
      <c r="DR79" s="58" t="s">
        <v>1348</v>
      </c>
      <c r="DS79" s="57" t="s">
        <v>612</v>
      </c>
      <c r="DT79" s="57" t="s">
        <v>613</v>
      </c>
      <c r="DU79" s="57" t="s">
        <v>614</v>
      </c>
      <c r="DV79" s="57"/>
      <c r="DW79" s="57" t="s">
        <v>615</v>
      </c>
      <c r="DX79" s="57" t="s">
        <v>616</v>
      </c>
      <c r="DY79" s="117" t="s">
        <v>647</v>
      </c>
      <c r="DZ79" s="58"/>
      <c r="EA79" s="58"/>
      <c r="EB79" s="58"/>
      <c r="EC79" s="58"/>
      <c r="ED79" s="57" t="s">
        <v>62</v>
      </c>
      <c r="EE79" s="58" t="s">
        <v>617</v>
      </c>
      <c r="EF79" s="58">
        <f t="shared" si="55"/>
        <v>2</v>
      </c>
      <c r="EG79" s="58">
        <v>0</v>
      </c>
      <c r="EH79" s="58">
        <v>1</v>
      </c>
      <c r="EI79" s="58">
        <v>0</v>
      </c>
      <c r="EJ79" s="58">
        <v>1</v>
      </c>
      <c r="EK79" s="58">
        <v>0</v>
      </c>
      <c r="EL79" s="58" t="s">
        <v>1367</v>
      </c>
      <c r="EM79" s="58"/>
      <c r="EN79" s="58"/>
      <c r="EO79" s="58"/>
      <c r="EP79" s="58"/>
      <c r="EQ79" s="58"/>
      <c r="ER79" s="58"/>
      <c r="ES79" s="73">
        <v>45040</v>
      </c>
      <c r="ET79" s="73"/>
      <c r="EU79" s="73"/>
      <c r="EV79" s="73"/>
      <c r="EW79" s="58"/>
      <c r="EX79" s="58"/>
      <c r="EY79" s="58"/>
      <c r="EZ79" s="58"/>
      <c r="FA79" s="58" t="s">
        <v>64</v>
      </c>
      <c r="FB79" s="58"/>
      <c r="FC79" s="58"/>
      <c r="FD79" s="58"/>
      <c r="FE79" s="58" t="s">
        <v>1368</v>
      </c>
      <c r="FF79" s="58"/>
      <c r="FG79" s="58"/>
      <c r="FH79" s="58"/>
      <c r="FI79" s="74" t="str">
        <f t="shared" si="43"/>
        <v/>
      </c>
      <c r="FJ79" s="74">
        <f t="shared" si="44"/>
        <v>0</v>
      </c>
      <c r="FK79" s="74" t="str">
        <f t="shared" si="45"/>
        <v/>
      </c>
      <c r="FL79" s="74">
        <f t="shared" si="46"/>
        <v>0</v>
      </c>
      <c r="FM79" s="74">
        <f t="shared" si="47"/>
        <v>0</v>
      </c>
      <c r="FN79" s="58"/>
      <c r="FO79" s="58"/>
      <c r="FP79" s="58"/>
      <c r="FQ79" s="58"/>
      <c r="FR79" s="58"/>
      <c r="FS79" s="58"/>
      <c r="FT79" s="58"/>
      <c r="FU79" s="58"/>
      <c r="FV79" s="58"/>
      <c r="FW79" s="58"/>
      <c r="FX79" s="58"/>
      <c r="FY79" s="58"/>
      <c r="FZ79" s="58"/>
      <c r="GA79" s="58"/>
      <c r="GB79" s="58"/>
      <c r="GC79" s="58"/>
      <c r="GD79" s="58"/>
      <c r="GE79" s="58"/>
      <c r="GF79" s="58"/>
      <c r="GG79" s="58"/>
      <c r="GH79" s="58"/>
      <c r="GI79" s="58"/>
      <c r="GJ79" s="58"/>
      <c r="GK79" s="58"/>
      <c r="GL79" s="58"/>
      <c r="GM79" s="58"/>
      <c r="GN79" s="58"/>
      <c r="GO79" s="58"/>
      <c r="GP79" s="58"/>
      <c r="GQ79" s="58"/>
      <c r="GR79" s="73">
        <v>45040</v>
      </c>
      <c r="GS79" s="73"/>
      <c r="GT79" s="73"/>
      <c r="GU79" s="73"/>
      <c r="GV79" s="58"/>
      <c r="GW79" s="58"/>
      <c r="GX79" s="58"/>
      <c r="GY79" s="58"/>
      <c r="GZ79" s="58"/>
      <c r="HA79" s="58"/>
      <c r="HB79" s="58"/>
      <c r="HC79" s="58"/>
      <c r="HD79" s="58"/>
      <c r="HE79" s="58"/>
      <c r="HF79" s="58"/>
      <c r="HG79" s="58"/>
      <c r="HH79" s="74" t="str">
        <f t="shared" si="48"/>
        <v/>
      </c>
      <c r="HI79" s="74" t="str">
        <f t="shared" si="49"/>
        <v/>
      </c>
      <c r="HJ79" s="74" t="str">
        <f t="shared" si="50"/>
        <v/>
      </c>
      <c r="HK79" s="74" t="str">
        <f t="shared" si="51"/>
        <v/>
      </c>
      <c r="HL79" s="74" t="str">
        <f t="shared" si="52"/>
        <v/>
      </c>
      <c r="HM79" s="58"/>
      <c r="HN79" s="58"/>
      <c r="HO79" s="58">
        <f t="shared" si="53"/>
        <v>2</v>
      </c>
      <c r="HP79" s="58" t="str">
        <f>'[6]BD Plan'!$Q$3</f>
        <v>Territorial Casanare</v>
      </c>
      <c r="HQ79" s="26"/>
      <c r="HR79" s="26"/>
      <c r="HS79" s="26"/>
      <c r="HT79" s="26"/>
      <c r="HU79" s="26"/>
      <c r="HV79" s="26"/>
      <c r="HW79" s="26"/>
      <c r="HX79" s="26"/>
      <c r="HY79" s="26"/>
      <c r="HZ79" s="26"/>
      <c r="IA79" s="26"/>
      <c r="IB79" s="26"/>
      <c r="IC79" s="26"/>
      <c r="ID79" s="26"/>
      <c r="IE79" s="26"/>
      <c r="IF79" s="26"/>
      <c r="IG79" s="68"/>
      <c r="IH79" s="58" t="s">
        <v>650</v>
      </c>
      <c r="II79" s="68" t="s">
        <v>621</v>
      </c>
      <c r="IJ79" s="68"/>
      <c r="IK79" s="68"/>
    </row>
    <row r="80" spans="1:245" ht="15" customHeight="1" x14ac:dyDescent="0.25">
      <c r="A80" s="77" t="s">
        <v>598</v>
      </c>
      <c r="B80" s="68" t="s">
        <v>599</v>
      </c>
      <c r="C80" s="58" t="s">
        <v>600</v>
      </c>
      <c r="D80" s="69" t="s">
        <v>601</v>
      </c>
      <c r="E80" s="58" t="s">
        <v>602</v>
      </c>
      <c r="F80" s="58" t="s">
        <v>603</v>
      </c>
      <c r="G80" s="58" t="s">
        <v>604</v>
      </c>
      <c r="H80" s="59" t="s">
        <v>605</v>
      </c>
      <c r="I80" s="58" t="s">
        <v>606</v>
      </c>
      <c r="J80" s="117">
        <v>1</v>
      </c>
      <c r="K80" s="117">
        <v>0.8</v>
      </c>
      <c r="L80" s="58" t="s">
        <v>607</v>
      </c>
      <c r="M80" s="117">
        <v>0.6</v>
      </c>
      <c r="N80" s="117">
        <v>0.8</v>
      </c>
      <c r="O80" s="58" t="s">
        <v>607</v>
      </c>
      <c r="P80" s="58" t="s">
        <v>608</v>
      </c>
      <c r="Q80" s="71" t="s">
        <v>609</v>
      </c>
      <c r="R80" s="58"/>
      <c r="S80" s="57" t="s">
        <v>610</v>
      </c>
      <c r="T80" s="58" t="s">
        <v>611</v>
      </c>
      <c r="U80" s="57" t="s">
        <v>612</v>
      </c>
      <c r="V80" s="57" t="s">
        <v>613</v>
      </c>
      <c r="W80" s="57" t="s">
        <v>614</v>
      </c>
      <c r="X80" s="57"/>
      <c r="Y80" s="57" t="s">
        <v>615</v>
      </c>
      <c r="Z80" s="57" t="s">
        <v>616</v>
      </c>
      <c r="AA80" s="117">
        <v>0.4</v>
      </c>
      <c r="AB80" s="58"/>
      <c r="AC80" s="58"/>
      <c r="AD80" s="58"/>
      <c r="AE80" s="58"/>
      <c r="AF80" s="57" t="s">
        <v>62</v>
      </c>
      <c r="AG80" s="58" t="s">
        <v>617</v>
      </c>
      <c r="AH80" s="58">
        <f t="shared" si="32"/>
        <v>12</v>
      </c>
      <c r="AI80" s="57">
        <v>3</v>
      </c>
      <c r="AJ80" s="57">
        <v>3</v>
      </c>
      <c r="AK80" s="57">
        <v>3</v>
      </c>
      <c r="AL80" s="57">
        <v>3</v>
      </c>
      <c r="AM80" s="58">
        <v>3</v>
      </c>
      <c r="AN80" s="58" t="s">
        <v>838</v>
      </c>
      <c r="AO80" s="58"/>
      <c r="AP80" s="58"/>
      <c r="AQ80" s="58"/>
      <c r="AR80" s="58"/>
      <c r="AS80" s="58"/>
      <c r="AT80" s="58"/>
      <c r="AU80" s="73">
        <v>45040</v>
      </c>
      <c r="AV80" s="73"/>
      <c r="AW80" s="73"/>
      <c r="AX80" s="73"/>
      <c r="AY80" s="58"/>
      <c r="AZ80" s="58"/>
      <c r="BA80" s="58"/>
      <c r="BB80" s="58"/>
      <c r="BC80" s="58" t="s">
        <v>279</v>
      </c>
      <c r="BD80" s="58"/>
      <c r="BE80" s="58"/>
      <c r="BF80" s="58"/>
      <c r="BG80" s="58" t="s">
        <v>839</v>
      </c>
      <c r="BH80" s="58"/>
      <c r="BI80" s="58"/>
      <c r="BJ80" s="58"/>
      <c r="BK80" s="74">
        <f t="shared" si="33"/>
        <v>1</v>
      </c>
      <c r="BL80" s="74">
        <f t="shared" si="34"/>
        <v>0</v>
      </c>
      <c r="BM80" s="74">
        <f t="shared" si="35"/>
        <v>0</v>
      </c>
      <c r="BN80" s="74">
        <f t="shared" si="36"/>
        <v>0</v>
      </c>
      <c r="BO80" s="74">
        <f t="shared" si="37"/>
        <v>0.25</v>
      </c>
      <c r="BP80" s="75"/>
      <c r="BQ80" s="58"/>
      <c r="BR80" s="57"/>
      <c r="BS80" s="58"/>
      <c r="BT80" s="57"/>
      <c r="BU80" s="57"/>
      <c r="BV80" s="57"/>
      <c r="BW80" s="57"/>
      <c r="BX80" s="57"/>
      <c r="BY80" s="57"/>
      <c r="BZ80" s="117"/>
      <c r="CA80" s="58"/>
      <c r="CB80" s="58"/>
      <c r="CC80" s="58"/>
      <c r="CD80" s="58"/>
      <c r="CE80" s="57"/>
      <c r="CF80" s="58"/>
      <c r="CG80" s="58"/>
      <c r="CH80" s="58"/>
      <c r="CI80" s="58"/>
      <c r="CJ80" s="58"/>
      <c r="CK80" s="58"/>
      <c r="CL80" s="58"/>
      <c r="CM80" s="58"/>
      <c r="CN80" s="58"/>
      <c r="CO80" s="58"/>
      <c r="CP80" s="58"/>
      <c r="CQ80" s="58"/>
      <c r="CR80" s="58"/>
      <c r="CS80" s="58"/>
      <c r="CT80" s="73">
        <v>45040</v>
      </c>
      <c r="CU80" s="73"/>
      <c r="CV80" s="73"/>
      <c r="CW80" s="73"/>
      <c r="CX80" s="58"/>
      <c r="CY80" s="58"/>
      <c r="CZ80" s="58"/>
      <c r="DA80" s="58"/>
      <c r="DB80" s="58"/>
      <c r="DC80" s="58"/>
      <c r="DD80" s="58"/>
      <c r="DE80" s="58"/>
      <c r="DF80" s="58"/>
      <c r="DG80" s="58"/>
      <c r="DH80" s="58"/>
      <c r="DI80" s="58"/>
      <c r="DJ80" s="74" t="str">
        <f t="shared" si="38"/>
        <v/>
      </c>
      <c r="DK80" s="74" t="str">
        <f t="shared" si="39"/>
        <v/>
      </c>
      <c r="DL80" s="74" t="str">
        <f t="shared" si="40"/>
        <v/>
      </c>
      <c r="DM80" s="74" t="str">
        <f t="shared" si="41"/>
        <v/>
      </c>
      <c r="DN80" s="74" t="str">
        <f t="shared" si="42"/>
        <v/>
      </c>
      <c r="DO80" s="75"/>
      <c r="DP80" s="58"/>
      <c r="DQ80" s="57"/>
      <c r="DR80" s="58"/>
      <c r="DS80" s="57"/>
      <c r="DT80" s="57"/>
      <c r="DU80" s="57"/>
      <c r="DV80" s="57"/>
      <c r="DW80" s="57"/>
      <c r="DX80" s="57"/>
      <c r="DY80" s="117"/>
      <c r="DZ80" s="58"/>
      <c r="EA80" s="58"/>
      <c r="EB80" s="58"/>
      <c r="EC80" s="58"/>
      <c r="ED80" s="57"/>
      <c r="EE80" s="58"/>
      <c r="EF80" s="58"/>
      <c r="EG80" s="58"/>
      <c r="EH80" s="58"/>
      <c r="EI80" s="58"/>
      <c r="EJ80" s="58"/>
      <c r="EK80" s="58"/>
      <c r="EL80" s="58"/>
      <c r="EM80" s="58"/>
      <c r="EN80" s="58"/>
      <c r="EO80" s="58"/>
      <c r="EP80" s="58"/>
      <c r="EQ80" s="58"/>
      <c r="ER80" s="58"/>
      <c r="ES80" s="73">
        <v>45040</v>
      </c>
      <c r="ET80" s="73"/>
      <c r="EU80" s="73"/>
      <c r="EV80" s="73"/>
      <c r="EW80" s="58"/>
      <c r="EX80" s="58"/>
      <c r="EY80" s="58"/>
      <c r="EZ80" s="58"/>
      <c r="FA80" s="58"/>
      <c r="FB80" s="58"/>
      <c r="FC80" s="58"/>
      <c r="FD80" s="58"/>
      <c r="FE80" s="58"/>
      <c r="FF80" s="58"/>
      <c r="FG80" s="58"/>
      <c r="FH80" s="58"/>
      <c r="FI80" s="74" t="str">
        <f t="shared" si="43"/>
        <v/>
      </c>
      <c r="FJ80" s="74" t="str">
        <f t="shared" si="44"/>
        <v/>
      </c>
      <c r="FK80" s="74" t="str">
        <f t="shared" si="45"/>
        <v/>
      </c>
      <c r="FL80" s="74" t="str">
        <f t="shared" si="46"/>
        <v/>
      </c>
      <c r="FM80" s="74" t="str">
        <f t="shared" si="47"/>
        <v/>
      </c>
      <c r="FN80" s="58"/>
      <c r="FO80" s="58"/>
      <c r="FP80" s="57"/>
      <c r="FQ80" s="58"/>
      <c r="FR80" s="57"/>
      <c r="FS80" s="57"/>
      <c r="FT80" s="57"/>
      <c r="FU80" s="57"/>
      <c r="FV80" s="57"/>
      <c r="FW80" s="57"/>
      <c r="FX80" s="117"/>
      <c r="FY80" s="58"/>
      <c r="FZ80" s="58"/>
      <c r="GA80" s="58"/>
      <c r="GB80" s="58"/>
      <c r="GC80" s="57"/>
      <c r="GD80" s="58"/>
      <c r="GE80" s="58"/>
      <c r="GF80" s="58"/>
      <c r="GG80" s="58"/>
      <c r="GH80" s="58"/>
      <c r="GI80" s="58"/>
      <c r="GJ80" s="58"/>
      <c r="GK80" s="58"/>
      <c r="GL80" s="58"/>
      <c r="GM80" s="58"/>
      <c r="GN80" s="58"/>
      <c r="GO80" s="58"/>
      <c r="GP80" s="58"/>
      <c r="GQ80" s="58"/>
      <c r="GR80" s="73">
        <v>45040</v>
      </c>
      <c r="GS80" s="73"/>
      <c r="GT80" s="73"/>
      <c r="GU80" s="73"/>
      <c r="GV80" s="58"/>
      <c r="GW80" s="58"/>
      <c r="GX80" s="58"/>
      <c r="GY80" s="58"/>
      <c r="GZ80" s="58"/>
      <c r="HA80" s="58"/>
      <c r="HB80" s="58"/>
      <c r="HC80" s="58"/>
      <c r="HD80" s="58"/>
      <c r="HE80" s="58"/>
      <c r="HF80" s="58"/>
      <c r="HG80" s="58"/>
      <c r="HH80" s="74" t="str">
        <f t="shared" si="48"/>
        <v/>
      </c>
      <c r="HI80" s="74" t="str">
        <f t="shared" si="49"/>
        <v/>
      </c>
      <c r="HJ80" s="74" t="str">
        <f t="shared" si="50"/>
        <v/>
      </c>
      <c r="HK80" s="74" t="str">
        <f t="shared" si="51"/>
        <v/>
      </c>
      <c r="HL80" s="74" t="str">
        <f t="shared" si="52"/>
        <v/>
      </c>
      <c r="HM80" s="58"/>
      <c r="HN80" s="58"/>
      <c r="HO80" s="58">
        <f t="shared" si="53"/>
        <v>1</v>
      </c>
      <c r="HP80" s="58" t="str">
        <f>'[7]BD Plan'!$Q$3</f>
        <v>Territorial Cauca</v>
      </c>
      <c r="HQ80" s="72"/>
      <c r="HR80" s="72"/>
      <c r="HS80" s="72"/>
      <c r="HT80" s="72"/>
      <c r="HU80" s="72"/>
      <c r="HV80" s="72"/>
      <c r="HW80" s="72"/>
      <c r="HX80" s="72"/>
      <c r="HY80" s="72"/>
      <c r="HZ80" s="72"/>
      <c r="IA80" s="26"/>
      <c r="IB80" s="26"/>
      <c r="IC80" s="26"/>
      <c r="ID80" s="26"/>
      <c r="IE80" s="26"/>
      <c r="IF80" s="26"/>
      <c r="IG80" s="68"/>
      <c r="IH80" s="58" t="s">
        <v>620</v>
      </c>
      <c r="II80" s="58" t="s">
        <v>621</v>
      </c>
      <c r="IJ80" s="68"/>
      <c r="IK80" s="68"/>
    </row>
    <row r="81" spans="1:245" ht="15" customHeight="1" x14ac:dyDescent="0.25">
      <c r="A81" s="77" t="s">
        <v>622</v>
      </c>
      <c r="B81" s="68" t="s">
        <v>623</v>
      </c>
      <c r="C81" s="58" t="s">
        <v>624</v>
      </c>
      <c r="D81" s="69" t="s">
        <v>601</v>
      </c>
      <c r="E81" s="58" t="s">
        <v>602</v>
      </c>
      <c r="F81" s="58" t="s">
        <v>625</v>
      </c>
      <c r="G81" s="58" t="s">
        <v>626</v>
      </c>
      <c r="H81" s="59" t="s">
        <v>627</v>
      </c>
      <c r="I81" s="58" t="s">
        <v>628</v>
      </c>
      <c r="J81" s="117">
        <v>0.8</v>
      </c>
      <c r="K81" s="117">
        <v>0.8</v>
      </c>
      <c r="L81" s="58" t="s">
        <v>607</v>
      </c>
      <c r="M81" s="117">
        <v>0.33600000000000002</v>
      </c>
      <c r="N81" s="117">
        <v>0.8</v>
      </c>
      <c r="O81" s="58" t="s">
        <v>607</v>
      </c>
      <c r="P81" s="58" t="s">
        <v>608</v>
      </c>
      <c r="Q81" s="71" t="s">
        <v>629</v>
      </c>
      <c r="R81" s="58"/>
      <c r="S81" s="57" t="s">
        <v>610</v>
      </c>
      <c r="T81" s="58" t="s">
        <v>630</v>
      </c>
      <c r="U81" s="57" t="s">
        <v>631</v>
      </c>
      <c r="V81" s="57" t="s">
        <v>632</v>
      </c>
      <c r="W81" s="57" t="s">
        <v>614</v>
      </c>
      <c r="X81" s="57"/>
      <c r="Y81" s="57" t="s">
        <v>615</v>
      </c>
      <c r="Z81" s="57" t="s">
        <v>616</v>
      </c>
      <c r="AA81" s="117" t="s">
        <v>633</v>
      </c>
      <c r="AB81" s="58"/>
      <c r="AC81" s="58"/>
      <c r="AD81" s="58"/>
      <c r="AE81" s="58"/>
      <c r="AF81" s="57" t="s">
        <v>62</v>
      </c>
      <c r="AG81" s="58" t="s">
        <v>617</v>
      </c>
      <c r="AH81" s="58">
        <f t="shared" si="32"/>
        <v>12</v>
      </c>
      <c r="AI81" s="57">
        <v>3</v>
      </c>
      <c r="AJ81" s="57">
        <v>3</v>
      </c>
      <c r="AK81" s="57">
        <v>3</v>
      </c>
      <c r="AL81" s="57">
        <v>3</v>
      </c>
      <c r="AM81" s="58">
        <v>3</v>
      </c>
      <c r="AN81" s="58" t="s">
        <v>840</v>
      </c>
      <c r="AO81" s="58"/>
      <c r="AP81" s="72"/>
      <c r="AQ81" s="58"/>
      <c r="AR81" s="58"/>
      <c r="AS81" s="58"/>
      <c r="AT81" s="58"/>
      <c r="AU81" s="73">
        <v>45040</v>
      </c>
      <c r="AV81" s="73"/>
      <c r="AW81" s="73"/>
      <c r="AX81" s="73"/>
      <c r="AY81" s="58"/>
      <c r="AZ81" s="58"/>
      <c r="BA81" s="58"/>
      <c r="BB81" s="58"/>
      <c r="BC81" s="58" t="s">
        <v>279</v>
      </c>
      <c r="BD81" s="58"/>
      <c r="BE81" s="58"/>
      <c r="BF81" s="58"/>
      <c r="BG81" s="58" t="s">
        <v>841</v>
      </c>
      <c r="BH81" s="58"/>
      <c r="BI81" s="58"/>
      <c r="BJ81" s="58"/>
      <c r="BK81" s="74">
        <f t="shared" si="33"/>
        <v>1</v>
      </c>
      <c r="BL81" s="74">
        <f t="shared" si="34"/>
        <v>0</v>
      </c>
      <c r="BM81" s="74">
        <f t="shared" si="35"/>
        <v>0</v>
      </c>
      <c r="BN81" s="74">
        <f t="shared" si="36"/>
        <v>0</v>
      </c>
      <c r="BO81" s="74">
        <f t="shared" si="37"/>
        <v>0.25</v>
      </c>
      <c r="BP81" s="71" t="s">
        <v>1204</v>
      </c>
      <c r="BQ81" s="58"/>
      <c r="BR81" s="57" t="s">
        <v>610</v>
      </c>
      <c r="BS81" s="58" t="s">
        <v>1205</v>
      </c>
      <c r="BT81" s="57" t="s">
        <v>612</v>
      </c>
      <c r="BU81" s="57" t="s">
        <v>613</v>
      </c>
      <c r="BV81" s="57" t="s">
        <v>614</v>
      </c>
      <c r="BW81" s="57"/>
      <c r="BX81" s="57" t="s">
        <v>615</v>
      </c>
      <c r="BY81" s="57" t="s">
        <v>616</v>
      </c>
      <c r="BZ81" s="117" t="s">
        <v>647</v>
      </c>
      <c r="CA81" s="58"/>
      <c r="CB81" s="58"/>
      <c r="CC81" s="58"/>
      <c r="CD81" s="58"/>
      <c r="CE81" s="57" t="s">
        <v>62</v>
      </c>
      <c r="CF81" s="58" t="s">
        <v>617</v>
      </c>
      <c r="CG81" s="58">
        <f>SUM(CH81:CK81)</f>
        <v>12</v>
      </c>
      <c r="CH81" s="58">
        <v>3</v>
      </c>
      <c r="CI81" s="58">
        <v>3</v>
      </c>
      <c r="CJ81" s="58">
        <v>3</v>
      </c>
      <c r="CK81" s="58">
        <v>3</v>
      </c>
      <c r="CL81" s="58">
        <v>3</v>
      </c>
      <c r="CM81" s="58" t="s">
        <v>1238</v>
      </c>
      <c r="CN81" s="58"/>
      <c r="CO81" s="72"/>
      <c r="CP81" s="58"/>
      <c r="CQ81" s="72"/>
      <c r="CR81" s="58"/>
      <c r="CS81" s="58"/>
      <c r="CT81" s="73">
        <v>45040</v>
      </c>
      <c r="CU81" s="73"/>
      <c r="CV81" s="73"/>
      <c r="CW81" s="73"/>
      <c r="CX81" s="58"/>
      <c r="CY81" s="58"/>
      <c r="CZ81" s="58"/>
      <c r="DA81" s="58"/>
      <c r="DB81" s="58" t="s">
        <v>279</v>
      </c>
      <c r="DC81" s="58"/>
      <c r="DD81" s="58"/>
      <c r="DE81" s="58"/>
      <c r="DF81" s="58" t="s">
        <v>1501</v>
      </c>
      <c r="DG81" s="58"/>
      <c r="DH81" s="58"/>
      <c r="DI81" s="58"/>
      <c r="DJ81" s="74">
        <f t="shared" si="38"/>
        <v>1</v>
      </c>
      <c r="DK81" s="74">
        <f t="shared" si="39"/>
        <v>0</v>
      </c>
      <c r="DL81" s="74">
        <f t="shared" si="40"/>
        <v>0</v>
      </c>
      <c r="DM81" s="74">
        <f t="shared" si="41"/>
        <v>0</v>
      </c>
      <c r="DN81" s="74">
        <f t="shared" si="42"/>
        <v>0.25</v>
      </c>
      <c r="DO81" s="75"/>
      <c r="DP81" s="58"/>
      <c r="DQ81" s="57"/>
      <c r="DR81" s="58"/>
      <c r="DS81" s="57"/>
      <c r="DT81" s="57"/>
      <c r="DU81" s="57"/>
      <c r="DV81" s="57"/>
      <c r="DW81" s="57"/>
      <c r="DX81" s="57"/>
      <c r="DY81" s="117"/>
      <c r="DZ81" s="58"/>
      <c r="EA81" s="58"/>
      <c r="EB81" s="58"/>
      <c r="EC81" s="58"/>
      <c r="ED81" s="57"/>
      <c r="EE81" s="58"/>
      <c r="EF81" s="58"/>
      <c r="EG81" s="58"/>
      <c r="EH81" s="58"/>
      <c r="EI81" s="58"/>
      <c r="EJ81" s="58"/>
      <c r="EK81" s="58"/>
      <c r="EL81" s="58"/>
      <c r="EM81" s="58"/>
      <c r="EN81" s="58"/>
      <c r="EO81" s="58"/>
      <c r="EP81" s="58"/>
      <c r="EQ81" s="58"/>
      <c r="ER81" s="58"/>
      <c r="ES81" s="73">
        <v>45040</v>
      </c>
      <c r="ET81" s="73"/>
      <c r="EU81" s="73"/>
      <c r="EV81" s="73"/>
      <c r="EW81" s="58"/>
      <c r="EX81" s="58"/>
      <c r="EY81" s="58"/>
      <c r="EZ81" s="58"/>
      <c r="FA81" s="58"/>
      <c r="FB81" s="58"/>
      <c r="FC81" s="58"/>
      <c r="FD81" s="58"/>
      <c r="FE81" s="58"/>
      <c r="FF81" s="58"/>
      <c r="FG81" s="58"/>
      <c r="FH81" s="58"/>
      <c r="FI81" s="74" t="str">
        <f t="shared" si="43"/>
        <v/>
      </c>
      <c r="FJ81" s="74" t="str">
        <f t="shared" si="44"/>
        <v/>
      </c>
      <c r="FK81" s="74" t="str">
        <f t="shared" si="45"/>
        <v/>
      </c>
      <c r="FL81" s="74" t="str">
        <f t="shared" si="46"/>
        <v/>
      </c>
      <c r="FM81" s="74" t="str">
        <f t="shared" si="47"/>
        <v/>
      </c>
      <c r="FN81" s="58"/>
      <c r="FO81" s="58"/>
      <c r="FP81" s="57"/>
      <c r="FQ81" s="58"/>
      <c r="FR81" s="57"/>
      <c r="FS81" s="57"/>
      <c r="FT81" s="57"/>
      <c r="FU81" s="57"/>
      <c r="FV81" s="57"/>
      <c r="FW81" s="57"/>
      <c r="FX81" s="117"/>
      <c r="FY81" s="58"/>
      <c r="FZ81" s="58"/>
      <c r="GA81" s="58"/>
      <c r="GB81" s="58"/>
      <c r="GC81" s="57"/>
      <c r="GD81" s="58"/>
      <c r="GE81" s="58"/>
      <c r="GF81" s="58"/>
      <c r="GG81" s="58"/>
      <c r="GH81" s="58"/>
      <c r="GI81" s="58"/>
      <c r="GJ81" s="58"/>
      <c r="GK81" s="58"/>
      <c r="GL81" s="58"/>
      <c r="GM81" s="58"/>
      <c r="GN81" s="58"/>
      <c r="GO81" s="58"/>
      <c r="GP81" s="58"/>
      <c r="GQ81" s="58"/>
      <c r="GR81" s="73">
        <v>45040</v>
      </c>
      <c r="GS81" s="73"/>
      <c r="GT81" s="73"/>
      <c r="GU81" s="73"/>
      <c r="GV81" s="58"/>
      <c r="GW81" s="58"/>
      <c r="GX81" s="58"/>
      <c r="GY81" s="58"/>
      <c r="GZ81" s="58"/>
      <c r="HA81" s="58"/>
      <c r="HB81" s="58"/>
      <c r="HC81" s="58"/>
      <c r="HD81" s="58"/>
      <c r="HE81" s="58"/>
      <c r="HF81" s="58"/>
      <c r="HG81" s="58"/>
      <c r="HH81" s="74" t="str">
        <f t="shared" si="48"/>
        <v/>
      </c>
      <c r="HI81" s="74" t="str">
        <f t="shared" si="49"/>
        <v/>
      </c>
      <c r="HJ81" s="74" t="str">
        <f t="shared" si="50"/>
        <v/>
      </c>
      <c r="HK81" s="74" t="str">
        <f t="shared" si="51"/>
        <v/>
      </c>
      <c r="HL81" s="74" t="str">
        <f t="shared" si="52"/>
        <v/>
      </c>
      <c r="HM81" s="58"/>
      <c r="HN81" s="58"/>
      <c r="HO81" s="58">
        <f t="shared" si="53"/>
        <v>2</v>
      </c>
      <c r="HP81" s="58" t="str">
        <f>'[7]BD Plan'!$Q$3</f>
        <v>Territorial Cauca</v>
      </c>
      <c r="HQ81" s="72"/>
      <c r="HR81" s="72"/>
      <c r="HS81" s="72"/>
      <c r="HT81" s="72"/>
      <c r="HU81" s="72"/>
      <c r="HV81" s="72"/>
      <c r="HW81" s="72"/>
      <c r="HX81" s="72"/>
      <c r="HY81" s="72"/>
      <c r="HZ81" s="72"/>
      <c r="IA81" s="26"/>
      <c r="IB81" s="26"/>
      <c r="IC81" s="26"/>
      <c r="ID81" s="26"/>
      <c r="IE81" s="26"/>
      <c r="IF81" s="26"/>
      <c r="IG81" s="68"/>
      <c r="IH81" s="58" t="s">
        <v>620</v>
      </c>
      <c r="II81" s="58" t="s">
        <v>621</v>
      </c>
      <c r="IJ81" s="68"/>
      <c r="IK81" s="68"/>
    </row>
    <row r="82" spans="1:245" ht="15" customHeight="1" x14ac:dyDescent="0.25">
      <c r="A82" s="77" t="s">
        <v>636</v>
      </c>
      <c r="B82" s="68" t="s">
        <v>637</v>
      </c>
      <c r="C82" s="58" t="s">
        <v>638</v>
      </c>
      <c r="D82" s="69" t="s">
        <v>639</v>
      </c>
      <c r="E82" s="58" t="s">
        <v>602</v>
      </c>
      <c r="F82" s="58" t="s">
        <v>640</v>
      </c>
      <c r="G82" s="58" t="s">
        <v>641</v>
      </c>
      <c r="H82" s="59" t="s">
        <v>642</v>
      </c>
      <c r="I82" s="58" t="s">
        <v>606</v>
      </c>
      <c r="J82" s="117">
        <v>1</v>
      </c>
      <c r="K82" s="117">
        <v>0.6</v>
      </c>
      <c r="L82" s="58" t="s">
        <v>607</v>
      </c>
      <c r="M82" s="117">
        <v>0.6</v>
      </c>
      <c r="N82" s="117">
        <v>0.6</v>
      </c>
      <c r="O82" s="58" t="s">
        <v>643</v>
      </c>
      <c r="P82" s="58" t="s">
        <v>608</v>
      </c>
      <c r="Q82" s="71" t="s">
        <v>644</v>
      </c>
      <c r="R82" s="58"/>
      <c r="S82" s="57" t="s">
        <v>610</v>
      </c>
      <c r="T82" s="58" t="s">
        <v>645</v>
      </c>
      <c r="U82" s="57" t="s">
        <v>612</v>
      </c>
      <c r="V82" s="57" t="s">
        <v>613</v>
      </c>
      <c r="W82" s="57" t="s">
        <v>614</v>
      </c>
      <c r="X82" s="57"/>
      <c r="Y82" s="57" t="s">
        <v>646</v>
      </c>
      <c r="Z82" s="57" t="s">
        <v>616</v>
      </c>
      <c r="AA82" s="117" t="s">
        <v>647</v>
      </c>
      <c r="AB82" s="58"/>
      <c r="AC82" s="58"/>
      <c r="AD82" s="58"/>
      <c r="AE82" s="58"/>
      <c r="AF82" s="57" t="s">
        <v>62</v>
      </c>
      <c r="AG82" s="58" t="s">
        <v>617</v>
      </c>
      <c r="AH82" s="58">
        <f t="shared" si="32"/>
        <v>4</v>
      </c>
      <c r="AI82" s="57">
        <v>1</v>
      </c>
      <c r="AJ82" s="57">
        <v>1</v>
      </c>
      <c r="AK82" s="57">
        <v>1</v>
      </c>
      <c r="AL82" s="57">
        <v>1</v>
      </c>
      <c r="AM82" s="58">
        <v>1</v>
      </c>
      <c r="AN82" s="58" t="s">
        <v>842</v>
      </c>
      <c r="AO82" s="58"/>
      <c r="AP82" s="58"/>
      <c r="AQ82" s="58"/>
      <c r="AR82" s="58"/>
      <c r="AS82" s="58"/>
      <c r="AT82" s="58"/>
      <c r="AU82" s="73">
        <v>45040</v>
      </c>
      <c r="AV82" s="73"/>
      <c r="AW82" s="73"/>
      <c r="AX82" s="73"/>
      <c r="AY82" s="58"/>
      <c r="AZ82" s="58"/>
      <c r="BA82" s="58"/>
      <c r="BB82" s="58"/>
      <c r="BC82" s="58" t="s">
        <v>279</v>
      </c>
      <c r="BD82" s="58"/>
      <c r="BE82" s="58"/>
      <c r="BF82" s="58"/>
      <c r="BG82" s="58" t="s">
        <v>843</v>
      </c>
      <c r="BH82" s="58"/>
      <c r="BI82" s="58"/>
      <c r="BJ82" s="58"/>
      <c r="BK82" s="74">
        <f t="shared" si="33"/>
        <v>1</v>
      </c>
      <c r="BL82" s="74">
        <f t="shared" si="34"/>
        <v>0</v>
      </c>
      <c r="BM82" s="74">
        <f t="shared" si="35"/>
        <v>0</v>
      </c>
      <c r="BN82" s="74">
        <f t="shared" si="36"/>
        <v>0</v>
      </c>
      <c r="BO82" s="74">
        <f t="shared" si="37"/>
        <v>0.25</v>
      </c>
      <c r="BP82" s="71"/>
      <c r="BQ82" s="58"/>
      <c r="BR82" s="57"/>
      <c r="BS82" s="58"/>
      <c r="BT82" s="57"/>
      <c r="BU82" s="57"/>
      <c r="BV82" s="57"/>
      <c r="BW82" s="57"/>
      <c r="BX82" s="57"/>
      <c r="BY82" s="57"/>
      <c r="BZ82" s="117"/>
      <c r="CA82" s="58"/>
      <c r="CB82" s="58"/>
      <c r="CC82" s="58"/>
      <c r="CD82" s="58"/>
      <c r="CE82" s="57"/>
      <c r="CF82" s="58"/>
      <c r="CG82" s="58"/>
      <c r="CH82" s="58"/>
      <c r="CI82" s="58"/>
      <c r="CJ82" s="58"/>
      <c r="CK82" s="58"/>
      <c r="CL82" s="58"/>
      <c r="CM82" s="58"/>
      <c r="CN82" s="58"/>
      <c r="CO82" s="72"/>
      <c r="CP82" s="58"/>
      <c r="CQ82" s="58"/>
      <c r="CR82" s="58"/>
      <c r="CS82" s="58"/>
      <c r="CT82" s="73">
        <v>45040</v>
      </c>
      <c r="CU82" s="73"/>
      <c r="CV82" s="73"/>
      <c r="CW82" s="73"/>
      <c r="CX82" s="58"/>
      <c r="CY82" s="58"/>
      <c r="CZ82" s="58"/>
      <c r="DA82" s="58"/>
      <c r="DB82" s="58"/>
      <c r="DC82" s="58"/>
      <c r="DD82" s="58"/>
      <c r="DE82" s="58"/>
      <c r="DF82" s="58"/>
      <c r="DG82" s="58"/>
      <c r="DH82" s="58"/>
      <c r="DI82" s="58"/>
      <c r="DJ82" s="74" t="str">
        <f t="shared" si="38"/>
        <v/>
      </c>
      <c r="DK82" s="74" t="str">
        <f t="shared" si="39"/>
        <v/>
      </c>
      <c r="DL82" s="74" t="str">
        <f t="shared" si="40"/>
        <v/>
      </c>
      <c r="DM82" s="74" t="str">
        <f t="shared" si="41"/>
        <v/>
      </c>
      <c r="DN82" s="74" t="str">
        <f t="shared" si="42"/>
        <v/>
      </c>
      <c r="DO82" s="75"/>
      <c r="DP82" s="58"/>
      <c r="DQ82" s="57"/>
      <c r="DR82" s="58"/>
      <c r="DS82" s="57"/>
      <c r="DT82" s="57"/>
      <c r="DU82" s="57"/>
      <c r="DV82" s="57"/>
      <c r="DW82" s="57"/>
      <c r="DX82" s="57"/>
      <c r="DY82" s="117"/>
      <c r="DZ82" s="58"/>
      <c r="EA82" s="58"/>
      <c r="EB82" s="58"/>
      <c r="EC82" s="58"/>
      <c r="ED82" s="57"/>
      <c r="EE82" s="58"/>
      <c r="EF82" s="58"/>
      <c r="EG82" s="58"/>
      <c r="EH82" s="58"/>
      <c r="EI82" s="58"/>
      <c r="EJ82" s="58"/>
      <c r="EK82" s="58"/>
      <c r="EL82" s="58"/>
      <c r="EM82" s="58"/>
      <c r="EN82" s="58"/>
      <c r="EO82" s="58"/>
      <c r="EP82" s="58"/>
      <c r="EQ82" s="58"/>
      <c r="ER82" s="58"/>
      <c r="ES82" s="73">
        <v>45040</v>
      </c>
      <c r="ET82" s="73"/>
      <c r="EU82" s="73"/>
      <c r="EV82" s="73"/>
      <c r="EW82" s="58"/>
      <c r="EX82" s="58"/>
      <c r="EY82" s="58"/>
      <c r="EZ82" s="58"/>
      <c r="FA82" s="58"/>
      <c r="FB82" s="58"/>
      <c r="FC82" s="58"/>
      <c r="FD82" s="58"/>
      <c r="FE82" s="58"/>
      <c r="FF82" s="58"/>
      <c r="FG82" s="58"/>
      <c r="FH82" s="58"/>
      <c r="FI82" s="74" t="str">
        <f t="shared" si="43"/>
        <v/>
      </c>
      <c r="FJ82" s="74" t="str">
        <f t="shared" si="44"/>
        <v/>
      </c>
      <c r="FK82" s="74" t="str">
        <f t="shared" si="45"/>
        <v/>
      </c>
      <c r="FL82" s="74" t="str">
        <f t="shared" si="46"/>
        <v/>
      </c>
      <c r="FM82" s="74" t="str">
        <f t="shared" si="47"/>
        <v/>
      </c>
      <c r="FN82" s="58"/>
      <c r="FO82" s="58"/>
      <c r="FP82" s="57"/>
      <c r="FQ82" s="58"/>
      <c r="FR82" s="57"/>
      <c r="FS82" s="57"/>
      <c r="FT82" s="57"/>
      <c r="FU82" s="57"/>
      <c r="FV82" s="57"/>
      <c r="FW82" s="57"/>
      <c r="FX82" s="117"/>
      <c r="FY82" s="58"/>
      <c r="FZ82" s="58"/>
      <c r="GA82" s="58"/>
      <c r="GB82" s="58"/>
      <c r="GC82" s="57"/>
      <c r="GD82" s="58"/>
      <c r="GE82" s="58"/>
      <c r="GF82" s="58"/>
      <c r="GG82" s="58"/>
      <c r="GH82" s="58"/>
      <c r="GI82" s="58"/>
      <c r="GJ82" s="58"/>
      <c r="GK82" s="58"/>
      <c r="GL82" s="58"/>
      <c r="GM82" s="58"/>
      <c r="GN82" s="58"/>
      <c r="GO82" s="58"/>
      <c r="GP82" s="58"/>
      <c r="GQ82" s="58"/>
      <c r="GR82" s="73">
        <v>45040</v>
      </c>
      <c r="GS82" s="73"/>
      <c r="GT82" s="73"/>
      <c r="GU82" s="73"/>
      <c r="GV82" s="58"/>
      <c r="GW82" s="58"/>
      <c r="GX82" s="58"/>
      <c r="GY82" s="58"/>
      <c r="GZ82" s="58"/>
      <c r="HA82" s="58"/>
      <c r="HB82" s="58"/>
      <c r="HC82" s="58"/>
      <c r="HD82" s="58"/>
      <c r="HE82" s="58"/>
      <c r="HF82" s="58"/>
      <c r="HG82" s="58"/>
      <c r="HH82" s="74" t="str">
        <f t="shared" si="48"/>
        <v/>
      </c>
      <c r="HI82" s="74" t="str">
        <f t="shared" si="49"/>
        <v/>
      </c>
      <c r="HJ82" s="74" t="str">
        <f t="shared" si="50"/>
        <v/>
      </c>
      <c r="HK82" s="74" t="str">
        <f t="shared" si="51"/>
        <v/>
      </c>
      <c r="HL82" s="74" t="str">
        <f t="shared" si="52"/>
        <v/>
      </c>
      <c r="HM82" s="58"/>
      <c r="HN82" s="58"/>
      <c r="HO82" s="58">
        <f t="shared" si="53"/>
        <v>1</v>
      </c>
      <c r="HP82" s="58" t="str">
        <f>'[7]BD Plan'!$Q$3</f>
        <v>Territorial Cauca</v>
      </c>
      <c r="HQ82" s="72"/>
      <c r="HR82" s="72"/>
      <c r="HS82" s="72"/>
      <c r="HT82" s="72"/>
      <c r="HU82" s="72"/>
      <c r="HV82" s="72"/>
      <c r="HW82" s="72"/>
      <c r="HX82" s="72"/>
      <c r="HY82" s="72"/>
      <c r="HZ82" s="72"/>
      <c r="IA82" s="26"/>
      <c r="IB82" s="26"/>
      <c r="IC82" s="26"/>
      <c r="ID82" s="26"/>
      <c r="IE82" s="26"/>
      <c r="IF82" s="26"/>
      <c r="IG82" s="68"/>
      <c r="IH82" s="58" t="s">
        <v>650</v>
      </c>
      <c r="II82" s="58"/>
      <c r="IJ82" s="68"/>
      <c r="IK82" s="68"/>
    </row>
    <row r="83" spans="1:245" ht="15" customHeight="1" x14ac:dyDescent="0.25">
      <c r="A83" s="77" t="s">
        <v>651</v>
      </c>
      <c r="B83" s="68" t="s">
        <v>637</v>
      </c>
      <c r="C83" s="58" t="s">
        <v>653</v>
      </c>
      <c r="D83" s="69" t="s">
        <v>639</v>
      </c>
      <c r="E83" s="58" t="s">
        <v>602</v>
      </c>
      <c r="F83" s="58" t="s">
        <v>625</v>
      </c>
      <c r="G83" s="58" t="s">
        <v>604</v>
      </c>
      <c r="H83" s="59" t="s">
        <v>654</v>
      </c>
      <c r="I83" s="58" t="s">
        <v>606</v>
      </c>
      <c r="J83" s="117">
        <v>1</v>
      </c>
      <c r="K83" s="117">
        <v>0.8</v>
      </c>
      <c r="L83" s="58" t="s">
        <v>607</v>
      </c>
      <c r="M83" s="117">
        <v>0.6</v>
      </c>
      <c r="N83" s="117">
        <v>0.8</v>
      </c>
      <c r="O83" s="58" t="s">
        <v>607</v>
      </c>
      <c r="P83" s="58" t="s">
        <v>608</v>
      </c>
      <c r="Q83" s="71" t="s">
        <v>644</v>
      </c>
      <c r="R83" s="58"/>
      <c r="S83" s="57" t="s">
        <v>610</v>
      </c>
      <c r="T83" s="58" t="s">
        <v>645</v>
      </c>
      <c r="U83" s="57" t="s">
        <v>612</v>
      </c>
      <c r="V83" s="57" t="s">
        <v>613</v>
      </c>
      <c r="W83" s="57" t="s">
        <v>614</v>
      </c>
      <c r="X83" s="57"/>
      <c r="Y83" s="57" t="s">
        <v>615</v>
      </c>
      <c r="Z83" s="57" t="s">
        <v>616</v>
      </c>
      <c r="AA83" s="117" t="s">
        <v>647</v>
      </c>
      <c r="AB83" s="58"/>
      <c r="AC83" s="58"/>
      <c r="AD83" s="58"/>
      <c r="AE83" s="58"/>
      <c r="AF83" s="57" t="s">
        <v>62</v>
      </c>
      <c r="AG83" s="58" t="s">
        <v>617</v>
      </c>
      <c r="AH83" s="58">
        <f t="shared" si="32"/>
        <v>4</v>
      </c>
      <c r="AI83" s="57">
        <v>1</v>
      </c>
      <c r="AJ83" s="57">
        <v>1</v>
      </c>
      <c r="AK83" s="57">
        <v>1</v>
      </c>
      <c r="AL83" s="57">
        <v>1</v>
      </c>
      <c r="AM83" s="58">
        <v>1</v>
      </c>
      <c r="AN83" s="58" t="s">
        <v>844</v>
      </c>
      <c r="AO83" s="58"/>
      <c r="AP83" s="72"/>
      <c r="AQ83" s="58"/>
      <c r="AR83" s="58"/>
      <c r="AS83" s="58"/>
      <c r="AT83" s="58"/>
      <c r="AU83" s="73">
        <v>45040</v>
      </c>
      <c r="AV83" s="73"/>
      <c r="AW83" s="73"/>
      <c r="AX83" s="73"/>
      <c r="AY83" s="58"/>
      <c r="AZ83" s="58"/>
      <c r="BA83" s="58"/>
      <c r="BB83" s="58"/>
      <c r="BC83" s="58" t="s">
        <v>279</v>
      </c>
      <c r="BD83" s="58"/>
      <c r="BE83" s="58"/>
      <c r="BF83" s="58"/>
      <c r="BG83" s="58" t="s">
        <v>845</v>
      </c>
      <c r="BH83" s="58"/>
      <c r="BI83" s="58"/>
      <c r="BJ83" s="58"/>
      <c r="BK83" s="74">
        <f t="shared" si="33"/>
        <v>1</v>
      </c>
      <c r="BL83" s="74">
        <f t="shared" si="34"/>
        <v>0</v>
      </c>
      <c r="BM83" s="74">
        <f t="shared" si="35"/>
        <v>0</v>
      </c>
      <c r="BN83" s="74">
        <f t="shared" si="36"/>
        <v>0</v>
      </c>
      <c r="BO83" s="74">
        <f t="shared" si="37"/>
        <v>0.25</v>
      </c>
      <c r="BP83" s="71"/>
      <c r="BQ83" s="58"/>
      <c r="BR83" s="57"/>
      <c r="BS83" s="58"/>
      <c r="BT83" s="57"/>
      <c r="BU83" s="57"/>
      <c r="BV83" s="57"/>
      <c r="BW83" s="57"/>
      <c r="BX83" s="57"/>
      <c r="BY83" s="57"/>
      <c r="BZ83" s="117"/>
      <c r="CA83" s="58"/>
      <c r="CB83" s="58"/>
      <c r="CC83" s="58"/>
      <c r="CD83" s="58"/>
      <c r="CE83" s="57"/>
      <c r="CF83" s="58"/>
      <c r="CG83" s="58"/>
      <c r="CH83" s="58"/>
      <c r="CI83" s="58"/>
      <c r="CJ83" s="58"/>
      <c r="CK83" s="58"/>
      <c r="CL83" s="58"/>
      <c r="CM83" s="58"/>
      <c r="CN83" s="58"/>
      <c r="CO83" s="72"/>
      <c r="CP83" s="58"/>
      <c r="CQ83" s="58"/>
      <c r="CR83" s="58"/>
      <c r="CS83" s="58"/>
      <c r="CT83" s="73">
        <v>45040</v>
      </c>
      <c r="CU83" s="73"/>
      <c r="CV83" s="73"/>
      <c r="CW83" s="73"/>
      <c r="CX83" s="58"/>
      <c r="CY83" s="58"/>
      <c r="CZ83" s="58"/>
      <c r="DA83" s="58"/>
      <c r="DB83" s="58"/>
      <c r="DC83" s="58"/>
      <c r="DD83" s="58"/>
      <c r="DE83" s="58"/>
      <c r="DF83" s="58"/>
      <c r="DG83" s="58"/>
      <c r="DH83" s="58"/>
      <c r="DI83" s="58"/>
      <c r="DJ83" s="74" t="str">
        <f t="shared" si="38"/>
        <v/>
      </c>
      <c r="DK83" s="74" t="str">
        <f t="shared" si="39"/>
        <v/>
      </c>
      <c r="DL83" s="74" t="str">
        <f t="shared" si="40"/>
        <v/>
      </c>
      <c r="DM83" s="74" t="str">
        <f t="shared" si="41"/>
        <v/>
      </c>
      <c r="DN83" s="74" t="str">
        <f t="shared" si="42"/>
        <v/>
      </c>
      <c r="DO83" s="75"/>
      <c r="DP83" s="58"/>
      <c r="DQ83" s="57"/>
      <c r="DR83" s="58"/>
      <c r="DS83" s="57"/>
      <c r="DT83" s="57"/>
      <c r="DU83" s="57"/>
      <c r="DV83" s="57"/>
      <c r="DW83" s="57"/>
      <c r="DX83" s="57"/>
      <c r="DY83" s="117"/>
      <c r="DZ83" s="58"/>
      <c r="EA83" s="58"/>
      <c r="EB83" s="58"/>
      <c r="EC83" s="58"/>
      <c r="ED83" s="57"/>
      <c r="EE83" s="58"/>
      <c r="EF83" s="58"/>
      <c r="EG83" s="58"/>
      <c r="EH83" s="58"/>
      <c r="EI83" s="58"/>
      <c r="EJ83" s="58"/>
      <c r="EK83" s="58"/>
      <c r="EL83" s="58"/>
      <c r="EM83" s="58"/>
      <c r="EN83" s="58"/>
      <c r="EO83" s="58"/>
      <c r="EP83" s="58"/>
      <c r="EQ83" s="58"/>
      <c r="ER83" s="58"/>
      <c r="ES83" s="73">
        <v>45040</v>
      </c>
      <c r="ET83" s="73"/>
      <c r="EU83" s="73"/>
      <c r="EV83" s="73"/>
      <c r="EW83" s="58"/>
      <c r="EX83" s="58"/>
      <c r="EY83" s="58"/>
      <c r="EZ83" s="58"/>
      <c r="FA83" s="58"/>
      <c r="FB83" s="58"/>
      <c r="FC83" s="58"/>
      <c r="FD83" s="58"/>
      <c r="FE83" s="58"/>
      <c r="FF83" s="58"/>
      <c r="FG83" s="58"/>
      <c r="FH83" s="58"/>
      <c r="FI83" s="74" t="str">
        <f t="shared" si="43"/>
        <v/>
      </c>
      <c r="FJ83" s="74" t="str">
        <f t="shared" si="44"/>
        <v/>
      </c>
      <c r="FK83" s="74" t="str">
        <f t="shared" si="45"/>
        <v/>
      </c>
      <c r="FL83" s="74" t="str">
        <f t="shared" si="46"/>
        <v/>
      </c>
      <c r="FM83" s="74" t="str">
        <f t="shared" si="47"/>
        <v/>
      </c>
      <c r="FN83" s="58"/>
      <c r="FO83" s="58"/>
      <c r="FP83" s="57"/>
      <c r="FQ83" s="58"/>
      <c r="FR83" s="57"/>
      <c r="FS83" s="57"/>
      <c r="FT83" s="57"/>
      <c r="FU83" s="57"/>
      <c r="FV83" s="57"/>
      <c r="FW83" s="57"/>
      <c r="FX83" s="117"/>
      <c r="FY83" s="58"/>
      <c r="FZ83" s="58"/>
      <c r="GA83" s="58"/>
      <c r="GB83" s="58"/>
      <c r="GC83" s="57"/>
      <c r="GD83" s="58"/>
      <c r="GE83" s="58"/>
      <c r="GF83" s="58"/>
      <c r="GG83" s="58"/>
      <c r="GH83" s="58"/>
      <c r="GI83" s="58"/>
      <c r="GJ83" s="58"/>
      <c r="GK83" s="58"/>
      <c r="GL83" s="58"/>
      <c r="GM83" s="58"/>
      <c r="GN83" s="58"/>
      <c r="GO83" s="58"/>
      <c r="GP83" s="58"/>
      <c r="GQ83" s="58"/>
      <c r="GR83" s="73">
        <v>45040</v>
      </c>
      <c r="GS83" s="73"/>
      <c r="GT83" s="73"/>
      <c r="GU83" s="73"/>
      <c r="GV83" s="58"/>
      <c r="GW83" s="58"/>
      <c r="GX83" s="58"/>
      <c r="GY83" s="58"/>
      <c r="GZ83" s="58"/>
      <c r="HA83" s="58"/>
      <c r="HB83" s="58"/>
      <c r="HC83" s="58"/>
      <c r="HD83" s="58"/>
      <c r="HE83" s="58"/>
      <c r="HF83" s="58"/>
      <c r="HG83" s="58"/>
      <c r="HH83" s="74" t="str">
        <f t="shared" si="48"/>
        <v/>
      </c>
      <c r="HI83" s="74" t="str">
        <f t="shared" si="49"/>
        <v/>
      </c>
      <c r="HJ83" s="74" t="str">
        <f t="shared" si="50"/>
        <v/>
      </c>
      <c r="HK83" s="74" t="str">
        <f t="shared" si="51"/>
        <v/>
      </c>
      <c r="HL83" s="74" t="str">
        <f t="shared" si="52"/>
        <v/>
      </c>
      <c r="HM83" s="58"/>
      <c r="HN83" s="58"/>
      <c r="HO83" s="58">
        <f t="shared" si="53"/>
        <v>1</v>
      </c>
      <c r="HP83" s="58" t="str">
        <f>'[7]BD Plan'!$Q$3</f>
        <v>Territorial Cauca</v>
      </c>
      <c r="HQ83" s="72"/>
      <c r="HR83" s="72"/>
      <c r="HS83" s="72"/>
      <c r="HT83" s="72"/>
      <c r="HU83" s="72"/>
      <c r="HV83" s="72"/>
      <c r="HW83" s="72"/>
      <c r="HX83" s="72"/>
      <c r="HY83" s="72"/>
      <c r="HZ83" s="72"/>
      <c r="IA83" s="26"/>
      <c r="IB83" s="26"/>
      <c r="IC83" s="26"/>
      <c r="ID83" s="26"/>
      <c r="IE83" s="26"/>
      <c r="IF83" s="26"/>
      <c r="IG83" s="68"/>
      <c r="IH83" s="58" t="s">
        <v>657</v>
      </c>
      <c r="II83" s="58" t="s">
        <v>621</v>
      </c>
      <c r="IJ83" s="68"/>
      <c r="IK83" s="68"/>
    </row>
    <row r="84" spans="1:245" ht="15" customHeight="1" x14ac:dyDescent="0.25">
      <c r="A84" s="77" t="s">
        <v>658</v>
      </c>
      <c r="B84" s="68" t="s">
        <v>659</v>
      </c>
      <c r="C84" s="58" t="s">
        <v>660</v>
      </c>
      <c r="D84" s="68" t="s">
        <v>601</v>
      </c>
      <c r="E84" s="58" t="s">
        <v>602</v>
      </c>
      <c r="F84" s="58" t="s">
        <v>625</v>
      </c>
      <c r="G84" s="58" t="s">
        <v>641</v>
      </c>
      <c r="H84" s="59" t="s">
        <v>661</v>
      </c>
      <c r="I84" s="58" t="s">
        <v>606</v>
      </c>
      <c r="J84" s="117">
        <v>0.8</v>
      </c>
      <c r="K84" s="117">
        <v>0.6</v>
      </c>
      <c r="L84" s="58" t="s">
        <v>607</v>
      </c>
      <c r="M84" s="117">
        <v>0.48</v>
      </c>
      <c r="N84" s="117">
        <v>0.6</v>
      </c>
      <c r="O84" s="58" t="s">
        <v>643</v>
      </c>
      <c r="P84" s="58" t="s">
        <v>608</v>
      </c>
      <c r="Q84" s="71" t="s">
        <v>662</v>
      </c>
      <c r="R84" s="58"/>
      <c r="S84" s="57" t="s">
        <v>610</v>
      </c>
      <c r="T84" s="58" t="s">
        <v>663</v>
      </c>
      <c r="U84" s="57" t="s">
        <v>612</v>
      </c>
      <c r="V84" s="57" t="s">
        <v>613</v>
      </c>
      <c r="W84" s="57" t="s">
        <v>614</v>
      </c>
      <c r="X84" s="57"/>
      <c r="Y84" s="57" t="s">
        <v>646</v>
      </c>
      <c r="Z84" s="57" t="s">
        <v>616</v>
      </c>
      <c r="AA84" s="117" t="s">
        <v>647</v>
      </c>
      <c r="AB84" s="58"/>
      <c r="AC84" s="58"/>
      <c r="AD84" s="58"/>
      <c r="AE84" s="58"/>
      <c r="AF84" s="57" t="s">
        <v>62</v>
      </c>
      <c r="AG84" s="68" t="s">
        <v>617</v>
      </c>
      <c r="AH84" s="58">
        <f t="shared" si="32"/>
        <v>19</v>
      </c>
      <c r="AI84" s="57">
        <v>1</v>
      </c>
      <c r="AJ84" s="57">
        <v>6</v>
      </c>
      <c r="AK84" s="57">
        <v>6</v>
      </c>
      <c r="AL84" s="57">
        <v>6</v>
      </c>
      <c r="AM84" s="68">
        <v>1</v>
      </c>
      <c r="AN84" s="68" t="s">
        <v>846</v>
      </c>
      <c r="AO84" s="68"/>
      <c r="AP84" s="68"/>
      <c r="AQ84" s="68"/>
      <c r="AR84" s="68"/>
      <c r="AS84" s="68"/>
      <c r="AT84" s="68"/>
      <c r="AU84" s="76">
        <v>45040</v>
      </c>
      <c r="AV84" s="76"/>
      <c r="AW84" s="76"/>
      <c r="AX84" s="68"/>
      <c r="AY84" s="68"/>
      <c r="AZ84" s="68"/>
      <c r="BA84" s="68"/>
      <c r="BB84" s="68"/>
      <c r="BC84" s="68" t="s">
        <v>279</v>
      </c>
      <c r="BD84" s="68"/>
      <c r="BE84" s="68"/>
      <c r="BF84" s="68"/>
      <c r="BG84" s="68" t="s">
        <v>847</v>
      </c>
      <c r="BH84" s="68"/>
      <c r="BI84" s="68"/>
      <c r="BJ84" s="68"/>
      <c r="BK84" s="74">
        <f t="shared" si="33"/>
        <v>1</v>
      </c>
      <c r="BL84" s="74">
        <f t="shared" si="34"/>
        <v>0</v>
      </c>
      <c r="BM84" s="74">
        <f t="shared" si="35"/>
        <v>0</v>
      </c>
      <c r="BN84" s="74">
        <f t="shared" si="36"/>
        <v>0</v>
      </c>
      <c r="BO84" s="74">
        <f t="shared" si="37"/>
        <v>5.2631578947368418E-2</v>
      </c>
      <c r="BP84" s="71"/>
      <c r="BQ84" s="58"/>
      <c r="BR84" s="57"/>
      <c r="BS84" s="58"/>
      <c r="BT84" s="57"/>
      <c r="BU84" s="57"/>
      <c r="BV84" s="57"/>
      <c r="BW84" s="57"/>
      <c r="BX84" s="57"/>
      <c r="BY84" s="57"/>
      <c r="BZ84" s="117"/>
      <c r="CA84" s="58"/>
      <c r="CB84" s="58"/>
      <c r="CC84" s="58"/>
      <c r="CD84" s="58"/>
      <c r="CE84" s="57"/>
      <c r="CF84" s="58"/>
      <c r="CG84" s="58"/>
      <c r="CH84" s="58"/>
      <c r="CI84" s="58"/>
      <c r="CJ84" s="58"/>
      <c r="CK84" s="58"/>
      <c r="CL84" s="58"/>
      <c r="CM84" s="58"/>
      <c r="CN84" s="58"/>
      <c r="CO84" s="72"/>
      <c r="CP84" s="58"/>
      <c r="CQ84" s="72"/>
      <c r="CR84" s="58"/>
      <c r="CS84" s="58"/>
      <c r="CT84" s="73">
        <v>45040</v>
      </c>
      <c r="CU84" s="73"/>
      <c r="CV84" s="73"/>
      <c r="CW84" s="73"/>
      <c r="CX84" s="58"/>
      <c r="CY84" s="58"/>
      <c r="CZ84" s="58"/>
      <c r="DA84" s="58"/>
      <c r="DB84" s="58"/>
      <c r="DC84" s="58"/>
      <c r="DD84" s="58"/>
      <c r="DE84" s="58"/>
      <c r="DF84" s="58"/>
      <c r="DG84" s="58"/>
      <c r="DH84" s="58"/>
      <c r="DI84" s="58"/>
      <c r="DJ84" s="74" t="str">
        <f t="shared" si="38"/>
        <v/>
      </c>
      <c r="DK84" s="74" t="str">
        <f t="shared" si="39"/>
        <v/>
      </c>
      <c r="DL84" s="74" t="str">
        <f t="shared" si="40"/>
        <v/>
      </c>
      <c r="DM84" s="74" t="str">
        <f t="shared" si="41"/>
        <v/>
      </c>
      <c r="DN84" s="74" t="str">
        <f t="shared" si="42"/>
        <v/>
      </c>
      <c r="DO84" s="71"/>
      <c r="DP84" s="58"/>
      <c r="DQ84" s="57"/>
      <c r="DR84" s="58"/>
      <c r="DS84" s="57"/>
      <c r="DT84" s="57"/>
      <c r="DU84" s="57"/>
      <c r="DV84" s="57"/>
      <c r="DW84" s="57"/>
      <c r="DX84" s="57"/>
      <c r="DY84" s="117"/>
      <c r="DZ84" s="58"/>
      <c r="EA84" s="58"/>
      <c r="EB84" s="58"/>
      <c r="EC84" s="58"/>
      <c r="ED84" s="57"/>
      <c r="EE84" s="58"/>
      <c r="EF84" s="58"/>
      <c r="EG84" s="58"/>
      <c r="EH84" s="58"/>
      <c r="EI84" s="58"/>
      <c r="EJ84" s="58"/>
      <c r="EK84" s="58"/>
      <c r="EL84" s="58"/>
      <c r="EM84" s="58"/>
      <c r="EN84" s="72"/>
      <c r="EO84" s="58"/>
      <c r="EP84" s="58"/>
      <c r="EQ84" s="58"/>
      <c r="ER84" s="58"/>
      <c r="ES84" s="73">
        <v>45040</v>
      </c>
      <c r="ET84" s="73"/>
      <c r="EU84" s="73"/>
      <c r="EV84" s="73"/>
      <c r="EW84" s="58"/>
      <c r="EX84" s="58"/>
      <c r="EY84" s="58"/>
      <c r="EZ84" s="58"/>
      <c r="FA84" s="58"/>
      <c r="FB84" s="58"/>
      <c r="FC84" s="58"/>
      <c r="FD84" s="58"/>
      <c r="FE84" s="58"/>
      <c r="FF84" s="58"/>
      <c r="FG84" s="58"/>
      <c r="FH84" s="58"/>
      <c r="FI84" s="74" t="str">
        <f t="shared" si="43"/>
        <v/>
      </c>
      <c r="FJ84" s="74" t="str">
        <f t="shared" si="44"/>
        <v/>
      </c>
      <c r="FK84" s="74" t="str">
        <f t="shared" si="45"/>
        <v/>
      </c>
      <c r="FL84" s="74" t="str">
        <f t="shared" si="46"/>
        <v/>
      </c>
      <c r="FM84" s="74" t="str">
        <f t="shared" si="47"/>
        <v/>
      </c>
      <c r="FN84" s="72"/>
      <c r="FO84" s="58"/>
      <c r="FP84" s="57"/>
      <c r="FQ84" s="58"/>
      <c r="FR84" s="57"/>
      <c r="FS84" s="57"/>
      <c r="FT84" s="57"/>
      <c r="FU84" s="57"/>
      <c r="FV84" s="57"/>
      <c r="FW84" s="57"/>
      <c r="FX84" s="117"/>
      <c r="FY84" s="58"/>
      <c r="FZ84" s="58"/>
      <c r="GA84" s="58"/>
      <c r="GB84" s="58"/>
      <c r="GC84" s="57"/>
      <c r="GD84" s="58"/>
      <c r="GE84" s="58"/>
      <c r="GF84" s="58"/>
      <c r="GG84" s="58"/>
      <c r="GH84" s="58"/>
      <c r="GI84" s="58"/>
      <c r="GJ84" s="58"/>
      <c r="GK84" s="58"/>
      <c r="GL84" s="58"/>
      <c r="GM84" s="72"/>
      <c r="GN84" s="58"/>
      <c r="GO84" s="58"/>
      <c r="GP84" s="58"/>
      <c r="GQ84" s="58"/>
      <c r="GR84" s="73">
        <v>45040</v>
      </c>
      <c r="GS84" s="73"/>
      <c r="GT84" s="73"/>
      <c r="GU84" s="73"/>
      <c r="GV84" s="58"/>
      <c r="GW84" s="58"/>
      <c r="GX84" s="58"/>
      <c r="GY84" s="58"/>
      <c r="GZ84" s="58"/>
      <c r="HA84" s="58"/>
      <c r="HB84" s="58"/>
      <c r="HC84" s="58"/>
      <c r="HD84" s="58"/>
      <c r="HE84" s="58"/>
      <c r="HF84" s="58"/>
      <c r="HG84" s="58"/>
      <c r="HH84" s="74" t="str">
        <f t="shared" si="48"/>
        <v/>
      </c>
      <c r="HI84" s="74" t="str">
        <f t="shared" si="49"/>
        <v/>
      </c>
      <c r="HJ84" s="74" t="str">
        <f t="shared" si="50"/>
        <v/>
      </c>
      <c r="HK84" s="74" t="str">
        <f t="shared" si="51"/>
        <v/>
      </c>
      <c r="HL84" s="74" t="str">
        <f t="shared" si="52"/>
        <v/>
      </c>
      <c r="HM84" s="58"/>
      <c r="HN84" s="58"/>
      <c r="HO84" s="58">
        <f t="shared" si="53"/>
        <v>1</v>
      </c>
      <c r="HP84" s="58" t="str">
        <f>'[7]BD Plan'!$Q$3</f>
        <v>Territorial Cauca</v>
      </c>
      <c r="HQ84" s="26"/>
      <c r="HR84" s="26"/>
      <c r="HS84" s="26"/>
      <c r="HT84" s="26"/>
      <c r="HU84" s="26"/>
      <c r="HV84" s="26"/>
      <c r="HW84" s="26"/>
      <c r="HX84" s="26"/>
      <c r="HY84" s="26"/>
      <c r="HZ84" s="26"/>
      <c r="IA84" s="26"/>
      <c r="IB84" s="26"/>
      <c r="IC84" s="26"/>
      <c r="ID84" s="26"/>
      <c r="IE84" s="26"/>
      <c r="IF84" s="26"/>
      <c r="IG84" s="68"/>
      <c r="IH84" s="58" t="s">
        <v>620</v>
      </c>
      <c r="II84" s="68" t="s">
        <v>621</v>
      </c>
      <c r="IJ84" s="68"/>
      <c r="IK84" s="68"/>
    </row>
    <row r="85" spans="1:245" ht="15" customHeight="1" x14ac:dyDescent="0.25">
      <c r="A85" s="77" t="s">
        <v>666</v>
      </c>
      <c r="B85" s="68" t="s">
        <v>667</v>
      </c>
      <c r="C85" s="58" t="s">
        <v>668</v>
      </c>
      <c r="D85" s="68" t="s">
        <v>601</v>
      </c>
      <c r="E85" s="58" t="s">
        <v>602</v>
      </c>
      <c r="F85" s="58" t="s">
        <v>669</v>
      </c>
      <c r="G85" s="58" t="s">
        <v>626</v>
      </c>
      <c r="H85" s="59" t="s">
        <v>670</v>
      </c>
      <c r="I85" s="58" t="s">
        <v>671</v>
      </c>
      <c r="J85" s="117">
        <v>0.8</v>
      </c>
      <c r="K85" s="117">
        <v>0.2</v>
      </c>
      <c r="L85" s="58" t="s">
        <v>643</v>
      </c>
      <c r="M85" s="117">
        <v>0.28799999999999998</v>
      </c>
      <c r="N85" s="117">
        <v>0.2</v>
      </c>
      <c r="O85" s="58" t="s">
        <v>643</v>
      </c>
      <c r="P85" s="58" t="s">
        <v>608</v>
      </c>
      <c r="Q85" s="71" t="s">
        <v>672</v>
      </c>
      <c r="R85" s="58"/>
      <c r="S85" s="57" t="s">
        <v>610</v>
      </c>
      <c r="T85" s="58" t="s">
        <v>673</v>
      </c>
      <c r="U85" s="57" t="s">
        <v>612</v>
      </c>
      <c r="V85" s="57" t="s">
        <v>613</v>
      </c>
      <c r="W85" s="57" t="s">
        <v>614</v>
      </c>
      <c r="X85" s="57"/>
      <c r="Y85" s="57" t="s">
        <v>615</v>
      </c>
      <c r="Z85" s="57" t="s">
        <v>616</v>
      </c>
      <c r="AA85" s="117" t="s">
        <v>647</v>
      </c>
      <c r="AB85" s="58"/>
      <c r="AC85" s="58"/>
      <c r="AD85" s="58"/>
      <c r="AE85" s="58"/>
      <c r="AF85" s="57" t="s">
        <v>62</v>
      </c>
      <c r="AG85" s="68" t="s">
        <v>617</v>
      </c>
      <c r="AH85" s="58">
        <f t="shared" si="32"/>
        <v>1</v>
      </c>
      <c r="AI85" s="57">
        <v>1</v>
      </c>
      <c r="AJ85" s="57">
        <v>0</v>
      </c>
      <c r="AK85" s="57">
        <v>0</v>
      </c>
      <c r="AL85" s="57">
        <v>0</v>
      </c>
      <c r="AM85" s="68">
        <v>1</v>
      </c>
      <c r="AN85" s="68" t="s">
        <v>848</v>
      </c>
      <c r="AO85" s="68"/>
      <c r="AP85" s="26"/>
      <c r="AQ85" s="68"/>
      <c r="AR85" s="68"/>
      <c r="AS85" s="68"/>
      <c r="AT85" s="68"/>
      <c r="AU85" s="76">
        <v>45040</v>
      </c>
      <c r="AV85" s="76"/>
      <c r="AW85" s="76"/>
      <c r="AX85" s="68"/>
      <c r="AY85" s="68"/>
      <c r="AZ85" s="68"/>
      <c r="BA85" s="68"/>
      <c r="BB85" s="68"/>
      <c r="BC85" s="68" t="s">
        <v>279</v>
      </c>
      <c r="BD85" s="68"/>
      <c r="BE85" s="68"/>
      <c r="BF85" s="68"/>
      <c r="BG85" s="68" t="s">
        <v>849</v>
      </c>
      <c r="BH85" s="68"/>
      <c r="BI85" s="68"/>
      <c r="BJ85" s="68"/>
      <c r="BK85" s="74">
        <f t="shared" si="33"/>
        <v>1</v>
      </c>
      <c r="BL85" s="74" t="str">
        <f t="shared" si="34"/>
        <v/>
      </c>
      <c r="BM85" s="74" t="str">
        <f t="shared" si="35"/>
        <v/>
      </c>
      <c r="BN85" s="74" t="str">
        <f t="shared" si="36"/>
        <v/>
      </c>
      <c r="BO85" s="74">
        <f t="shared" si="37"/>
        <v>1</v>
      </c>
      <c r="BP85" s="71" t="s">
        <v>1208</v>
      </c>
      <c r="BQ85" s="58"/>
      <c r="BR85" s="57" t="s">
        <v>610</v>
      </c>
      <c r="BS85" s="58" t="s">
        <v>1209</v>
      </c>
      <c r="BT85" s="57" t="s">
        <v>612</v>
      </c>
      <c r="BU85" s="57" t="s">
        <v>613</v>
      </c>
      <c r="BV85" s="57" t="s">
        <v>614</v>
      </c>
      <c r="BW85" s="57"/>
      <c r="BX85" s="57" t="s">
        <v>615</v>
      </c>
      <c r="BY85" s="57" t="s">
        <v>616</v>
      </c>
      <c r="BZ85" s="117" t="s">
        <v>647</v>
      </c>
      <c r="CA85" s="58"/>
      <c r="CB85" s="58"/>
      <c r="CC85" s="58"/>
      <c r="CD85" s="58"/>
      <c r="CE85" s="57" t="s">
        <v>62</v>
      </c>
      <c r="CF85" s="58" t="s">
        <v>617</v>
      </c>
      <c r="CG85" s="58">
        <f t="shared" ref="CG85:CG87" si="56">SUM(CH85:CK85)</f>
        <v>4</v>
      </c>
      <c r="CH85" s="58">
        <v>1</v>
      </c>
      <c r="CI85" s="58">
        <v>1</v>
      </c>
      <c r="CJ85" s="58">
        <v>1</v>
      </c>
      <c r="CK85" s="58">
        <v>1</v>
      </c>
      <c r="CL85" s="58">
        <v>1</v>
      </c>
      <c r="CM85" s="58" t="s">
        <v>1239</v>
      </c>
      <c r="CN85" s="58"/>
      <c r="CO85" s="72"/>
      <c r="CP85" s="58"/>
      <c r="CQ85" s="58"/>
      <c r="CR85" s="58"/>
      <c r="CS85" s="58"/>
      <c r="CT85" s="73">
        <v>45040</v>
      </c>
      <c r="CU85" s="73"/>
      <c r="CV85" s="73"/>
      <c r="CW85" s="73"/>
      <c r="CX85" s="58"/>
      <c r="CY85" s="58"/>
      <c r="CZ85" s="58"/>
      <c r="DA85" s="58"/>
      <c r="DB85" s="58" t="s">
        <v>279</v>
      </c>
      <c r="DC85" s="58"/>
      <c r="DD85" s="58"/>
      <c r="DE85" s="58"/>
      <c r="DF85" s="58" t="s">
        <v>1502</v>
      </c>
      <c r="DG85" s="58"/>
      <c r="DH85" s="58"/>
      <c r="DI85" s="58"/>
      <c r="DJ85" s="74">
        <f t="shared" si="38"/>
        <v>1</v>
      </c>
      <c r="DK85" s="74">
        <f t="shared" si="39"/>
        <v>0</v>
      </c>
      <c r="DL85" s="74">
        <f t="shared" si="40"/>
        <v>0</v>
      </c>
      <c r="DM85" s="74">
        <f t="shared" si="41"/>
        <v>0</v>
      </c>
      <c r="DN85" s="74">
        <f t="shared" si="42"/>
        <v>0.25</v>
      </c>
      <c r="DO85" s="71"/>
      <c r="DP85" s="58"/>
      <c r="DQ85" s="57"/>
      <c r="DR85" s="58"/>
      <c r="DS85" s="57"/>
      <c r="DT85" s="57"/>
      <c r="DU85" s="57"/>
      <c r="DV85" s="57"/>
      <c r="DW85" s="57"/>
      <c r="DX85" s="57"/>
      <c r="DY85" s="117"/>
      <c r="DZ85" s="58"/>
      <c r="EA85" s="58"/>
      <c r="EB85" s="58"/>
      <c r="EC85" s="58"/>
      <c r="ED85" s="57"/>
      <c r="EE85" s="58"/>
      <c r="EF85" s="58"/>
      <c r="EG85" s="58"/>
      <c r="EH85" s="58"/>
      <c r="EI85" s="58"/>
      <c r="EJ85" s="58"/>
      <c r="EK85" s="58"/>
      <c r="EL85" s="58"/>
      <c r="EM85" s="58"/>
      <c r="EN85" s="72"/>
      <c r="EO85" s="58"/>
      <c r="EP85" s="58"/>
      <c r="EQ85" s="58"/>
      <c r="ER85" s="58"/>
      <c r="ES85" s="73">
        <v>45040</v>
      </c>
      <c r="ET85" s="73"/>
      <c r="EU85" s="73"/>
      <c r="EV85" s="73"/>
      <c r="EW85" s="58"/>
      <c r="EX85" s="58"/>
      <c r="EY85" s="58"/>
      <c r="EZ85" s="58"/>
      <c r="FA85" s="58"/>
      <c r="FB85" s="58"/>
      <c r="FC85" s="58"/>
      <c r="FD85" s="58"/>
      <c r="FE85" s="58"/>
      <c r="FF85" s="58"/>
      <c r="FG85" s="58"/>
      <c r="FH85" s="58"/>
      <c r="FI85" s="74" t="str">
        <f t="shared" si="43"/>
        <v/>
      </c>
      <c r="FJ85" s="74" t="str">
        <f t="shared" si="44"/>
        <v/>
      </c>
      <c r="FK85" s="74" t="str">
        <f t="shared" si="45"/>
        <v/>
      </c>
      <c r="FL85" s="74" t="str">
        <f t="shared" si="46"/>
        <v/>
      </c>
      <c r="FM85" s="74" t="str">
        <f t="shared" si="47"/>
        <v/>
      </c>
      <c r="FN85" s="72"/>
      <c r="FO85" s="58"/>
      <c r="FP85" s="57"/>
      <c r="FQ85" s="58"/>
      <c r="FR85" s="57"/>
      <c r="FS85" s="57"/>
      <c r="FT85" s="57"/>
      <c r="FU85" s="57"/>
      <c r="FV85" s="57"/>
      <c r="FW85" s="57"/>
      <c r="FX85" s="117"/>
      <c r="FY85" s="58"/>
      <c r="FZ85" s="58"/>
      <c r="GA85" s="58"/>
      <c r="GB85" s="58"/>
      <c r="GC85" s="57"/>
      <c r="GD85" s="58"/>
      <c r="GE85" s="58"/>
      <c r="GF85" s="58"/>
      <c r="GG85" s="58"/>
      <c r="GH85" s="58"/>
      <c r="GI85" s="58"/>
      <c r="GJ85" s="58"/>
      <c r="GK85" s="58"/>
      <c r="GL85" s="58"/>
      <c r="GM85" s="72"/>
      <c r="GN85" s="58"/>
      <c r="GO85" s="58"/>
      <c r="GP85" s="58"/>
      <c r="GQ85" s="58"/>
      <c r="GR85" s="73">
        <v>45040</v>
      </c>
      <c r="GS85" s="73"/>
      <c r="GT85" s="73"/>
      <c r="GU85" s="73"/>
      <c r="GV85" s="58"/>
      <c r="GW85" s="58"/>
      <c r="GX85" s="58"/>
      <c r="GY85" s="58"/>
      <c r="GZ85" s="58"/>
      <c r="HA85" s="58"/>
      <c r="HB85" s="58"/>
      <c r="HC85" s="58"/>
      <c r="HD85" s="58"/>
      <c r="HE85" s="58"/>
      <c r="HF85" s="58"/>
      <c r="HG85" s="58"/>
      <c r="HH85" s="74" t="str">
        <f t="shared" si="48"/>
        <v/>
      </c>
      <c r="HI85" s="74" t="str">
        <f t="shared" si="49"/>
        <v/>
      </c>
      <c r="HJ85" s="74" t="str">
        <f t="shared" si="50"/>
        <v/>
      </c>
      <c r="HK85" s="74" t="str">
        <f t="shared" si="51"/>
        <v/>
      </c>
      <c r="HL85" s="74" t="str">
        <f t="shared" si="52"/>
        <v/>
      </c>
      <c r="HM85" s="58"/>
      <c r="HN85" s="58"/>
      <c r="HO85" s="58">
        <f t="shared" si="53"/>
        <v>2</v>
      </c>
      <c r="HP85" s="58" t="str">
        <f>'[7]BD Plan'!$Q$3</f>
        <v>Territorial Cauca</v>
      </c>
      <c r="HQ85" s="26"/>
      <c r="HR85" s="26"/>
      <c r="HS85" s="26"/>
      <c r="HT85" s="26"/>
      <c r="HU85" s="26"/>
      <c r="HV85" s="26"/>
      <c r="HW85" s="26"/>
      <c r="HX85" s="26"/>
      <c r="HY85" s="26"/>
      <c r="HZ85" s="26"/>
      <c r="IA85" s="26"/>
      <c r="IB85" s="26"/>
      <c r="IC85" s="26"/>
      <c r="ID85" s="26"/>
      <c r="IE85" s="26"/>
      <c r="IF85" s="26"/>
      <c r="IG85" s="68"/>
      <c r="IH85" s="58" t="s">
        <v>650</v>
      </c>
      <c r="II85" s="68" t="s">
        <v>621</v>
      </c>
      <c r="IJ85" s="68"/>
      <c r="IK85" s="68"/>
    </row>
    <row r="86" spans="1:245" ht="15" customHeight="1" x14ac:dyDescent="0.25">
      <c r="A86" s="77" t="s">
        <v>676</v>
      </c>
      <c r="B86" s="68" t="s">
        <v>667</v>
      </c>
      <c r="C86" s="58" t="s">
        <v>677</v>
      </c>
      <c r="D86" s="69" t="s">
        <v>601</v>
      </c>
      <c r="E86" s="58" t="s">
        <v>678</v>
      </c>
      <c r="F86" s="58" t="s">
        <v>669</v>
      </c>
      <c r="G86" s="58" t="s">
        <v>641</v>
      </c>
      <c r="H86" s="59" t="s">
        <v>679</v>
      </c>
      <c r="I86" s="58" t="s">
        <v>680</v>
      </c>
      <c r="J86" s="117">
        <v>0.8</v>
      </c>
      <c r="K86" s="117">
        <v>0.8</v>
      </c>
      <c r="L86" s="58" t="s">
        <v>607</v>
      </c>
      <c r="M86" s="117">
        <v>0.48</v>
      </c>
      <c r="N86" s="117">
        <v>0.8</v>
      </c>
      <c r="O86" s="58" t="s">
        <v>607</v>
      </c>
      <c r="P86" s="58" t="s">
        <v>608</v>
      </c>
      <c r="Q86" s="71" t="s">
        <v>681</v>
      </c>
      <c r="R86" s="58"/>
      <c r="S86" s="57" t="s">
        <v>610</v>
      </c>
      <c r="T86" s="58" t="s">
        <v>682</v>
      </c>
      <c r="U86" s="57" t="s">
        <v>612</v>
      </c>
      <c r="V86" s="57" t="s">
        <v>613</v>
      </c>
      <c r="W86" s="57" t="s">
        <v>614</v>
      </c>
      <c r="X86" s="57"/>
      <c r="Y86" s="57" t="s">
        <v>615</v>
      </c>
      <c r="Z86" s="57" t="s">
        <v>616</v>
      </c>
      <c r="AA86" s="117" t="s">
        <v>647</v>
      </c>
      <c r="AB86" s="58"/>
      <c r="AC86" s="58"/>
      <c r="AD86" s="58"/>
      <c r="AE86" s="58"/>
      <c r="AF86" s="57" t="s">
        <v>62</v>
      </c>
      <c r="AG86" s="58" t="s">
        <v>617</v>
      </c>
      <c r="AH86" s="58">
        <f t="shared" si="32"/>
        <v>4</v>
      </c>
      <c r="AI86" s="57">
        <v>1</v>
      </c>
      <c r="AJ86" s="57">
        <v>1</v>
      </c>
      <c r="AK86" s="57">
        <v>1</v>
      </c>
      <c r="AL86" s="57">
        <v>1</v>
      </c>
      <c r="AM86" s="58">
        <v>1</v>
      </c>
      <c r="AN86" s="58" t="s">
        <v>850</v>
      </c>
      <c r="AO86" s="58"/>
      <c r="AP86" s="58"/>
      <c r="AQ86" s="58"/>
      <c r="AR86" s="58"/>
      <c r="AS86" s="58"/>
      <c r="AT86" s="58"/>
      <c r="AU86" s="73">
        <v>45040</v>
      </c>
      <c r="AV86" s="73"/>
      <c r="AW86" s="73"/>
      <c r="AX86" s="73"/>
      <c r="AY86" s="58"/>
      <c r="AZ86" s="58"/>
      <c r="BA86" s="68"/>
      <c r="BB86" s="58"/>
      <c r="BC86" s="58" t="s">
        <v>279</v>
      </c>
      <c r="BD86" s="58"/>
      <c r="BE86" s="58"/>
      <c r="BF86" s="58"/>
      <c r="BG86" s="58" t="s">
        <v>851</v>
      </c>
      <c r="BH86" s="58"/>
      <c r="BI86" s="58"/>
      <c r="BJ86" s="58"/>
      <c r="BK86" s="74">
        <f t="shared" si="33"/>
        <v>1</v>
      </c>
      <c r="BL86" s="74">
        <f t="shared" si="34"/>
        <v>0</v>
      </c>
      <c r="BM86" s="74">
        <f t="shared" si="35"/>
        <v>0</v>
      </c>
      <c r="BN86" s="74">
        <f t="shared" si="36"/>
        <v>0</v>
      </c>
      <c r="BO86" s="74">
        <f t="shared" si="37"/>
        <v>0.25</v>
      </c>
      <c r="BP86" s="71"/>
      <c r="BQ86" s="58"/>
      <c r="BR86" s="57"/>
      <c r="BS86" s="58"/>
      <c r="BT86" s="57"/>
      <c r="BU86" s="57"/>
      <c r="BV86" s="57"/>
      <c r="BW86" s="57"/>
      <c r="BX86" s="57"/>
      <c r="BY86" s="57"/>
      <c r="BZ86" s="117"/>
      <c r="CA86" s="58"/>
      <c r="CB86" s="58"/>
      <c r="CC86" s="58"/>
      <c r="CD86" s="58"/>
      <c r="CE86" s="57"/>
      <c r="CF86" s="58"/>
      <c r="CG86" s="58"/>
      <c r="CH86" s="58"/>
      <c r="CI86" s="58"/>
      <c r="CJ86" s="58"/>
      <c r="CK86" s="58"/>
      <c r="CL86" s="58"/>
      <c r="CM86" s="58"/>
      <c r="CN86" s="58"/>
      <c r="CO86" s="58"/>
      <c r="CP86" s="58"/>
      <c r="CQ86" s="58"/>
      <c r="CR86" s="58"/>
      <c r="CS86" s="58"/>
      <c r="CT86" s="73">
        <v>45040</v>
      </c>
      <c r="CU86" s="73"/>
      <c r="CV86" s="73"/>
      <c r="CW86" s="73"/>
      <c r="CX86" s="58"/>
      <c r="CY86" s="58"/>
      <c r="CZ86" s="58"/>
      <c r="DA86" s="58"/>
      <c r="DB86" s="58"/>
      <c r="DC86" s="58"/>
      <c r="DD86" s="58"/>
      <c r="DE86" s="58"/>
      <c r="DF86" s="58"/>
      <c r="DG86" s="58"/>
      <c r="DH86" s="58"/>
      <c r="DI86" s="58"/>
      <c r="DJ86" s="74" t="str">
        <f t="shared" si="38"/>
        <v/>
      </c>
      <c r="DK86" s="74" t="str">
        <f t="shared" si="39"/>
        <v/>
      </c>
      <c r="DL86" s="74" t="str">
        <f t="shared" si="40"/>
        <v/>
      </c>
      <c r="DM86" s="74" t="str">
        <f t="shared" si="41"/>
        <v/>
      </c>
      <c r="DN86" s="74" t="str">
        <f t="shared" si="42"/>
        <v/>
      </c>
      <c r="DO86" s="71"/>
      <c r="DP86" s="58"/>
      <c r="DQ86" s="57"/>
      <c r="DR86" s="58"/>
      <c r="DS86" s="57"/>
      <c r="DT86" s="57"/>
      <c r="DU86" s="57"/>
      <c r="DV86" s="57"/>
      <c r="DW86" s="57"/>
      <c r="DX86" s="57"/>
      <c r="DY86" s="117"/>
      <c r="DZ86" s="58"/>
      <c r="EA86" s="58"/>
      <c r="EB86" s="58"/>
      <c r="EC86" s="58"/>
      <c r="ED86" s="57"/>
      <c r="EE86" s="58"/>
      <c r="EF86" s="58"/>
      <c r="EG86" s="58"/>
      <c r="EH86" s="58"/>
      <c r="EI86" s="58"/>
      <c r="EJ86" s="58"/>
      <c r="EK86" s="58"/>
      <c r="EL86" s="58"/>
      <c r="EM86" s="58"/>
      <c r="EN86" s="58"/>
      <c r="EO86" s="58"/>
      <c r="EP86" s="58"/>
      <c r="EQ86" s="58"/>
      <c r="ER86" s="58"/>
      <c r="ES86" s="73">
        <v>45040</v>
      </c>
      <c r="ET86" s="73"/>
      <c r="EU86" s="73"/>
      <c r="EV86" s="73"/>
      <c r="EW86" s="58"/>
      <c r="EX86" s="58"/>
      <c r="EY86" s="58"/>
      <c r="EZ86" s="58"/>
      <c r="FA86" s="58"/>
      <c r="FB86" s="58"/>
      <c r="FC86" s="58"/>
      <c r="FD86" s="58"/>
      <c r="FE86" s="58"/>
      <c r="FF86" s="58"/>
      <c r="FG86" s="58"/>
      <c r="FH86" s="58"/>
      <c r="FI86" s="74" t="str">
        <f t="shared" si="43"/>
        <v/>
      </c>
      <c r="FJ86" s="74" t="str">
        <f t="shared" si="44"/>
        <v/>
      </c>
      <c r="FK86" s="74" t="str">
        <f t="shared" si="45"/>
        <v/>
      </c>
      <c r="FL86" s="74" t="str">
        <f t="shared" si="46"/>
        <v/>
      </c>
      <c r="FM86" s="74" t="str">
        <f t="shared" si="47"/>
        <v/>
      </c>
      <c r="FN86" s="58"/>
      <c r="FO86" s="58"/>
      <c r="FP86" s="57"/>
      <c r="FQ86" s="58"/>
      <c r="FR86" s="57"/>
      <c r="FS86" s="57"/>
      <c r="FT86" s="57"/>
      <c r="FU86" s="57"/>
      <c r="FV86" s="57"/>
      <c r="FW86" s="57"/>
      <c r="FX86" s="117"/>
      <c r="FY86" s="58"/>
      <c r="FZ86" s="58"/>
      <c r="GA86" s="58"/>
      <c r="GB86" s="58"/>
      <c r="GC86" s="57"/>
      <c r="GD86" s="58"/>
      <c r="GE86" s="58"/>
      <c r="GF86" s="58"/>
      <c r="GG86" s="58"/>
      <c r="GH86" s="58"/>
      <c r="GI86" s="58"/>
      <c r="GJ86" s="58"/>
      <c r="GK86" s="58"/>
      <c r="GL86" s="58"/>
      <c r="GM86" s="58"/>
      <c r="GN86" s="58"/>
      <c r="GO86" s="58"/>
      <c r="GP86" s="58"/>
      <c r="GQ86" s="58"/>
      <c r="GR86" s="73">
        <v>45040</v>
      </c>
      <c r="GS86" s="73"/>
      <c r="GT86" s="73"/>
      <c r="GU86" s="73"/>
      <c r="GV86" s="58"/>
      <c r="GW86" s="58"/>
      <c r="GX86" s="58"/>
      <c r="GY86" s="58"/>
      <c r="GZ86" s="58"/>
      <c r="HA86" s="58"/>
      <c r="HB86" s="58"/>
      <c r="HC86" s="58"/>
      <c r="HD86" s="58"/>
      <c r="HE86" s="58"/>
      <c r="HF86" s="58"/>
      <c r="HG86" s="58"/>
      <c r="HH86" s="74" t="str">
        <f t="shared" si="48"/>
        <v/>
      </c>
      <c r="HI86" s="74" t="str">
        <f t="shared" si="49"/>
        <v/>
      </c>
      <c r="HJ86" s="74" t="str">
        <f t="shared" si="50"/>
        <v/>
      </c>
      <c r="HK86" s="74" t="str">
        <f t="shared" si="51"/>
        <v/>
      </c>
      <c r="HL86" s="74" t="str">
        <f t="shared" si="52"/>
        <v/>
      </c>
      <c r="HM86" s="58"/>
      <c r="HN86" s="58"/>
      <c r="HO86" s="58">
        <f t="shared" si="53"/>
        <v>1</v>
      </c>
      <c r="HP86" s="58" t="str">
        <f>'[7]BD Plan'!$Q$3</f>
        <v>Territorial Cauca</v>
      </c>
      <c r="HQ86" s="26"/>
      <c r="HR86" s="26"/>
      <c r="HS86" s="26"/>
      <c r="HT86" s="26"/>
      <c r="HU86" s="26"/>
      <c r="HV86" s="26"/>
      <c r="HW86" s="26"/>
      <c r="HX86" s="26"/>
      <c r="HY86" s="26"/>
      <c r="HZ86" s="26"/>
      <c r="IA86" s="26"/>
      <c r="IB86" s="26"/>
      <c r="IC86" s="26"/>
      <c r="ID86" s="26"/>
      <c r="IE86" s="26"/>
      <c r="IF86" s="26"/>
      <c r="IG86" s="68"/>
      <c r="IH86" s="58" t="s">
        <v>657</v>
      </c>
      <c r="II86" s="68" t="s">
        <v>621</v>
      </c>
      <c r="IJ86" s="68"/>
      <c r="IK86" s="68"/>
    </row>
    <row r="87" spans="1:245" ht="15" customHeight="1" x14ac:dyDescent="0.25">
      <c r="A87" s="77" t="s">
        <v>685</v>
      </c>
      <c r="B87" s="68" t="s">
        <v>686</v>
      </c>
      <c r="C87" s="58" t="s">
        <v>687</v>
      </c>
      <c r="D87" s="69" t="s">
        <v>601</v>
      </c>
      <c r="E87" s="58" t="s">
        <v>602</v>
      </c>
      <c r="F87" s="58" t="s">
        <v>669</v>
      </c>
      <c r="G87" s="58" t="s">
        <v>641</v>
      </c>
      <c r="H87" s="59" t="s">
        <v>688</v>
      </c>
      <c r="I87" s="58" t="s">
        <v>689</v>
      </c>
      <c r="J87" s="117">
        <v>0.8</v>
      </c>
      <c r="K87" s="117">
        <v>0.6</v>
      </c>
      <c r="L87" s="58" t="s">
        <v>607</v>
      </c>
      <c r="M87" s="117">
        <v>0.17279999999999998</v>
      </c>
      <c r="N87" s="117">
        <v>0.6</v>
      </c>
      <c r="O87" s="58" t="s">
        <v>643</v>
      </c>
      <c r="P87" s="58" t="s">
        <v>608</v>
      </c>
      <c r="Q87" s="71"/>
      <c r="R87" s="58"/>
      <c r="S87" s="57"/>
      <c r="T87" s="58"/>
      <c r="U87" s="57"/>
      <c r="V87" s="57"/>
      <c r="W87" s="57"/>
      <c r="X87" s="57"/>
      <c r="Y87" s="57"/>
      <c r="Z87" s="57"/>
      <c r="AA87" s="117"/>
      <c r="AB87" s="58"/>
      <c r="AC87" s="58"/>
      <c r="AD87" s="58"/>
      <c r="AE87" s="58"/>
      <c r="AF87" s="57"/>
      <c r="AG87" s="58"/>
      <c r="AH87" s="58"/>
      <c r="AI87" s="57"/>
      <c r="AJ87" s="57"/>
      <c r="AK87" s="57"/>
      <c r="AL87" s="57"/>
      <c r="AM87" s="68"/>
      <c r="AN87" s="68"/>
      <c r="AO87" s="68"/>
      <c r="AP87" s="68"/>
      <c r="AQ87" s="68"/>
      <c r="AR87" s="68"/>
      <c r="AS87" s="68"/>
      <c r="AT87" s="68"/>
      <c r="AU87" s="76">
        <v>45040</v>
      </c>
      <c r="AV87" s="76"/>
      <c r="AW87" s="76"/>
      <c r="AX87" s="68"/>
      <c r="AY87" s="68"/>
      <c r="AZ87" s="68"/>
      <c r="BA87" s="68"/>
      <c r="BB87" s="68"/>
      <c r="BC87" s="68"/>
      <c r="BD87" s="68"/>
      <c r="BE87" s="68"/>
      <c r="BF87" s="68"/>
      <c r="BG87" s="68"/>
      <c r="BH87" s="68"/>
      <c r="BI87" s="68"/>
      <c r="BJ87" s="68"/>
      <c r="BK87" s="74" t="str">
        <f t="shared" si="33"/>
        <v/>
      </c>
      <c r="BL87" s="74" t="str">
        <f t="shared" si="34"/>
        <v/>
      </c>
      <c r="BM87" s="74" t="str">
        <f t="shared" si="35"/>
        <v/>
      </c>
      <c r="BN87" s="74" t="str">
        <f t="shared" si="36"/>
        <v/>
      </c>
      <c r="BO87" s="74" t="str">
        <f t="shared" si="37"/>
        <v/>
      </c>
      <c r="BP87" s="71" t="s">
        <v>1211</v>
      </c>
      <c r="BQ87" s="58"/>
      <c r="BR87" s="57" t="s">
        <v>610</v>
      </c>
      <c r="BS87" s="58" t="s">
        <v>1212</v>
      </c>
      <c r="BT87" s="57" t="s">
        <v>612</v>
      </c>
      <c r="BU87" s="57" t="s">
        <v>613</v>
      </c>
      <c r="BV87" s="57" t="s">
        <v>614</v>
      </c>
      <c r="BW87" s="57"/>
      <c r="BX87" s="57" t="s">
        <v>615</v>
      </c>
      <c r="BY87" s="57" t="s">
        <v>616</v>
      </c>
      <c r="BZ87" s="117" t="s">
        <v>647</v>
      </c>
      <c r="CA87" s="58"/>
      <c r="CB87" s="58"/>
      <c r="CC87" s="58"/>
      <c r="CD87" s="58"/>
      <c r="CE87" s="57" t="s">
        <v>62</v>
      </c>
      <c r="CF87" s="58" t="s">
        <v>617</v>
      </c>
      <c r="CG87" s="58">
        <f t="shared" si="56"/>
        <v>4</v>
      </c>
      <c r="CH87" s="58">
        <v>1</v>
      </c>
      <c r="CI87" s="58">
        <v>1</v>
      </c>
      <c r="CJ87" s="58">
        <v>1</v>
      </c>
      <c r="CK87" s="58">
        <v>1</v>
      </c>
      <c r="CL87" s="58">
        <v>1</v>
      </c>
      <c r="CM87" s="58" t="s">
        <v>1240</v>
      </c>
      <c r="CN87" s="58"/>
      <c r="CO87" s="58"/>
      <c r="CP87" s="58"/>
      <c r="CQ87" s="58"/>
      <c r="CR87" s="58"/>
      <c r="CS87" s="58"/>
      <c r="CT87" s="73">
        <v>45040</v>
      </c>
      <c r="CU87" s="73"/>
      <c r="CV87" s="73"/>
      <c r="CW87" s="73"/>
      <c r="CX87" s="58"/>
      <c r="CY87" s="58"/>
      <c r="CZ87" s="58"/>
      <c r="DA87" s="58"/>
      <c r="DB87" s="58" t="s">
        <v>279</v>
      </c>
      <c r="DC87" s="58"/>
      <c r="DD87" s="58"/>
      <c r="DE87" s="58"/>
      <c r="DF87" s="58" t="s">
        <v>1503</v>
      </c>
      <c r="DG87" s="58"/>
      <c r="DH87" s="58"/>
      <c r="DI87" s="72"/>
      <c r="DJ87" s="74">
        <f t="shared" si="38"/>
        <v>1</v>
      </c>
      <c r="DK87" s="74">
        <f t="shared" si="39"/>
        <v>0</v>
      </c>
      <c r="DL87" s="74">
        <f t="shared" si="40"/>
        <v>0</v>
      </c>
      <c r="DM87" s="74">
        <f t="shared" si="41"/>
        <v>0</v>
      </c>
      <c r="DN87" s="74">
        <f t="shared" si="42"/>
        <v>0.25</v>
      </c>
      <c r="DO87" s="71"/>
      <c r="DP87" s="58"/>
      <c r="DQ87" s="57"/>
      <c r="DR87" s="58"/>
      <c r="DS87" s="57"/>
      <c r="DT87" s="57"/>
      <c r="DU87" s="57"/>
      <c r="DV87" s="57"/>
      <c r="DW87" s="57"/>
      <c r="DX87" s="57"/>
      <c r="DY87" s="117"/>
      <c r="DZ87" s="58"/>
      <c r="EA87" s="58"/>
      <c r="EB87" s="58"/>
      <c r="EC87" s="58"/>
      <c r="ED87" s="57"/>
      <c r="EE87" s="58"/>
      <c r="EF87" s="58"/>
      <c r="EG87" s="58"/>
      <c r="EH87" s="58"/>
      <c r="EI87" s="58"/>
      <c r="EJ87" s="58"/>
      <c r="EK87" s="58"/>
      <c r="EL87" s="58"/>
      <c r="EM87" s="58"/>
      <c r="EN87" s="58"/>
      <c r="EO87" s="58"/>
      <c r="EP87" s="58"/>
      <c r="EQ87" s="58"/>
      <c r="ER87" s="58"/>
      <c r="ES87" s="73">
        <v>45040</v>
      </c>
      <c r="ET87" s="73"/>
      <c r="EU87" s="73"/>
      <c r="EV87" s="73"/>
      <c r="EW87" s="58"/>
      <c r="EX87" s="58"/>
      <c r="EY87" s="58"/>
      <c r="EZ87" s="58"/>
      <c r="FA87" s="58"/>
      <c r="FB87" s="58"/>
      <c r="FC87" s="58"/>
      <c r="FD87" s="58"/>
      <c r="FE87" s="58"/>
      <c r="FF87" s="58"/>
      <c r="FG87" s="58"/>
      <c r="FH87" s="58"/>
      <c r="FI87" s="74" t="str">
        <f t="shared" si="43"/>
        <v/>
      </c>
      <c r="FJ87" s="74" t="str">
        <f t="shared" si="44"/>
        <v/>
      </c>
      <c r="FK87" s="74" t="str">
        <f t="shared" si="45"/>
        <v/>
      </c>
      <c r="FL87" s="74" t="str">
        <f t="shared" si="46"/>
        <v/>
      </c>
      <c r="FM87" s="74" t="str">
        <f t="shared" si="47"/>
        <v/>
      </c>
      <c r="FN87" s="58"/>
      <c r="FO87" s="58"/>
      <c r="FP87" s="57"/>
      <c r="FQ87" s="58"/>
      <c r="FR87" s="57"/>
      <c r="FS87" s="57"/>
      <c r="FT87" s="57"/>
      <c r="FU87" s="57"/>
      <c r="FV87" s="57"/>
      <c r="FW87" s="57"/>
      <c r="FX87" s="117"/>
      <c r="FY87" s="58"/>
      <c r="FZ87" s="58"/>
      <c r="GA87" s="58"/>
      <c r="GB87" s="58"/>
      <c r="GC87" s="57"/>
      <c r="GD87" s="58"/>
      <c r="GE87" s="58"/>
      <c r="GF87" s="58"/>
      <c r="GG87" s="58"/>
      <c r="GH87" s="58"/>
      <c r="GI87" s="58"/>
      <c r="GJ87" s="58"/>
      <c r="GK87" s="58"/>
      <c r="GL87" s="58"/>
      <c r="GM87" s="58"/>
      <c r="GN87" s="58"/>
      <c r="GO87" s="58"/>
      <c r="GP87" s="58"/>
      <c r="GQ87" s="58"/>
      <c r="GR87" s="73">
        <v>45040</v>
      </c>
      <c r="GS87" s="73"/>
      <c r="GT87" s="73"/>
      <c r="GU87" s="73"/>
      <c r="GV87" s="58"/>
      <c r="GW87" s="58"/>
      <c r="GX87" s="58"/>
      <c r="GY87" s="58"/>
      <c r="GZ87" s="58"/>
      <c r="HA87" s="58"/>
      <c r="HB87" s="58"/>
      <c r="HC87" s="58"/>
      <c r="HD87" s="58"/>
      <c r="HE87" s="58"/>
      <c r="HF87" s="58"/>
      <c r="HG87" s="58"/>
      <c r="HH87" s="74" t="str">
        <f t="shared" si="48"/>
        <v/>
      </c>
      <c r="HI87" s="74" t="str">
        <f t="shared" si="49"/>
        <v/>
      </c>
      <c r="HJ87" s="74" t="str">
        <f t="shared" si="50"/>
        <v/>
      </c>
      <c r="HK87" s="74" t="str">
        <f t="shared" si="51"/>
        <v/>
      </c>
      <c r="HL87" s="74" t="str">
        <f t="shared" si="52"/>
        <v/>
      </c>
      <c r="HM87" s="58"/>
      <c r="HN87" s="58"/>
      <c r="HO87" s="58">
        <f t="shared" si="53"/>
        <v>1</v>
      </c>
      <c r="HP87" s="58" t="str">
        <f>'[7]BD Plan'!$Q$3</f>
        <v>Territorial Cauca</v>
      </c>
      <c r="HQ87" s="26"/>
      <c r="HR87" s="26"/>
      <c r="HS87" s="26"/>
      <c r="HT87" s="26"/>
      <c r="HU87" s="26"/>
      <c r="HV87" s="26"/>
      <c r="HW87" s="26"/>
      <c r="HX87" s="26"/>
      <c r="HY87" s="26"/>
      <c r="HZ87" s="26"/>
      <c r="IA87" s="26"/>
      <c r="IB87" s="26"/>
      <c r="IC87" s="26"/>
      <c r="ID87" s="26"/>
      <c r="IE87" s="26"/>
      <c r="IF87" s="26"/>
      <c r="IG87" s="68"/>
      <c r="IH87" s="58" t="s">
        <v>620</v>
      </c>
      <c r="II87" s="68" t="s">
        <v>621</v>
      </c>
      <c r="IJ87" s="68"/>
      <c r="IK87" s="68"/>
    </row>
    <row r="88" spans="1:245" ht="15" customHeight="1" x14ac:dyDescent="0.25">
      <c r="A88" s="77" t="s">
        <v>690</v>
      </c>
      <c r="B88" s="68" t="s">
        <v>686</v>
      </c>
      <c r="C88" s="58" t="s">
        <v>691</v>
      </c>
      <c r="D88" s="69" t="s">
        <v>601</v>
      </c>
      <c r="E88" s="58" t="s">
        <v>602</v>
      </c>
      <c r="F88" s="58" t="s">
        <v>669</v>
      </c>
      <c r="G88" s="58" t="s">
        <v>641</v>
      </c>
      <c r="H88" s="59" t="s">
        <v>692</v>
      </c>
      <c r="I88" s="58" t="s">
        <v>606</v>
      </c>
      <c r="J88" s="117">
        <v>0.8</v>
      </c>
      <c r="K88" s="117">
        <v>0.6</v>
      </c>
      <c r="L88" s="58" t="s">
        <v>607</v>
      </c>
      <c r="M88" s="117">
        <v>0.28799999999999998</v>
      </c>
      <c r="N88" s="117">
        <v>0.6</v>
      </c>
      <c r="O88" s="58" t="s">
        <v>643</v>
      </c>
      <c r="P88" s="58" t="s">
        <v>608</v>
      </c>
      <c r="Q88" s="71" t="s">
        <v>693</v>
      </c>
      <c r="R88" s="58"/>
      <c r="S88" s="57" t="s">
        <v>610</v>
      </c>
      <c r="T88" s="58" t="s">
        <v>694</v>
      </c>
      <c r="U88" s="57" t="s">
        <v>612</v>
      </c>
      <c r="V88" s="57" t="s">
        <v>613</v>
      </c>
      <c r="W88" s="57" t="s">
        <v>614</v>
      </c>
      <c r="X88" s="57"/>
      <c r="Y88" s="57" t="s">
        <v>615</v>
      </c>
      <c r="Z88" s="57" t="s">
        <v>616</v>
      </c>
      <c r="AA88" s="117" t="s">
        <v>647</v>
      </c>
      <c r="AB88" s="58"/>
      <c r="AC88" s="58"/>
      <c r="AD88" s="58"/>
      <c r="AE88" s="58"/>
      <c r="AF88" s="57" t="s">
        <v>62</v>
      </c>
      <c r="AG88" s="58" t="s">
        <v>617</v>
      </c>
      <c r="AH88" s="58">
        <f t="shared" si="32"/>
        <v>1</v>
      </c>
      <c r="AI88" s="57">
        <v>1</v>
      </c>
      <c r="AJ88" s="57">
        <v>0</v>
      </c>
      <c r="AK88" s="57">
        <v>0</v>
      </c>
      <c r="AL88" s="57">
        <v>0</v>
      </c>
      <c r="AM88" s="68">
        <v>1</v>
      </c>
      <c r="AN88" s="68" t="s">
        <v>852</v>
      </c>
      <c r="AO88" s="68"/>
      <c r="AP88" s="68"/>
      <c r="AQ88" s="68"/>
      <c r="AR88" s="68"/>
      <c r="AS88" s="68"/>
      <c r="AT88" s="68"/>
      <c r="AU88" s="76">
        <v>45040</v>
      </c>
      <c r="AV88" s="76"/>
      <c r="AW88" s="76"/>
      <c r="AX88" s="68"/>
      <c r="AY88" s="68"/>
      <c r="AZ88" s="68"/>
      <c r="BA88" s="68"/>
      <c r="BB88" s="68"/>
      <c r="BC88" s="68" t="s">
        <v>279</v>
      </c>
      <c r="BD88" s="68"/>
      <c r="BE88" s="68"/>
      <c r="BF88" s="68"/>
      <c r="BG88" s="68" t="s">
        <v>853</v>
      </c>
      <c r="BH88" s="68"/>
      <c r="BI88" s="68"/>
      <c r="BJ88" s="68"/>
      <c r="BK88" s="74">
        <f t="shared" si="33"/>
        <v>1</v>
      </c>
      <c r="BL88" s="74" t="str">
        <f t="shared" si="34"/>
        <v/>
      </c>
      <c r="BM88" s="74" t="str">
        <f t="shared" si="35"/>
        <v/>
      </c>
      <c r="BN88" s="74" t="str">
        <f t="shared" si="36"/>
        <v/>
      </c>
      <c r="BO88" s="74">
        <f t="shared" si="37"/>
        <v>1</v>
      </c>
      <c r="BP88" s="71"/>
      <c r="BQ88" s="58"/>
      <c r="BR88" s="57"/>
      <c r="BS88" s="58"/>
      <c r="BT88" s="57"/>
      <c r="BU88" s="57"/>
      <c r="BV88" s="57"/>
      <c r="BW88" s="57"/>
      <c r="BX88" s="57"/>
      <c r="BY88" s="57"/>
      <c r="BZ88" s="117"/>
      <c r="CA88" s="58"/>
      <c r="CB88" s="58"/>
      <c r="CC88" s="58"/>
      <c r="CD88" s="58"/>
      <c r="CE88" s="57"/>
      <c r="CF88" s="58"/>
      <c r="CG88" s="58"/>
      <c r="CH88" s="58"/>
      <c r="CI88" s="58"/>
      <c r="CJ88" s="58"/>
      <c r="CK88" s="58"/>
      <c r="CL88" s="58"/>
      <c r="CM88" s="58"/>
      <c r="CN88" s="58"/>
      <c r="CO88" s="58"/>
      <c r="CP88" s="58"/>
      <c r="CQ88" s="58"/>
      <c r="CR88" s="58"/>
      <c r="CS88" s="58"/>
      <c r="CT88" s="73">
        <v>45040</v>
      </c>
      <c r="CU88" s="73"/>
      <c r="CV88" s="73"/>
      <c r="CW88" s="73"/>
      <c r="CX88" s="58"/>
      <c r="CY88" s="58"/>
      <c r="CZ88" s="58"/>
      <c r="DA88" s="58"/>
      <c r="DB88" s="58"/>
      <c r="DC88" s="58"/>
      <c r="DD88" s="58"/>
      <c r="DE88" s="58"/>
      <c r="DF88" s="58"/>
      <c r="DG88" s="58"/>
      <c r="DH88" s="58"/>
      <c r="DI88" s="58"/>
      <c r="DJ88" s="74" t="str">
        <f t="shared" si="38"/>
        <v/>
      </c>
      <c r="DK88" s="74" t="str">
        <f t="shared" si="39"/>
        <v/>
      </c>
      <c r="DL88" s="74" t="str">
        <f t="shared" si="40"/>
        <v/>
      </c>
      <c r="DM88" s="74" t="str">
        <f t="shared" si="41"/>
        <v/>
      </c>
      <c r="DN88" s="74" t="str">
        <f t="shared" si="42"/>
        <v/>
      </c>
      <c r="DO88" s="75"/>
      <c r="DP88" s="58"/>
      <c r="DQ88" s="57"/>
      <c r="DR88" s="58"/>
      <c r="DS88" s="57"/>
      <c r="DT88" s="57"/>
      <c r="DU88" s="57"/>
      <c r="DV88" s="57"/>
      <c r="DW88" s="57"/>
      <c r="DX88" s="57"/>
      <c r="DY88" s="117"/>
      <c r="DZ88" s="58"/>
      <c r="EA88" s="58"/>
      <c r="EB88" s="58"/>
      <c r="EC88" s="58"/>
      <c r="ED88" s="57"/>
      <c r="EE88" s="58"/>
      <c r="EF88" s="58"/>
      <c r="EG88" s="58"/>
      <c r="EH88" s="58"/>
      <c r="EI88" s="58"/>
      <c r="EJ88" s="58"/>
      <c r="EK88" s="58"/>
      <c r="EL88" s="58"/>
      <c r="EM88" s="58"/>
      <c r="EN88" s="58"/>
      <c r="EO88" s="58"/>
      <c r="EP88" s="58"/>
      <c r="EQ88" s="58"/>
      <c r="ER88" s="58"/>
      <c r="ES88" s="73">
        <v>45040</v>
      </c>
      <c r="ET88" s="73"/>
      <c r="EU88" s="73"/>
      <c r="EV88" s="73"/>
      <c r="EW88" s="58"/>
      <c r="EX88" s="58"/>
      <c r="EY88" s="58"/>
      <c r="EZ88" s="58"/>
      <c r="FA88" s="58"/>
      <c r="FB88" s="58"/>
      <c r="FC88" s="58"/>
      <c r="FD88" s="58"/>
      <c r="FE88" s="58"/>
      <c r="FF88" s="58"/>
      <c r="FG88" s="58"/>
      <c r="FH88" s="58"/>
      <c r="FI88" s="74" t="str">
        <f t="shared" si="43"/>
        <v/>
      </c>
      <c r="FJ88" s="74" t="str">
        <f t="shared" si="44"/>
        <v/>
      </c>
      <c r="FK88" s="74" t="str">
        <f t="shared" si="45"/>
        <v/>
      </c>
      <c r="FL88" s="74" t="str">
        <f t="shared" si="46"/>
        <v/>
      </c>
      <c r="FM88" s="74" t="str">
        <f t="shared" si="47"/>
        <v/>
      </c>
      <c r="FN88" s="58"/>
      <c r="FO88" s="58"/>
      <c r="FP88" s="57"/>
      <c r="FQ88" s="58"/>
      <c r="FR88" s="57"/>
      <c r="FS88" s="57"/>
      <c r="FT88" s="57"/>
      <c r="FU88" s="57"/>
      <c r="FV88" s="57"/>
      <c r="FW88" s="57"/>
      <c r="FX88" s="117"/>
      <c r="FY88" s="58"/>
      <c r="FZ88" s="58"/>
      <c r="GA88" s="58"/>
      <c r="GB88" s="58"/>
      <c r="GC88" s="57"/>
      <c r="GD88" s="58"/>
      <c r="GE88" s="58"/>
      <c r="GF88" s="58"/>
      <c r="GG88" s="58"/>
      <c r="GH88" s="58"/>
      <c r="GI88" s="58"/>
      <c r="GJ88" s="58"/>
      <c r="GK88" s="58"/>
      <c r="GL88" s="58"/>
      <c r="GM88" s="58"/>
      <c r="GN88" s="58"/>
      <c r="GO88" s="58"/>
      <c r="GP88" s="58"/>
      <c r="GQ88" s="58"/>
      <c r="GR88" s="73">
        <v>45040</v>
      </c>
      <c r="GS88" s="73"/>
      <c r="GT88" s="73"/>
      <c r="GU88" s="73"/>
      <c r="GV88" s="58"/>
      <c r="GW88" s="58"/>
      <c r="GX88" s="58"/>
      <c r="GY88" s="58"/>
      <c r="GZ88" s="58"/>
      <c r="HA88" s="58"/>
      <c r="HB88" s="58"/>
      <c r="HC88" s="58"/>
      <c r="HD88" s="58"/>
      <c r="HE88" s="58"/>
      <c r="HF88" s="58"/>
      <c r="HG88" s="58"/>
      <c r="HH88" s="74" t="str">
        <f t="shared" si="48"/>
        <v/>
      </c>
      <c r="HI88" s="74" t="str">
        <f t="shared" si="49"/>
        <v/>
      </c>
      <c r="HJ88" s="74" t="str">
        <f t="shared" si="50"/>
        <v/>
      </c>
      <c r="HK88" s="74" t="str">
        <f t="shared" si="51"/>
        <v/>
      </c>
      <c r="HL88" s="74" t="str">
        <f t="shared" si="52"/>
        <v/>
      </c>
      <c r="HM88" s="58"/>
      <c r="HN88" s="58"/>
      <c r="HO88" s="58">
        <f t="shared" si="53"/>
        <v>1</v>
      </c>
      <c r="HP88" s="58" t="str">
        <f>'[7]BD Plan'!$Q$3</f>
        <v>Territorial Cauca</v>
      </c>
      <c r="HQ88" s="26"/>
      <c r="HR88" s="26"/>
      <c r="HS88" s="26"/>
      <c r="HT88" s="26"/>
      <c r="HU88" s="26"/>
      <c r="HV88" s="26"/>
      <c r="HW88" s="26"/>
      <c r="HX88" s="26"/>
      <c r="HY88" s="26"/>
      <c r="HZ88" s="26"/>
      <c r="IA88" s="26"/>
      <c r="IB88" s="26"/>
      <c r="IC88" s="26"/>
      <c r="ID88" s="26"/>
      <c r="IE88" s="26"/>
      <c r="IF88" s="26"/>
      <c r="IG88" s="68"/>
      <c r="IH88" s="58" t="s">
        <v>657</v>
      </c>
      <c r="II88" s="68" t="s">
        <v>621</v>
      </c>
      <c r="IJ88" s="68"/>
      <c r="IK88" s="68"/>
    </row>
    <row r="89" spans="1:245" ht="15" customHeight="1" x14ac:dyDescent="0.25">
      <c r="A89" s="77" t="s">
        <v>698</v>
      </c>
      <c r="B89" s="68" t="s">
        <v>686</v>
      </c>
      <c r="C89" s="58" t="s">
        <v>699</v>
      </c>
      <c r="D89" s="69" t="s">
        <v>601</v>
      </c>
      <c r="E89" s="58" t="s">
        <v>602</v>
      </c>
      <c r="F89" s="58" t="s">
        <v>669</v>
      </c>
      <c r="G89" s="58" t="s">
        <v>641</v>
      </c>
      <c r="H89" s="59" t="s">
        <v>700</v>
      </c>
      <c r="I89" s="58" t="s">
        <v>671</v>
      </c>
      <c r="J89" s="117">
        <v>0.8</v>
      </c>
      <c r="K89" s="117">
        <v>0.6</v>
      </c>
      <c r="L89" s="58" t="s">
        <v>607</v>
      </c>
      <c r="M89" s="117">
        <v>0.48</v>
      </c>
      <c r="N89" s="117">
        <v>0.6</v>
      </c>
      <c r="O89" s="58" t="s">
        <v>643</v>
      </c>
      <c r="P89" s="58" t="s">
        <v>608</v>
      </c>
      <c r="Q89" s="71" t="s">
        <v>701</v>
      </c>
      <c r="R89" s="58"/>
      <c r="S89" s="57" t="s">
        <v>610</v>
      </c>
      <c r="T89" s="58" t="s">
        <v>702</v>
      </c>
      <c r="U89" s="57" t="s">
        <v>612</v>
      </c>
      <c r="V89" s="57" t="s">
        <v>613</v>
      </c>
      <c r="W89" s="57" t="s">
        <v>614</v>
      </c>
      <c r="X89" s="57"/>
      <c r="Y89" s="57" t="s">
        <v>615</v>
      </c>
      <c r="Z89" s="57" t="s">
        <v>616</v>
      </c>
      <c r="AA89" s="117" t="s">
        <v>647</v>
      </c>
      <c r="AB89" s="58"/>
      <c r="AC89" s="58"/>
      <c r="AD89" s="58"/>
      <c r="AE89" s="58"/>
      <c r="AF89" s="57" t="s">
        <v>62</v>
      </c>
      <c r="AG89" s="58" t="s">
        <v>617</v>
      </c>
      <c r="AH89" s="58">
        <f t="shared" si="32"/>
        <v>4</v>
      </c>
      <c r="AI89" s="57">
        <v>1</v>
      </c>
      <c r="AJ89" s="57">
        <v>1</v>
      </c>
      <c r="AK89" s="57">
        <v>1</v>
      </c>
      <c r="AL89" s="57">
        <v>1</v>
      </c>
      <c r="AM89" s="68">
        <v>1</v>
      </c>
      <c r="AN89" s="68" t="s">
        <v>854</v>
      </c>
      <c r="AO89" s="68"/>
      <c r="AP89" s="68"/>
      <c r="AQ89" s="68"/>
      <c r="AR89" s="68"/>
      <c r="AS89" s="68"/>
      <c r="AT89" s="68"/>
      <c r="AU89" s="76">
        <v>45040</v>
      </c>
      <c r="AV89" s="76"/>
      <c r="AW89" s="76"/>
      <c r="AX89" s="68"/>
      <c r="AY89" s="68"/>
      <c r="AZ89" s="68"/>
      <c r="BA89" s="68"/>
      <c r="BB89" s="68"/>
      <c r="BC89" s="68" t="s">
        <v>279</v>
      </c>
      <c r="BD89" s="68"/>
      <c r="BE89" s="68"/>
      <c r="BF89" s="68"/>
      <c r="BG89" s="68" t="s">
        <v>855</v>
      </c>
      <c r="BH89" s="68"/>
      <c r="BI89" s="68"/>
      <c r="BJ89" s="68"/>
      <c r="BK89" s="74">
        <f t="shared" si="33"/>
        <v>1</v>
      </c>
      <c r="BL89" s="74">
        <f t="shared" si="34"/>
        <v>0</v>
      </c>
      <c r="BM89" s="74">
        <f t="shared" si="35"/>
        <v>0</v>
      </c>
      <c r="BN89" s="74">
        <f t="shared" si="36"/>
        <v>0</v>
      </c>
      <c r="BO89" s="74">
        <f t="shared" si="37"/>
        <v>0.25</v>
      </c>
      <c r="BP89" s="71"/>
      <c r="BQ89" s="58"/>
      <c r="BR89" s="57"/>
      <c r="BS89" s="58"/>
      <c r="BT89" s="57"/>
      <c r="BU89" s="57"/>
      <c r="BV89" s="57"/>
      <c r="BW89" s="57"/>
      <c r="BX89" s="57"/>
      <c r="BY89" s="57"/>
      <c r="BZ89" s="117"/>
      <c r="CA89" s="58"/>
      <c r="CB89" s="58"/>
      <c r="CC89" s="58"/>
      <c r="CD89" s="58"/>
      <c r="CE89" s="57"/>
      <c r="CF89" s="58"/>
      <c r="CG89" s="58"/>
      <c r="CH89" s="58"/>
      <c r="CI89" s="58"/>
      <c r="CJ89" s="58"/>
      <c r="CK89" s="58"/>
      <c r="CL89" s="58"/>
      <c r="CM89" s="58"/>
      <c r="CN89" s="58"/>
      <c r="CO89" s="72"/>
      <c r="CP89" s="58"/>
      <c r="CQ89" s="58"/>
      <c r="CR89" s="58"/>
      <c r="CS89" s="58"/>
      <c r="CT89" s="73">
        <v>45040</v>
      </c>
      <c r="CU89" s="73"/>
      <c r="CV89" s="73"/>
      <c r="CW89" s="73"/>
      <c r="CX89" s="58"/>
      <c r="CY89" s="58"/>
      <c r="CZ89" s="58"/>
      <c r="DA89" s="58"/>
      <c r="DB89" s="58"/>
      <c r="DC89" s="58"/>
      <c r="DD89" s="58"/>
      <c r="DE89" s="58"/>
      <c r="DF89" s="58"/>
      <c r="DG89" s="58"/>
      <c r="DH89" s="58"/>
      <c r="DI89" s="58"/>
      <c r="DJ89" s="74" t="str">
        <f t="shared" si="38"/>
        <v/>
      </c>
      <c r="DK89" s="74" t="str">
        <f t="shared" si="39"/>
        <v/>
      </c>
      <c r="DL89" s="74" t="str">
        <f t="shared" si="40"/>
        <v/>
      </c>
      <c r="DM89" s="74" t="str">
        <f t="shared" si="41"/>
        <v/>
      </c>
      <c r="DN89" s="74" t="str">
        <f t="shared" si="42"/>
        <v/>
      </c>
      <c r="DO89" s="71"/>
      <c r="DP89" s="58"/>
      <c r="DQ89" s="57"/>
      <c r="DR89" s="58"/>
      <c r="DS89" s="57"/>
      <c r="DT89" s="57"/>
      <c r="DU89" s="57"/>
      <c r="DV89" s="57"/>
      <c r="DW89" s="57"/>
      <c r="DX89" s="57"/>
      <c r="DY89" s="117"/>
      <c r="DZ89" s="58"/>
      <c r="EA89" s="58"/>
      <c r="EB89" s="58"/>
      <c r="EC89" s="58"/>
      <c r="ED89" s="57"/>
      <c r="EE89" s="58"/>
      <c r="EF89" s="58"/>
      <c r="EG89" s="58"/>
      <c r="EH89" s="58"/>
      <c r="EI89" s="58"/>
      <c r="EJ89" s="58"/>
      <c r="EK89" s="58"/>
      <c r="EL89" s="58"/>
      <c r="EM89" s="58"/>
      <c r="EN89" s="72"/>
      <c r="EO89" s="58"/>
      <c r="EP89" s="58"/>
      <c r="EQ89" s="58"/>
      <c r="ER89" s="58"/>
      <c r="ES89" s="73">
        <v>45040</v>
      </c>
      <c r="ET89" s="73"/>
      <c r="EU89" s="73"/>
      <c r="EV89" s="73"/>
      <c r="EW89" s="58"/>
      <c r="EX89" s="58"/>
      <c r="EY89" s="58"/>
      <c r="EZ89" s="58"/>
      <c r="FA89" s="58"/>
      <c r="FB89" s="58"/>
      <c r="FC89" s="58"/>
      <c r="FD89" s="58"/>
      <c r="FE89" s="58"/>
      <c r="FF89" s="58"/>
      <c r="FG89" s="58"/>
      <c r="FH89" s="58"/>
      <c r="FI89" s="74" t="str">
        <f t="shared" si="43"/>
        <v/>
      </c>
      <c r="FJ89" s="74" t="str">
        <f t="shared" si="44"/>
        <v/>
      </c>
      <c r="FK89" s="74" t="str">
        <f t="shared" si="45"/>
        <v/>
      </c>
      <c r="FL89" s="74" t="str">
        <f t="shared" si="46"/>
        <v/>
      </c>
      <c r="FM89" s="74" t="str">
        <f t="shared" si="47"/>
        <v/>
      </c>
      <c r="FN89" s="58"/>
      <c r="FO89" s="58"/>
      <c r="FP89" s="57"/>
      <c r="FQ89" s="58"/>
      <c r="FR89" s="57"/>
      <c r="FS89" s="57"/>
      <c r="FT89" s="57"/>
      <c r="FU89" s="57"/>
      <c r="FV89" s="57"/>
      <c r="FW89" s="57"/>
      <c r="FX89" s="117"/>
      <c r="FY89" s="58"/>
      <c r="FZ89" s="58"/>
      <c r="GA89" s="58"/>
      <c r="GB89" s="58"/>
      <c r="GC89" s="57"/>
      <c r="GD89" s="58"/>
      <c r="GE89" s="58"/>
      <c r="GF89" s="58"/>
      <c r="GG89" s="58"/>
      <c r="GH89" s="58"/>
      <c r="GI89" s="58"/>
      <c r="GJ89" s="58"/>
      <c r="GK89" s="58"/>
      <c r="GL89" s="58"/>
      <c r="GM89" s="58"/>
      <c r="GN89" s="58"/>
      <c r="GO89" s="58"/>
      <c r="GP89" s="58"/>
      <c r="GQ89" s="58"/>
      <c r="GR89" s="73">
        <v>45040</v>
      </c>
      <c r="GS89" s="73"/>
      <c r="GT89" s="73"/>
      <c r="GU89" s="73"/>
      <c r="GV89" s="58"/>
      <c r="GW89" s="58"/>
      <c r="GX89" s="58"/>
      <c r="GY89" s="58"/>
      <c r="GZ89" s="58"/>
      <c r="HA89" s="58"/>
      <c r="HB89" s="58"/>
      <c r="HC89" s="58"/>
      <c r="HD89" s="58"/>
      <c r="HE89" s="58"/>
      <c r="HF89" s="58"/>
      <c r="HG89" s="58"/>
      <c r="HH89" s="74" t="str">
        <f t="shared" si="48"/>
        <v/>
      </c>
      <c r="HI89" s="74" t="str">
        <f t="shared" si="49"/>
        <v/>
      </c>
      <c r="HJ89" s="74" t="str">
        <f t="shared" si="50"/>
        <v/>
      </c>
      <c r="HK89" s="74" t="str">
        <f t="shared" si="51"/>
        <v/>
      </c>
      <c r="HL89" s="74" t="str">
        <f t="shared" si="52"/>
        <v/>
      </c>
      <c r="HM89" s="58"/>
      <c r="HN89" s="58"/>
      <c r="HO89" s="58">
        <f t="shared" si="53"/>
        <v>1</v>
      </c>
      <c r="HP89" s="58" t="str">
        <f>'[7]BD Plan'!$Q$3</f>
        <v>Territorial Cauca</v>
      </c>
      <c r="HQ89" s="26"/>
      <c r="HR89" s="26"/>
      <c r="HS89" s="26"/>
      <c r="HT89" s="26"/>
      <c r="HU89" s="26"/>
      <c r="HV89" s="26"/>
      <c r="HW89" s="26"/>
      <c r="HX89" s="26"/>
      <c r="HY89" s="26"/>
      <c r="HZ89" s="26"/>
      <c r="IA89" s="26"/>
      <c r="IB89" s="26"/>
      <c r="IC89" s="26"/>
      <c r="ID89" s="26"/>
      <c r="IE89" s="26"/>
      <c r="IF89" s="26"/>
      <c r="IG89" s="68"/>
      <c r="IH89" s="58" t="s">
        <v>620</v>
      </c>
      <c r="II89" s="68" t="s">
        <v>621</v>
      </c>
      <c r="IJ89" s="68"/>
      <c r="IK89" s="68"/>
    </row>
    <row r="90" spans="1:245" ht="15" customHeight="1" x14ac:dyDescent="0.25">
      <c r="A90" s="77" t="s">
        <v>705</v>
      </c>
      <c r="B90" s="68" t="s">
        <v>706</v>
      </c>
      <c r="C90" s="58" t="s">
        <v>707</v>
      </c>
      <c r="D90" s="68" t="s">
        <v>601</v>
      </c>
      <c r="E90" s="58" t="s">
        <v>602</v>
      </c>
      <c r="F90" s="58" t="s">
        <v>669</v>
      </c>
      <c r="G90" s="58" t="s">
        <v>641</v>
      </c>
      <c r="H90" s="59" t="s">
        <v>708</v>
      </c>
      <c r="I90" s="58" t="s">
        <v>671</v>
      </c>
      <c r="J90" s="117">
        <v>0.6</v>
      </c>
      <c r="K90" s="117">
        <v>0.4</v>
      </c>
      <c r="L90" s="58" t="s">
        <v>643</v>
      </c>
      <c r="M90" s="117">
        <v>0.12959999999999999</v>
      </c>
      <c r="N90" s="117">
        <v>0.4</v>
      </c>
      <c r="O90" s="58" t="s">
        <v>643</v>
      </c>
      <c r="P90" s="58" t="s">
        <v>608</v>
      </c>
      <c r="Q90" s="71"/>
      <c r="R90" s="58"/>
      <c r="S90" s="57"/>
      <c r="T90" s="58"/>
      <c r="U90" s="57"/>
      <c r="V90" s="57"/>
      <c r="W90" s="57"/>
      <c r="X90" s="57"/>
      <c r="Y90" s="57"/>
      <c r="Z90" s="57"/>
      <c r="AA90" s="117"/>
      <c r="AB90" s="58"/>
      <c r="AC90" s="58"/>
      <c r="AD90" s="58"/>
      <c r="AE90" s="58"/>
      <c r="AF90" s="57"/>
      <c r="AG90" s="68"/>
      <c r="AH90" s="58"/>
      <c r="AI90" s="57"/>
      <c r="AJ90" s="57"/>
      <c r="AK90" s="57"/>
      <c r="AL90" s="57"/>
      <c r="AM90" s="68"/>
      <c r="AN90" s="68"/>
      <c r="AO90" s="68"/>
      <c r="AP90" s="68"/>
      <c r="AQ90" s="68"/>
      <c r="AR90" s="68"/>
      <c r="AS90" s="68"/>
      <c r="AT90" s="68"/>
      <c r="AU90" s="76">
        <v>45040</v>
      </c>
      <c r="AV90" s="76"/>
      <c r="AW90" s="76"/>
      <c r="AX90" s="76"/>
      <c r="AY90" s="68"/>
      <c r="AZ90" s="68"/>
      <c r="BA90" s="68"/>
      <c r="BB90" s="68"/>
      <c r="BC90" s="68"/>
      <c r="BD90" s="68"/>
      <c r="BE90" s="68"/>
      <c r="BF90" s="68"/>
      <c r="BG90" s="68"/>
      <c r="BH90" s="68"/>
      <c r="BI90" s="68"/>
      <c r="BJ90" s="68"/>
      <c r="BK90" s="74" t="str">
        <f t="shared" si="33"/>
        <v/>
      </c>
      <c r="BL90" s="74" t="str">
        <f t="shared" si="34"/>
        <v/>
      </c>
      <c r="BM90" s="74" t="str">
        <f t="shared" si="35"/>
        <v/>
      </c>
      <c r="BN90" s="74" t="str">
        <f t="shared" si="36"/>
        <v/>
      </c>
      <c r="BO90" s="74" t="str">
        <f t="shared" si="37"/>
        <v/>
      </c>
      <c r="BP90" s="71" t="s">
        <v>1214</v>
      </c>
      <c r="BQ90" s="58"/>
      <c r="BR90" s="57" t="s">
        <v>610</v>
      </c>
      <c r="BS90" s="58" t="s">
        <v>1215</v>
      </c>
      <c r="BT90" s="57" t="s">
        <v>612</v>
      </c>
      <c r="BU90" s="57" t="s">
        <v>613</v>
      </c>
      <c r="BV90" s="57" t="s">
        <v>614</v>
      </c>
      <c r="BW90" s="57"/>
      <c r="BX90" s="57" t="s">
        <v>615</v>
      </c>
      <c r="BY90" s="57" t="s">
        <v>616</v>
      </c>
      <c r="BZ90" s="117" t="s">
        <v>647</v>
      </c>
      <c r="CA90" s="58"/>
      <c r="CB90" s="58"/>
      <c r="CC90" s="58"/>
      <c r="CD90" s="58"/>
      <c r="CE90" s="57" t="s">
        <v>62</v>
      </c>
      <c r="CF90" s="58" t="s">
        <v>617</v>
      </c>
      <c r="CG90" s="58">
        <f>SUM(CH90:CK90)</f>
        <v>3</v>
      </c>
      <c r="CH90" s="58">
        <v>0</v>
      </c>
      <c r="CI90" s="58">
        <v>1</v>
      </c>
      <c r="CJ90" s="58">
        <v>1</v>
      </c>
      <c r="CK90" s="58">
        <v>1</v>
      </c>
      <c r="CL90" s="58">
        <v>0</v>
      </c>
      <c r="CM90" s="58" t="s">
        <v>1241</v>
      </c>
      <c r="CN90" s="58"/>
      <c r="CO90" s="58"/>
      <c r="CP90" s="58"/>
      <c r="CQ90" s="58"/>
      <c r="CR90" s="58"/>
      <c r="CS90" s="58"/>
      <c r="CT90" s="73">
        <v>45040</v>
      </c>
      <c r="CU90" s="73"/>
      <c r="CV90" s="73"/>
      <c r="CW90" s="73"/>
      <c r="CX90" s="58"/>
      <c r="CY90" s="58"/>
      <c r="CZ90" s="58"/>
      <c r="DA90" s="58"/>
      <c r="DB90" s="58" t="s">
        <v>64</v>
      </c>
      <c r="DC90" s="58"/>
      <c r="DD90" s="58"/>
      <c r="DE90" s="58"/>
      <c r="DF90" s="58" t="s">
        <v>1368</v>
      </c>
      <c r="DG90" s="58"/>
      <c r="DH90" s="58"/>
      <c r="DI90" s="58"/>
      <c r="DJ90" s="74" t="str">
        <f t="shared" si="38"/>
        <v/>
      </c>
      <c r="DK90" s="74">
        <f t="shared" si="39"/>
        <v>0</v>
      </c>
      <c r="DL90" s="74">
        <f t="shared" si="40"/>
        <v>0</v>
      </c>
      <c r="DM90" s="74">
        <f t="shared" si="41"/>
        <v>0</v>
      </c>
      <c r="DN90" s="74">
        <f t="shared" si="42"/>
        <v>0</v>
      </c>
      <c r="DO90" s="75" t="s">
        <v>1344</v>
      </c>
      <c r="DP90" s="58"/>
      <c r="DQ90" s="57" t="s">
        <v>610</v>
      </c>
      <c r="DR90" s="58" t="s">
        <v>1345</v>
      </c>
      <c r="DS90" s="57" t="s">
        <v>612</v>
      </c>
      <c r="DT90" s="57" t="s">
        <v>613</v>
      </c>
      <c r="DU90" s="57" t="s">
        <v>614</v>
      </c>
      <c r="DV90" s="57"/>
      <c r="DW90" s="57" t="s">
        <v>615</v>
      </c>
      <c r="DX90" s="57" t="s">
        <v>616</v>
      </c>
      <c r="DY90" s="117" t="s">
        <v>647</v>
      </c>
      <c r="DZ90" s="58"/>
      <c r="EA90" s="58"/>
      <c r="EB90" s="58"/>
      <c r="EC90" s="58"/>
      <c r="ED90" s="57" t="s">
        <v>62</v>
      </c>
      <c r="EE90" s="58" t="s">
        <v>617</v>
      </c>
      <c r="EF90" s="58">
        <f t="shared" ref="EF90:EF92" si="57">SUM(EG90:EJ90)</f>
        <v>1</v>
      </c>
      <c r="EG90" s="58">
        <v>0</v>
      </c>
      <c r="EH90" s="58">
        <v>0</v>
      </c>
      <c r="EI90" s="58">
        <v>0</v>
      </c>
      <c r="EJ90" s="58">
        <v>1</v>
      </c>
      <c r="EK90" s="58">
        <v>0</v>
      </c>
      <c r="EL90" s="58" t="s">
        <v>1369</v>
      </c>
      <c r="EM90" s="58"/>
      <c r="EN90" s="58"/>
      <c r="EO90" s="58"/>
      <c r="EP90" s="58"/>
      <c r="EQ90" s="58"/>
      <c r="ER90" s="58"/>
      <c r="ES90" s="73">
        <v>45040</v>
      </c>
      <c r="ET90" s="73"/>
      <c r="EU90" s="73"/>
      <c r="EV90" s="73"/>
      <c r="EW90" s="58"/>
      <c r="EX90" s="58"/>
      <c r="EY90" s="58"/>
      <c r="EZ90" s="58"/>
      <c r="FA90" s="58" t="s">
        <v>64</v>
      </c>
      <c r="FB90" s="58"/>
      <c r="FC90" s="58"/>
      <c r="FD90" s="58"/>
      <c r="FE90" s="58" t="s">
        <v>1368</v>
      </c>
      <c r="FF90" s="58"/>
      <c r="FG90" s="58"/>
      <c r="FH90" s="58"/>
      <c r="FI90" s="74" t="str">
        <f t="shared" si="43"/>
        <v/>
      </c>
      <c r="FJ90" s="74" t="str">
        <f t="shared" si="44"/>
        <v/>
      </c>
      <c r="FK90" s="74" t="str">
        <f t="shared" si="45"/>
        <v/>
      </c>
      <c r="FL90" s="74">
        <f t="shared" si="46"/>
        <v>0</v>
      </c>
      <c r="FM90" s="74">
        <f t="shared" si="47"/>
        <v>0</v>
      </c>
      <c r="FN90" s="58"/>
      <c r="FO90" s="58"/>
      <c r="FP90" s="57"/>
      <c r="FQ90" s="58"/>
      <c r="FR90" s="57"/>
      <c r="FS90" s="57"/>
      <c r="FT90" s="57"/>
      <c r="FU90" s="57"/>
      <c r="FV90" s="57"/>
      <c r="FW90" s="57"/>
      <c r="FX90" s="117"/>
      <c r="FY90" s="58"/>
      <c r="FZ90" s="58"/>
      <c r="GA90" s="58"/>
      <c r="GB90" s="58"/>
      <c r="GC90" s="57"/>
      <c r="GD90" s="58"/>
      <c r="GE90" s="58"/>
      <c r="GF90" s="58"/>
      <c r="GG90" s="58"/>
      <c r="GH90" s="58"/>
      <c r="GI90" s="58"/>
      <c r="GJ90" s="58"/>
      <c r="GK90" s="58"/>
      <c r="GL90" s="58"/>
      <c r="GM90" s="58"/>
      <c r="GN90" s="58"/>
      <c r="GO90" s="58"/>
      <c r="GP90" s="58"/>
      <c r="GQ90" s="58"/>
      <c r="GR90" s="73">
        <v>45040</v>
      </c>
      <c r="GS90" s="73"/>
      <c r="GT90" s="73"/>
      <c r="GU90" s="73"/>
      <c r="GV90" s="58"/>
      <c r="GW90" s="58"/>
      <c r="GX90" s="58"/>
      <c r="GY90" s="58"/>
      <c r="GZ90" s="58"/>
      <c r="HA90" s="58"/>
      <c r="HB90" s="58"/>
      <c r="HC90" s="58"/>
      <c r="HD90" s="58"/>
      <c r="HE90" s="58"/>
      <c r="HF90" s="58"/>
      <c r="HG90" s="58"/>
      <c r="HH90" s="74" t="str">
        <f t="shared" si="48"/>
        <v/>
      </c>
      <c r="HI90" s="74" t="str">
        <f t="shared" si="49"/>
        <v/>
      </c>
      <c r="HJ90" s="74" t="str">
        <f t="shared" si="50"/>
        <v/>
      </c>
      <c r="HK90" s="74" t="str">
        <f t="shared" si="51"/>
        <v/>
      </c>
      <c r="HL90" s="74" t="str">
        <f t="shared" si="52"/>
        <v/>
      </c>
      <c r="HM90" s="58"/>
      <c r="HN90" s="58"/>
      <c r="HO90" s="58">
        <f t="shared" si="53"/>
        <v>2</v>
      </c>
      <c r="HP90" s="58" t="str">
        <f>'[7]BD Plan'!$Q$3</f>
        <v>Territorial Cauca</v>
      </c>
      <c r="HQ90" s="26"/>
      <c r="HR90" s="26"/>
      <c r="HS90" s="26"/>
      <c r="HT90" s="26"/>
      <c r="HU90" s="26"/>
      <c r="HV90" s="26"/>
      <c r="HW90" s="26"/>
      <c r="HX90" s="26"/>
      <c r="HY90" s="26"/>
      <c r="HZ90" s="26"/>
      <c r="IA90" s="26"/>
      <c r="IB90" s="26"/>
      <c r="IC90" s="26"/>
      <c r="ID90" s="26"/>
      <c r="IE90" s="26"/>
      <c r="IF90" s="26"/>
      <c r="IG90" s="68"/>
      <c r="IH90" s="58" t="s">
        <v>620</v>
      </c>
      <c r="II90" s="68" t="s">
        <v>621</v>
      </c>
      <c r="IJ90" s="68"/>
      <c r="IK90" s="68"/>
    </row>
    <row r="91" spans="1:245" ht="15" customHeight="1" x14ac:dyDescent="0.25">
      <c r="A91" s="77" t="s">
        <v>709</v>
      </c>
      <c r="B91" s="68" t="s">
        <v>706</v>
      </c>
      <c r="C91" s="58" t="s">
        <v>710</v>
      </c>
      <c r="D91" s="68" t="s">
        <v>601</v>
      </c>
      <c r="E91" s="58" t="s">
        <v>711</v>
      </c>
      <c r="F91" s="58" t="s">
        <v>625</v>
      </c>
      <c r="G91" s="58" t="s">
        <v>626</v>
      </c>
      <c r="H91" s="59" t="s">
        <v>712</v>
      </c>
      <c r="I91" s="58" t="s">
        <v>671</v>
      </c>
      <c r="J91" s="117">
        <v>0.2</v>
      </c>
      <c r="K91" s="117">
        <v>0.2</v>
      </c>
      <c r="L91" s="58" t="s">
        <v>713</v>
      </c>
      <c r="M91" s="117">
        <v>0.12</v>
      </c>
      <c r="N91" s="117">
        <v>0.2</v>
      </c>
      <c r="O91" s="58" t="s">
        <v>713</v>
      </c>
      <c r="P91" s="58" t="s">
        <v>608</v>
      </c>
      <c r="Q91" s="71" t="s">
        <v>714</v>
      </c>
      <c r="R91" s="58"/>
      <c r="S91" s="57" t="s">
        <v>610</v>
      </c>
      <c r="T91" s="58" t="s">
        <v>715</v>
      </c>
      <c r="U91" s="57" t="s">
        <v>612</v>
      </c>
      <c r="V91" s="57" t="s">
        <v>613</v>
      </c>
      <c r="W91" s="57" t="s">
        <v>614</v>
      </c>
      <c r="X91" s="57"/>
      <c r="Y91" s="57" t="s">
        <v>615</v>
      </c>
      <c r="Z91" s="57" t="s">
        <v>616</v>
      </c>
      <c r="AA91" s="117" t="s">
        <v>647</v>
      </c>
      <c r="AB91" s="58"/>
      <c r="AC91" s="58"/>
      <c r="AD91" s="58"/>
      <c r="AE91" s="58"/>
      <c r="AF91" s="57" t="s">
        <v>62</v>
      </c>
      <c r="AG91" s="68" t="s">
        <v>617</v>
      </c>
      <c r="AH91" s="58">
        <f t="shared" si="32"/>
        <v>3</v>
      </c>
      <c r="AI91" s="57">
        <v>0</v>
      </c>
      <c r="AJ91" s="57">
        <v>1</v>
      </c>
      <c r="AK91" s="57">
        <v>1</v>
      </c>
      <c r="AL91" s="57">
        <v>1</v>
      </c>
      <c r="AM91" s="68">
        <v>0</v>
      </c>
      <c r="AN91" s="68" t="s">
        <v>856</v>
      </c>
      <c r="AO91" s="68"/>
      <c r="AP91" s="68"/>
      <c r="AQ91" s="68"/>
      <c r="AR91" s="68"/>
      <c r="AS91" s="68"/>
      <c r="AT91" s="68"/>
      <c r="AU91" s="76">
        <v>45040</v>
      </c>
      <c r="AV91" s="76"/>
      <c r="AW91" s="76"/>
      <c r="AX91" s="76"/>
      <c r="AY91" s="68"/>
      <c r="AZ91" s="68"/>
      <c r="BA91" s="68"/>
      <c r="BB91" s="68"/>
      <c r="BC91" s="68" t="s">
        <v>112</v>
      </c>
      <c r="BD91" s="68"/>
      <c r="BE91" s="68"/>
      <c r="BF91" s="68"/>
      <c r="BG91" s="68" t="s">
        <v>857</v>
      </c>
      <c r="BH91" s="68"/>
      <c r="BI91" s="68"/>
      <c r="BJ91" s="68"/>
      <c r="BK91" s="74" t="str">
        <f t="shared" si="33"/>
        <v/>
      </c>
      <c r="BL91" s="74">
        <f t="shared" si="34"/>
        <v>0</v>
      </c>
      <c r="BM91" s="74">
        <f t="shared" si="35"/>
        <v>0</v>
      </c>
      <c r="BN91" s="74">
        <f t="shared" si="36"/>
        <v>0</v>
      </c>
      <c r="BO91" s="74">
        <f t="shared" si="37"/>
        <v>0</v>
      </c>
      <c r="BP91" s="71"/>
      <c r="BQ91" s="58"/>
      <c r="BR91" s="57"/>
      <c r="BS91" s="58"/>
      <c r="BT91" s="57"/>
      <c r="BU91" s="57"/>
      <c r="BV91" s="57"/>
      <c r="BW91" s="57"/>
      <c r="BX91" s="57"/>
      <c r="BY91" s="57"/>
      <c r="BZ91" s="117"/>
      <c r="CA91" s="58"/>
      <c r="CB91" s="58"/>
      <c r="CC91" s="58"/>
      <c r="CD91" s="58"/>
      <c r="CE91" s="57"/>
      <c r="CF91" s="58"/>
      <c r="CG91" s="58"/>
      <c r="CH91" s="58"/>
      <c r="CI91" s="58"/>
      <c r="CJ91" s="58"/>
      <c r="CK91" s="58"/>
      <c r="CL91" s="58"/>
      <c r="CM91" s="58"/>
      <c r="CN91" s="58"/>
      <c r="CO91" s="58"/>
      <c r="CP91" s="58"/>
      <c r="CQ91" s="58"/>
      <c r="CR91" s="58"/>
      <c r="CS91" s="58"/>
      <c r="CT91" s="73">
        <v>45040</v>
      </c>
      <c r="CU91" s="73"/>
      <c r="CV91" s="73"/>
      <c r="CW91" s="73"/>
      <c r="CX91" s="58"/>
      <c r="CY91" s="58"/>
      <c r="CZ91" s="58"/>
      <c r="DA91" s="58"/>
      <c r="DB91" s="58"/>
      <c r="DC91" s="58"/>
      <c r="DD91" s="58"/>
      <c r="DE91" s="58"/>
      <c r="DF91" s="58"/>
      <c r="DG91" s="58"/>
      <c r="DH91" s="58"/>
      <c r="DI91" s="58"/>
      <c r="DJ91" s="74" t="str">
        <f t="shared" si="38"/>
        <v/>
      </c>
      <c r="DK91" s="74" t="str">
        <f t="shared" si="39"/>
        <v/>
      </c>
      <c r="DL91" s="74" t="str">
        <f t="shared" si="40"/>
        <v/>
      </c>
      <c r="DM91" s="74" t="str">
        <f t="shared" si="41"/>
        <v/>
      </c>
      <c r="DN91" s="74" t="str">
        <f t="shared" si="42"/>
        <v/>
      </c>
      <c r="DO91" s="75"/>
      <c r="DP91" s="58"/>
      <c r="DQ91" s="57"/>
      <c r="DR91" s="58"/>
      <c r="DS91" s="57"/>
      <c r="DT91" s="57"/>
      <c r="DU91" s="57"/>
      <c r="DV91" s="57"/>
      <c r="DW91" s="57"/>
      <c r="DX91" s="57"/>
      <c r="DY91" s="117"/>
      <c r="DZ91" s="58"/>
      <c r="EA91" s="58"/>
      <c r="EB91" s="58"/>
      <c r="EC91" s="58"/>
      <c r="ED91" s="57"/>
      <c r="EE91" s="58"/>
      <c r="EF91" s="58"/>
      <c r="EG91" s="58"/>
      <c r="EH91" s="58"/>
      <c r="EI91" s="58"/>
      <c r="EJ91" s="58"/>
      <c r="EK91" s="58"/>
      <c r="EL91" s="58"/>
      <c r="EM91" s="58"/>
      <c r="EN91" s="58"/>
      <c r="EO91" s="58"/>
      <c r="EP91" s="58"/>
      <c r="EQ91" s="58"/>
      <c r="ER91" s="58"/>
      <c r="ES91" s="73">
        <v>45040</v>
      </c>
      <c r="ET91" s="73"/>
      <c r="EU91" s="73"/>
      <c r="EV91" s="73"/>
      <c r="EW91" s="58"/>
      <c r="EX91" s="58"/>
      <c r="EY91" s="58"/>
      <c r="EZ91" s="58"/>
      <c r="FA91" s="58"/>
      <c r="FB91" s="58"/>
      <c r="FC91" s="58"/>
      <c r="FD91" s="58"/>
      <c r="FE91" s="58"/>
      <c r="FF91" s="58"/>
      <c r="FG91" s="58"/>
      <c r="FH91" s="58"/>
      <c r="FI91" s="74" t="str">
        <f t="shared" si="43"/>
        <v/>
      </c>
      <c r="FJ91" s="74" t="str">
        <f t="shared" si="44"/>
        <v/>
      </c>
      <c r="FK91" s="74" t="str">
        <f t="shared" si="45"/>
        <v/>
      </c>
      <c r="FL91" s="74" t="str">
        <f t="shared" si="46"/>
        <v/>
      </c>
      <c r="FM91" s="74" t="str">
        <f t="shared" si="47"/>
        <v/>
      </c>
      <c r="FN91" s="72"/>
      <c r="FO91" s="58"/>
      <c r="FP91" s="57"/>
      <c r="FQ91" s="58"/>
      <c r="FR91" s="57"/>
      <c r="FS91" s="57"/>
      <c r="FT91" s="57"/>
      <c r="FU91" s="57"/>
      <c r="FV91" s="57"/>
      <c r="FW91" s="57"/>
      <c r="FX91" s="117"/>
      <c r="FY91" s="58"/>
      <c r="FZ91" s="58"/>
      <c r="GA91" s="58"/>
      <c r="GB91" s="58"/>
      <c r="GC91" s="57"/>
      <c r="GD91" s="58"/>
      <c r="GE91" s="58"/>
      <c r="GF91" s="58"/>
      <c r="GG91" s="58"/>
      <c r="GH91" s="58"/>
      <c r="GI91" s="58"/>
      <c r="GJ91" s="58"/>
      <c r="GK91" s="58"/>
      <c r="GL91" s="58"/>
      <c r="GM91" s="58"/>
      <c r="GN91" s="58"/>
      <c r="GO91" s="58"/>
      <c r="GP91" s="58"/>
      <c r="GQ91" s="58"/>
      <c r="GR91" s="73">
        <v>45040</v>
      </c>
      <c r="GS91" s="73"/>
      <c r="GT91" s="73"/>
      <c r="GU91" s="73"/>
      <c r="GV91" s="58"/>
      <c r="GW91" s="58"/>
      <c r="GX91" s="58"/>
      <c r="GY91" s="58"/>
      <c r="GZ91" s="58"/>
      <c r="HA91" s="58"/>
      <c r="HB91" s="58"/>
      <c r="HC91" s="58"/>
      <c r="HD91" s="58"/>
      <c r="HE91" s="58"/>
      <c r="HF91" s="58"/>
      <c r="HG91" s="58"/>
      <c r="HH91" s="74" t="str">
        <f t="shared" si="48"/>
        <v/>
      </c>
      <c r="HI91" s="74" t="str">
        <f t="shared" si="49"/>
        <v/>
      </c>
      <c r="HJ91" s="74" t="str">
        <f t="shared" si="50"/>
        <v/>
      </c>
      <c r="HK91" s="74" t="str">
        <f t="shared" si="51"/>
        <v/>
      </c>
      <c r="HL91" s="74" t="str">
        <f t="shared" si="52"/>
        <v/>
      </c>
      <c r="HM91" s="58"/>
      <c r="HN91" s="58"/>
      <c r="HO91" s="58">
        <f t="shared" si="53"/>
        <v>1</v>
      </c>
      <c r="HP91" s="58" t="str">
        <f>'[7]BD Plan'!$Q$3</f>
        <v>Territorial Cauca</v>
      </c>
      <c r="HQ91" s="26"/>
      <c r="HR91" s="26"/>
      <c r="HS91" s="26"/>
      <c r="HT91" s="26"/>
      <c r="HU91" s="26"/>
      <c r="HV91" s="26"/>
      <c r="HW91" s="26"/>
      <c r="HX91" s="26"/>
      <c r="HY91" s="26"/>
      <c r="HZ91" s="26"/>
      <c r="IA91" s="26"/>
      <c r="IB91" s="26"/>
      <c r="IC91" s="26"/>
      <c r="ID91" s="26"/>
      <c r="IE91" s="26"/>
      <c r="IF91" s="26"/>
      <c r="IG91" s="68"/>
      <c r="IH91" s="58" t="s">
        <v>657</v>
      </c>
      <c r="II91" s="68" t="s">
        <v>621</v>
      </c>
      <c r="IJ91" s="68"/>
      <c r="IK91" s="68"/>
    </row>
    <row r="92" spans="1:245" ht="15" customHeight="1" x14ac:dyDescent="0.25">
      <c r="A92" s="77" t="s">
        <v>718</v>
      </c>
      <c r="B92" s="68" t="s">
        <v>719</v>
      </c>
      <c r="C92" s="58" t="s">
        <v>720</v>
      </c>
      <c r="D92" s="68" t="s">
        <v>601</v>
      </c>
      <c r="E92" s="58" t="s">
        <v>602</v>
      </c>
      <c r="F92" s="58" t="s">
        <v>625</v>
      </c>
      <c r="G92" s="58" t="s">
        <v>626</v>
      </c>
      <c r="H92" s="59" t="s">
        <v>721</v>
      </c>
      <c r="I92" s="58" t="s">
        <v>671</v>
      </c>
      <c r="J92" s="117">
        <v>0.6</v>
      </c>
      <c r="K92" s="117">
        <v>0.4</v>
      </c>
      <c r="L92" s="58" t="s">
        <v>643</v>
      </c>
      <c r="M92" s="117">
        <v>0.12959999999999999</v>
      </c>
      <c r="N92" s="117">
        <v>0.4</v>
      </c>
      <c r="O92" s="58" t="s">
        <v>643</v>
      </c>
      <c r="P92" s="58" t="s">
        <v>608</v>
      </c>
      <c r="Q92" s="71" t="s">
        <v>722</v>
      </c>
      <c r="R92" s="58"/>
      <c r="S92" s="57" t="s">
        <v>610</v>
      </c>
      <c r="T92" s="58" t="s">
        <v>723</v>
      </c>
      <c r="U92" s="57" t="s">
        <v>612</v>
      </c>
      <c r="V92" s="57" t="s">
        <v>613</v>
      </c>
      <c r="W92" s="57" t="s">
        <v>614</v>
      </c>
      <c r="X92" s="57"/>
      <c r="Y92" s="57" t="s">
        <v>615</v>
      </c>
      <c r="Z92" s="57" t="s">
        <v>616</v>
      </c>
      <c r="AA92" s="117" t="s">
        <v>647</v>
      </c>
      <c r="AB92" s="58"/>
      <c r="AC92" s="58"/>
      <c r="AD92" s="58"/>
      <c r="AE92" s="58"/>
      <c r="AF92" s="57" t="s">
        <v>62</v>
      </c>
      <c r="AG92" s="58" t="s">
        <v>617</v>
      </c>
      <c r="AH92" s="58">
        <f t="shared" si="32"/>
        <v>4</v>
      </c>
      <c r="AI92" s="57">
        <v>1</v>
      </c>
      <c r="AJ92" s="57">
        <v>1</v>
      </c>
      <c r="AK92" s="57">
        <v>1</v>
      </c>
      <c r="AL92" s="57">
        <v>1</v>
      </c>
      <c r="AM92" s="68">
        <v>1</v>
      </c>
      <c r="AN92" s="68" t="s">
        <v>858</v>
      </c>
      <c r="AO92" s="68"/>
      <c r="AP92" s="68"/>
      <c r="AQ92" s="68"/>
      <c r="AR92" s="68"/>
      <c r="AS92" s="68"/>
      <c r="AT92" s="68"/>
      <c r="AU92" s="76">
        <v>45040</v>
      </c>
      <c r="AV92" s="76"/>
      <c r="AW92" s="76"/>
      <c r="AX92" s="76"/>
      <c r="AY92" s="68"/>
      <c r="AZ92" s="68"/>
      <c r="BA92" s="68"/>
      <c r="BB92" s="68"/>
      <c r="BC92" s="68" t="s">
        <v>279</v>
      </c>
      <c r="BD92" s="68"/>
      <c r="BE92" s="68"/>
      <c r="BF92" s="68"/>
      <c r="BG92" s="68" t="s">
        <v>859</v>
      </c>
      <c r="BH92" s="68"/>
      <c r="BI92" s="68"/>
      <c r="BJ92" s="68"/>
      <c r="BK92" s="74">
        <f t="shared" si="33"/>
        <v>1</v>
      </c>
      <c r="BL92" s="74">
        <f t="shared" si="34"/>
        <v>0</v>
      </c>
      <c r="BM92" s="74">
        <f t="shared" si="35"/>
        <v>0</v>
      </c>
      <c r="BN92" s="74">
        <f t="shared" si="36"/>
        <v>0</v>
      </c>
      <c r="BO92" s="74">
        <f t="shared" si="37"/>
        <v>0.25</v>
      </c>
      <c r="BP92" s="71"/>
      <c r="BQ92" s="58"/>
      <c r="BR92" s="57"/>
      <c r="BS92" s="58"/>
      <c r="BT92" s="57"/>
      <c r="BU92" s="57"/>
      <c r="BV92" s="57"/>
      <c r="BW92" s="57"/>
      <c r="BX92" s="57"/>
      <c r="BY92" s="57"/>
      <c r="BZ92" s="117"/>
      <c r="CA92" s="58"/>
      <c r="CB92" s="58"/>
      <c r="CC92" s="58"/>
      <c r="CD92" s="58"/>
      <c r="CE92" s="57"/>
      <c r="CF92" s="58"/>
      <c r="CG92" s="58"/>
      <c r="CH92" s="58"/>
      <c r="CI92" s="58"/>
      <c r="CJ92" s="58"/>
      <c r="CK92" s="58"/>
      <c r="CL92" s="58"/>
      <c r="CM92" s="58"/>
      <c r="CN92" s="58"/>
      <c r="CO92" s="58"/>
      <c r="CP92" s="58"/>
      <c r="CQ92" s="58"/>
      <c r="CR92" s="58"/>
      <c r="CS92" s="58"/>
      <c r="CT92" s="73">
        <v>45040</v>
      </c>
      <c r="CU92" s="73"/>
      <c r="CV92" s="73"/>
      <c r="CW92" s="73"/>
      <c r="CX92" s="58"/>
      <c r="CY92" s="58"/>
      <c r="CZ92" s="58"/>
      <c r="DA92" s="58"/>
      <c r="DB92" s="58"/>
      <c r="DC92" s="58"/>
      <c r="DD92" s="58"/>
      <c r="DE92" s="58"/>
      <c r="DF92" s="58"/>
      <c r="DG92" s="58"/>
      <c r="DH92" s="58"/>
      <c r="DI92" s="58"/>
      <c r="DJ92" s="74" t="str">
        <f t="shared" si="38"/>
        <v/>
      </c>
      <c r="DK92" s="74" t="str">
        <f t="shared" si="39"/>
        <v/>
      </c>
      <c r="DL92" s="74" t="str">
        <f t="shared" si="40"/>
        <v/>
      </c>
      <c r="DM92" s="74" t="str">
        <f t="shared" si="41"/>
        <v/>
      </c>
      <c r="DN92" s="74" t="str">
        <f t="shared" si="42"/>
        <v/>
      </c>
      <c r="DO92" s="75" t="s">
        <v>1347</v>
      </c>
      <c r="DP92" s="58"/>
      <c r="DQ92" s="57" t="s">
        <v>610</v>
      </c>
      <c r="DR92" s="58" t="s">
        <v>1348</v>
      </c>
      <c r="DS92" s="57" t="s">
        <v>612</v>
      </c>
      <c r="DT92" s="57" t="s">
        <v>613</v>
      </c>
      <c r="DU92" s="57" t="s">
        <v>614</v>
      </c>
      <c r="DV92" s="57"/>
      <c r="DW92" s="57" t="s">
        <v>615</v>
      </c>
      <c r="DX92" s="57" t="s">
        <v>616</v>
      </c>
      <c r="DY92" s="117" t="s">
        <v>647</v>
      </c>
      <c r="DZ92" s="58"/>
      <c r="EA92" s="58"/>
      <c r="EB92" s="58"/>
      <c r="EC92" s="58"/>
      <c r="ED92" s="57" t="s">
        <v>62</v>
      </c>
      <c r="EE92" s="58" t="s">
        <v>617</v>
      </c>
      <c r="EF92" s="58">
        <f t="shared" si="57"/>
        <v>3</v>
      </c>
      <c r="EG92" s="58">
        <v>1</v>
      </c>
      <c r="EH92" s="58">
        <v>1</v>
      </c>
      <c r="EI92" s="58">
        <v>0</v>
      </c>
      <c r="EJ92" s="58">
        <v>1</v>
      </c>
      <c r="EK92" s="58">
        <v>1</v>
      </c>
      <c r="EL92" s="58" t="s">
        <v>1370</v>
      </c>
      <c r="EM92" s="58"/>
      <c r="EN92" s="58"/>
      <c r="EO92" s="58"/>
      <c r="EP92" s="58"/>
      <c r="EQ92" s="58"/>
      <c r="ER92" s="58"/>
      <c r="ES92" s="73">
        <v>45040</v>
      </c>
      <c r="ET92" s="73"/>
      <c r="EU92" s="73"/>
      <c r="EV92" s="73"/>
      <c r="EW92" s="58"/>
      <c r="EX92" s="58"/>
      <c r="EY92" s="58"/>
      <c r="EZ92" s="58"/>
      <c r="FA92" s="58" t="s">
        <v>279</v>
      </c>
      <c r="FB92" s="58"/>
      <c r="FC92" s="58"/>
      <c r="FD92" s="58"/>
      <c r="FE92" s="58" t="s">
        <v>1371</v>
      </c>
      <c r="FF92" s="58"/>
      <c r="FG92" s="58"/>
      <c r="FH92" s="58"/>
      <c r="FI92" s="74">
        <f t="shared" si="43"/>
        <v>1</v>
      </c>
      <c r="FJ92" s="74">
        <f t="shared" si="44"/>
        <v>0</v>
      </c>
      <c r="FK92" s="74" t="str">
        <f t="shared" si="45"/>
        <v/>
      </c>
      <c r="FL92" s="74">
        <f t="shared" si="46"/>
        <v>0</v>
      </c>
      <c r="FM92" s="74">
        <f t="shared" si="47"/>
        <v>0.33333333333333331</v>
      </c>
      <c r="FN92" s="58"/>
      <c r="FO92" s="58"/>
      <c r="FP92" s="58"/>
      <c r="FQ92" s="58"/>
      <c r="FR92" s="58"/>
      <c r="FS92" s="58"/>
      <c r="FT92" s="58"/>
      <c r="FU92" s="58"/>
      <c r="FV92" s="58"/>
      <c r="FW92" s="58"/>
      <c r="FX92" s="58"/>
      <c r="FY92" s="58"/>
      <c r="FZ92" s="58"/>
      <c r="GA92" s="58"/>
      <c r="GB92" s="58"/>
      <c r="GC92" s="58"/>
      <c r="GD92" s="58"/>
      <c r="GE92" s="58"/>
      <c r="GF92" s="58"/>
      <c r="GG92" s="58"/>
      <c r="GH92" s="58"/>
      <c r="GI92" s="58"/>
      <c r="GJ92" s="58"/>
      <c r="GK92" s="58"/>
      <c r="GL92" s="58"/>
      <c r="GM92" s="58"/>
      <c r="GN92" s="58"/>
      <c r="GO92" s="58"/>
      <c r="GP92" s="58"/>
      <c r="GQ92" s="58"/>
      <c r="GR92" s="73">
        <v>45040</v>
      </c>
      <c r="GS92" s="73"/>
      <c r="GT92" s="73"/>
      <c r="GU92" s="73"/>
      <c r="GV92" s="58"/>
      <c r="GW92" s="58"/>
      <c r="GX92" s="58"/>
      <c r="GY92" s="58"/>
      <c r="GZ92" s="58"/>
      <c r="HA92" s="58"/>
      <c r="HB92" s="58"/>
      <c r="HC92" s="58"/>
      <c r="HD92" s="58"/>
      <c r="HE92" s="58"/>
      <c r="HF92" s="58"/>
      <c r="HG92" s="58"/>
      <c r="HH92" s="74" t="str">
        <f t="shared" si="48"/>
        <v/>
      </c>
      <c r="HI92" s="74" t="str">
        <f t="shared" si="49"/>
        <v/>
      </c>
      <c r="HJ92" s="74" t="str">
        <f t="shared" si="50"/>
        <v/>
      </c>
      <c r="HK92" s="74" t="str">
        <f t="shared" si="51"/>
        <v/>
      </c>
      <c r="HL92" s="74" t="str">
        <f t="shared" si="52"/>
        <v/>
      </c>
      <c r="HM92" s="58"/>
      <c r="HN92" s="58"/>
      <c r="HO92" s="58">
        <f t="shared" si="53"/>
        <v>2</v>
      </c>
      <c r="HP92" s="58" t="str">
        <f>'[7]BD Plan'!$Q$3</f>
        <v>Territorial Cauca</v>
      </c>
      <c r="HQ92" s="26"/>
      <c r="HR92" s="26"/>
      <c r="HS92" s="26"/>
      <c r="HT92" s="26"/>
      <c r="HU92" s="26"/>
      <c r="HV92" s="26"/>
      <c r="HW92" s="26"/>
      <c r="HX92" s="26"/>
      <c r="HY92" s="26"/>
      <c r="HZ92" s="26"/>
      <c r="IA92" s="26"/>
      <c r="IB92" s="26"/>
      <c r="IC92" s="26"/>
      <c r="ID92" s="26"/>
      <c r="IE92" s="26"/>
      <c r="IF92" s="26"/>
      <c r="IG92" s="68"/>
      <c r="IH92" s="58" t="s">
        <v>650</v>
      </c>
      <c r="II92" s="68" t="s">
        <v>621</v>
      </c>
      <c r="IJ92" s="68"/>
      <c r="IK92" s="68"/>
    </row>
    <row r="93" spans="1:245" ht="15" customHeight="1" x14ac:dyDescent="0.25">
      <c r="A93" s="77" t="s">
        <v>598</v>
      </c>
      <c r="B93" s="68" t="s">
        <v>599</v>
      </c>
      <c r="C93" s="58" t="s">
        <v>600</v>
      </c>
      <c r="D93" s="69" t="s">
        <v>601</v>
      </c>
      <c r="E93" s="58" t="s">
        <v>602</v>
      </c>
      <c r="F93" s="58" t="s">
        <v>603</v>
      </c>
      <c r="G93" s="58" t="s">
        <v>604</v>
      </c>
      <c r="H93" s="59" t="s">
        <v>605</v>
      </c>
      <c r="I93" s="58" t="s">
        <v>606</v>
      </c>
      <c r="J93" s="117">
        <v>1</v>
      </c>
      <c r="K93" s="117">
        <v>0.8</v>
      </c>
      <c r="L93" s="58" t="s">
        <v>607</v>
      </c>
      <c r="M93" s="117">
        <v>0.6</v>
      </c>
      <c r="N93" s="117">
        <v>0.8</v>
      </c>
      <c r="O93" s="58" t="s">
        <v>607</v>
      </c>
      <c r="P93" s="58" t="s">
        <v>608</v>
      </c>
      <c r="Q93" s="71" t="s">
        <v>609</v>
      </c>
      <c r="R93" s="58"/>
      <c r="S93" s="57" t="s">
        <v>610</v>
      </c>
      <c r="T93" s="58" t="s">
        <v>611</v>
      </c>
      <c r="U93" s="57" t="s">
        <v>612</v>
      </c>
      <c r="V93" s="57" t="s">
        <v>613</v>
      </c>
      <c r="W93" s="57" t="s">
        <v>614</v>
      </c>
      <c r="X93" s="57"/>
      <c r="Y93" s="57" t="s">
        <v>615</v>
      </c>
      <c r="Z93" s="57" t="s">
        <v>616</v>
      </c>
      <c r="AA93" s="117">
        <v>0.4</v>
      </c>
      <c r="AB93" s="58"/>
      <c r="AC93" s="58"/>
      <c r="AD93" s="58"/>
      <c r="AE93" s="58"/>
      <c r="AF93" s="57" t="s">
        <v>62</v>
      </c>
      <c r="AG93" s="58" t="s">
        <v>617</v>
      </c>
      <c r="AH93" s="58">
        <f t="shared" si="32"/>
        <v>12</v>
      </c>
      <c r="AI93" s="57">
        <v>3</v>
      </c>
      <c r="AJ93" s="57">
        <v>3</v>
      </c>
      <c r="AK93" s="57">
        <v>3</v>
      </c>
      <c r="AL93" s="57">
        <v>3</v>
      </c>
      <c r="AM93" s="58">
        <v>3</v>
      </c>
      <c r="AN93" s="58" t="s">
        <v>860</v>
      </c>
      <c r="AO93" s="58"/>
      <c r="AP93" s="58"/>
      <c r="AQ93" s="58"/>
      <c r="AR93" s="58"/>
      <c r="AS93" s="58"/>
      <c r="AT93" s="58"/>
      <c r="AU93" s="73">
        <v>45040</v>
      </c>
      <c r="AV93" s="73"/>
      <c r="AW93" s="73"/>
      <c r="AX93" s="73"/>
      <c r="AY93" s="58"/>
      <c r="AZ93" s="58"/>
      <c r="BA93" s="58"/>
      <c r="BB93" s="58"/>
      <c r="BC93" s="58" t="s">
        <v>279</v>
      </c>
      <c r="BD93" s="58"/>
      <c r="BE93" s="58"/>
      <c r="BF93" s="58"/>
      <c r="BG93" s="58" t="s">
        <v>861</v>
      </c>
      <c r="BH93" s="58"/>
      <c r="BI93" s="58"/>
      <c r="BJ93" s="58"/>
      <c r="BK93" s="74">
        <f t="shared" si="33"/>
        <v>1</v>
      </c>
      <c r="BL93" s="74">
        <f t="shared" si="34"/>
        <v>0</v>
      </c>
      <c r="BM93" s="74">
        <f t="shared" si="35"/>
        <v>0</v>
      </c>
      <c r="BN93" s="74">
        <f t="shared" si="36"/>
        <v>0</v>
      </c>
      <c r="BO93" s="74">
        <f t="shared" si="37"/>
        <v>0.25</v>
      </c>
      <c r="BP93" s="75"/>
      <c r="BQ93" s="58"/>
      <c r="BR93" s="57"/>
      <c r="BS93" s="58"/>
      <c r="BT93" s="57"/>
      <c r="BU93" s="57"/>
      <c r="BV93" s="57"/>
      <c r="BW93" s="57"/>
      <c r="BX93" s="57"/>
      <c r="BY93" s="57"/>
      <c r="BZ93" s="117"/>
      <c r="CA93" s="58"/>
      <c r="CB93" s="58"/>
      <c r="CC93" s="58"/>
      <c r="CD93" s="58"/>
      <c r="CE93" s="57"/>
      <c r="CF93" s="58"/>
      <c r="CG93" s="58"/>
      <c r="CH93" s="58"/>
      <c r="CI93" s="58"/>
      <c r="CJ93" s="58"/>
      <c r="CK93" s="58"/>
      <c r="CL93" s="58"/>
      <c r="CM93" s="58"/>
      <c r="CN93" s="58"/>
      <c r="CO93" s="58"/>
      <c r="CP93" s="58"/>
      <c r="CQ93" s="58"/>
      <c r="CR93" s="58"/>
      <c r="CS93" s="58"/>
      <c r="CT93" s="73">
        <v>45040</v>
      </c>
      <c r="CU93" s="73"/>
      <c r="CV93" s="73"/>
      <c r="CW93" s="73"/>
      <c r="CX93" s="58"/>
      <c r="CY93" s="58"/>
      <c r="CZ93" s="58"/>
      <c r="DA93" s="58"/>
      <c r="DB93" s="58"/>
      <c r="DC93" s="58"/>
      <c r="DD93" s="58"/>
      <c r="DE93" s="58"/>
      <c r="DF93" s="58"/>
      <c r="DG93" s="58"/>
      <c r="DH93" s="58"/>
      <c r="DI93" s="58"/>
      <c r="DJ93" s="74" t="str">
        <f t="shared" si="38"/>
        <v/>
      </c>
      <c r="DK93" s="74" t="str">
        <f t="shared" si="39"/>
        <v/>
      </c>
      <c r="DL93" s="74" t="str">
        <f t="shared" si="40"/>
        <v/>
      </c>
      <c r="DM93" s="74" t="str">
        <f t="shared" si="41"/>
        <v/>
      </c>
      <c r="DN93" s="74" t="str">
        <f t="shared" si="42"/>
        <v/>
      </c>
      <c r="DO93" s="75"/>
      <c r="DP93" s="58"/>
      <c r="DQ93" s="57"/>
      <c r="DR93" s="58"/>
      <c r="DS93" s="57"/>
      <c r="DT93" s="57"/>
      <c r="DU93" s="57"/>
      <c r="DV93" s="57"/>
      <c r="DW93" s="57"/>
      <c r="DX93" s="57"/>
      <c r="DY93" s="117"/>
      <c r="DZ93" s="58"/>
      <c r="EA93" s="58"/>
      <c r="EB93" s="58"/>
      <c r="EC93" s="58"/>
      <c r="ED93" s="57"/>
      <c r="EE93" s="58"/>
      <c r="EF93" s="58"/>
      <c r="EG93" s="58"/>
      <c r="EH93" s="58"/>
      <c r="EI93" s="58"/>
      <c r="EJ93" s="58"/>
      <c r="EK93" s="58"/>
      <c r="EL93" s="58"/>
      <c r="EM93" s="58"/>
      <c r="EN93" s="58"/>
      <c r="EO93" s="58"/>
      <c r="EP93" s="58"/>
      <c r="EQ93" s="58"/>
      <c r="ER93" s="58"/>
      <c r="ES93" s="73">
        <v>45040</v>
      </c>
      <c r="ET93" s="73"/>
      <c r="EU93" s="73"/>
      <c r="EV93" s="73"/>
      <c r="EW93" s="58"/>
      <c r="EX93" s="58"/>
      <c r="EY93" s="58"/>
      <c r="EZ93" s="58"/>
      <c r="FA93" s="58"/>
      <c r="FB93" s="58"/>
      <c r="FC93" s="58"/>
      <c r="FD93" s="58"/>
      <c r="FE93" s="58"/>
      <c r="FF93" s="58"/>
      <c r="FG93" s="58"/>
      <c r="FH93" s="58"/>
      <c r="FI93" s="74" t="str">
        <f t="shared" si="43"/>
        <v/>
      </c>
      <c r="FJ93" s="74" t="str">
        <f t="shared" si="44"/>
        <v/>
      </c>
      <c r="FK93" s="74" t="str">
        <f t="shared" si="45"/>
        <v/>
      </c>
      <c r="FL93" s="74" t="str">
        <f t="shared" si="46"/>
        <v/>
      </c>
      <c r="FM93" s="74" t="str">
        <f t="shared" si="47"/>
        <v/>
      </c>
      <c r="FN93" s="58"/>
      <c r="FO93" s="58"/>
      <c r="FP93" s="57"/>
      <c r="FQ93" s="58"/>
      <c r="FR93" s="57"/>
      <c r="FS93" s="57"/>
      <c r="FT93" s="57"/>
      <c r="FU93" s="57"/>
      <c r="FV93" s="57"/>
      <c r="FW93" s="57"/>
      <c r="FX93" s="117"/>
      <c r="FY93" s="58"/>
      <c r="FZ93" s="58"/>
      <c r="GA93" s="58"/>
      <c r="GB93" s="58"/>
      <c r="GC93" s="57"/>
      <c r="GD93" s="58"/>
      <c r="GE93" s="58"/>
      <c r="GF93" s="58"/>
      <c r="GG93" s="58"/>
      <c r="GH93" s="58"/>
      <c r="GI93" s="58"/>
      <c r="GJ93" s="58"/>
      <c r="GK93" s="58"/>
      <c r="GL93" s="58"/>
      <c r="GM93" s="58"/>
      <c r="GN93" s="58"/>
      <c r="GO93" s="58"/>
      <c r="GP93" s="58"/>
      <c r="GQ93" s="58"/>
      <c r="GR93" s="73">
        <v>45040</v>
      </c>
      <c r="GS93" s="73"/>
      <c r="GT93" s="73"/>
      <c r="GU93" s="73"/>
      <c r="GV93" s="58"/>
      <c r="GW93" s="58"/>
      <c r="GX93" s="58"/>
      <c r="GY93" s="58"/>
      <c r="GZ93" s="58"/>
      <c r="HA93" s="58"/>
      <c r="HB93" s="58"/>
      <c r="HC93" s="58"/>
      <c r="HD93" s="58"/>
      <c r="HE93" s="58"/>
      <c r="HF93" s="58"/>
      <c r="HG93" s="58"/>
      <c r="HH93" s="74" t="str">
        <f t="shared" si="48"/>
        <v/>
      </c>
      <c r="HI93" s="74" t="str">
        <f t="shared" si="49"/>
        <v/>
      </c>
      <c r="HJ93" s="74" t="str">
        <f t="shared" si="50"/>
        <v/>
      </c>
      <c r="HK93" s="74" t="str">
        <f t="shared" si="51"/>
        <v/>
      </c>
      <c r="HL93" s="74" t="str">
        <f t="shared" si="52"/>
        <v/>
      </c>
      <c r="HM93" s="58"/>
      <c r="HN93" s="58"/>
      <c r="HO93" s="58">
        <f t="shared" si="53"/>
        <v>1</v>
      </c>
      <c r="HP93" s="58" t="str">
        <f>'[8]BD Plan'!$Q$3</f>
        <v>Territorial Cesar</v>
      </c>
      <c r="HQ93" s="72"/>
      <c r="HR93" s="72"/>
      <c r="HS93" s="72"/>
      <c r="HT93" s="72"/>
      <c r="HU93" s="72"/>
      <c r="HV93" s="72"/>
      <c r="HW93" s="72"/>
      <c r="HX93" s="72"/>
      <c r="HY93" s="72"/>
      <c r="HZ93" s="72"/>
      <c r="IA93" s="26"/>
      <c r="IB93" s="26"/>
      <c r="IC93" s="26"/>
      <c r="ID93" s="26"/>
      <c r="IE93" s="26"/>
      <c r="IF93" s="26"/>
      <c r="IG93" s="68"/>
      <c r="IH93" s="58" t="s">
        <v>620</v>
      </c>
      <c r="II93" s="58" t="s">
        <v>621</v>
      </c>
      <c r="IJ93" s="68"/>
      <c r="IK93" s="68"/>
    </row>
    <row r="94" spans="1:245" ht="15" customHeight="1" x14ac:dyDescent="0.25">
      <c r="A94" s="77" t="s">
        <v>622</v>
      </c>
      <c r="B94" s="68" t="s">
        <v>623</v>
      </c>
      <c r="C94" s="58" t="s">
        <v>624</v>
      </c>
      <c r="D94" s="69" t="s">
        <v>601</v>
      </c>
      <c r="E94" s="58" t="s">
        <v>602</v>
      </c>
      <c r="F94" s="58" t="s">
        <v>625</v>
      </c>
      <c r="G94" s="58" t="s">
        <v>626</v>
      </c>
      <c r="H94" s="59" t="s">
        <v>627</v>
      </c>
      <c r="I94" s="58" t="s">
        <v>628</v>
      </c>
      <c r="J94" s="117">
        <v>0.8</v>
      </c>
      <c r="K94" s="117">
        <v>0.8</v>
      </c>
      <c r="L94" s="58" t="s">
        <v>607</v>
      </c>
      <c r="M94" s="117">
        <v>0.33600000000000002</v>
      </c>
      <c r="N94" s="117">
        <v>0.8</v>
      </c>
      <c r="O94" s="58" t="s">
        <v>607</v>
      </c>
      <c r="P94" s="58" t="s">
        <v>608</v>
      </c>
      <c r="Q94" s="71" t="s">
        <v>629</v>
      </c>
      <c r="R94" s="58"/>
      <c r="S94" s="57" t="s">
        <v>610</v>
      </c>
      <c r="T94" s="58" t="s">
        <v>630</v>
      </c>
      <c r="U94" s="57" t="s">
        <v>631</v>
      </c>
      <c r="V94" s="57" t="s">
        <v>632</v>
      </c>
      <c r="W94" s="57" t="s">
        <v>614</v>
      </c>
      <c r="X94" s="57"/>
      <c r="Y94" s="57" t="s">
        <v>615</v>
      </c>
      <c r="Z94" s="57" t="s">
        <v>616</v>
      </c>
      <c r="AA94" s="117" t="s">
        <v>633</v>
      </c>
      <c r="AB94" s="58"/>
      <c r="AC94" s="58"/>
      <c r="AD94" s="58"/>
      <c r="AE94" s="58"/>
      <c r="AF94" s="57" t="s">
        <v>62</v>
      </c>
      <c r="AG94" s="58" t="s">
        <v>617</v>
      </c>
      <c r="AH94" s="58">
        <f t="shared" si="32"/>
        <v>12</v>
      </c>
      <c r="AI94" s="57">
        <v>3</v>
      </c>
      <c r="AJ94" s="57">
        <v>3</v>
      </c>
      <c r="AK94" s="57">
        <v>3</v>
      </c>
      <c r="AL94" s="57">
        <v>3</v>
      </c>
      <c r="AM94" s="58">
        <v>3</v>
      </c>
      <c r="AN94" s="58" t="s">
        <v>862</v>
      </c>
      <c r="AO94" s="58"/>
      <c r="AP94" s="72"/>
      <c r="AQ94" s="58"/>
      <c r="AR94" s="58"/>
      <c r="AS94" s="58"/>
      <c r="AT94" s="58"/>
      <c r="AU94" s="73">
        <v>45040</v>
      </c>
      <c r="AV94" s="73"/>
      <c r="AW94" s="73"/>
      <c r="AX94" s="73"/>
      <c r="AY94" s="58"/>
      <c r="AZ94" s="58"/>
      <c r="BA94" s="58"/>
      <c r="BB94" s="58"/>
      <c r="BC94" s="58" t="s">
        <v>279</v>
      </c>
      <c r="BD94" s="58"/>
      <c r="BE94" s="58"/>
      <c r="BF94" s="58"/>
      <c r="BG94" s="58" t="s">
        <v>863</v>
      </c>
      <c r="BH94" s="58"/>
      <c r="BI94" s="58"/>
      <c r="BJ94" s="58"/>
      <c r="BK94" s="74">
        <f t="shared" si="33"/>
        <v>1</v>
      </c>
      <c r="BL94" s="74">
        <f t="shared" si="34"/>
        <v>0</v>
      </c>
      <c r="BM94" s="74">
        <f t="shared" si="35"/>
        <v>0</v>
      </c>
      <c r="BN94" s="74">
        <f t="shared" si="36"/>
        <v>0</v>
      </c>
      <c r="BO94" s="74">
        <f t="shared" si="37"/>
        <v>0.25</v>
      </c>
      <c r="BP94" s="71" t="s">
        <v>1204</v>
      </c>
      <c r="BQ94" s="58"/>
      <c r="BR94" s="57" t="s">
        <v>610</v>
      </c>
      <c r="BS94" s="58" t="s">
        <v>1205</v>
      </c>
      <c r="BT94" s="57" t="s">
        <v>612</v>
      </c>
      <c r="BU94" s="57" t="s">
        <v>613</v>
      </c>
      <c r="BV94" s="57" t="s">
        <v>614</v>
      </c>
      <c r="BW94" s="57"/>
      <c r="BX94" s="57" t="s">
        <v>615</v>
      </c>
      <c r="BY94" s="57" t="s">
        <v>616</v>
      </c>
      <c r="BZ94" s="117" t="s">
        <v>647</v>
      </c>
      <c r="CA94" s="58"/>
      <c r="CB94" s="58"/>
      <c r="CC94" s="58"/>
      <c r="CD94" s="58"/>
      <c r="CE94" s="57" t="s">
        <v>62</v>
      </c>
      <c r="CF94" s="58" t="s">
        <v>617</v>
      </c>
      <c r="CG94" s="58">
        <f>SUM(CH94:CK94)</f>
        <v>12</v>
      </c>
      <c r="CH94" s="58">
        <v>3</v>
      </c>
      <c r="CI94" s="58">
        <v>3</v>
      </c>
      <c r="CJ94" s="58">
        <v>3</v>
      </c>
      <c r="CK94" s="58">
        <v>3</v>
      </c>
      <c r="CL94" s="58">
        <v>3</v>
      </c>
      <c r="CM94" s="58" t="s">
        <v>1242</v>
      </c>
      <c r="CN94" s="58"/>
      <c r="CO94" s="72"/>
      <c r="CP94" s="58"/>
      <c r="CQ94" s="72"/>
      <c r="CR94" s="58"/>
      <c r="CS94" s="58"/>
      <c r="CT94" s="73">
        <v>45040</v>
      </c>
      <c r="CU94" s="73"/>
      <c r="CV94" s="73"/>
      <c r="CW94" s="73"/>
      <c r="CX94" s="58"/>
      <c r="CY94" s="58"/>
      <c r="CZ94" s="58"/>
      <c r="DA94" s="58"/>
      <c r="DB94" s="58" t="s">
        <v>279</v>
      </c>
      <c r="DC94" s="58"/>
      <c r="DD94" s="58"/>
      <c r="DE94" s="58"/>
      <c r="DF94" s="58" t="s">
        <v>1504</v>
      </c>
      <c r="DG94" s="58"/>
      <c r="DH94" s="58"/>
      <c r="DI94" s="58"/>
      <c r="DJ94" s="74">
        <f t="shared" si="38"/>
        <v>1</v>
      </c>
      <c r="DK94" s="74">
        <f t="shared" si="39"/>
        <v>0</v>
      </c>
      <c r="DL94" s="74">
        <f t="shared" si="40"/>
        <v>0</v>
      </c>
      <c r="DM94" s="74">
        <f t="shared" si="41"/>
        <v>0</v>
      </c>
      <c r="DN94" s="74">
        <f t="shared" si="42"/>
        <v>0.25</v>
      </c>
      <c r="DO94" s="75"/>
      <c r="DP94" s="58"/>
      <c r="DQ94" s="57"/>
      <c r="DR94" s="58"/>
      <c r="DS94" s="57"/>
      <c r="DT94" s="57"/>
      <c r="DU94" s="57"/>
      <c r="DV94" s="57"/>
      <c r="DW94" s="57"/>
      <c r="DX94" s="57"/>
      <c r="DY94" s="117"/>
      <c r="DZ94" s="58"/>
      <c r="EA94" s="58"/>
      <c r="EB94" s="58"/>
      <c r="EC94" s="58"/>
      <c r="ED94" s="57"/>
      <c r="EE94" s="58"/>
      <c r="EF94" s="58"/>
      <c r="EG94" s="58"/>
      <c r="EH94" s="58"/>
      <c r="EI94" s="58"/>
      <c r="EJ94" s="58"/>
      <c r="EK94" s="58"/>
      <c r="EL94" s="58"/>
      <c r="EM94" s="58"/>
      <c r="EN94" s="58"/>
      <c r="EO94" s="58"/>
      <c r="EP94" s="58"/>
      <c r="EQ94" s="58"/>
      <c r="ER94" s="58"/>
      <c r="ES94" s="73">
        <v>45040</v>
      </c>
      <c r="ET94" s="73"/>
      <c r="EU94" s="73"/>
      <c r="EV94" s="73"/>
      <c r="EW94" s="58"/>
      <c r="EX94" s="58"/>
      <c r="EY94" s="58"/>
      <c r="EZ94" s="58"/>
      <c r="FA94" s="58"/>
      <c r="FB94" s="58"/>
      <c r="FC94" s="58"/>
      <c r="FD94" s="58"/>
      <c r="FE94" s="58"/>
      <c r="FF94" s="58"/>
      <c r="FG94" s="58"/>
      <c r="FH94" s="58"/>
      <c r="FI94" s="74" t="str">
        <f t="shared" si="43"/>
        <v/>
      </c>
      <c r="FJ94" s="74" t="str">
        <f t="shared" si="44"/>
        <v/>
      </c>
      <c r="FK94" s="74" t="str">
        <f t="shared" si="45"/>
        <v/>
      </c>
      <c r="FL94" s="74" t="str">
        <f t="shared" si="46"/>
        <v/>
      </c>
      <c r="FM94" s="74" t="str">
        <f t="shared" si="47"/>
        <v/>
      </c>
      <c r="FN94" s="58"/>
      <c r="FO94" s="58"/>
      <c r="FP94" s="57"/>
      <c r="FQ94" s="58"/>
      <c r="FR94" s="57"/>
      <c r="FS94" s="57"/>
      <c r="FT94" s="57"/>
      <c r="FU94" s="57"/>
      <c r="FV94" s="57"/>
      <c r="FW94" s="57"/>
      <c r="FX94" s="117"/>
      <c r="FY94" s="58"/>
      <c r="FZ94" s="58"/>
      <c r="GA94" s="58"/>
      <c r="GB94" s="58"/>
      <c r="GC94" s="57"/>
      <c r="GD94" s="58"/>
      <c r="GE94" s="58"/>
      <c r="GF94" s="58"/>
      <c r="GG94" s="58"/>
      <c r="GH94" s="58"/>
      <c r="GI94" s="58"/>
      <c r="GJ94" s="58"/>
      <c r="GK94" s="58"/>
      <c r="GL94" s="58"/>
      <c r="GM94" s="58"/>
      <c r="GN94" s="58"/>
      <c r="GO94" s="58"/>
      <c r="GP94" s="58"/>
      <c r="GQ94" s="58"/>
      <c r="GR94" s="73">
        <v>45040</v>
      </c>
      <c r="GS94" s="73"/>
      <c r="GT94" s="73"/>
      <c r="GU94" s="73"/>
      <c r="GV94" s="58"/>
      <c r="GW94" s="58"/>
      <c r="GX94" s="58"/>
      <c r="GY94" s="58"/>
      <c r="GZ94" s="58"/>
      <c r="HA94" s="58"/>
      <c r="HB94" s="58"/>
      <c r="HC94" s="58"/>
      <c r="HD94" s="58"/>
      <c r="HE94" s="58"/>
      <c r="HF94" s="58"/>
      <c r="HG94" s="58"/>
      <c r="HH94" s="74" t="str">
        <f t="shared" si="48"/>
        <v/>
      </c>
      <c r="HI94" s="74" t="str">
        <f t="shared" si="49"/>
        <v/>
      </c>
      <c r="HJ94" s="74" t="str">
        <f t="shared" si="50"/>
        <v/>
      </c>
      <c r="HK94" s="74" t="str">
        <f t="shared" si="51"/>
        <v/>
      </c>
      <c r="HL94" s="74" t="str">
        <f t="shared" si="52"/>
        <v/>
      </c>
      <c r="HM94" s="58"/>
      <c r="HN94" s="58"/>
      <c r="HO94" s="58">
        <f t="shared" si="53"/>
        <v>2</v>
      </c>
      <c r="HP94" s="58" t="str">
        <f>'[8]BD Plan'!$Q$3</f>
        <v>Territorial Cesar</v>
      </c>
      <c r="HQ94" s="72"/>
      <c r="HR94" s="72"/>
      <c r="HS94" s="72"/>
      <c r="HT94" s="72"/>
      <c r="HU94" s="72"/>
      <c r="HV94" s="72"/>
      <c r="HW94" s="72"/>
      <c r="HX94" s="72"/>
      <c r="HY94" s="72"/>
      <c r="HZ94" s="72"/>
      <c r="IA94" s="26"/>
      <c r="IB94" s="26"/>
      <c r="IC94" s="26"/>
      <c r="ID94" s="26"/>
      <c r="IE94" s="26"/>
      <c r="IF94" s="26"/>
      <c r="IG94" s="68"/>
      <c r="IH94" s="58" t="s">
        <v>620</v>
      </c>
      <c r="II94" s="58" t="s">
        <v>621</v>
      </c>
      <c r="IJ94" s="68"/>
      <c r="IK94" s="68"/>
    </row>
    <row r="95" spans="1:245" ht="15" customHeight="1" x14ac:dyDescent="0.25">
      <c r="A95" s="77" t="s">
        <v>636</v>
      </c>
      <c r="B95" s="68" t="s">
        <v>637</v>
      </c>
      <c r="C95" s="58" t="s">
        <v>638</v>
      </c>
      <c r="D95" s="69" t="s">
        <v>639</v>
      </c>
      <c r="E95" s="58" t="s">
        <v>602</v>
      </c>
      <c r="F95" s="58" t="s">
        <v>640</v>
      </c>
      <c r="G95" s="58" t="s">
        <v>641</v>
      </c>
      <c r="H95" s="59" t="s">
        <v>642</v>
      </c>
      <c r="I95" s="58" t="s">
        <v>606</v>
      </c>
      <c r="J95" s="117">
        <v>1</v>
      </c>
      <c r="K95" s="117">
        <v>0.6</v>
      </c>
      <c r="L95" s="58" t="s">
        <v>607</v>
      </c>
      <c r="M95" s="117">
        <v>0.6</v>
      </c>
      <c r="N95" s="117">
        <v>0.6</v>
      </c>
      <c r="O95" s="58" t="s">
        <v>643</v>
      </c>
      <c r="P95" s="58" t="s">
        <v>608</v>
      </c>
      <c r="Q95" s="71" t="s">
        <v>644</v>
      </c>
      <c r="R95" s="58"/>
      <c r="S95" s="57" t="s">
        <v>610</v>
      </c>
      <c r="T95" s="58" t="s">
        <v>645</v>
      </c>
      <c r="U95" s="57" t="s">
        <v>612</v>
      </c>
      <c r="V95" s="57" t="s">
        <v>613</v>
      </c>
      <c r="W95" s="57" t="s">
        <v>614</v>
      </c>
      <c r="X95" s="57"/>
      <c r="Y95" s="57" t="s">
        <v>646</v>
      </c>
      <c r="Z95" s="57" t="s">
        <v>616</v>
      </c>
      <c r="AA95" s="117" t="s">
        <v>647</v>
      </c>
      <c r="AB95" s="58"/>
      <c r="AC95" s="58"/>
      <c r="AD95" s="58"/>
      <c r="AE95" s="58"/>
      <c r="AF95" s="57" t="s">
        <v>62</v>
      </c>
      <c r="AG95" s="58" t="s">
        <v>617</v>
      </c>
      <c r="AH95" s="58">
        <f t="shared" si="32"/>
        <v>4</v>
      </c>
      <c r="AI95" s="57">
        <v>1</v>
      </c>
      <c r="AJ95" s="57">
        <v>1</v>
      </c>
      <c r="AK95" s="57">
        <v>1</v>
      </c>
      <c r="AL95" s="57">
        <v>1</v>
      </c>
      <c r="AM95" s="58">
        <v>1</v>
      </c>
      <c r="AN95" s="58" t="s">
        <v>864</v>
      </c>
      <c r="AO95" s="58"/>
      <c r="AP95" s="58"/>
      <c r="AQ95" s="58"/>
      <c r="AR95" s="58"/>
      <c r="AS95" s="58"/>
      <c r="AT95" s="58"/>
      <c r="AU95" s="73">
        <v>45040</v>
      </c>
      <c r="AV95" s="73"/>
      <c r="AW95" s="73"/>
      <c r="AX95" s="73"/>
      <c r="AY95" s="58"/>
      <c r="AZ95" s="58"/>
      <c r="BA95" s="58"/>
      <c r="BB95" s="58"/>
      <c r="BC95" s="58" t="s">
        <v>279</v>
      </c>
      <c r="BD95" s="58"/>
      <c r="BE95" s="58"/>
      <c r="BF95" s="58"/>
      <c r="BG95" s="58" t="s">
        <v>865</v>
      </c>
      <c r="BH95" s="58"/>
      <c r="BI95" s="58"/>
      <c r="BJ95" s="58"/>
      <c r="BK95" s="74">
        <f t="shared" si="33"/>
        <v>1</v>
      </c>
      <c r="BL95" s="74">
        <f t="shared" si="34"/>
        <v>0</v>
      </c>
      <c r="BM95" s="74">
        <f t="shared" si="35"/>
        <v>0</v>
      </c>
      <c r="BN95" s="74">
        <f t="shared" si="36"/>
        <v>0</v>
      </c>
      <c r="BO95" s="74">
        <f t="shared" si="37"/>
        <v>0.25</v>
      </c>
      <c r="BP95" s="71"/>
      <c r="BQ95" s="58"/>
      <c r="BR95" s="57"/>
      <c r="BS95" s="58"/>
      <c r="BT95" s="57"/>
      <c r="BU95" s="57"/>
      <c r="BV95" s="57"/>
      <c r="BW95" s="57"/>
      <c r="BX95" s="57"/>
      <c r="BY95" s="57"/>
      <c r="BZ95" s="117"/>
      <c r="CA95" s="58"/>
      <c r="CB95" s="58"/>
      <c r="CC95" s="58"/>
      <c r="CD95" s="58"/>
      <c r="CE95" s="57"/>
      <c r="CF95" s="58"/>
      <c r="CG95" s="58"/>
      <c r="CH95" s="58"/>
      <c r="CI95" s="58"/>
      <c r="CJ95" s="58"/>
      <c r="CK95" s="58"/>
      <c r="CL95" s="58"/>
      <c r="CM95" s="58"/>
      <c r="CN95" s="58"/>
      <c r="CO95" s="72"/>
      <c r="CP95" s="58"/>
      <c r="CQ95" s="58"/>
      <c r="CR95" s="58"/>
      <c r="CS95" s="58"/>
      <c r="CT95" s="73">
        <v>45040</v>
      </c>
      <c r="CU95" s="73"/>
      <c r="CV95" s="73"/>
      <c r="CW95" s="73"/>
      <c r="CX95" s="58"/>
      <c r="CY95" s="58"/>
      <c r="CZ95" s="58"/>
      <c r="DA95" s="58"/>
      <c r="DB95" s="58"/>
      <c r="DC95" s="58"/>
      <c r="DD95" s="58"/>
      <c r="DE95" s="58"/>
      <c r="DF95" s="58"/>
      <c r="DG95" s="58"/>
      <c r="DH95" s="58"/>
      <c r="DI95" s="58"/>
      <c r="DJ95" s="74" t="str">
        <f t="shared" si="38"/>
        <v/>
      </c>
      <c r="DK95" s="74" t="str">
        <f t="shared" si="39"/>
        <v/>
      </c>
      <c r="DL95" s="74" t="str">
        <f t="shared" si="40"/>
        <v/>
      </c>
      <c r="DM95" s="74" t="str">
        <f t="shared" si="41"/>
        <v/>
      </c>
      <c r="DN95" s="74" t="str">
        <f t="shared" si="42"/>
        <v/>
      </c>
      <c r="DO95" s="75"/>
      <c r="DP95" s="58"/>
      <c r="DQ95" s="57"/>
      <c r="DR95" s="58"/>
      <c r="DS95" s="57"/>
      <c r="DT95" s="57"/>
      <c r="DU95" s="57"/>
      <c r="DV95" s="57"/>
      <c r="DW95" s="57"/>
      <c r="DX95" s="57"/>
      <c r="DY95" s="117"/>
      <c r="DZ95" s="58"/>
      <c r="EA95" s="58"/>
      <c r="EB95" s="58"/>
      <c r="EC95" s="58"/>
      <c r="ED95" s="57"/>
      <c r="EE95" s="58"/>
      <c r="EF95" s="58"/>
      <c r="EG95" s="58"/>
      <c r="EH95" s="58"/>
      <c r="EI95" s="58"/>
      <c r="EJ95" s="58"/>
      <c r="EK95" s="58"/>
      <c r="EL95" s="58"/>
      <c r="EM95" s="58"/>
      <c r="EN95" s="58"/>
      <c r="EO95" s="58"/>
      <c r="EP95" s="58"/>
      <c r="EQ95" s="58"/>
      <c r="ER95" s="58"/>
      <c r="ES95" s="73">
        <v>45040</v>
      </c>
      <c r="ET95" s="73"/>
      <c r="EU95" s="73"/>
      <c r="EV95" s="73"/>
      <c r="EW95" s="58"/>
      <c r="EX95" s="58"/>
      <c r="EY95" s="58"/>
      <c r="EZ95" s="58"/>
      <c r="FA95" s="58"/>
      <c r="FB95" s="58"/>
      <c r="FC95" s="58"/>
      <c r="FD95" s="58"/>
      <c r="FE95" s="58"/>
      <c r="FF95" s="58"/>
      <c r="FG95" s="58"/>
      <c r="FH95" s="58"/>
      <c r="FI95" s="74" t="str">
        <f t="shared" si="43"/>
        <v/>
      </c>
      <c r="FJ95" s="74" t="str">
        <f t="shared" si="44"/>
        <v/>
      </c>
      <c r="FK95" s="74" t="str">
        <f t="shared" si="45"/>
        <v/>
      </c>
      <c r="FL95" s="74" t="str">
        <f t="shared" si="46"/>
        <v/>
      </c>
      <c r="FM95" s="74" t="str">
        <f t="shared" si="47"/>
        <v/>
      </c>
      <c r="FN95" s="58"/>
      <c r="FO95" s="58"/>
      <c r="FP95" s="57"/>
      <c r="FQ95" s="58"/>
      <c r="FR95" s="57"/>
      <c r="FS95" s="57"/>
      <c r="FT95" s="57"/>
      <c r="FU95" s="57"/>
      <c r="FV95" s="57"/>
      <c r="FW95" s="57"/>
      <c r="FX95" s="117"/>
      <c r="FY95" s="58"/>
      <c r="FZ95" s="58"/>
      <c r="GA95" s="58"/>
      <c r="GB95" s="58"/>
      <c r="GC95" s="57"/>
      <c r="GD95" s="58"/>
      <c r="GE95" s="58"/>
      <c r="GF95" s="58"/>
      <c r="GG95" s="58"/>
      <c r="GH95" s="58"/>
      <c r="GI95" s="58"/>
      <c r="GJ95" s="58"/>
      <c r="GK95" s="58"/>
      <c r="GL95" s="58"/>
      <c r="GM95" s="58"/>
      <c r="GN95" s="58"/>
      <c r="GO95" s="58"/>
      <c r="GP95" s="58"/>
      <c r="GQ95" s="58"/>
      <c r="GR95" s="73">
        <v>45040</v>
      </c>
      <c r="GS95" s="73"/>
      <c r="GT95" s="73"/>
      <c r="GU95" s="73"/>
      <c r="GV95" s="58"/>
      <c r="GW95" s="58"/>
      <c r="GX95" s="58"/>
      <c r="GY95" s="58"/>
      <c r="GZ95" s="58"/>
      <c r="HA95" s="58"/>
      <c r="HB95" s="58"/>
      <c r="HC95" s="58"/>
      <c r="HD95" s="58"/>
      <c r="HE95" s="58"/>
      <c r="HF95" s="58"/>
      <c r="HG95" s="58"/>
      <c r="HH95" s="74" t="str">
        <f t="shared" si="48"/>
        <v/>
      </c>
      <c r="HI95" s="74" t="str">
        <f t="shared" si="49"/>
        <v/>
      </c>
      <c r="HJ95" s="74" t="str">
        <f t="shared" si="50"/>
        <v/>
      </c>
      <c r="HK95" s="74" t="str">
        <f t="shared" si="51"/>
        <v/>
      </c>
      <c r="HL95" s="74" t="str">
        <f t="shared" si="52"/>
        <v/>
      </c>
      <c r="HM95" s="58"/>
      <c r="HN95" s="58"/>
      <c r="HO95" s="58">
        <f t="shared" si="53"/>
        <v>1</v>
      </c>
      <c r="HP95" s="58" t="str">
        <f>'[8]BD Plan'!$Q$3</f>
        <v>Territorial Cesar</v>
      </c>
      <c r="HQ95" s="72"/>
      <c r="HR95" s="72"/>
      <c r="HS95" s="72"/>
      <c r="HT95" s="72"/>
      <c r="HU95" s="72"/>
      <c r="HV95" s="72"/>
      <c r="HW95" s="72"/>
      <c r="HX95" s="72"/>
      <c r="HY95" s="72"/>
      <c r="HZ95" s="72"/>
      <c r="IA95" s="26"/>
      <c r="IB95" s="26"/>
      <c r="IC95" s="26"/>
      <c r="ID95" s="26"/>
      <c r="IE95" s="26"/>
      <c r="IF95" s="26"/>
      <c r="IG95" s="68"/>
      <c r="IH95" s="58" t="s">
        <v>650</v>
      </c>
      <c r="II95" s="58" t="s">
        <v>621</v>
      </c>
      <c r="IJ95" s="68"/>
      <c r="IK95" s="68"/>
    </row>
    <row r="96" spans="1:245" ht="15" customHeight="1" x14ac:dyDescent="0.25">
      <c r="A96" s="77" t="s">
        <v>651</v>
      </c>
      <c r="B96" s="68" t="s">
        <v>637</v>
      </c>
      <c r="C96" s="58" t="s">
        <v>653</v>
      </c>
      <c r="D96" s="69" t="s">
        <v>639</v>
      </c>
      <c r="E96" s="58" t="s">
        <v>602</v>
      </c>
      <c r="F96" s="58" t="s">
        <v>625</v>
      </c>
      <c r="G96" s="58" t="s">
        <v>604</v>
      </c>
      <c r="H96" s="59" t="s">
        <v>654</v>
      </c>
      <c r="I96" s="58" t="s">
        <v>606</v>
      </c>
      <c r="J96" s="117">
        <v>1</v>
      </c>
      <c r="K96" s="117">
        <v>0.8</v>
      </c>
      <c r="L96" s="58" t="s">
        <v>607</v>
      </c>
      <c r="M96" s="117">
        <v>0.6</v>
      </c>
      <c r="N96" s="117">
        <v>0.8</v>
      </c>
      <c r="O96" s="58" t="s">
        <v>607</v>
      </c>
      <c r="P96" s="58" t="s">
        <v>608</v>
      </c>
      <c r="Q96" s="71" t="s">
        <v>644</v>
      </c>
      <c r="R96" s="58"/>
      <c r="S96" s="57" t="s">
        <v>610</v>
      </c>
      <c r="T96" s="58" t="s">
        <v>645</v>
      </c>
      <c r="U96" s="57" t="s">
        <v>612</v>
      </c>
      <c r="V96" s="57" t="s">
        <v>613</v>
      </c>
      <c r="W96" s="57" t="s">
        <v>614</v>
      </c>
      <c r="X96" s="57"/>
      <c r="Y96" s="57" t="s">
        <v>615</v>
      </c>
      <c r="Z96" s="57" t="s">
        <v>616</v>
      </c>
      <c r="AA96" s="117" t="s">
        <v>647</v>
      </c>
      <c r="AB96" s="58"/>
      <c r="AC96" s="58"/>
      <c r="AD96" s="58"/>
      <c r="AE96" s="58"/>
      <c r="AF96" s="57" t="s">
        <v>62</v>
      </c>
      <c r="AG96" s="58" t="s">
        <v>617</v>
      </c>
      <c r="AH96" s="58">
        <f t="shared" si="32"/>
        <v>4</v>
      </c>
      <c r="AI96" s="57">
        <v>1</v>
      </c>
      <c r="AJ96" s="57">
        <v>1</v>
      </c>
      <c r="AK96" s="57">
        <v>1</v>
      </c>
      <c r="AL96" s="57">
        <v>1</v>
      </c>
      <c r="AM96" s="58">
        <v>1</v>
      </c>
      <c r="AN96" s="58" t="s">
        <v>866</v>
      </c>
      <c r="AO96" s="58"/>
      <c r="AP96" s="72"/>
      <c r="AQ96" s="58"/>
      <c r="AR96" s="58"/>
      <c r="AS96" s="58"/>
      <c r="AT96" s="58"/>
      <c r="AU96" s="73">
        <v>45040</v>
      </c>
      <c r="AV96" s="73"/>
      <c r="AW96" s="73"/>
      <c r="AX96" s="73"/>
      <c r="AY96" s="58"/>
      <c r="AZ96" s="58"/>
      <c r="BA96" s="58"/>
      <c r="BB96" s="58"/>
      <c r="BC96" s="58" t="s">
        <v>279</v>
      </c>
      <c r="BD96" s="58"/>
      <c r="BE96" s="58"/>
      <c r="BF96" s="58"/>
      <c r="BG96" s="58" t="s">
        <v>867</v>
      </c>
      <c r="BH96" s="58"/>
      <c r="BI96" s="58"/>
      <c r="BJ96" s="58"/>
      <c r="BK96" s="74">
        <f t="shared" si="33"/>
        <v>1</v>
      </c>
      <c r="BL96" s="74">
        <f t="shared" si="34"/>
        <v>0</v>
      </c>
      <c r="BM96" s="74">
        <f t="shared" si="35"/>
        <v>0</v>
      </c>
      <c r="BN96" s="74">
        <f t="shared" si="36"/>
        <v>0</v>
      </c>
      <c r="BO96" s="74">
        <f t="shared" si="37"/>
        <v>0.25</v>
      </c>
      <c r="BP96" s="71"/>
      <c r="BQ96" s="58"/>
      <c r="BR96" s="57"/>
      <c r="BS96" s="58"/>
      <c r="BT96" s="57"/>
      <c r="BU96" s="57"/>
      <c r="BV96" s="57"/>
      <c r="BW96" s="57"/>
      <c r="BX96" s="57"/>
      <c r="BY96" s="57"/>
      <c r="BZ96" s="117"/>
      <c r="CA96" s="58"/>
      <c r="CB96" s="58"/>
      <c r="CC96" s="58"/>
      <c r="CD96" s="58"/>
      <c r="CE96" s="57"/>
      <c r="CF96" s="58"/>
      <c r="CG96" s="58"/>
      <c r="CH96" s="58"/>
      <c r="CI96" s="58"/>
      <c r="CJ96" s="58"/>
      <c r="CK96" s="58"/>
      <c r="CL96" s="58"/>
      <c r="CM96" s="58"/>
      <c r="CN96" s="58"/>
      <c r="CO96" s="72"/>
      <c r="CP96" s="58"/>
      <c r="CQ96" s="58"/>
      <c r="CR96" s="58"/>
      <c r="CS96" s="58"/>
      <c r="CT96" s="73">
        <v>45040</v>
      </c>
      <c r="CU96" s="73"/>
      <c r="CV96" s="73"/>
      <c r="CW96" s="73"/>
      <c r="CX96" s="58"/>
      <c r="CY96" s="58"/>
      <c r="CZ96" s="58"/>
      <c r="DA96" s="58"/>
      <c r="DB96" s="58"/>
      <c r="DC96" s="58"/>
      <c r="DD96" s="58"/>
      <c r="DE96" s="58"/>
      <c r="DF96" s="58"/>
      <c r="DG96" s="58"/>
      <c r="DH96" s="58"/>
      <c r="DI96" s="58"/>
      <c r="DJ96" s="74" t="str">
        <f t="shared" si="38"/>
        <v/>
      </c>
      <c r="DK96" s="74" t="str">
        <f t="shared" si="39"/>
        <v/>
      </c>
      <c r="DL96" s="74" t="str">
        <f t="shared" si="40"/>
        <v/>
      </c>
      <c r="DM96" s="74" t="str">
        <f t="shared" si="41"/>
        <v/>
      </c>
      <c r="DN96" s="74" t="str">
        <f t="shared" si="42"/>
        <v/>
      </c>
      <c r="DO96" s="75"/>
      <c r="DP96" s="58"/>
      <c r="DQ96" s="57"/>
      <c r="DR96" s="58"/>
      <c r="DS96" s="57"/>
      <c r="DT96" s="57"/>
      <c r="DU96" s="57"/>
      <c r="DV96" s="57"/>
      <c r="DW96" s="57"/>
      <c r="DX96" s="57"/>
      <c r="DY96" s="117"/>
      <c r="DZ96" s="58"/>
      <c r="EA96" s="58"/>
      <c r="EB96" s="58"/>
      <c r="EC96" s="58"/>
      <c r="ED96" s="57"/>
      <c r="EE96" s="58"/>
      <c r="EF96" s="58"/>
      <c r="EG96" s="58"/>
      <c r="EH96" s="58"/>
      <c r="EI96" s="58"/>
      <c r="EJ96" s="58"/>
      <c r="EK96" s="58"/>
      <c r="EL96" s="58"/>
      <c r="EM96" s="58"/>
      <c r="EN96" s="58"/>
      <c r="EO96" s="58"/>
      <c r="EP96" s="58"/>
      <c r="EQ96" s="58"/>
      <c r="ER96" s="58"/>
      <c r="ES96" s="73">
        <v>45040</v>
      </c>
      <c r="ET96" s="73"/>
      <c r="EU96" s="73"/>
      <c r="EV96" s="73"/>
      <c r="EW96" s="58"/>
      <c r="EX96" s="58"/>
      <c r="EY96" s="58"/>
      <c r="EZ96" s="58"/>
      <c r="FA96" s="58"/>
      <c r="FB96" s="58"/>
      <c r="FC96" s="58"/>
      <c r="FD96" s="58"/>
      <c r="FE96" s="58"/>
      <c r="FF96" s="58"/>
      <c r="FG96" s="58"/>
      <c r="FH96" s="58"/>
      <c r="FI96" s="74" t="str">
        <f t="shared" si="43"/>
        <v/>
      </c>
      <c r="FJ96" s="74" t="str">
        <f t="shared" si="44"/>
        <v/>
      </c>
      <c r="FK96" s="74" t="str">
        <f t="shared" si="45"/>
        <v/>
      </c>
      <c r="FL96" s="74" t="str">
        <f t="shared" si="46"/>
        <v/>
      </c>
      <c r="FM96" s="74" t="str">
        <f t="shared" si="47"/>
        <v/>
      </c>
      <c r="FN96" s="58"/>
      <c r="FO96" s="58"/>
      <c r="FP96" s="57"/>
      <c r="FQ96" s="58"/>
      <c r="FR96" s="57"/>
      <c r="FS96" s="57"/>
      <c r="FT96" s="57"/>
      <c r="FU96" s="57"/>
      <c r="FV96" s="57"/>
      <c r="FW96" s="57"/>
      <c r="FX96" s="117"/>
      <c r="FY96" s="58"/>
      <c r="FZ96" s="58"/>
      <c r="GA96" s="58"/>
      <c r="GB96" s="58"/>
      <c r="GC96" s="57"/>
      <c r="GD96" s="58"/>
      <c r="GE96" s="58"/>
      <c r="GF96" s="58"/>
      <c r="GG96" s="58"/>
      <c r="GH96" s="58"/>
      <c r="GI96" s="58"/>
      <c r="GJ96" s="58"/>
      <c r="GK96" s="58"/>
      <c r="GL96" s="58"/>
      <c r="GM96" s="58"/>
      <c r="GN96" s="58"/>
      <c r="GO96" s="58"/>
      <c r="GP96" s="58"/>
      <c r="GQ96" s="58"/>
      <c r="GR96" s="73">
        <v>45040</v>
      </c>
      <c r="GS96" s="73"/>
      <c r="GT96" s="73"/>
      <c r="GU96" s="73"/>
      <c r="GV96" s="58"/>
      <c r="GW96" s="58"/>
      <c r="GX96" s="58"/>
      <c r="GY96" s="58"/>
      <c r="GZ96" s="58"/>
      <c r="HA96" s="58"/>
      <c r="HB96" s="58"/>
      <c r="HC96" s="58"/>
      <c r="HD96" s="58"/>
      <c r="HE96" s="58"/>
      <c r="HF96" s="58"/>
      <c r="HG96" s="58"/>
      <c r="HH96" s="74" t="str">
        <f t="shared" si="48"/>
        <v/>
      </c>
      <c r="HI96" s="74" t="str">
        <f t="shared" si="49"/>
        <v/>
      </c>
      <c r="HJ96" s="74" t="str">
        <f t="shared" si="50"/>
        <v/>
      </c>
      <c r="HK96" s="74" t="str">
        <f t="shared" si="51"/>
        <v/>
      </c>
      <c r="HL96" s="74" t="str">
        <f t="shared" si="52"/>
        <v/>
      </c>
      <c r="HM96" s="58"/>
      <c r="HN96" s="58"/>
      <c r="HO96" s="58">
        <f t="shared" si="53"/>
        <v>1</v>
      </c>
      <c r="HP96" s="58" t="str">
        <f>'[8]BD Plan'!$Q$3</f>
        <v>Territorial Cesar</v>
      </c>
      <c r="HQ96" s="72"/>
      <c r="HR96" s="72"/>
      <c r="HS96" s="72"/>
      <c r="HT96" s="72"/>
      <c r="HU96" s="72"/>
      <c r="HV96" s="72"/>
      <c r="HW96" s="72"/>
      <c r="HX96" s="72"/>
      <c r="HY96" s="72"/>
      <c r="HZ96" s="72"/>
      <c r="IA96" s="26"/>
      <c r="IB96" s="26"/>
      <c r="IC96" s="26"/>
      <c r="ID96" s="26"/>
      <c r="IE96" s="26"/>
      <c r="IF96" s="26"/>
      <c r="IG96" s="68"/>
      <c r="IH96" s="58" t="s">
        <v>657</v>
      </c>
      <c r="II96" s="58" t="s">
        <v>621</v>
      </c>
      <c r="IJ96" s="68"/>
      <c r="IK96" s="68"/>
    </row>
    <row r="97" spans="1:245" ht="15" customHeight="1" x14ac:dyDescent="0.25">
      <c r="A97" s="77" t="s">
        <v>658</v>
      </c>
      <c r="B97" s="68" t="s">
        <v>659</v>
      </c>
      <c r="C97" s="58" t="s">
        <v>660</v>
      </c>
      <c r="D97" s="68" t="s">
        <v>601</v>
      </c>
      <c r="E97" s="58" t="s">
        <v>602</v>
      </c>
      <c r="F97" s="58" t="s">
        <v>625</v>
      </c>
      <c r="G97" s="58" t="s">
        <v>641</v>
      </c>
      <c r="H97" s="59" t="s">
        <v>661</v>
      </c>
      <c r="I97" s="58" t="s">
        <v>606</v>
      </c>
      <c r="J97" s="117">
        <v>0.8</v>
      </c>
      <c r="K97" s="117">
        <v>0.6</v>
      </c>
      <c r="L97" s="58" t="s">
        <v>607</v>
      </c>
      <c r="M97" s="117">
        <v>0.48</v>
      </c>
      <c r="N97" s="117">
        <v>0.6</v>
      </c>
      <c r="O97" s="58" t="s">
        <v>643</v>
      </c>
      <c r="P97" s="58" t="s">
        <v>608</v>
      </c>
      <c r="Q97" s="71" t="s">
        <v>662</v>
      </c>
      <c r="R97" s="58"/>
      <c r="S97" s="57" t="s">
        <v>610</v>
      </c>
      <c r="T97" s="58" t="s">
        <v>663</v>
      </c>
      <c r="U97" s="57" t="s">
        <v>612</v>
      </c>
      <c r="V97" s="57" t="s">
        <v>613</v>
      </c>
      <c r="W97" s="57" t="s">
        <v>614</v>
      </c>
      <c r="X97" s="57"/>
      <c r="Y97" s="57" t="s">
        <v>646</v>
      </c>
      <c r="Z97" s="57" t="s">
        <v>616</v>
      </c>
      <c r="AA97" s="117" t="s">
        <v>647</v>
      </c>
      <c r="AB97" s="58"/>
      <c r="AC97" s="58"/>
      <c r="AD97" s="58"/>
      <c r="AE97" s="58"/>
      <c r="AF97" s="57" t="s">
        <v>62</v>
      </c>
      <c r="AG97" s="68" t="s">
        <v>617</v>
      </c>
      <c r="AH97" s="58">
        <f t="shared" si="32"/>
        <v>19</v>
      </c>
      <c r="AI97" s="57">
        <v>1</v>
      </c>
      <c r="AJ97" s="57">
        <v>6</v>
      </c>
      <c r="AK97" s="57">
        <v>6</v>
      </c>
      <c r="AL97" s="57">
        <v>6</v>
      </c>
      <c r="AM97" s="68">
        <v>1</v>
      </c>
      <c r="AN97" s="26" t="s">
        <v>868</v>
      </c>
      <c r="AO97" s="68"/>
      <c r="AP97" s="68"/>
      <c r="AQ97" s="68"/>
      <c r="AR97" s="68"/>
      <c r="AS97" s="68"/>
      <c r="AT97" s="68"/>
      <c r="AU97" s="76">
        <v>45040</v>
      </c>
      <c r="AV97" s="76"/>
      <c r="AW97" s="76"/>
      <c r="AX97" s="68"/>
      <c r="AY97" s="68"/>
      <c r="AZ97" s="68"/>
      <c r="BA97" s="68"/>
      <c r="BB97" s="68"/>
      <c r="BC97" s="68" t="s">
        <v>112</v>
      </c>
      <c r="BD97" s="68"/>
      <c r="BE97" s="68"/>
      <c r="BF97" s="68"/>
      <c r="BG97" s="68" t="s">
        <v>869</v>
      </c>
      <c r="BH97" s="68"/>
      <c r="BI97" s="68"/>
      <c r="BJ97" s="68"/>
      <c r="BK97" s="74">
        <f t="shared" si="33"/>
        <v>1</v>
      </c>
      <c r="BL97" s="74">
        <f t="shared" si="34"/>
        <v>0</v>
      </c>
      <c r="BM97" s="74">
        <f t="shared" si="35"/>
        <v>0</v>
      </c>
      <c r="BN97" s="74">
        <f t="shared" si="36"/>
        <v>0</v>
      </c>
      <c r="BO97" s="74">
        <f t="shared" si="37"/>
        <v>5.2631578947368418E-2</v>
      </c>
      <c r="BP97" s="71"/>
      <c r="BQ97" s="58"/>
      <c r="BR97" s="57"/>
      <c r="BS97" s="58"/>
      <c r="BT97" s="57"/>
      <c r="BU97" s="57"/>
      <c r="BV97" s="57"/>
      <c r="BW97" s="57"/>
      <c r="BX97" s="57"/>
      <c r="BY97" s="57"/>
      <c r="BZ97" s="117"/>
      <c r="CA97" s="58"/>
      <c r="CB97" s="58"/>
      <c r="CC97" s="58"/>
      <c r="CD97" s="58"/>
      <c r="CE97" s="57"/>
      <c r="CF97" s="58"/>
      <c r="CG97" s="58"/>
      <c r="CH97" s="58"/>
      <c r="CI97" s="58"/>
      <c r="CJ97" s="58"/>
      <c r="CK97" s="58"/>
      <c r="CL97" s="58"/>
      <c r="CM97" s="58"/>
      <c r="CN97" s="58"/>
      <c r="CO97" s="72"/>
      <c r="CP97" s="58"/>
      <c r="CQ97" s="72"/>
      <c r="CR97" s="58"/>
      <c r="CS97" s="58"/>
      <c r="CT97" s="73">
        <v>45040</v>
      </c>
      <c r="CU97" s="73"/>
      <c r="CV97" s="73"/>
      <c r="CW97" s="73"/>
      <c r="CX97" s="58"/>
      <c r="CY97" s="58"/>
      <c r="CZ97" s="58"/>
      <c r="DA97" s="58"/>
      <c r="DB97" s="58"/>
      <c r="DC97" s="58"/>
      <c r="DD97" s="58"/>
      <c r="DE97" s="58"/>
      <c r="DF97" s="58"/>
      <c r="DG97" s="58"/>
      <c r="DH97" s="58"/>
      <c r="DI97" s="58"/>
      <c r="DJ97" s="74" t="str">
        <f t="shared" si="38"/>
        <v/>
      </c>
      <c r="DK97" s="74" t="str">
        <f t="shared" si="39"/>
        <v/>
      </c>
      <c r="DL97" s="74" t="str">
        <f t="shared" si="40"/>
        <v/>
      </c>
      <c r="DM97" s="74" t="str">
        <f t="shared" si="41"/>
        <v/>
      </c>
      <c r="DN97" s="74" t="str">
        <f t="shared" si="42"/>
        <v/>
      </c>
      <c r="DO97" s="71"/>
      <c r="DP97" s="58"/>
      <c r="DQ97" s="57"/>
      <c r="DR97" s="58"/>
      <c r="DS97" s="57"/>
      <c r="DT97" s="57"/>
      <c r="DU97" s="57"/>
      <c r="DV97" s="57"/>
      <c r="DW97" s="57"/>
      <c r="DX97" s="57"/>
      <c r="DY97" s="117"/>
      <c r="DZ97" s="58"/>
      <c r="EA97" s="58"/>
      <c r="EB97" s="58"/>
      <c r="EC97" s="58"/>
      <c r="ED97" s="57"/>
      <c r="EE97" s="58"/>
      <c r="EF97" s="58"/>
      <c r="EG97" s="58"/>
      <c r="EH97" s="58"/>
      <c r="EI97" s="58"/>
      <c r="EJ97" s="58"/>
      <c r="EK97" s="58"/>
      <c r="EL97" s="58"/>
      <c r="EM97" s="58"/>
      <c r="EN97" s="72"/>
      <c r="EO97" s="58"/>
      <c r="EP97" s="58"/>
      <c r="EQ97" s="58"/>
      <c r="ER97" s="58"/>
      <c r="ES97" s="73">
        <v>45040</v>
      </c>
      <c r="ET97" s="73"/>
      <c r="EU97" s="73"/>
      <c r="EV97" s="73"/>
      <c r="EW97" s="58"/>
      <c r="EX97" s="58"/>
      <c r="EY97" s="58"/>
      <c r="EZ97" s="58"/>
      <c r="FA97" s="58"/>
      <c r="FB97" s="58"/>
      <c r="FC97" s="58"/>
      <c r="FD97" s="58"/>
      <c r="FE97" s="58"/>
      <c r="FF97" s="58"/>
      <c r="FG97" s="58"/>
      <c r="FH97" s="58"/>
      <c r="FI97" s="74" t="str">
        <f t="shared" si="43"/>
        <v/>
      </c>
      <c r="FJ97" s="74" t="str">
        <f t="shared" si="44"/>
        <v/>
      </c>
      <c r="FK97" s="74" t="str">
        <f t="shared" si="45"/>
        <v/>
      </c>
      <c r="FL97" s="74" t="str">
        <f t="shared" si="46"/>
        <v/>
      </c>
      <c r="FM97" s="74" t="str">
        <f t="shared" si="47"/>
        <v/>
      </c>
      <c r="FN97" s="72"/>
      <c r="FO97" s="58"/>
      <c r="FP97" s="57"/>
      <c r="FQ97" s="58"/>
      <c r="FR97" s="57"/>
      <c r="FS97" s="57"/>
      <c r="FT97" s="57"/>
      <c r="FU97" s="57"/>
      <c r="FV97" s="57"/>
      <c r="FW97" s="57"/>
      <c r="FX97" s="117"/>
      <c r="FY97" s="58"/>
      <c r="FZ97" s="58"/>
      <c r="GA97" s="58"/>
      <c r="GB97" s="58"/>
      <c r="GC97" s="57"/>
      <c r="GD97" s="58"/>
      <c r="GE97" s="58"/>
      <c r="GF97" s="58"/>
      <c r="GG97" s="58"/>
      <c r="GH97" s="58"/>
      <c r="GI97" s="58"/>
      <c r="GJ97" s="58"/>
      <c r="GK97" s="58"/>
      <c r="GL97" s="58"/>
      <c r="GM97" s="72"/>
      <c r="GN97" s="58"/>
      <c r="GO97" s="58"/>
      <c r="GP97" s="58"/>
      <c r="GQ97" s="58"/>
      <c r="GR97" s="73">
        <v>45040</v>
      </c>
      <c r="GS97" s="73"/>
      <c r="GT97" s="73"/>
      <c r="GU97" s="73"/>
      <c r="GV97" s="58"/>
      <c r="GW97" s="58"/>
      <c r="GX97" s="58"/>
      <c r="GY97" s="58"/>
      <c r="GZ97" s="58"/>
      <c r="HA97" s="58"/>
      <c r="HB97" s="58"/>
      <c r="HC97" s="58"/>
      <c r="HD97" s="58"/>
      <c r="HE97" s="58"/>
      <c r="HF97" s="58"/>
      <c r="HG97" s="58"/>
      <c r="HH97" s="74" t="str">
        <f t="shared" si="48"/>
        <v/>
      </c>
      <c r="HI97" s="74" t="str">
        <f t="shared" si="49"/>
        <v/>
      </c>
      <c r="HJ97" s="74" t="str">
        <f t="shared" si="50"/>
        <v/>
      </c>
      <c r="HK97" s="74" t="str">
        <f t="shared" si="51"/>
        <v/>
      </c>
      <c r="HL97" s="74" t="str">
        <f t="shared" si="52"/>
        <v/>
      </c>
      <c r="HM97" s="58"/>
      <c r="HN97" s="58"/>
      <c r="HO97" s="58">
        <f t="shared" si="53"/>
        <v>1</v>
      </c>
      <c r="HP97" s="58" t="str">
        <f>'[8]BD Plan'!$Q$3</f>
        <v>Territorial Cesar</v>
      </c>
      <c r="HQ97" s="26"/>
      <c r="HR97" s="26"/>
      <c r="HS97" s="26"/>
      <c r="HT97" s="26"/>
      <c r="HU97" s="26"/>
      <c r="HV97" s="26"/>
      <c r="HW97" s="26"/>
      <c r="HX97" s="26"/>
      <c r="HY97" s="26"/>
      <c r="HZ97" s="26"/>
      <c r="IA97" s="26"/>
      <c r="IB97" s="26"/>
      <c r="IC97" s="26"/>
      <c r="ID97" s="26"/>
      <c r="IE97" s="26"/>
      <c r="IF97" s="26"/>
      <c r="IG97" s="68"/>
      <c r="IH97" s="58" t="s">
        <v>620</v>
      </c>
      <c r="II97" s="68" t="s">
        <v>621</v>
      </c>
      <c r="IJ97" s="68"/>
      <c r="IK97" s="68"/>
    </row>
    <row r="98" spans="1:245" ht="15" customHeight="1" x14ac:dyDescent="0.25">
      <c r="A98" s="77" t="s">
        <v>666</v>
      </c>
      <c r="B98" s="68" t="s">
        <v>667</v>
      </c>
      <c r="C98" s="58" t="s">
        <v>668</v>
      </c>
      <c r="D98" s="68" t="s">
        <v>601</v>
      </c>
      <c r="E98" s="58" t="s">
        <v>602</v>
      </c>
      <c r="F98" s="58" t="s">
        <v>669</v>
      </c>
      <c r="G98" s="58" t="s">
        <v>626</v>
      </c>
      <c r="H98" s="59" t="s">
        <v>670</v>
      </c>
      <c r="I98" s="58" t="s">
        <v>671</v>
      </c>
      <c r="J98" s="117">
        <v>0.8</v>
      </c>
      <c r="K98" s="117">
        <v>0.2</v>
      </c>
      <c r="L98" s="58" t="s">
        <v>643</v>
      </c>
      <c r="M98" s="117">
        <v>0.28799999999999998</v>
      </c>
      <c r="N98" s="117">
        <v>0.2</v>
      </c>
      <c r="O98" s="58" t="s">
        <v>643</v>
      </c>
      <c r="P98" s="58" t="s">
        <v>608</v>
      </c>
      <c r="Q98" s="71" t="s">
        <v>672</v>
      </c>
      <c r="R98" s="58"/>
      <c r="S98" s="57" t="s">
        <v>610</v>
      </c>
      <c r="T98" s="58" t="s">
        <v>673</v>
      </c>
      <c r="U98" s="57" t="s">
        <v>612</v>
      </c>
      <c r="V98" s="57" t="s">
        <v>613</v>
      </c>
      <c r="W98" s="57" t="s">
        <v>614</v>
      </c>
      <c r="X98" s="57"/>
      <c r="Y98" s="57" t="s">
        <v>615</v>
      </c>
      <c r="Z98" s="57" t="s">
        <v>616</v>
      </c>
      <c r="AA98" s="117" t="s">
        <v>647</v>
      </c>
      <c r="AB98" s="58"/>
      <c r="AC98" s="58"/>
      <c r="AD98" s="58"/>
      <c r="AE98" s="58"/>
      <c r="AF98" s="57" t="s">
        <v>62</v>
      </c>
      <c r="AG98" s="68" t="s">
        <v>617</v>
      </c>
      <c r="AH98" s="58">
        <f t="shared" si="32"/>
        <v>0</v>
      </c>
      <c r="AI98" s="57">
        <v>0</v>
      </c>
      <c r="AJ98" s="57">
        <v>0</v>
      </c>
      <c r="AK98" s="57">
        <v>0</v>
      </c>
      <c r="AL98" s="57">
        <v>0</v>
      </c>
      <c r="AM98" s="68">
        <v>1</v>
      </c>
      <c r="AN98" s="68" t="s">
        <v>870</v>
      </c>
      <c r="AO98" s="68"/>
      <c r="AP98" s="26"/>
      <c r="AQ98" s="68"/>
      <c r="AR98" s="68"/>
      <c r="AS98" s="68"/>
      <c r="AT98" s="68"/>
      <c r="AU98" s="76">
        <v>45040</v>
      </c>
      <c r="AV98" s="76"/>
      <c r="AW98" s="76"/>
      <c r="AX98" s="68"/>
      <c r="AY98" s="68"/>
      <c r="AZ98" s="68"/>
      <c r="BA98" s="68"/>
      <c r="BB98" s="68"/>
      <c r="BC98" s="68" t="s">
        <v>279</v>
      </c>
      <c r="BD98" s="68"/>
      <c r="BE98" s="68"/>
      <c r="BF98" s="68"/>
      <c r="BG98" s="68" t="s">
        <v>872</v>
      </c>
      <c r="BH98" s="68"/>
      <c r="BI98" s="68"/>
      <c r="BJ98" s="68"/>
      <c r="BK98" s="74" t="str">
        <f t="shared" si="33"/>
        <v/>
      </c>
      <c r="BL98" s="74" t="str">
        <f t="shared" si="34"/>
        <v/>
      </c>
      <c r="BM98" s="74" t="str">
        <f t="shared" si="35"/>
        <v/>
      </c>
      <c r="BN98" s="74" t="str">
        <f t="shared" si="36"/>
        <v/>
      </c>
      <c r="BO98" s="74" t="str">
        <f t="shared" si="37"/>
        <v/>
      </c>
      <c r="BP98" s="71" t="s">
        <v>1208</v>
      </c>
      <c r="BQ98" s="58"/>
      <c r="BR98" s="57" t="s">
        <v>610</v>
      </c>
      <c r="BS98" s="58" t="s">
        <v>1209</v>
      </c>
      <c r="BT98" s="57" t="s">
        <v>612</v>
      </c>
      <c r="BU98" s="57" t="s">
        <v>613</v>
      </c>
      <c r="BV98" s="57" t="s">
        <v>614</v>
      </c>
      <c r="BW98" s="57"/>
      <c r="BX98" s="57" t="s">
        <v>615</v>
      </c>
      <c r="BY98" s="57" t="s">
        <v>616</v>
      </c>
      <c r="BZ98" s="117" t="s">
        <v>647</v>
      </c>
      <c r="CA98" s="58"/>
      <c r="CB98" s="58"/>
      <c r="CC98" s="58"/>
      <c r="CD98" s="58"/>
      <c r="CE98" s="57" t="s">
        <v>62</v>
      </c>
      <c r="CF98" s="58" t="s">
        <v>617</v>
      </c>
      <c r="CG98" s="58">
        <f t="shared" ref="CG98:CG100" si="58">SUM(CH98:CK98)</f>
        <v>4</v>
      </c>
      <c r="CH98" s="58">
        <v>1</v>
      </c>
      <c r="CI98" s="58">
        <v>1</v>
      </c>
      <c r="CJ98" s="58">
        <v>1</v>
      </c>
      <c r="CK98" s="58">
        <v>1</v>
      </c>
      <c r="CL98" s="58">
        <v>1</v>
      </c>
      <c r="CM98" s="58" t="s">
        <v>1243</v>
      </c>
      <c r="CN98" s="58"/>
      <c r="CO98" s="72"/>
      <c r="CP98" s="58"/>
      <c r="CQ98" s="58"/>
      <c r="CR98" s="58"/>
      <c r="CS98" s="58"/>
      <c r="CT98" s="73">
        <v>45040</v>
      </c>
      <c r="CU98" s="73"/>
      <c r="CV98" s="73"/>
      <c r="CW98" s="73"/>
      <c r="CX98" s="58"/>
      <c r="CY98" s="58"/>
      <c r="CZ98" s="58"/>
      <c r="DA98" s="58"/>
      <c r="DB98" s="58" t="s">
        <v>112</v>
      </c>
      <c r="DC98" s="58"/>
      <c r="DD98" s="58"/>
      <c r="DE98" s="58"/>
      <c r="DF98" s="58" t="s">
        <v>1505</v>
      </c>
      <c r="DG98" s="58"/>
      <c r="DH98" s="58"/>
      <c r="DI98" s="58"/>
      <c r="DJ98" s="74">
        <f t="shared" si="38"/>
        <v>1</v>
      </c>
      <c r="DK98" s="74">
        <f t="shared" si="39"/>
        <v>0</v>
      </c>
      <c r="DL98" s="74">
        <f t="shared" si="40"/>
        <v>0</v>
      </c>
      <c r="DM98" s="74">
        <f t="shared" si="41"/>
        <v>0</v>
      </c>
      <c r="DN98" s="74">
        <f t="shared" si="42"/>
        <v>0.25</v>
      </c>
      <c r="DO98" s="71"/>
      <c r="DP98" s="58"/>
      <c r="DQ98" s="57"/>
      <c r="DR98" s="58"/>
      <c r="DS98" s="57"/>
      <c r="DT98" s="57"/>
      <c r="DU98" s="57"/>
      <c r="DV98" s="57"/>
      <c r="DW98" s="57"/>
      <c r="DX98" s="57"/>
      <c r="DY98" s="117"/>
      <c r="DZ98" s="58"/>
      <c r="EA98" s="58"/>
      <c r="EB98" s="58"/>
      <c r="EC98" s="58"/>
      <c r="ED98" s="57"/>
      <c r="EE98" s="58"/>
      <c r="EF98" s="58"/>
      <c r="EG98" s="58"/>
      <c r="EH98" s="58"/>
      <c r="EI98" s="58"/>
      <c r="EJ98" s="58"/>
      <c r="EK98" s="58"/>
      <c r="EL98" s="58"/>
      <c r="EM98" s="58"/>
      <c r="EN98" s="72"/>
      <c r="EO98" s="58"/>
      <c r="EP98" s="58"/>
      <c r="EQ98" s="58"/>
      <c r="ER98" s="58"/>
      <c r="ES98" s="73">
        <v>45040</v>
      </c>
      <c r="ET98" s="73"/>
      <c r="EU98" s="73"/>
      <c r="EV98" s="73"/>
      <c r="EW98" s="58"/>
      <c r="EX98" s="58"/>
      <c r="EY98" s="58"/>
      <c r="EZ98" s="58"/>
      <c r="FA98" s="58"/>
      <c r="FB98" s="58"/>
      <c r="FC98" s="58"/>
      <c r="FD98" s="58"/>
      <c r="FE98" s="58"/>
      <c r="FF98" s="58"/>
      <c r="FG98" s="58"/>
      <c r="FH98" s="58"/>
      <c r="FI98" s="74" t="str">
        <f t="shared" si="43"/>
        <v/>
      </c>
      <c r="FJ98" s="74" t="str">
        <f t="shared" si="44"/>
        <v/>
      </c>
      <c r="FK98" s="74" t="str">
        <f t="shared" si="45"/>
        <v/>
      </c>
      <c r="FL98" s="74" t="str">
        <f t="shared" si="46"/>
        <v/>
      </c>
      <c r="FM98" s="74" t="str">
        <f t="shared" si="47"/>
        <v/>
      </c>
      <c r="FN98" s="72"/>
      <c r="FO98" s="58"/>
      <c r="FP98" s="57"/>
      <c r="FQ98" s="58"/>
      <c r="FR98" s="57"/>
      <c r="FS98" s="57"/>
      <c r="FT98" s="57"/>
      <c r="FU98" s="57"/>
      <c r="FV98" s="57"/>
      <c r="FW98" s="57"/>
      <c r="FX98" s="117"/>
      <c r="FY98" s="58"/>
      <c r="FZ98" s="58"/>
      <c r="GA98" s="58"/>
      <c r="GB98" s="58"/>
      <c r="GC98" s="57"/>
      <c r="GD98" s="58"/>
      <c r="GE98" s="58"/>
      <c r="GF98" s="58"/>
      <c r="GG98" s="58"/>
      <c r="GH98" s="58"/>
      <c r="GI98" s="58"/>
      <c r="GJ98" s="58"/>
      <c r="GK98" s="58"/>
      <c r="GL98" s="58"/>
      <c r="GM98" s="72"/>
      <c r="GN98" s="58"/>
      <c r="GO98" s="58"/>
      <c r="GP98" s="58"/>
      <c r="GQ98" s="58"/>
      <c r="GR98" s="73">
        <v>45040</v>
      </c>
      <c r="GS98" s="73"/>
      <c r="GT98" s="73"/>
      <c r="GU98" s="73"/>
      <c r="GV98" s="58"/>
      <c r="GW98" s="58"/>
      <c r="GX98" s="58"/>
      <c r="GY98" s="58"/>
      <c r="GZ98" s="58"/>
      <c r="HA98" s="58"/>
      <c r="HB98" s="58"/>
      <c r="HC98" s="58"/>
      <c r="HD98" s="58"/>
      <c r="HE98" s="58"/>
      <c r="HF98" s="58"/>
      <c r="HG98" s="58"/>
      <c r="HH98" s="74" t="str">
        <f t="shared" si="48"/>
        <v/>
      </c>
      <c r="HI98" s="74" t="str">
        <f t="shared" si="49"/>
        <v/>
      </c>
      <c r="HJ98" s="74" t="str">
        <f t="shared" si="50"/>
        <v/>
      </c>
      <c r="HK98" s="74" t="str">
        <f t="shared" si="51"/>
        <v/>
      </c>
      <c r="HL98" s="74" t="str">
        <f t="shared" si="52"/>
        <v/>
      </c>
      <c r="HM98" s="58"/>
      <c r="HN98" s="58"/>
      <c r="HO98" s="58">
        <f t="shared" si="53"/>
        <v>2</v>
      </c>
      <c r="HP98" s="58" t="str">
        <f>'[8]BD Plan'!$Q$3</f>
        <v>Territorial Cesar</v>
      </c>
      <c r="HQ98" s="26"/>
      <c r="HR98" s="26"/>
      <c r="HS98" s="26"/>
      <c r="HT98" s="26"/>
      <c r="HU98" s="26"/>
      <c r="HV98" s="26"/>
      <c r="HW98" s="26"/>
      <c r="HX98" s="26"/>
      <c r="HY98" s="26"/>
      <c r="HZ98" s="26"/>
      <c r="IA98" s="26"/>
      <c r="IB98" s="26"/>
      <c r="IC98" s="26"/>
      <c r="ID98" s="26"/>
      <c r="IE98" s="26"/>
      <c r="IF98" s="26"/>
      <c r="IG98" s="68"/>
      <c r="IH98" s="58" t="s">
        <v>650</v>
      </c>
      <c r="II98" s="68" t="s">
        <v>621</v>
      </c>
      <c r="IJ98" s="68"/>
      <c r="IK98" s="68"/>
    </row>
    <row r="99" spans="1:245" ht="15" customHeight="1" x14ac:dyDescent="0.25">
      <c r="A99" s="77" t="s">
        <v>676</v>
      </c>
      <c r="B99" s="68" t="s">
        <v>667</v>
      </c>
      <c r="C99" s="58" t="s">
        <v>677</v>
      </c>
      <c r="D99" s="69" t="s">
        <v>601</v>
      </c>
      <c r="E99" s="58" t="s">
        <v>678</v>
      </c>
      <c r="F99" s="58" t="s">
        <v>669</v>
      </c>
      <c r="G99" s="58" t="s">
        <v>641</v>
      </c>
      <c r="H99" s="59" t="s">
        <v>679</v>
      </c>
      <c r="I99" s="58" t="s">
        <v>680</v>
      </c>
      <c r="J99" s="117">
        <v>0.8</v>
      </c>
      <c r="K99" s="117">
        <v>0.8</v>
      </c>
      <c r="L99" s="58" t="s">
        <v>607</v>
      </c>
      <c r="M99" s="117">
        <v>0.48</v>
      </c>
      <c r="N99" s="117">
        <v>0.8</v>
      </c>
      <c r="O99" s="58" t="s">
        <v>607</v>
      </c>
      <c r="P99" s="58" t="s">
        <v>608</v>
      </c>
      <c r="Q99" s="71" t="s">
        <v>681</v>
      </c>
      <c r="R99" s="58"/>
      <c r="S99" s="57" t="s">
        <v>610</v>
      </c>
      <c r="T99" s="58" t="s">
        <v>682</v>
      </c>
      <c r="U99" s="57" t="s">
        <v>612</v>
      </c>
      <c r="V99" s="57" t="s">
        <v>613</v>
      </c>
      <c r="W99" s="57" t="s">
        <v>614</v>
      </c>
      <c r="X99" s="57"/>
      <c r="Y99" s="57" t="s">
        <v>615</v>
      </c>
      <c r="Z99" s="57" t="s">
        <v>616</v>
      </c>
      <c r="AA99" s="117" t="s">
        <v>647</v>
      </c>
      <c r="AB99" s="58"/>
      <c r="AC99" s="58"/>
      <c r="AD99" s="58"/>
      <c r="AE99" s="58"/>
      <c r="AF99" s="57" t="s">
        <v>62</v>
      </c>
      <c r="AG99" s="58" t="s">
        <v>617</v>
      </c>
      <c r="AH99" s="58">
        <f t="shared" si="32"/>
        <v>4</v>
      </c>
      <c r="AI99" s="57">
        <v>1</v>
      </c>
      <c r="AJ99" s="57">
        <v>1</v>
      </c>
      <c r="AK99" s="57">
        <v>1</v>
      </c>
      <c r="AL99" s="57">
        <v>1</v>
      </c>
      <c r="AM99" s="58">
        <v>1</v>
      </c>
      <c r="AN99" s="58" t="s">
        <v>873</v>
      </c>
      <c r="AO99" s="58"/>
      <c r="AP99" s="58"/>
      <c r="AQ99" s="58"/>
      <c r="AR99" s="58"/>
      <c r="AS99" s="58"/>
      <c r="AT99" s="58"/>
      <c r="AU99" s="73">
        <v>45040</v>
      </c>
      <c r="AV99" s="73"/>
      <c r="AW99" s="73"/>
      <c r="AX99" s="73"/>
      <c r="AY99" s="58"/>
      <c r="AZ99" s="58"/>
      <c r="BA99" s="68"/>
      <c r="BB99" s="58"/>
      <c r="BC99" s="58" t="s">
        <v>279</v>
      </c>
      <c r="BD99" s="58"/>
      <c r="BE99" s="58"/>
      <c r="BF99" s="58"/>
      <c r="BG99" s="58" t="s">
        <v>874</v>
      </c>
      <c r="BH99" s="58"/>
      <c r="BI99" s="58"/>
      <c r="BJ99" s="58"/>
      <c r="BK99" s="74">
        <f t="shared" si="33"/>
        <v>1</v>
      </c>
      <c r="BL99" s="74">
        <f t="shared" si="34"/>
        <v>0</v>
      </c>
      <c r="BM99" s="74">
        <f t="shared" si="35"/>
        <v>0</v>
      </c>
      <c r="BN99" s="74">
        <f t="shared" si="36"/>
        <v>0</v>
      </c>
      <c r="BO99" s="74">
        <f t="shared" si="37"/>
        <v>0.25</v>
      </c>
      <c r="BP99" s="71"/>
      <c r="BQ99" s="58"/>
      <c r="BR99" s="57"/>
      <c r="BS99" s="58"/>
      <c r="BT99" s="57"/>
      <c r="BU99" s="57"/>
      <c r="BV99" s="57"/>
      <c r="BW99" s="57"/>
      <c r="BX99" s="57"/>
      <c r="BY99" s="57"/>
      <c r="BZ99" s="117"/>
      <c r="CA99" s="58"/>
      <c r="CB99" s="58"/>
      <c r="CC99" s="58"/>
      <c r="CD99" s="58"/>
      <c r="CE99" s="57"/>
      <c r="CF99" s="58"/>
      <c r="CG99" s="58"/>
      <c r="CH99" s="58"/>
      <c r="CI99" s="58"/>
      <c r="CJ99" s="58"/>
      <c r="CK99" s="58"/>
      <c r="CL99" s="58"/>
      <c r="CM99" s="58"/>
      <c r="CN99" s="58"/>
      <c r="CO99" s="58"/>
      <c r="CP99" s="58"/>
      <c r="CQ99" s="58"/>
      <c r="CR99" s="58"/>
      <c r="CS99" s="58"/>
      <c r="CT99" s="73">
        <v>45040</v>
      </c>
      <c r="CU99" s="73"/>
      <c r="CV99" s="73"/>
      <c r="CW99" s="73"/>
      <c r="CX99" s="58"/>
      <c r="CY99" s="58"/>
      <c r="CZ99" s="58"/>
      <c r="DA99" s="58"/>
      <c r="DB99" s="58"/>
      <c r="DC99" s="58"/>
      <c r="DD99" s="58"/>
      <c r="DE99" s="58"/>
      <c r="DF99" s="58"/>
      <c r="DG99" s="58"/>
      <c r="DH99" s="58"/>
      <c r="DI99" s="58"/>
      <c r="DJ99" s="74" t="str">
        <f t="shared" si="38"/>
        <v/>
      </c>
      <c r="DK99" s="74" t="str">
        <f t="shared" si="39"/>
        <v/>
      </c>
      <c r="DL99" s="74" t="str">
        <f t="shared" si="40"/>
        <v/>
      </c>
      <c r="DM99" s="74" t="str">
        <f t="shared" si="41"/>
        <v/>
      </c>
      <c r="DN99" s="74" t="str">
        <f t="shared" si="42"/>
        <v/>
      </c>
      <c r="DO99" s="71"/>
      <c r="DP99" s="58"/>
      <c r="DQ99" s="57"/>
      <c r="DR99" s="58"/>
      <c r="DS99" s="57"/>
      <c r="DT99" s="57"/>
      <c r="DU99" s="57"/>
      <c r="DV99" s="57"/>
      <c r="DW99" s="57"/>
      <c r="DX99" s="57"/>
      <c r="DY99" s="117"/>
      <c r="DZ99" s="58"/>
      <c r="EA99" s="58"/>
      <c r="EB99" s="58"/>
      <c r="EC99" s="58"/>
      <c r="ED99" s="57"/>
      <c r="EE99" s="58"/>
      <c r="EF99" s="58"/>
      <c r="EG99" s="58"/>
      <c r="EH99" s="58"/>
      <c r="EI99" s="58"/>
      <c r="EJ99" s="58"/>
      <c r="EK99" s="58"/>
      <c r="EL99" s="58"/>
      <c r="EM99" s="58"/>
      <c r="EN99" s="58"/>
      <c r="EO99" s="58"/>
      <c r="EP99" s="58"/>
      <c r="EQ99" s="58"/>
      <c r="ER99" s="58"/>
      <c r="ES99" s="73">
        <v>45040</v>
      </c>
      <c r="ET99" s="73"/>
      <c r="EU99" s="73"/>
      <c r="EV99" s="73"/>
      <c r="EW99" s="58"/>
      <c r="EX99" s="58"/>
      <c r="EY99" s="58"/>
      <c r="EZ99" s="58"/>
      <c r="FA99" s="58"/>
      <c r="FB99" s="58"/>
      <c r="FC99" s="58"/>
      <c r="FD99" s="58"/>
      <c r="FE99" s="58"/>
      <c r="FF99" s="58"/>
      <c r="FG99" s="58"/>
      <c r="FH99" s="58"/>
      <c r="FI99" s="74" t="str">
        <f t="shared" si="43"/>
        <v/>
      </c>
      <c r="FJ99" s="74" t="str">
        <f t="shared" si="44"/>
        <v/>
      </c>
      <c r="FK99" s="74" t="str">
        <f t="shared" si="45"/>
        <v/>
      </c>
      <c r="FL99" s="74" t="str">
        <f t="shared" si="46"/>
        <v/>
      </c>
      <c r="FM99" s="74" t="str">
        <f t="shared" si="47"/>
        <v/>
      </c>
      <c r="FN99" s="58"/>
      <c r="FO99" s="58"/>
      <c r="FP99" s="57"/>
      <c r="FQ99" s="58"/>
      <c r="FR99" s="57"/>
      <c r="FS99" s="57"/>
      <c r="FT99" s="57"/>
      <c r="FU99" s="57"/>
      <c r="FV99" s="57"/>
      <c r="FW99" s="57"/>
      <c r="FX99" s="117"/>
      <c r="FY99" s="58"/>
      <c r="FZ99" s="58"/>
      <c r="GA99" s="58"/>
      <c r="GB99" s="58"/>
      <c r="GC99" s="57"/>
      <c r="GD99" s="58"/>
      <c r="GE99" s="58"/>
      <c r="GF99" s="58"/>
      <c r="GG99" s="58"/>
      <c r="GH99" s="58"/>
      <c r="GI99" s="58"/>
      <c r="GJ99" s="58"/>
      <c r="GK99" s="58"/>
      <c r="GL99" s="58"/>
      <c r="GM99" s="58"/>
      <c r="GN99" s="58"/>
      <c r="GO99" s="58"/>
      <c r="GP99" s="58"/>
      <c r="GQ99" s="58"/>
      <c r="GR99" s="73">
        <v>45040</v>
      </c>
      <c r="GS99" s="73"/>
      <c r="GT99" s="73"/>
      <c r="GU99" s="73"/>
      <c r="GV99" s="58"/>
      <c r="GW99" s="58"/>
      <c r="GX99" s="58"/>
      <c r="GY99" s="58"/>
      <c r="GZ99" s="58"/>
      <c r="HA99" s="58"/>
      <c r="HB99" s="58"/>
      <c r="HC99" s="58"/>
      <c r="HD99" s="58"/>
      <c r="HE99" s="58"/>
      <c r="HF99" s="58"/>
      <c r="HG99" s="58"/>
      <c r="HH99" s="74" t="str">
        <f t="shared" si="48"/>
        <v/>
      </c>
      <c r="HI99" s="74" t="str">
        <f t="shared" si="49"/>
        <v/>
      </c>
      <c r="HJ99" s="74" t="str">
        <f t="shared" si="50"/>
        <v/>
      </c>
      <c r="HK99" s="74" t="str">
        <f t="shared" si="51"/>
        <v/>
      </c>
      <c r="HL99" s="74" t="str">
        <f t="shared" si="52"/>
        <v/>
      </c>
      <c r="HM99" s="58"/>
      <c r="HN99" s="58"/>
      <c r="HO99" s="58">
        <f t="shared" si="53"/>
        <v>1</v>
      </c>
      <c r="HP99" s="58" t="str">
        <f>'[8]BD Plan'!$Q$3</f>
        <v>Territorial Cesar</v>
      </c>
      <c r="HQ99" s="26"/>
      <c r="HR99" s="26"/>
      <c r="HS99" s="26"/>
      <c r="HT99" s="26"/>
      <c r="HU99" s="26"/>
      <c r="HV99" s="26"/>
      <c r="HW99" s="26"/>
      <c r="HX99" s="26"/>
      <c r="HY99" s="26"/>
      <c r="HZ99" s="26"/>
      <c r="IA99" s="26"/>
      <c r="IB99" s="26"/>
      <c r="IC99" s="26"/>
      <c r="ID99" s="26"/>
      <c r="IE99" s="26"/>
      <c r="IF99" s="26"/>
      <c r="IG99" s="68"/>
      <c r="IH99" s="58" t="s">
        <v>657</v>
      </c>
      <c r="II99" s="68" t="s">
        <v>621</v>
      </c>
      <c r="IJ99" s="68"/>
      <c r="IK99" s="68"/>
    </row>
    <row r="100" spans="1:245" ht="15" customHeight="1" x14ac:dyDescent="0.25">
      <c r="A100" s="77" t="s">
        <v>685</v>
      </c>
      <c r="B100" s="68" t="s">
        <v>686</v>
      </c>
      <c r="C100" s="58" t="s">
        <v>687</v>
      </c>
      <c r="D100" s="69" t="s">
        <v>601</v>
      </c>
      <c r="E100" s="58" t="s">
        <v>602</v>
      </c>
      <c r="F100" s="58" t="s">
        <v>669</v>
      </c>
      <c r="G100" s="58" t="s">
        <v>641</v>
      </c>
      <c r="H100" s="59" t="s">
        <v>688</v>
      </c>
      <c r="I100" s="58" t="s">
        <v>689</v>
      </c>
      <c r="J100" s="117">
        <v>0.8</v>
      </c>
      <c r="K100" s="117">
        <v>0.6</v>
      </c>
      <c r="L100" s="58" t="s">
        <v>607</v>
      </c>
      <c r="M100" s="117">
        <v>0.17279999999999998</v>
      </c>
      <c r="N100" s="117">
        <v>0.6</v>
      </c>
      <c r="O100" s="58" t="s">
        <v>643</v>
      </c>
      <c r="P100" s="58" t="s">
        <v>608</v>
      </c>
      <c r="Q100" s="71"/>
      <c r="R100" s="58"/>
      <c r="S100" s="57"/>
      <c r="T100" s="58"/>
      <c r="U100" s="57"/>
      <c r="V100" s="57"/>
      <c r="W100" s="57"/>
      <c r="X100" s="57"/>
      <c r="Y100" s="57"/>
      <c r="Z100" s="57"/>
      <c r="AA100" s="117"/>
      <c r="AB100" s="58"/>
      <c r="AC100" s="58"/>
      <c r="AD100" s="58"/>
      <c r="AE100" s="58"/>
      <c r="AF100" s="57"/>
      <c r="AG100" s="58"/>
      <c r="AH100" s="58"/>
      <c r="AI100" s="57"/>
      <c r="AJ100" s="57"/>
      <c r="AK100" s="57"/>
      <c r="AL100" s="57"/>
      <c r="AM100" s="68"/>
      <c r="AN100" s="68"/>
      <c r="AO100" s="68"/>
      <c r="AP100" s="68"/>
      <c r="AQ100" s="68"/>
      <c r="AR100" s="68"/>
      <c r="AS100" s="68"/>
      <c r="AT100" s="68"/>
      <c r="AU100" s="76">
        <v>45040</v>
      </c>
      <c r="AV100" s="76"/>
      <c r="AW100" s="76"/>
      <c r="AX100" s="68"/>
      <c r="AY100" s="68"/>
      <c r="AZ100" s="68"/>
      <c r="BA100" s="68"/>
      <c r="BB100" s="68"/>
      <c r="BC100" s="68"/>
      <c r="BD100" s="68"/>
      <c r="BE100" s="68"/>
      <c r="BF100" s="68"/>
      <c r="BG100" s="68"/>
      <c r="BH100" s="68"/>
      <c r="BI100" s="68"/>
      <c r="BJ100" s="68"/>
      <c r="BK100" s="74" t="str">
        <f t="shared" si="33"/>
        <v/>
      </c>
      <c r="BL100" s="74" t="str">
        <f t="shared" si="34"/>
        <v/>
      </c>
      <c r="BM100" s="74" t="str">
        <f t="shared" si="35"/>
        <v/>
      </c>
      <c r="BN100" s="74" t="str">
        <f t="shared" si="36"/>
        <v/>
      </c>
      <c r="BO100" s="74" t="str">
        <f t="shared" si="37"/>
        <v/>
      </c>
      <c r="BP100" s="71" t="s">
        <v>1211</v>
      </c>
      <c r="BQ100" s="58"/>
      <c r="BR100" s="57" t="s">
        <v>610</v>
      </c>
      <c r="BS100" s="58" t="s">
        <v>1212</v>
      </c>
      <c r="BT100" s="57" t="s">
        <v>612</v>
      </c>
      <c r="BU100" s="57" t="s">
        <v>613</v>
      </c>
      <c r="BV100" s="57" t="s">
        <v>614</v>
      </c>
      <c r="BW100" s="57"/>
      <c r="BX100" s="57" t="s">
        <v>615</v>
      </c>
      <c r="BY100" s="57" t="s">
        <v>616</v>
      </c>
      <c r="BZ100" s="117" t="s">
        <v>647</v>
      </c>
      <c r="CA100" s="58"/>
      <c r="CB100" s="58"/>
      <c r="CC100" s="58"/>
      <c r="CD100" s="58"/>
      <c r="CE100" s="57" t="s">
        <v>62</v>
      </c>
      <c r="CF100" s="58" t="s">
        <v>617</v>
      </c>
      <c r="CG100" s="58">
        <f t="shared" si="58"/>
        <v>4</v>
      </c>
      <c r="CH100" s="58">
        <v>1</v>
      </c>
      <c r="CI100" s="58">
        <v>1</v>
      </c>
      <c r="CJ100" s="58">
        <v>1</v>
      </c>
      <c r="CK100" s="58">
        <v>1</v>
      </c>
      <c r="CL100" s="58">
        <v>1</v>
      </c>
      <c r="CM100" s="58" t="s">
        <v>1244</v>
      </c>
      <c r="CN100" s="58"/>
      <c r="CO100" s="58"/>
      <c r="CP100" s="58"/>
      <c r="CQ100" s="58"/>
      <c r="CR100" s="58"/>
      <c r="CS100" s="58"/>
      <c r="CT100" s="73">
        <v>45040</v>
      </c>
      <c r="CU100" s="73"/>
      <c r="CV100" s="73"/>
      <c r="CW100" s="73"/>
      <c r="CX100" s="58"/>
      <c r="CY100" s="58"/>
      <c r="CZ100" s="58"/>
      <c r="DA100" s="58"/>
      <c r="DB100" s="58" t="s">
        <v>279</v>
      </c>
      <c r="DC100" s="58"/>
      <c r="DD100" s="58"/>
      <c r="DE100" s="58"/>
      <c r="DF100" s="58" t="s">
        <v>1506</v>
      </c>
      <c r="DG100" s="58"/>
      <c r="DH100" s="58"/>
      <c r="DI100" s="72"/>
      <c r="DJ100" s="74">
        <f t="shared" si="38"/>
        <v>1</v>
      </c>
      <c r="DK100" s="74">
        <f t="shared" si="39"/>
        <v>0</v>
      </c>
      <c r="DL100" s="74">
        <f t="shared" si="40"/>
        <v>0</v>
      </c>
      <c r="DM100" s="74">
        <f t="shared" si="41"/>
        <v>0</v>
      </c>
      <c r="DN100" s="74">
        <f t="shared" si="42"/>
        <v>0.25</v>
      </c>
      <c r="DO100" s="71"/>
      <c r="DP100" s="58"/>
      <c r="DQ100" s="57"/>
      <c r="DR100" s="58"/>
      <c r="DS100" s="57"/>
      <c r="DT100" s="57"/>
      <c r="DU100" s="57"/>
      <c r="DV100" s="57"/>
      <c r="DW100" s="57"/>
      <c r="DX100" s="57"/>
      <c r="DY100" s="117"/>
      <c r="DZ100" s="58"/>
      <c r="EA100" s="58"/>
      <c r="EB100" s="58"/>
      <c r="EC100" s="58"/>
      <c r="ED100" s="57"/>
      <c r="EE100" s="58"/>
      <c r="EF100" s="58"/>
      <c r="EG100" s="58"/>
      <c r="EH100" s="58"/>
      <c r="EI100" s="58"/>
      <c r="EJ100" s="58"/>
      <c r="EK100" s="58"/>
      <c r="EL100" s="58"/>
      <c r="EM100" s="58"/>
      <c r="EN100" s="58"/>
      <c r="EO100" s="58"/>
      <c r="EP100" s="58"/>
      <c r="EQ100" s="58"/>
      <c r="ER100" s="58"/>
      <c r="ES100" s="73">
        <v>45040</v>
      </c>
      <c r="ET100" s="73"/>
      <c r="EU100" s="73"/>
      <c r="EV100" s="73"/>
      <c r="EW100" s="58"/>
      <c r="EX100" s="58"/>
      <c r="EY100" s="58"/>
      <c r="EZ100" s="58"/>
      <c r="FA100" s="58"/>
      <c r="FB100" s="58"/>
      <c r="FC100" s="58"/>
      <c r="FD100" s="58"/>
      <c r="FE100" s="58"/>
      <c r="FF100" s="58"/>
      <c r="FG100" s="58"/>
      <c r="FH100" s="58"/>
      <c r="FI100" s="74" t="str">
        <f t="shared" si="43"/>
        <v/>
      </c>
      <c r="FJ100" s="74" t="str">
        <f t="shared" si="44"/>
        <v/>
      </c>
      <c r="FK100" s="74" t="str">
        <f t="shared" si="45"/>
        <v/>
      </c>
      <c r="FL100" s="74" t="str">
        <f t="shared" si="46"/>
        <v/>
      </c>
      <c r="FM100" s="74" t="str">
        <f t="shared" si="47"/>
        <v/>
      </c>
      <c r="FN100" s="58"/>
      <c r="FO100" s="58"/>
      <c r="FP100" s="57"/>
      <c r="FQ100" s="58"/>
      <c r="FR100" s="57"/>
      <c r="FS100" s="57"/>
      <c r="FT100" s="57"/>
      <c r="FU100" s="57"/>
      <c r="FV100" s="57"/>
      <c r="FW100" s="57"/>
      <c r="FX100" s="117"/>
      <c r="FY100" s="58"/>
      <c r="FZ100" s="58"/>
      <c r="GA100" s="58"/>
      <c r="GB100" s="58"/>
      <c r="GC100" s="57"/>
      <c r="GD100" s="58"/>
      <c r="GE100" s="58"/>
      <c r="GF100" s="58"/>
      <c r="GG100" s="58"/>
      <c r="GH100" s="58"/>
      <c r="GI100" s="58"/>
      <c r="GJ100" s="58"/>
      <c r="GK100" s="58"/>
      <c r="GL100" s="58"/>
      <c r="GM100" s="58"/>
      <c r="GN100" s="58"/>
      <c r="GO100" s="58"/>
      <c r="GP100" s="58"/>
      <c r="GQ100" s="58"/>
      <c r="GR100" s="73">
        <v>45040</v>
      </c>
      <c r="GS100" s="73"/>
      <c r="GT100" s="73"/>
      <c r="GU100" s="73"/>
      <c r="GV100" s="58"/>
      <c r="GW100" s="58"/>
      <c r="GX100" s="58"/>
      <c r="GY100" s="58"/>
      <c r="GZ100" s="58"/>
      <c r="HA100" s="58"/>
      <c r="HB100" s="58"/>
      <c r="HC100" s="58"/>
      <c r="HD100" s="58"/>
      <c r="HE100" s="58"/>
      <c r="HF100" s="58"/>
      <c r="HG100" s="58"/>
      <c r="HH100" s="74" t="str">
        <f t="shared" si="48"/>
        <v/>
      </c>
      <c r="HI100" s="74" t="str">
        <f t="shared" si="49"/>
        <v/>
      </c>
      <c r="HJ100" s="74" t="str">
        <f t="shared" si="50"/>
        <v/>
      </c>
      <c r="HK100" s="74" t="str">
        <f t="shared" si="51"/>
        <v/>
      </c>
      <c r="HL100" s="74" t="str">
        <f t="shared" si="52"/>
        <v/>
      </c>
      <c r="HM100" s="58"/>
      <c r="HN100" s="58"/>
      <c r="HO100" s="58">
        <f t="shared" si="53"/>
        <v>1</v>
      </c>
      <c r="HP100" s="58" t="str">
        <f>'[8]BD Plan'!$Q$3</f>
        <v>Territorial Cesar</v>
      </c>
      <c r="HQ100" s="26"/>
      <c r="HR100" s="26"/>
      <c r="HS100" s="26"/>
      <c r="HT100" s="26"/>
      <c r="HU100" s="26"/>
      <c r="HV100" s="26"/>
      <c r="HW100" s="26"/>
      <c r="HX100" s="26"/>
      <c r="HY100" s="26"/>
      <c r="HZ100" s="26"/>
      <c r="IA100" s="26"/>
      <c r="IB100" s="26"/>
      <c r="IC100" s="26"/>
      <c r="ID100" s="26"/>
      <c r="IE100" s="26"/>
      <c r="IF100" s="26"/>
      <c r="IG100" s="68"/>
      <c r="IH100" s="58" t="s">
        <v>620</v>
      </c>
      <c r="II100" s="68" t="s">
        <v>621</v>
      </c>
      <c r="IJ100" s="68"/>
      <c r="IK100" s="68"/>
    </row>
    <row r="101" spans="1:245" ht="15" customHeight="1" x14ac:dyDescent="0.25">
      <c r="A101" s="77" t="s">
        <v>690</v>
      </c>
      <c r="B101" s="68" t="s">
        <v>686</v>
      </c>
      <c r="C101" s="58" t="s">
        <v>691</v>
      </c>
      <c r="D101" s="69" t="s">
        <v>601</v>
      </c>
      <c r="E101" s="58" t="s">
        <v>602</v>
      </c>
      <c r="F101" s="58" t="s">
        <v>669</v>
      </c>
      <c r="G101" s="58" t="s">
        <v>641</v>
      </c>
      <c r="H101" s="59" t="s">
        <v>692</v>
      </c>
      <c r="I101" s="58" t="s">
        <v>606</v>
      </c>
      <c r="J101" s="117">
        <v>0.8</v>
      </c>
      <c r="K101" s="117">
        <v>0.6</v>
      </c>
      <c r="L101" s="58" t="s">
        <v>607</v>
      </c>
      <c r="M101" s="117">
        <v>0.28799999999999998</v>
      </c>
      <c r="N101" s="117">
        <v>0.6</v>
      </c>
      <c r="O101" s="58" t="s">
        <v>643</v>
      </c>
      <c r="P101" s="58" t="s">
        <v>608</v>
      </c>
      <c r="Q101" s="71" t="s">
        <v>693</v>
      </c>
      <c r="R101" s="58"/>
      <c r="S101" s="57" t="s">
        <v>610</v>
      </c>
      <c r="T101" s="58" t="s">
        <v>694</v>
      </c>
      <c r="U101" s="57" t="s">
        <v>612</v>
      </c>
      <c r="V101" s="57" t="s">
        <v>613</v>
      </c>
      <c r="W101" s="57" t="s">
        <v>614</v>
      </c>
      <c r="X101" s="57"/>
      <c r="Y101" s="57" t="s">
        <v>615</v>
      </c>
      <c r="Z101" s="57" t="s">
        <v>616</v>
      </c>
      <c r="AA101" s="117" t="s">
        <v>647</v>
      </c>
      <c r="AB101" s="58"/>
      <c r="AC101" s="58"/>
      <c r="AD101" s="58"/>
      <c r="AE101" s="58"/>
      <c r="AF101" s="57" t="s">
        <v>62</v>
      </c>
      <c r="AG101" s="58" t="s">
        <v>617</v>
      </c>
      <c r="AH101" s="58">
        <f t="shared" si="32"/>
        <v>0</v>
      </c>
      <c r="AI101" s="57">
        <v>0</v>
      </c>
      <c r="AJ101" s="57">
        <v>0</v>
      </c>
      <c r="AK101" s="57">
        <v>0</v>
      </c>
      <c r="AL101" s="57">
        <v>0</v>
      </c>
      <c r="AM101" s="68">
        <v>1</v>
      </c>
      <c r="AN101" s="68" t="s">
        <v>875</v>
      </c>
      <c r="AO101" s="68"/>
      <c r="AP101" s="68"/>
      <c r="AQ101" s="68"/>
      <c r="AR101" s="68"/>
      <c r="AS101" s="68"/>
      <c r="AT101" s="68"/>
      <c r="AU101" s="76">
        <v>45040</v>
      </c>
      <c r="AV101" s="76"/>
      <c r="AW101" s="76"/>
      <c r="AX101" s="68"/>
      <c r="AY101" s="68"/>
      <c r="AZ101" s="68"/>
      <c r="BA101" s="68"/>
      <c r="BB101" s="68"/>
      <c r="BC101" s="68" t="s">
        <v>279</v>
      </c>
      <c r="BD101" s="68"/>
      <c r="BE101" s="68"/>
      <c r="BF101" s="68"/>
      <c r="BG101" s="68" t="s">
        <v>876</v>
      </c>
      <c r="BH101" s="68"/>
      <c r="BI101" s="68"/>
      <c r="BJ101" s="68"/>
      <c r="BK101" s="74" t="str">
        <f t="shared" si="33"/>
        <v/>
      </c>
      <c r="BL101" s="74" t="str">
        <f t="shared" si="34"/>
        <v/>
      </c>
      <c r="BM101" s="74" t="str">
        <f t="shared" si="35"/>
        <v/>
      </c>
      <c r="BN101" s="74" t="str">
        <f t="shared" si="36"/>
        <v/>
      </c>
      <c r="BO101" s="74" t="str">
        <f t="shared" si="37"/>
        <v/>
      </c>
      <c r="BP101" s="71"/>
      <c r="BQ101" s="58"/>
      <c r="BR101" s="57"/>
      <c r="BS101" s="58"/>
      <c r="BT101" s="57"/>
      <c r="BU101" s="57"/>
      <c r="BV101" s="57"/>
      <c r="BW101" s="57"/>
      <c r="BX101" s="57"/>
      <c r="BY101" s="57"/>
      <c r="BZ101" s="117"/>
      <c r="CA101" s="58"/>
      <c r="CB101" s="58"/>
      <c r="CC101" s="58"/>
      <c r="CD101" s="58"/>
      <c r="CE101" s="57"/>
      <c r="CF101" s="58"/>
      <c r="CG101" s="58"/>
      <c r="CH101" s="58"/>
      <c r="CI101" s="58"/>
      <c r="CJ101" s="58"/>
      <c r="CK101" s="58"/>
      <c r="CL101" s="58"/>
      <c r="CM101" s="58"/>
      <c r="CN101" s="58"/>
      <c r="CO101" s="58"/>
      <c r="CP101" s="58"/>
      <c r="CQ101" s="58"/>
      <c r="CR101" s="58"/>
      <c r="CS101" s="58"/>
      <c r="CT101" s="73">
        <v>45040</v>
      </c>
      <c r="CU101" s="73"/>
      <c r="CV101" s="73"/>
      <c r="CW101" s="73"/>
      <c r="CX101" s="58"/>
      <c r="CY101" s="58"/>
      <c r="CZ101" s="58"/>
      <c r="DA101" s="58"/>
      <c r="DB101" s="58"/>
      <c r="DC101" s="58"/>
      <c r="DD101" s="58"/>
      <c r="DE101" s="58"/>
      <c r="DF101" s="58"/>
      <c r="DG101" s="58"/>
      <c r="DH101" s="58"/>
      <c r="DI101" s="58"/>
      <c r="DJ101" s="74" t="str">
        <f t="shared" si="38"/>
        <v/>
      </c>
      <c r="DK101" s="74" t="str">
        <f t="shared" si="39"/>
        <v/>
      </c>
      <c r="DL101" s="74" t="str">
        <f t="shared" si="40"/>
        <v/>
      </c>
      <c r="DM101" s="74" t="str">
        <f t="shared" si="41"/>
        <v/>
      </c>
      <c r="DN101" s="74" t="str">
        <f t="shared" si="42"/>
        <v/>
      </c>
      <c r="DO101" s="75"/>
      <c r="DP101" s="58"/>
      <c r="DQ101" s="57"/>
      <c r="DR101" s="58"/>
      <c r="DS101" s="57"/>
      <c r="DT101" s="57"/>
      <c r="DU101" s="57"/>
      <c r="DV101" s="57"/>
      <c r="DW101" s="57"/>
      <c r="DX101" s="57"/>
      <c r="DY101" s="117"/>
      <c r="DZ101" s="58"/>
      <c r="EA101" s="58"/>
      <c r="EB101" s="58"/>
      <c r="EC101" s="58"/>
      <c r="ED101" s="57"/>
      <c r="EE101" s="58"/>
      <c r="EF101" s="58"/>
      <c r="EG101" s="58"/>
      <c r="EH101" s="58"/>
      <c r="EI101" s="58"/>
      <c r="EJ101" s="58"/>
      <c r="EK101" s="58"/>
      <c r="EL101" s="58"/>
      <c r="EM101" s="58"/>
      <c r="EN101" s="58"/>
      <c r="EO101" s="58"/>
      <c r="EP101" s="58"/>
      <c r="EQ101" s="58"/>
      <c r="ER101" s="58"/>
      <c r="ES101" s="73">
        <v>45040</v>
      </c>
      <c r="ET101" s="73"/>
      <c r="EU101" s="73"/>
      <c r="EV101" s="73"/>
      <c r="EW101" s="58"/>
      <c r="EX101" s="58"/>
      <c r="EY101" s="58"/>
      <c r="EZ101" s="58"/>
      <c r="FA101" s="58"/>
      <c r="FB101" s="58"/>
      <c r="FC101" s="58"/>
      <c r="FD101" s="58"/>
      <c r="FE101" s="58"/>
      <c r="FF101" s="58"/>
      <c r="FG101" s="58"/>
      <c r="FH101" s="58"/>
      <c r="FI101" s="74" t="str">
        <f t="shared" si="43"/>
        <v/>
      </c>
      <c r="FJ101" s="74" t="str">
        <f t="shared" si="44"/>
        <v/>
      </c>
      <c r="FK101" s="74" t="str">
        <f t="shared" si="45"/>
        <v/>
      </c>
      <c r="FL101" s="74" t="str">
        <f t="shared" si="46"/>
        <v/>
      </c>
      <c r="FM101" s="74" t="str">
        <f t="shared" si="47"/>
        <v/>
      </c>
      <c r="FN101" s="58"/>
      <c r="FO101" s="58"/>
      <c r="FP101" s="57"/>
      <c r="FQ101" s="58"/>
      <c r="FR101" s="57"/>
      <c r="FS101" s="57"/>
      <c r="FT101" s="57"/>
      <c r="FU101" s="57"/>
      <c r="FV101" s="57"/>
      <c r="FW101" s="57"/>
      <c r="FX101" s="117"/>
      <c r="FY101" s="58"/>
      <c r="FZ101" s="58"/>
      <c r="GA101" s="58"/>
      <c r="GB101" s="58"/>
      <c r="GC101" s="57"/>
      <c r="GD101" s="58"/>
      <c r="GE101" s="58"/>
      <c r="GF101" s="58"/>
      <c r="GG101" s="58"/>
      <c r="GH101" s="58"/>
      <c r="GI101" s="58"/>
      <c r="GJ101" s="58"/>
      <c r="GK101" s="58"/>
      <c r="GL101" s="58"/>
      <c r="GM101" s="58"/>
      <c r="GN101" s="58"/>
      <c r="GO101" s="58"/>
      <c r="GP101" s="58"/>
      <c r="GQ101" s="58"/>
      <c r="GR101" s="73">
        <v>45040</v>
      </c>
      <c r="GS101" s="73"/>
      <c r="GT101" s="73"/>
      <c r="GU101" s="73"/>
      <c r="GV101" s="58"/>
      <c r="GW101" s="58"/>
      <c r="GX101" s="58"/>
      <c r="GY101" s="58"/>
      <c r="GZ101" s="58"/>
      <c r="HA101" s="58"/>
      <c r="HB101" s="58"/>
      <c r="HC101" s="58"/>
      <c r="HD101" s="58"/>
      <c r="HE101" s="58"/>
      <c r="HF101" s="58"/>
      <c r="HG101" s="58"/>
      <c r="HH101" s="74" t="str">
        <f t="shared" si="48"/>
        <v/>
      </c>
      <c r="HI101" s="74" t="str">
        <f t="shared" si="49"/>
        <v/>
      </c>
      <c r="HJ101" s="74" t="str">
        <f t="shared" si="50"/>
        <v/>
      </c>
      <c r="HK101" s="74" t="str">
        <f t="shared" si="51"/>
        <v/>
      </c>
      <c r="HL101" s="74" t="str">
        <f t="shared" si="52"/>
        <v/>
      </c>
      <c r="HM101" s="58"/>
      <c r="HN101" s="58"/>
      <c r="HO101" s="58">
        <f t="shared" si="53"/>
        <v>1</v>
      </c>
      <c r="HP101" s="58" t="str">
        <f>'[8]BD Plan'!$Q$3</f>
        <v>Territorial Cesar</v>
      </c>
      <c r="HQ101" s="26"/>
      <c r="HR101" s="26"/>
      <c r="HS101" s="26"/>
      <c r="HT101" s="26"/>
      <c r="HU101" s="26"/>
      <c r="HV101" s="26"/>
      <c r="HW101" s="26"/>
      <c r="HX101" s="26"/>
      <c r="HY101" s="26"/>
      <c r="HZ101" s="26"/>
      <c r="IA101" s="26"/>
      <c r="IB101" s="26"/>
      <c r="IC101" s="26"/>
      <c r="ID101" s="26"/>
      <c r="IE101" s="26"/>
      <c r="IF101" s="26"/>
      <c r="IG101" s="68"/>
      <c r="IH101" s="58" t="s">
        <v>657</v>
      </c>
      <c r="II101" s="68" t="s">
        <v>621</v>
      </c>
      <c r="IJ101" s="68"/>
      <c r="IK101" s="68"/>
    </row>
    <row r="102" spans="1:245" ht="15" customHeight="1" x14ac:dyDescent="0.25">
      <c r="A102" s="77" t="s">
        <v>698</v>
      </c>
      <c r="B102" s="68" t="s">
        <v>686</v>
      </c>
      <c r="C102" s="58" t="s">
        <v>699</v>
      </c>
      <c r="D102" s="69" t="s">
        <v>601</v>
      </c>
      <c r="E102" s="58" t="s">
        <v>602</v>
      </c>
      <c r="F102" s="58" t="s">
        <v>669</v>
      </c>
      <c r="G102" s="58" t="s">
        <v>641</v>
      </c>
      <c r="H102" s="59" t="s">
        <v>700</v>
      </c>
      <c r="I102" s="58" t="s">
        <v>671</v>
      </c>
      <c r="J102" s="117">
        <v>0.8</v>
      </c>
      <c r="K102" s="117">
        <v>0.6</v>
      </c>
      <c r="L102" s="58" t="s">
        <v>607</v>
      </c>
      <c r="M102" s="117">
        <v>0.48</v>
      </c>
      <c r="N102" s="117">
        <v>0.6</v>
      </c>
      <c r="O102" s="58" t="s">
        <v>643</v>
      </c>
      <c r="P102" s="58" t="s">
        <v>608</v>
      </c>
      <c r="Q102" s="71" t="s">
        <v>701</v>
      </c>
      <c r="R102" s="58"/>
      <c r="S102" s="57" t="s">
        <v>610</v>
      </c>
      <c r="T102" s="58" t="s">
        <v>702</v>
      </c>
      <c r="U102" s="57" t="s">
        <v>612</v>
      </c>
      <c r="V102" s="57" t="s">
        <v>613</v>
      </c>
      <c r="W102" s="57" t="s">
        <v>614</v>
      </c>
      <c r="X102" s="57"/>
      <c r="Y102" s="57" t="s">
        <v>615</v>
      </c>
      <c r="Z102" s="57" t="s">
        <v>616</v>
      </c>
      <c r="AA102" s="117" t="s">
        <v>647</v>
      </c>
      <c r="AB102" s="58"/>
      <c r="AC102" s="58"/>
      <c r="AD102" s="58"/>
      <c r="AE102" s="58"/>
      <c r="AF102" s="57" t="s">
        <v>62</v>
      </c>
      <c r="AG102" s="58" t="s">
        <v>617</v>
      </c>
      <c r="AH102" s="58">
        <f t="shared" si="32"/>
        <v>4</v>
      </c>
      <c r="AI102" s="57">
        <v>1</v>
      </c>
      <c r="AJ102" s="57">
        <v>1</v>
      </c>
      <c r="AK102" s="57">
        <v>1</v>
      </c>
      <c r="AL102" s="57">
        <v>1</v>
      </c>
      <c r="AM102" s="68">
        <v>1</v>
      </c>
      <c r="AN102" s="68" t="s">
        <v>877</v>
      </c>
      <c r="AO102" s="68"/>
      <c r="AP102" s="68"/>
      <c r="AQ102" s="68"/>
      <c r="AR102" s="68"/>
      <c r="AS102" s="68"/>
      <c r="AT102" s="68"/>
      <c r="AU102" s="76">
        <v>45040</v>
      </c>
      <c r="AV102" s="76"/>
      <c r="AW102" s="76"/>
      <c r="AX102" s="68"/>
      <c r="AY102" s="68"/>
      <c r="AZ102" s="68"/>
      <c r="BA102" s="68"/>
      <c r="BB102" s="68"/>
      <c r="BC102" s="68" t="s">
        <v>279</v>
      </c>
      <c r="BD102" s="68"/>
      <c r="BE102" s="68"/>
      <c r="BF102" s="68"/>
      <c r="BG102" s="68" t="s">
        <v>878</v>
      </c>
      <c r="BH102" s="68"/>
      <c r="BI102" s="68"/>
      <c r="BJ102" s="68"/>
      <c r="BK102" s="74">
        <f t="shared" si="33"/>
        <v>1</v>
      </c>
      <c r="BL102" s="74">
        <f t="shared" si="34"/>
        <v>0</v>
      </c>
      <c r="BM102" s="74">
        <f t="shared" si="35"/>
        <v>0</v>
      </c>
      <c r="BN102" s="74">
        <f t="shared" si="36"/>
        <v>0</v>
      </c>
      <c r="BO102" s="74">
        <f t="shared" si="37"/>
        <v>0.25</v>
      </c>
      <c r="BP102" s="71"/>
      <c r="BQ102" s="58"/>
      <c r="BR102" s="57"/>
      <c r="BS102" s="58"/>
      <c r="BT102" s="57"/>
      <c r="BU102" s="57"/>
      <c r="BV102" s="57"/>
      <c r="BW102" s="57"/>
      <c r="BX102" s="57"/>
      <c r="BY102" s="57"/>
      <c r="BZ102" s="117"/>
      <c r="CA102" s="58"/>
      <c r="CB102" s="58"/>
      <c r="CC102" s="58"/>
      <c r="CD102" s="58"/>
      <c r="CE102" s="57"/>
      <c r="CF102" s="58"/>
      <c r="CG102" s="58"/>
      <c r="CH102" s="58"/>
      <c r="CI102" s="58"/>
      <c r="CJ102" s="58"/>
      <c r="CK102" s="58"/>
      <c r="CL102" s="58"/>
      <c r="CM102" s="58"/>
      <c r="CN102" s="58"/>
      <c r="CO102" s="72"/>
      <c r="CP102" s="58"/>
      <c r="CQ102" s="58"/>
      <c r="CR102" s="58"/>
      <c r="CS102" s="58"/>
      <c r="CT102" s="73">
        <v>45040</v>
      </c>
      <c r="CU102" s="73"/>
      <c r="CV102" s="73"/>
      <c r="CW102" s="73"/>
      <c r="CX102" s="58"/>
      <c r="CY102" s="58"/>
      <c r="CZ102" s="58"/>
      <c r="DA102" s="58"/>
      <c r="DB102" s="58"/>
      <c r="DC102" s="58"/>
      <c r="DD102" s="58"/>
      <c r="DE102" s="58"/>
      <c r="DF102" s="58"/>
      <c r="DG102" s="58"/>
      <c r="DH102" s="58"/>
      <c r="DI102" s="58"/>
      <c r="DJ102" s="74" t="str">
        <f t="shared" si="38"/>
        <v/>
      </c>
      <c r="DK102" s="74" t="str">
        <f t="shared" si="39"/>
        <v/>
      </c>
      <c r="DL102" s="74" t="str">
        <f t="shared" si="40"/>
        <v/>
      </c>
      <c r="DM102" s="74" t="str">
        <f t="shared" si="41"/>
        <v/>
      </c>
      <c r="DN102" s="74" t="str">
        <f t="shared" si="42"/>
        <v/>
      </c>
      <c r="DO102" s="71"/>
      <c r="DP102" s="58"/>
      <c r="DQ102" s="57"/>
      <c r="DR102" s="58"/>
      <c r="DS102" s="57"/>
      <c r="DT102" s="57"/>
      <c r="DU102" s="57"/>
      <c r="DV102" s="57"/>
      <c r="DW102" s="57"/>
      <c r="DX102" s="57"/>
      <c r="DY102" s="117"/>
      <c r="DZ102" s="58"/>
      <c r="EA102" s="58"/>
      <c r="EB102" s="58"/>
      <c r="EC102" s="58"/>
      <c r="ED102" s="57"/>
      <c r="EE102" s="58"/>
      <c r="EF102" s="58"/>
      <c r="EG102" s="58"/>
      <c r="EH102" s="58"/>
      <c r="EI102" s="58"/>
      <c r="EJ102" s="58"/>
      <c r="EK102" s="58"/>
      <c r="EL102" s="58"/>
      <c r="EM102" s="58"/>
      <c r="EN102" s="72"/>
      <c r="EO102" s="58"/>
      <c r="EP102" s="58"/>
      <c r="EQ102" s="58"/>
      <c r="ER102" s="58"/>
      <c r="ES102" s="73">
        <v>45040</v>
      </c>
      <c r="ET102" s="73"/>
      <c r="EU102" s="73"/>
      <c r="EV102" s="73"/>
      <c r="EW102" s="58"/>
      <c r="EX102" s="58"/>
      <c r="EY102" s="58"/>
      <c r="EZ102" s="58"/>
      <c r="FA102" s="58"/>
      <c r="FB102" s="58"/>
      <c r="FC102" s="58"/>
      <c r="FD102" s="58"/>
      <c r="FE102" s="58"/>
      <c r="FF102" s="58"/>
      <c r="FG102" s="58"/>
      <c r="FH102" s="58"/>
      <c r="FI102" s="74" t="str">
        <f t="shared" si="43"/>
        <v/>
      </c>
      <c r="FJ102" s="74" t="str">
        <f t="shared" si="44"/>
        <v/>
      </c>
      <c r="FK102" s="74" t="str">
        <f t="shared" si="45"/>
        <v/>
      </c>
      <c r="FL102" s="74" t="str">
        <f t="shared" si="46"/>
        <v/>
      </c>
      <c r="FM102" s="74" t="str">
        <f t="shared" si="47"/>
        <v/>
      </c>
      <c r="FN102" s="58"/>
      <c r="FO102" s="58"/>
      <c r="FP102" s="57"/>
      <c r="FQ102" s="58"/>
      <c r="FR102" s="57"/>
      <c r="FS102" s="57"/>
      <c r="FT102" s="57"/>
      <c r="FU102" s="57"/>
      <c r="FV102" s="57"/>
      <c r="FW102" s="57"/>
      <c r="FX102" s="117"/>
      <c r="FY102" s="58"/>
      <c r="FZ102" s="58"/>
      <c r="GA102" s="58"/>
      <c r="GB102" s="58"/>
      <c r="GC102" s="57"/>
      <c r="GD102" s="58"/>
      <c r="GE102" s="58"/>
      <c r="GF102" s="58"/>
      <c r="GG102" s="58"/>
      <c r="GH102" s="58"/>
      <c r="GI102" s="58"/>
      <c r="GJ102" s="58"/>
      <c r="GK102" s="58"/>
      <c r="GL102" s="58"/>
      <c r="GM102" s="58"/>
      <c r="GN102" s="58"/>
      <c r="GO102" s="58"/>
      <c r="GP102" s="58"/>
      <c r="GQ102" s="58"/>
      <c r="GR102" s="73">
        <v>45040</v>
      </c>
      <c r="GS102" s="73"/>
      <c r="GT102" s="73"/>
      <c r="GU102" s="73"/>
      <c r="GV102" s="58"/>
      <c r="GW102" s="58"/>
      <c r="GX102" s="58"/>
      <c r="GY102" s="58"/>
      <c r="GZ102" s="58"/>
      <c r="HA102" s="58"/>
      <c r="HB102" s="58"/>
      <c r="HC102" s="58"/>
      <c r="HD102" s="58"/>
      <c r="HE102" s="58"/>
      <c r="HF102" s="58"/>
      <c r="HG102" s="58"/>
      <c r="HH102" s="74" t="str">
        <f t="shared" si="48"/>
        <v/>
      </c>
      <c r="HI102" s="74" t="str">
        <f t="shared" si="49"/>
        <v/>
      </c>
      <c r="HJ102" s="74" t="str">
        <f t="shared" si="50"/>
        <v/>
      </c>
      <c r="HK102" s="74" t="str">
        <f t="shared" si="51"/>
        <v/>
      </c>
      <c r="HL102" s="74" t="str">
        <f t="shared" si="52"/>
        <v/>
      </c>
      <c r="HM102" s="58"/>
      <c r="HN102" s="58"/>
      <c r="HO102" s="58">
        <f t="shared" si="53"/>
        <v>1</v>
      </c>
      <c r="HP102" s="58" t="str">
        <f>'[8]BD Plan'!$Q$3</f>
        <v>Territorial Cesar</v>
      </c>
      <c r="HQ102" s="26"/>
      <c r="HR102" s="26"/>
      <c r="HS102" s="26"/>
      <c r="HT102" s="26"/>
      <c r="HU102" s="26"/>
      <c r="HV102" s="26"/>
      <c r="HW102" s="26"/>
      <c r="HX102" s="26"/>
      <c r="HY102" s="26"/>
      <c r="HZ102" s="26"/>
      <c r="IA102" s="26"/>
      <c r="IB102" s="26"/>
      <c r="IC102" s="26"/>
      <c r="ID102" s="26"/>
      <c r="IE102" s="26"/>
      <c r="IF102" s="26"/>
      <c r="IG102" s="68"/>
      <c r="IH102" s="58" t="s">
        <v>620</v>
      </c>
      <c r="II102" s="68" t="s">
        <v>621</v>
      </c>
      <c r="IJ102" s="68"/>
      <c r="IK102" s="68"/>
    </row>
    <row r="103" spans="1:245" ht="15" customHeight="1" x14ac:dyDescent="0.25">
      <c r="A103" s="77" t="s">
        <v>705</v>
      </c>
      <c r="B103" s="68" t="s">
        <v>706</v>
      </c>
      <c r="C103" s="58" t="s">
        <v>707</v>
      </c>
      <c r="D103" s="68" t="s">
        <v>601</v>
      </c>
      <c r="E103" s="58" t="s">
        <v>602</v>
      </c>
      <c r="F103" s="58" t="s">
        <v>669</v>
      </c>
      <c r="G103" s="58" t="s">
        <v>641</v>
      </c>
      <c r="H103" s="59" t="s">
        <v>708</v>
      </c>
      <c r="I103" s="58" t="s">
        <v>671</v>
      </c>
      <c r="J103" s="117">
        <v>0.6</v>
      </c>
      <c r="K103" s="117">
        <v>0.4</v>
      </c>
      <c r="L103" s="58" t="s">
        <v>643</v>
      </c>
      <c r="M103" s="117">
        <v>0.12959999999999999</v>
      </c>
      <c r="N103" s="117">
        <v>0.4</v>
      </c>
      <c r="O103" s="58" t="s">
        <v>643</v>
      </c>
      <c r="P103" s="58" t="s">
        <v>608</v>
      </c>
      <c r="Q103" s="71"/>
      <c r="R103" s="58"/>
      <c r="S103" s="57"/>
      <c r="T103" s="58"/>
      <c r="U103" s="57"/>
      <c r="V103" s="57"/>
      <c r="W103" s="57"/>
      <c r="X103" s="57"/>
      <c r="Y103" s="57"/>
      <c r="Z103" s="57"/>
      <c r="AA103" s="117"/>
      <c r="AB103" s="58"/>
      <c r="AC103" s="58"/>
      <c r="AD103" s="58"/>
      <c r="AE103" s="58"/>
      <c r="AF103" s="57"/>
      <c r="AG103" s="68"/>
      <c r="AH103" s="58"/>
      <c r="AI103" s="57"/>
      <c r="AJ103" s="57"/>
      <c r="AK103" s="57"/>
      <c r="AL103" s="57"/>
      <c r="AM103" s="68"/>
      <c r="AN103" s="68"/>
      <c r="AO103" s="68"/>
      <c r="AP103" s="68"/>
      <c r="AQ103" s="68"/>
      <c r="AR103" s="68"/>
      <c r="AS103" s="68"/>
      <c r="AT103" s="68"/>
      <c r="AU103" s="76">
        <v>45040</v>
      </c>
      <c r="AV103" s="76"/>
      <c r="AW103" s="76"/>
      <c r="AX103" s="76"/>
      <c r="AY103" s="68"/>
      <c r="AZ103" s="68"/>
      <c r="BA103" s="68"/>
      <c r="BB103" s="68"/>
      <c r="BC103" s="68"/>
      <c r="BD103" s="68"/>
      <c r="BE103" s="68"/>
      <c r="BF103" s="68"/>
      <c r="BG103" s="68"/>
      <c r="BH103" s="68"/>
      <c r="BI103" s="68"/>
      <c r="BJ103" s="68"/>
      <c r="BK103" s="74" t="str">
        <f t="shared" si="33"/>
        <v/>
      </c>
      <c r="BL103" s="74" t="str">
        <f t="shared" si="34"/>
        <v/>
      </c>
      <c r="BM103" s="74" t="str">
        <f t="shared" si="35"/>
        <v/>
      </c>
      <c r="BN103" s="74" t="str">
        <f t="shared" si="36"/>
        <v/>
      </c>
      <c r="BO103" s="74" t="str">
        <f t="shared" si="37"/>
        <v/>
      </c>
      <c r="BP103" s="71" t="s">
        <v>1214</v>
      </c>
      <c r="BQ103" s="58"/>
      <c r="BR103" s="57" t="s">
        <v>610</v>
      </c>
      <c r="BS103" s="58" t="s">
        <v>1215</v>
      </c>
      <c r="BT103" s="57" t="s">
        <v>612</v>
      </c>
      <c r="BU103" s="57" t="s">
        <v>613</v>
      </c>
      <c r="BV103" s="57" t="s">
        <v>614</v>
      </c>
      <c r="BW103" s="57"/>
      <c r="BX103" s="57" t="s">
        <v>615</v>
      </c>
      <c r="BY103" s="57" t="s">
        <v>616</v>
      </c>
      <c r="BZ103" s="117" t="s">
        <v>647</v>
      </c>
      <c r="CA103" s="58"/>
      <c r="CB103" s="58"/>
      <c r="CC103" s="58"/>
      <c r="CD103" s="58"/>
      <c r="CE103" s="57" t="s">
        <v>62</v>
      </c>
      <c r="CF103" s="58" t="s">
        <v>617</v>
      </c>
      <c r="CG103" s="58">
        <f>SUM(CH103:CK103)</f>
        <v>3</v>
      </c>
      <c r="CH103" s="58">
        <v>0</v>
      </c>
      <c r="CI103" s="58">
        <v>1</v>
      </c>
      <c r="CJ103" s="58">
        <v>1</v>
      </c>
      <c r="CK103" s="58">
        <v>1</v>
      </c>
      <c r="CL103" s="58">
        <v>0</v>
      </c>
      <c r="CM103" s="58" t="s">
        <v>1246</v>
      </c>
      <c r="CN103" s="58"/>
      <c r="CO103" s="58"/>
      <c r="CP103" s="58"/>
      <c r="CQ103" s="58"/>
      <c r="CR103" s="58"/>
      <c r="CS103" s="58"/>
      <c r="CT103" s="73">
        <v>45040</v>
      </c>
      <c r="CU103" s="73"/>
      <c r="CV103" s="73"/>
      <c r="CW103" s="73"/>
      <c r="CX103" s="58"/>
      <c r="CY103" s="58"/>
      <c r="CZ103" s="58"/>
      <c r="DA103" s="58"/>
      <c r="DB103" s="58" t="s">
        <v>64</v>
      </c>
      <c r="DC103" s="58"/>
      <c r="DD103" s="58"/>
      <c r="DE103" s="58"/>
      <c r="DF103" s="58" t="s">
        <v>1373</v>
      </c>
      <c r="DG103" s="58"/>
      <c r="DH103" s="58"/>
      <c r="DI103" s="58"/>
      <c r="DJ103" s="74" t="str">
        <f t="shared" si="38"/>
        <v/>
      </c>
      <c r="DK103" s="74">
        <f t="shared" si="39"/>
        <v>0</v>
      </c>
      <c r="DL103" s="74">
        <f t="shared" si="40"/>
        <v>0</v>
      </c>
      <c r="DM103" s="74">
        <f t="shared" si="41"/>
        <v>0</v>
      </c>
      <c r="DN103" s="74">
        <f t="shared" si="42"/>
        <v>0</v>
      </c>
      <c r="DO103" s="75" t="s">
        <v>1344</v>
      </c>
      <c r="DP103" s="58"/>
      <c r="DQ103" s="57" t="s">
        <v>610</v>
      </c>
      <c r="DR103" s="58" t="s">
        <v>1345</v>
      </c>
      <c r="DS103" s="57" t="s">
        <v>612</v>
      </c>
      <c r="DT103" s="57" t="s">
        <v>613</v>
      </c>
      <c r="DU103" s="57" t="s">
        <v>614</v>
      </c>
      <c r="DV103" s="57"/>
      <c r="DW103" s="57" t="s">
        <v>615</v>
      </c>
      <c r="DX103" s="57" t="s">
        <v>616</v>
      </c>
      <c r="DY103" s="117" t="s">
        <v>647</v>
      </c>
      <c r="DZ103" s="58"/>
      <c r="EA103" s="58"/>
      <c r="EB103" s="58"/>
      <c r="EC103" s="58"/>
      <c r="ED103" s="57" t="s">
        <v>62</v>
      </c>
      <c r="EE103" s="58" t="s">
        <v>617</v>
      </c>
      <c r="EF103" s="58">
        <f t="shared" ref="EF103:EF105" si="59">SUM(EG103:EJ103)</f>
        <v>1</v>
      </c>
      <c r="EG103" s="58">
        <v>0</v>
      </c>
      <c r="EH103" s="58">
        <v>0</v>
      </c>
      <c r="EI103" s="58">
        <v>0</v>
      </c>
      <c r="EJ103" s="58">
        <v>1</v>
      </c>
      <c r="EK103" s="58"/>
      <c r="EL103" s="58" t="s">
        <v>1372</v>
      </c>
      <c r="EM103" s="58"/>
      <c r="EN103" s="58"/>
      <c r="EO103" s="58"/>
      <c r="EP103" s="58"/>
      <c r="EQ103" s="58"/>
      <c r="ER103" s="58"/>
      <c r="ES103" s="73">
        <v>45040</v>
      </c>
      <c r="ET103" s="73"/>
      <c r="EU103" s="73"/>
      <c r="EV103" s="73"/>
      <c r="EW103" s="58"/>
      <c r="EX103" s="58"/>
      <c r="EY103" s="58"/>
      <c r="EZ103" s="58"/>
      <c r="FA103" s="58" t="s">
        <v>64</v>
      </c>
      <c r="FB103" s="58"/>
      <c r="FC103" s="58"/>
      <c r="FD103" s="58"/>
      <c r="FE103" s="58" t="s">
        <v>1373</v>
      </c>
      <c r="FF103" s="58"/>
      <c r="FG103" s="58"/>
      <c r="FH103" s="58"/>
      <c r="FI103" s="74" t="str">
        <f t="shared" si="43"/>
        <v/>
      </c>
      <c r="FJ103" s="74" t="str">
        <f t="shared" si="44"/>
        <v/>
      </c>
      <c r="FK103" s="74" t="str">
        <f t="shared" si="45"/>
        <v/>
      </c>
      <c r="FL103" s="74">
        <f t="shared" si="46"/>
        <v>0</v>
      </c>
      <c r="FM103" s="74">
        <f t="shared" si="47"/>
        <v>0</v>
      </c>
      <c r="FN103" s="58"/>
      <c r="FO103" s="58"/>
      <c r="FP103" s="57"/>
      <c r="FQ103" s="58"/>
      <c r="FR103" s="57"/>
      <c r="FS103" s="57"/>
      <c r="FT103" s="57"/>
      <c r="FU103" s="57"/>
      <c r="FV103" s="57"/>
      <c r="FW103" s="57"/>
      <c r="FX103" s="117"/>
      <c r="FY103" s="58"/>
      <c r="FZ103" s="58"/>
      <c r="GA103" s="58"/>
      <c r="GB103" s="58"/>
      <c r="GC103" s="57"/>
      <c r="GD103" s="58"/>
      <c r="GE103" s="58"/>
      <c r="GF103" s="58"/>
      <c r="GG103" s="58"/>
      <c r="GH103" s="58"/>
      <c r="GI103" s="58"/>
      <c r="GJ103" s="58"/>
      <c r="GK103" s="58"/>
      <c r="GL103" s="58"/>
      <c r="GM103" s="58"/>
      <c r="GN103" s="58"/>
      <c r="GO103" s="58"/>
      <c r="GP103" s="58"/>
      <c r="GQ103" s="58"/>
      <c r="GR103" s="73">
        <v>45040</v>
      </c>
      <c r="GS103" s="73"/>
      <c r="GT103" s="73"/>
      <c r="GU103" s="73"/>
      <c r="GV103" s="58"/>
      <c r="GW103" s="58"/>
      <c r="GX103" s="58"/>
      <c r="GY103" s="58"/>
      <c r="GZ103" s="58"/>
      <c r="HA103" s="58"/>
      <c r="HB103" s="58"/>
      <c r="HC103" s="58"/>
      <c r="HD103" s="58"/>
      <c r="HE103" s="58"/>
      <c r="HF103" s="58"/>
      <c r="HG103" s="58"/>
      <c r="HH103" s="74" t="str">
        <f t="shared" si="48"/>
        <v/>
      </c>
      <c r="HI103" s="74" t="str">
        <f t="shared" si="49"/>
        <v/>
      </c>
      <c r="HJ103" s="74" t="str">
        <f t="shared" si="50"/>
        <v/>
      </c>
      <c r="HK103" s="74" t="str">
        <f t="shared" si="51"/>
        <v/>
      </c>
      <c r="HL103" s="74" t="str">
        <f t="shared" si="52"/>
        <v/>
      </c>
      <c r="HM103" s="58"/>
      <c r="HN103" s="58"/>
      <c r="HO103" s="58">
        <f t="shared" si="53"/>
        <v>2</v>
      </c>
      <c r="HP103" s="58" t="str">
        <f>'[8]BD Plan'!$Q$3</f>
        <v>Territorial Cesar</v>
      </c>
      <c r="HQ103" s="26"/>
      <c r="HR103" s="26"/>
      <c r="HS103" s="26"/>
      <c r="HT103" s="26"/>
      <c r="HU103" s="26"/>
      <c r="HV103" s="26"/>
      <c r="HW103" s="26"/>
      <c r="HX103" s="26"/>
      <c r="HY103" s="26"/>
      <c r="HZ103" s="26"/>
      <c r="IA103" s="26"/>
      <c r="IB103" s="26"/>
      <c r="IC103" s="26"/>
      <c r="ID103" s="26"/>
      <c r="IE103" s="26"/>
      <c r="IF103" s="26"/>
      <c r="IG103" s="68"/>
      <c r="IH103" s="58" t="s">
        <v>620</v>
      </c>
      <c r="II103" s="68" t="s">
        <v>621</v>
      </c>
      <c r="IJ103" s="68"/>
      <c r="IK103" s="68"/>
    </row>
    <row r="104" spans="1:245" ht="15" customHeight="1" x14ac:dyDescent="0.25">
      <c r="A104" s="77" t="s">
        <v>709</v>
      </c>
      <c r="B104" s="68" t="s">
        <v>706</v>
      </c>
      <c r="C104" s="58" t="s">
        <v>710</v>
      </c>
      <c r="D104" s="68" t="s">
        <v>601</v>
      </c>
      <c r="E104" s="58" t="s">
        <v>711</v>
      </c>
      <c r="F104" s="58" t="s">
        <v>625</v>
      </c>
      <c r="G104" s="58" t="s">
        <v>626</v>
      </c>
      <c r="H104" s="59" t="s">
        <v>712</v>
      </c>
      <c r="I104" s="58" t="s">
        <v>671</v>
      </c>
      <c r="J104" s="117">
        <v>0.2</v>
      </c>
      <c r="K104" s="117">
        <v>0.2</v>
      </c>
      <c r="L104" s="58" t="s">
        <v>713</v>
      </c>
      <c r="M104" s="117">
        <v>0.12</v>
      </c>
      <c r="N104" s="117">
        <v>0.2</v>
      </c>
      <c r="O104" s="58" t="s">
        <v>713</v>
      </c>
      <c r="P104" s="58" t="s">
        <v>608</v>
      </c>
      <c r="Q104" s="71" t="s">
        <v>714</v>
      </c>
      <c r="R104" s="58"/>
      <c r="S104" s="57" t="s">
        <v>610</v>
      </c>
      <c r="T104" s="58" t="s">
        <v>715</v>
      </c>
      <c r="U104" s="57" t="s">
        <v>612</v>
      </c>
      <c r="V104" s="57" t="s">
        <v>613</v>
      </c>
      <c r="W104" s="57" t="s">
        <v>614</v>
      </c>
      <c r="X104" s="57"/>
      <c r="Y104" s="57" t="s">
        <v>615</v>
      </c>
      <c r="Z104" s="57" t="s">
        <v>616</v>
      </c>
      <c r="AA104" s="117" t="s">
        <v>647</v>
      </c>
      <c r="AB104" s="58"/>
      <c r="AC104" s="58"/>
      <c r="AD104" s="58"/>
      <c r="AE104" s="58"/>
      <c r="AF104" s="57" t="s">
        <v>62</v>
      </c>
      <c r="AG104" s="68" t="s">
        <v>617</v>
      </c>
      <c r="AH104" s="58">
        <f t="shared" si="32"/>
        <v>4</v>
      </c>
      <c r="AI104" s="57">
        <v>1</v>
      </c>
      <c r="AJ104" s="57">
        <v>1</v>
      </c>
      <c r="AK104" s="57">
        <v>1</v>
      </c>
      <c r="AL104" s="57">
        <v>1</v>
      </c>
      <c r="AM104" s="68">
        <v>0</v>
      </c>
      <c r="AN104" s="68" t="s">
        <v>879</v>
      </c>
      <c r="AO104" s="68"/>
      <c r="AP104" s="68"/>
      <c r="AQ104" s="68"/>
      <c r="AR104" s="68"/>
      <c r="AS104" s="68"/>
      <c r="AT104" s="68"/>
      <c r="AU104" s="76">
        <v>45040</v>
      </c>
      <c r="AV104" s="76"/>
      <c r="AW104" s="76"/>
      <c r="AX104" s="76"/>
      <c r="AY104" s="68"/>
      <c r="AZ104" s="68"/>
      <c r="BA104" s="68"/>
      <c r="BB104" s="68"/>
      <c r="BC104" s="68" t="s">
        <v>279</v>
      </c>
      <c r="BD104" s="68"/>
      <c r="BE104" s="68"/>
      <c r="BF104" s="68"/>
      <c r="BG104" s="68" t="s">
        <v>880</v>
      </c>
      <c r="BH104" s="68"/>
      <c r="BI104" s="68"/>
      <c r="BJ104" s="68"/>
      <c r="BK104" s="74">
        <f t="shared" si="33"/>
        <v>0</v>
      </c>
      <c r="BL104" s="74">
        <f t="shared" si="34"/>
        <v>0</v>
      </c>
      <c r="BM104" s="74">
        <f t="shared" si="35"/>
        <v>0</v>
      </c>
      <c r="BN104" s="74">
        <f t="shared" si="36"/>
        <v>0</v>
      </c>
      <c r="BO104" s="74">
        <f t="shared" si="37"/>
        <v>0</v>
      </c>
      <c r="BP104" s="71"/>
      <c r="BQ104" s="58"/>
      <c r="BR104" s="57"/>
      <c r="BS104" s="58"/>
      <c r="BT104" s="57"/>
      <c r="BU104" s="57"/>
      <c r="BV104" s="57"/>
      <c r="BW104" s="57"/>
      <c r="BX104" s="57"/>
      <c r="BY104" s="57"/>
      <c r="BZ104" s="117"/>
      <c r="CA104" s="58"/>
      <c r="CB104" s="58"/>
      <c r="CC104" s="58"/>
      <c r="CD104" s="58"/>
      <c r="CE104" s="57"/>
      <c r="CF104" s="58"/>
      <c r="CG104" s="58"/>
      <c r="CH104" s="58"/>
      <c r="CI104" s="58"/>
      <c r="CJ104" s="58"/>
      <c r="CK104" s="58"/>
      <c r="CL104" s="58"/>
      <c r="CM104" s="58"/>
      <c r="CN104" s="58"/>
      <c r="CO104" s="58"/>
      <c r="CP104" s="58"/>
      <c r="CQ104" s="58"/>
      <c r="CR104" s="58"/>
      <c r="CS104" s="58"/>
      <c r="CT104" s="73">
        <v>45040</v>
      </c>
      <c r="CU104" s="73"/>
      <c r="CV104" s="73"/>
      <c r="CW104" s="73"/>
      <c r="CX104" s="58"/>
      <c r="CY104" s="58"/>
      <c r="CZ104" s="58"/>
      <c r="DA104" s="58"/>
      <c r="DB104" s="58"/>
      <c r="DC104" s="58"/>
      <c r="DD104" s="58"/>
      <c r="DE104" s="58"/>
      <c r="DF104" s="58"/>
      <c r="DG104" s="58"/>
      <c r="DH104" s="58"/>
      <c r="DI104" s="58"/>
      <c r="DJ104" s="74" t="str">
        <f t="shared" si="38"/>
        <v/>
      </c>
      <c r="DK104" s="74" t="str">
        <f t="shared" si="39"/>
        <v/>
      </c>
      <c r="DL104" s="74" t="str">
        <f t="shared" si="40"/>
        <v/>
      </c>
      <c r="DM104" s="74" t="str">
        <f t="shared" si="41"/>
        <v/>
      </c>
      <c r="DN104" s="74" t="str">
        <f t="shared" si="42"/>
        <v/>
      </c>
      <c r="DO104" s="75"/>
      <c r="DP104" s="58"/>
      <c r="DQ104" s="57"/>
      <c r="DR104" s="58"/>
      <c r="DS104" s="57"/>
      <c r="DT104" s="57"/>
      <c r="DU104" s="57"/>
      <c r="DV104" s="57"/>
      <c r="DW104" s="57"/>
      <c r="DX104" s="57"/>
      <c r="DY104" s="117"/>
      <c r="DZ104" s="58"/>
      <c r="EA104" s="58"/>
      <c r="EB104" s="58"/>
      <c r="EC104" s="58"/>
      <c r="ED104" s="57"/>
      <c r="EE104" s="58"/>
      <c r="EF104" s="58"/>
      <c r="EG104" s="58"/>
      <c r="EH104" s="58"/>
      <c r="EI104" s="58"/>
      <c r="EJ104" s="58"/>
      <c r="EK104" s="58"/>
      <c r="EL104" s="58"/>
      <c r="EM104" s="58"/>
      <c r="EN104" s="58"/>
      <c r="EO104" s="58"/>
      <c r="EP104" s="58"/>
      <c r="EQ104" s="58"/>
      <c r="ER104" s="58"/>
      <c r="ES104" s="73">
        <v>45040</v>
      </c>
      <c r="ET104" s="73"/>
      <c r="EU104" s="73"/>
      <c r="EV104" s="73"/>
      <c r="EW104" s="58"/>
      <c r="EX104" s="58"/>
      <c r="EY104" s="58"/>
      <c r="EZ104" s="58"/>
      <c r="FA104" s="58"/>
      <c r="FB104" s="58"/>
      <c r="FC104" s="58"/>
      <c r="FD104" s="58"/>
      <c r="FE104" s="58"/>
      <c r="FF104" s="58"/>
      <c r="FG104" s="58"/>
      <c r="FH104" s="58"/>
      <c r="FI104" s="74" t="str">
        <f t="shared" si="43"/>
        <v/>
      </c>
      <c r="FJ104" s="74" t="str">
        <f t="shared" si="44"/>
        <v/>
      </c>
      <c r="FK104" s="74" t="str">
        <f t="shared" si="45"/>
        <v/>
      </c>
      <c r="FL104" s="74" t="str">
        <f t="shared" si="46"/>
        <v/>
      </c>
      <c r="FM104" s="74" t="str">
        <f t="shared" si="47"/>
        <v/>
      </c>
      <c r="FN104" s="72"/>
      <c r="FO104" s="58"/>
      <c r="FP104" s="57"/>
      <c r="FQ104" s="58"/>
      <c r="FR104" s="57"/>
      <c r="FS104" s="57"/>
      <c r="FT104" s="57"/>
      <c r="FU104" s="57"/>
      <c r="FV104" s="57"/>
      <c r="FW104" s="57"/>
      <c r="FX104" s="117"/>
      <c r="FY104" s="58"/>
      <c r="FZ104" s="58"/>
      <c r="GA104" s="58"/>
      <c r="GB104" s="58"/>
      <c r="GC104" s="57"/>
      <c r="GD104" s="58"/>
      <c r="GE104" s="58"/>
      <c r="GF104" s="58"/>
      <c r="GG104" s="58"/>
      <c r="GH104" s="58"/>
      <c r="GI104" s="58"/>
      <c r="GJ104" s="58"/>
      <c r="GK104" s="58"/>
      <c r="GL104" s="58"/>
      <c r="GM104" s="58"/>
      <c r="GN104" s="58"/>
      <c r="GO104" s="58"/>
      <c r="GP104" s="58"/>
      <c r="GQ104" s="58"/>
      <c r="GR104" s="73">
        <v>45040</v>
      </c>
      <c r="GS104" s="73"/>
      <c r="GT104" s="73"/>
      <c r="GU104" s="73"/>
      <c r="GV104" s="58"/>
      <c r="GW104" s="58"/>
      <c r="GX104" s="58"/>
      <c r="GY104" s="58"/>
      <c r="GZ104" s="58"/>
      <c r="HA104" s="58"/>
      <c r="HB104" s="58"/>
      <c r="HC104" s="58"/>
      <c r="HD104" s="58"/>
      <c r="HE104" s="58"/>
      <c r="HF104" s="58"/>
      <c r="HG104" s="58"/>
      <c r="HH104" s="74" t="str">
        <f t="shared" si="48"/>
        <v/>
      </c>
      <c r="HI104" s="74" t="str">
        <f t="shared" si="49"/>
        <v/>
      </c>
      <c r="HJ104" s="74" t="str">
        <f t="shared" si="50"/>
        <v/>
      </c>
      <c r="HK104" s="74" t="str">
        <f t="shared" si="51"/>
        <v/>
      </c>
      <c r="HL104" s="74" t="str">
        <f t="shared" si="52"/>
        <v/>
      </c>
      <c r="HM104" s="58"/>
      <c r="HN104" s="58"/>
      <c r="HO104" s="58">
        <f t="shared" si="53"/>
        <v>1</v>
      </c>
      <c r="HP104" s="58" t="str">
        <f>'[8]BD Plan'!$Q$3</f>
        <v>Territorial Cesar</v>
      </c>
      <c r="HQ104" s="26"/>
      <c r="HR104" s="26"/>
      <c r="HS104" s="26"/>
      <c r="HT104" s="26"/>
      <c r="HU104" s="26"/>
      <c r="HV104" s="26"/>
      <c r="HW104" s="26"/>
      <c r="HX104" s="26"/>
      <c r="HY104" s="26"/>
      <c r="HZ104" s="26"/>
      <c r="IA104" s="26"/>
      <c r="IB104" s="26"/>
      <c r="IC104" s="26"/>
      <c r="ID104" s="26"/>
      <c r="IE104" s="26"/>
      <c r="IF104" s="26"/>
      <c r="IG104" s="68"/>
      <c r="IH104" s="58" t="s">
        <v>657</v>
      </c>
      <c r="II104" s="68" t="s">
        <v>621</v>
      </c>
      <c r="IJ104" s="68"/>
      <c r="IK104" s="68"/>
    </row>
    <row r="105" spans="1:245" ht="15" customHeight="1" x14ac:dyDescent="0.25">
      <c r="A105" s="77" t="s">
        <v>718</v>
      </c>
      <c r="B105" s="68" t="s">
        <v>719</v>
      </c>
      <c r="C105" s="58" t="s">
        <v>720</v>
      </c>
      <c r="D105" s="68" t="s">
        <v>601</v>
      </c>
      <c r="E105" s="58" t="s">
        <v>602</v>
      </c>
      <c r="F105" s="58" t="s">
        <v>625</v>
      </c>
      <c r="G105" s="58" t="s">
        <v>626</v>
      </c>
      <c r="H105" s="59" t="s">
        <v>721</v>
      </c>
      <c r="I105" s="58" t="s">
        <v>671</v>
      </c>
      <c r="J105" s="117">
        <v>0.6</v>
      </c>
      <c r="K105" s="117">
        <v>0.4</v>
      </c>
      <c r="L105" s="58" t="s">
        <v>643</v>
      </c>
      <c r="M105" s="117">
        <v>0.12959999999999999</v>
      </c>
      <c r="N105" s="117">
        <v>0.4</v>
      </c>
      <c r="O105" s="58" t="s">
        <v>643</v>
      </c>
      <c r="P105" s="58" t="s">
        <v>608</v>
      </c>
      <c r="Q105" s="71" t="s">
        <v>722</v>
      </c>
      <c r="R105" s="58"/>
      <c r="S105" s="57" t="s">
        <v>610</v>
      </c>
      <c r="T105" s="58" t="s">
        <v>723</v>
      </c>
      <c r="U105" s="57" t="s">
        <v>612</v>
      </c>
      <c r="V105" s="57" t="s">
        <v>613</v>
      </c>
      <c r="W105" s="57" t="s">
        <v>614</v>
      </c>
      <c r="X105" s="57"/>
      <c r="Y105" s="57" t="s">
        <v>615</v>
      </c>
      <c r="Z105" s="57" t="s">
        <v>616</v>
      </c>
      <c r="AA105" s="117" t="s">
        <v>647</v>
      </c>
      <c r="AB105" s="58"/>
      <c r="AC105" s="58"/>
      <c r="AD105" s="58"/>
      <c r="AE105" s="58"/>
      <c r="AF105" s="57" t="s">
        <v>62</v>
      </c>
      <c r="AG105" s="58" t="s">
        <v>617</v>
      </c>
      <c r="AH105" s="58">
        <f t="shared" si="32"/>
        <v>4</v>
      </c>
      <c r="AI105" s="57">
        <v>1</v>
      </c>
      <c r="AJ105" s="57">
        <v>1</v>
      </c>
      <c r="AK105" s="57">
        <v>1</v>
      </c>
      <c r="AL105" s="57">
        <v>1</v>
      </c>
      <c r="AM105" s="68">
        <v>3</v>
      </c>
      <c r="AN105" s="68" t="s">
        <v>881</v>
      </c>
      <c r="AO105" s="68"/>
      <c r="AP105" s="68"/>
      <c r="AQ105" s="68"/>
      <c r="AR105" s="68"/>
      <c r="AS105" s="68"/>
      <c r="AT105" s="68"/>
      <c r="AU105" s="76">
        <v>45040</v>
      </c>
      <c r="AV105" s="76"/>
      <c r="AW105" s="76"/>
      <c r="AX105" s="76"/>
      <c r="AY105" s="68"/>
      <c r="AZ105" s="68"/>
      <c r="BA105" s="68"/>
      <c r="BB105" s="68"/>
      <c r="BC105" s="68" t="s">
        <v>279</v>
      </c>
      <c r="BD105" s="68"/>
      <c r="BE105" s="68"/>
      <c r="BF105" s="68"/>
      <c r="BG105" s="68" t="s">
        <v>882</v>
      </c>
      <c r="BH105" s="68"/>
      <c r="BI105" s="68"/>
      <c r="BJ105" s="68"/>
      <c r="BK105" s="74">
        <f t="shared" si="33"/>
        <v>1</v>
      </c>
      <c r="BL105" s="74">
        <f t="shared" si="34"/>
        <v>0</v>
      </c>
      <c r="BM105" s="74">
        <f t="shared" si="35"/>
        <v>0</v>
      </c>
      <c r="BN105" s="74">
        <f t="shared" si="36"/>
        <v>0</v>
      </c>
      <c r="BO105" s="74">
        <f t="shared" si="37"/>
        <v>0.75</v>
      </c>
      <c r="BP105" s="71"/>
      <c r="BQ105" s="58"/>
      <c r="BR105" s="57"/>
      <c r="BS105" s="58"/>
      <c r="BT105" s="57"/>
      <c r="BU105" s="57"/>
      <c r="BV105" s="57"/>
      <c r="BW105" s="57"/>
      <c r="BX105" s="57"/>
      <c r="BY105" s="57"/>
      <c r="BZ105" s="117"/>
      <c r="CA105" s="58"/>
      <c r="CB105" s="58"/>
      <c r="CC105" s="58"/>
      <c r="CD105" s="58"/>
      <c r="CE105" s="57"/>
      <c r="CF105" s="58"/>
      <c r="CG105" s="58"/>
      <c r="CH105" s="58"/>
      <c r="CI105" s="58"/>
      <c r="CJ105" s="58"/>
      <c r="CK105" s="58"/>
      <c r="CL105" s="58"/>
      <c r="CM105" s="58"/>
      <c r="CN105" s="58"/>
      <c r="CO105" s="58"/>
      <c r="CP105" s="58"/>
      <c r="CQ105" s="58"/>
      <c r="CR105" s="58"/>
      <c r="CS105" s="58"/>
      <c r="CT105" s="73">
        <v>45040</v>
      </c>
      <c r="CU105" s="73"/>
      <c r="CV105" s="73"/>
      <c r="CW105" s="73"/>
      <c r="CX105" s="58"/>
      <c r="CY105" s="58"/>
      <c r="CZ105" s="58"/>
      <c r="DA105" s="58"/>
      <c r="DB105" s="58"/>
      <c r="DC105" s="58"/>
      <c r="DD105" s="58"/>
      <c r="DE105" s="58"/>
      <c r="DF105" s="58"/>
      <c r="DG105" s="58"/>
      <c r="DH105" s="58"/>
      <c r="DI105" s="58"/>
      <c r="DJ105" s="74" t="str">
        <f t="shared" si="38"/>
        <v/>
      </c>
      <c r="DK105" s="74" t="str">
        <f t="shared" si="39"/>
        <v/>
      </c>
      <c r="DL105" s="74" t="str">
        <f t="shared" si="40"/>
        <v/>
      </c>
      <c r="DM105" s="74" t="str">
        <f t="shared" si="41"/>
        <v/>
      </c>
      <c r="DN105" s="74" t="str">
        <f t="shared" si="42"/>
        <v/>
      </c>
      <c r="DO105" s="75" t="s">
        <v>1347</v>
      </c>
      <c r="DP105" s="58"/>
      <c r="DQ105" s="57" t="s">
        <v>610</v>
      </c>
      <c r="DR105" s="58" t="s">
        <v>1348</v>
      </c>
      <c r="DS105" s="57" t="s">
        <v>612</v>
      </c>
      <c r="DT105" s="57" t="s">
        <v>613</v>
      </c>
      <c r="DU105" s="57" t="s">
        <v>614</v>
      </c>
      <c r="DV105" s="57"/>
      <c r="DW105" s="57" t="s">
        <v>615</v>
      </c>
      <c r="DX105" s="57" t="s">
        <v>616</v>
      </c>
      <c r="DY105" s="117" t="s">
        <v>647</v>
      </c>
      <c r="DZ105" s="58"/>
      <c r="EA105" s="58"/>
      <c r="EB105" s="58"/>
      <c r="EC105" s="58"/>
      <c r="ED105" s="57" t="s">
        <v>62</v>
      </c>
      <c r="EE105" s="58" t="s">
        <v>617</v>
      </c>
      <c r="EF105" s="58">
        <f t="shared" si="59"/>
        <v>2</v>
      </c>
      <c r="EG105" s="58">
        <v>0</v>
      </c>
      <c r="EH105" s="58">
        <v>1</v>
      </c>
      <c r="EI105" s="58">
        <v>0</v>
      </c>
      <c r="EJ105" s="58">
        <v>1</v>
      </c>
      <c r="EK105" s="58">
        <v>0</v>
      </c>
      <c r="EL105" s="58" t="s">
        <v>1374</v>
      </c>
      <c r="EM105" s="58"/>
      <c r="EN105" s="58"/>
      <c r="EO105" s="58"/>
      <c r="EP105" s="58"/>
      <c r="EQ105" s="58"/>
      <c r="ER105" s="58"/>
      <c r="ES105" s="73">
        <v>45040</v>
      </c>
      <c r="ET105" s="73"/>
      <c r="EU105" s="73"/>
      <c r="EV105" s="73"/>
      <c r="EW105" s="58"/>
      <c r="EX105" s="58"/>
      <c r="EY105" s="58"/>
      <c r="EZ105" s="58"/>
      <c r="FA105" s="58" t="s">
        <v>64</v>
      </c>
      <c r="FB105" s="58"/>
      <c r="FC105" s="58"/>
      <c r="FD105" s="58"/>
      <c r="FE105" s="58" t="s">
        <v>1375</v>
      </c>
      <c r="FF105" s="58"/>
      <c r="FG105" s="58"/>
      <c r="FH105" s="58"/>
      <c r="FI105" s="74" t="str">
        <f t="shared" si="43"/>
        <v/>
      </c>
      <c r="FJ105" s="74">
        <f t="shared" si="44"/>
        <v>0</v>
      </c>
      <c r="FK105" s="74" t="str">
        <f t="shared" si="45"/>
        <v/>
      </c>
      <c r="FL105" s="74">
        <f t="shared" si="46"/>
        <v>0</v>
      </c>
      <c r="FM105" s="74">
        <f t="shared" si="47"/>
        <v>0</v>
      </c>
      <c r="FN105" s="58"/>
      <c r="FO105" s="58"/>
      <c r="FP105" s="58"/>
      <c r="FQ105" s="58"/>
      <c r="FR105" s="58"/>
      <c r="FS105" s="58"/>
      <c r="FT105" s="58"/>
      <c r="FU105" s="58"/>
      <c r="FV105" s="58"/>
      <c r="FW105" s="58"/>
      <c r="FX105" s="58"/>
      <c r="FY105" s="58"/>
      <c r="FZ105" s="58"/>
      <c r="GA105" s="58"/>
      <c r="GB105" s="58"/>
      <c r="GC105" s="58"/>
      <c r="GD105" s="58"/>
      <c r="GE105" s="58"/>
      <c r="GF105" s="58"/>
      <c r="GG105" s="58"/>
      <c r="GH105" s="58"/>
      <c r="GI105" s="58"/>
      <c r="GJ105" s="58"/>
      <c r="GK105" s="58"/>
      <c r="GL105" s="58"/>
      <c r="GM105" s="58"/>
      <c r="GN105" s="58"/>
      <c r="GO105" s="58"/>
      <c r="GP105" s="58"/>
      <c r="GQ105" s="58"/>
      <c r="GR105" s="73">
        <v>45040</v>
      </c>
      <c r="GS105" s="73"/>
      <c r="GT105" s="73"/>
      <c r="GU105" s="73"/>
      <c r="GV105" s="58"/>
      <c r="GW105" s="58"/>
      <c r="GX105" s="58"/>
      <c r="GY105" s="58"/>
      <c r="GZ105" s="58"/>
      <c r="HA105" s="58"/>
      <c r="HB105" s="58"/>
      <c r="HC105" s="58"/>
      <c r="HD105" s="58"/>
      <c r="HE105" s="58"/>
      <c r="HF105" s="58"/>
      <c r="HG105" s="58"/>
      <c r="HH105" s="74" t="str">
        <f t="shared" si="48"/>
        <v/>
      </c>
      <c r="HI105" s="74" t="str">
        <f t="shared" si="49"/>
        <v/>
      </c>
      <c r="HJ105" s="74" t="str">
        <f t="shared" si="50"/>
        <v/>
      </c>
      <c r="HK105" s="74" t="str">
        <f t="shared" si="51"/>
        <v/>
      </c>
      <c r="HL105" s="74" t="str">
        <f t="shared" si="52"/>
        <v/>
      </c>
      <c r="HM105" s="58"/>
      <c r="HN105" s="58"/>
      <c r="HO105" s="58">
        <f t="shared" si="53"/>
        <v>2</v>
      </c>
      <c r="HP105" s="58" t="str">
        <f>'[8]BD Plan'!$Q$3</f>
        <v>Territorial Cesar</v>
      </c>
      <c r="HQ105" s="26"/>
      <c r="HR105" s="26"/>
      <c r="HS105" s="26"/>
      <c r="HT105" s="26"/>
      <c r="HU105" s="26"/>
      <c r="HV105" s="26"/>
      <c r="HW105" s="26"/>
      <c r="HX105" s="26"/>
      <c r="HY105" s="26"/>
      <c r="HZ105" s="26"/>
      <c r="IA105" s="26"/>
      <c r="IB105" s="26"/>
      <c r="IC105" s="26"/>
      <c r="ID105" s="26"/>
      <c r="IE105" s="26"/>
      <c r="IF105" s="26"/>
      <c r="IG105" s="68"/>
      <c r="IH105" s="58" t="s">
        <v>650</v>
      </c>
      <c r="II105" s="68" t="s">
        <v>621</v>
      </c>
      <c r="IJ105" s="68"/>
      <c r="IK105" s="68"/>
    </row>
    <row r="106" spans="1:245" ht="15" customHeight="1" x14ac:dyDescent="0.25">
      <c r="A106" s="77" t="s">
        <v>598</v>
      </c>
      <c r="B106" s="68" t="s">
        <v>599</v>
      </c>
      <c r="C106" s="58" t="s">
        <v>600</v>
      </c>
      <c r="D106" s="69" t="s">
        <v>601</v>
      </c>
      <c r="E106" s="58" t="s">
        <v>602</v>
      </c>
      <c r="F106" s="58" t="s">
        <v>603</v>
      </c>
      <c r="G106" s="58" t="s">
        <v>604</v>
      </c>
      <c r="H106" s="59" t="s">
        <v>605</v>
      </c>
      <c r="I106" s="58" t="s">
        <v>606</v>
      </c>
      <c r="J106" s="117">
        <v>1</v>
      </c>
      <c r="K106" s="117">
        <v>0.8</v>
      </c>
      <c r="L106" s="58" t="s">
        <v>607</v>
      </c>
      <c r="M106" s="117">
        <v>0.6</v>
      </c>
      <c r="N106" s="117">
        <v>0.8</v>
      </c>
      <c r="O106" s="58" t="s">
        <v>607</v>
      </c>
      <c r="P106" s="58" t="s">
        <v>608</v>
      </c>
      <c r="Q106" s="71" t="s">
        <v>609</v>
      </c>
      <c r="R106" s="58"/>
      <c r="S106" s="57" t="s">
        <v>610</v>
      </c>
      <c r="T106" s="58" t="s">
        <v>611</v>
      </c>
      <c r="U106" s="57" t="s">
        <v>612</v>
      </c>
      <c r="V106" s="57" t="s">
        <v>613</v>
      </c>
      <c r="W106" s="57" t="s">
        <v>614</v>
      </c>
      <c r="X106" s="57"/>
      <c r="Y106" s="57" t="s">
        <v>615</v>
      </c>
      <c r="Z106" s="57" t="s">
        <v>616</v>
      </c>
      <c r="AA106" s="117">
        <v>0.4</v>
      </c>
      <c r="AB106" s="58"/>
      <c r="AC106" s="58"/>
      <c r="AD106" s="58"/>
      <c r="AE106" s="58"/>
      <c r="AF106" s="57" t="s">
        <v>62</v>
      </c>
      <c r="AG106" s="58" t="s">
        <v>617</v>
      </c>
      <c r="AH106" s="58">
        <f t="shared" si="32"/>
        <v>12</v>
      </c>
      <c r="AI106" s="57">
        <v>3</v>
      </c>
      <c r="AJ106" s="57">
        <v>3</v>
      </c>
      <c r="AK106" s="57">
        <v>3</v>
      </c>
      <c r="AL106" s="57">
        <v>3</v>
      </c>
      <c r="AM106" s="58">
        <v>3</v>
      </c>
      <c r="AN106" s="58" t="s">
        <v>883</v>
      </c>
      <c r="AO106" s="58"/>
      <c r="AP106" s="58"/>
      <c r="AQ106" s="58"/>
      <c r="AR106" s="58"/>
      <c r="AS106" s="58"/>
      <c r="AT106" s="58"/>
      <c r="AU106" s="73">
        <v>45036</v>
      </c>
      <c r="AV106" s="73"/>
      <c r="AW106" s="73"/>
      <c r="AX106" s="73"/>
      <c r="AY106" s="58"/>
      <c r="AZ106" s="58"/>
      <c r="BA106" s="58"/>
      <c r="BB106" s="58"/>
      <c r="BC106" s="58" t="s">
        <v>279</v>
      </c>
      <c r="BD106" s="58"/>
      <c r="BE106" s="58"/>
      <c r="BF106" s="58"/>
      <c r="BG106" s="58" t="s">
        <v>885</v>
      </c>
      <c r="BH106" s="58"/>
      <c r="BI106" s="58"/>
      <c r="BJ106" s="58"/>
      <c r="BK106" s="74">
        <f t="shared" si="33"/>
        <v>1</v>
      </c>
      <c r="BL106" s="74">
        <f t="shared" si="34"/>
        <v>0</v>
      </c>
      <c r="BM106" s="74">
        <f t="shared" si="35"/>
        <v>0</v>
      </c>
      <c r="BN106" s="74">
        <f t="shared" si="36"/>
        <v>0</v>
      </c>
      <c r="BO106" s="74">
        <f t="shared" si="37"/>
        <v>0.25</v>
      </c>
      <c r="BP106" s="75"/>
      <c r="BQ106" s="58"/>
      <c r="BR106" s="57"/>
      <c r="BS106" s="58"/>
      <c r="BT106" s="57"/>
      <c r="BU106" s="57"/>
      <c r="BV106" s="57"/>
      <c r="BW106" s="57"/>
      <c r="BX106" s="57"/>
      <c r="BY106" s="57"/>
      <c r="BZ106" s="117"/>
      <c r="CA106" s="58"/>
      <c r="CB106" s="58"/>
      <c r="CC106" s="58"/>
      <c r="CD106" s="58"/>
      <c r="CE106" s="57"/>
      <c r="CF106" s="58"/>
      <c r="CG106" s="58"/>
      <c r="CH106" s="58"/>
      <c r="CI106" s="58"/>
      <c r="CJ106" s="58"/>
      <c r="CK106" s="58"/>
      <c r="CL106" s="58"/>
      <c r="CM106" s="58"/>
      <c r="CN106" s="58"/>
      <c r="CO106" s="58"/>
      <c r="CP106" s="58"/>
      <c r="CQ106" s="58"/>
      <c r="CR106" s="58"/>
      <c r="CS106" s="58"/>
      <c r="CT106" s="73">
        <v>45036</v>
      </c>
      <c r="CU106" s="73"/>
      <c r="CV106" s="73"/>
      <c r="CW106" s="73"/>
      <c r="CX106" s="58"/>
      <c r="CY106" s="58"/>
      <c r="CZ106" s="58"/>
      <c r="DA106" s="58"/>
      <c r="DB106" s="58"/>
      <c r="DC106" s="58"/>
      <c r="DD106" s="58"/>
      <c r="DE106" s="58"/>
      <c r="DF106" s="58"/>
      <c r="DG106" s="58"/>
      <c r="DH106" s="58"/>
      <c r="DI106" s="58"/>
      <c r="DJ106" s="74" t="str">
        <f t="shared" si="38"/>
        <v/>
      </c>
      <c r="DK106" s="74" t="str">
        <f t="shared" si="39"/>
        <v/>
      </c>
      <c r="DL106" s="74" t="str">
        <f t="shared" si="40"/>
        <v/>
      </c>
      <c r="DM106" s="74" t="str">
        <f t="shared" si="41"/>
        <v/>
      </c>
      <c r="DN106" s="74" t="str">
        <f t="shared" si="42"/>
        <v/>
      </c>
      <c r="DO106" s="75"/>
      <c r="DP106" s="58"/>
      <c r="DQ106" s="57"/>
      <c r="DR106" s="58"/>
      <c r="DS106" s="57"/>
      <c r="DT106" s="57"/>
      <c r="DU106" s="57"/>
      <c r="DV106" s="57"/>
      <c r="DW106" s="57"/>
      <c r="DX106" s="57"/>
      <c r="DY106" s="117"/>
      <c r="DZ106" s="58"/>
      <c r="EA106" s="58"/>
      <c r="EB106" s="58"/>
      <c r="EC106" s="58"/>
      <c r="ED106" s="57"/>
      <c r="EE106" s="58"/>
      <c r="EF106" s="58"/>
      <c r="EG106" s="58"/>
      <c r="EH106" s="58"/>
      <c r="EI106" s="58"/>
      <c r="EJ106" s="58"/>
      <c r="EK106" s="58"/>
      <c r="EL106" s="58"/>
      <c r="EM106" s="58"/>
      <c r="EN106" s="58"/>
      <c r="EO106" s="58"/>
      <c r="EP106" s="58"/>
      <c r="EQ106" s="58"/>
      <c r="ER106" s="58"/>
      <c r="ES106" s="73">
        <v>45036</v>
      </c>
      <c r="ET106" s="73"/>
      <c r="EU106" s="73"/>
      <c r="EV106" s="73"/>
      <c r="EW106" s="58"/>
      <c r="EX106" s="58"/>
      <c r="EY106" s="58"/>
      <c r="EZ106" s="58"/>
      <c r="FA106" s="58"/>
      <c r="FB106" s="58"/>
      <c r="FC106" s="58"/>
      <c r="FD106" s="58"/>
      <c r="FE106" s="58"/>
      <c r="FF106" s="58"/>
      <c r="FG106" s="58"/>
      <c r="FH106" s="58"/>
      <c r="FI106" s="74" t="str">
        <f t="shared" si="43"/>
        <v/>
      </c>
      <c r="FJ106" s="74" t="str">
        <f t="shared" si="44"/>
        <v/>
      </c>
      <c r="FK106" s="74" t="str">
        <f t="shared" si="45"/>
        <v/>
      </c>
      <c r="FL106" s="74" t="str">
        <f t="shared" si="46"/>
        <v/>
      </c>
      <c r="FM106" s="74" t="str">
        <f t="shared" si="47"/>
        <v/>
      </c>
      <c r="FN106" s="58"/>
      <c r="FO106" s="58"/>
      <c r="FP106" s="57"/>
      <c r="FQ106" s="58"/>
      <c r="FR106" s="57"/>
      <c r="FS106" s="57"/>
      <c r="FT106" s="57"/>
      <c r="FU106" s="57"/>
      <c r="FV106" s="57"/>
      <c r="FW106" s="57"/>
      <c r="FX106" s="117"/>
      <c r="FY106" s="58"/>
      <c r="FZ106" s="58"/>
      <c r="GA106" s="58"/>
      <c r="GB106" s="58"/>
      <c r="GC106" s="57"/>
      <c r="GD106" s="58"/>
      <c r="GE106" s="58"/>
      <c r="GF106" s="58"/>
      <c r="GG106" s="58"/>
      <c r="GH106" s="58"/>
      <c r="GI106" s="58"/>
      <c r="GJ106" s="58"/>
      <c r="GK106" s="58"/>
      <c r="GL106" s="58"/>
      <c r="GM106" s="58"/>
      <c r="GN106" s="58"/>
      <c r="GO106" s="58"/>
      <c r="GP106" s="58"/>
      <c r="GQ106" s="58"/>
      <c r="GR106" s="73">
        <v>45036</v>
      </c>
      <c r="GS106" s="73"/>
      <c r="GT106" s="73"/>
      <c r="GU106" s="73"/>
      <c r="GV106" s="58"/>
      <c r="GW106" s="58"/>
      <c r="GX106" s="58"/>
      <c r="GY106" s="58"/>
      <c r="GZ106" s="58"/>
      <c r="HA106" s="58"/>
      <c r="HB106" s="58"/>
      <c r="HC106" s="58"/>
      <c r="HD106" s="58"/>
      <c r="HE106" s="58"/>
      <c r="HF106" s="58"/>
      <c r="HG106" s="58"/>
      <c r="HH106" s="74" t="str">
        <f t="shared" si="48"/>
        <v/>
      </c>
      <c r="HI106" s="74" t="str">
        <f t="shared" si="49"/>
        <v/>
      </c>
      <c r="HJ106" s="74" t="str">
        <f t="shared" si="50"/>
        <v/>
      </c>
      <c r="HK106" s="74" t="str">
        <f t="shared" si="51"/>
        <v/>
      </c>
      <c r="HL106" s="74" t="str">
        <f t="shared" si="52"/>
        <v/>
      </c>
      <c r="HM106" s="58"/>
      <c r="HN106" s="58"/>
      <c r="HO106" s="58">
        <f t="shared" si="53"/>
        <v>1</v>
      </c>
      <c r="HP106" s="58" t="str">
        <f>'[9]BD Plan'!$Q$3</f>
        <v>Territorial Córdoba</v>
      </c>
      <c r="HQ106" s="72"/>
      <c r="HR106" s="72"/>
      <c r="HS106" s="72"/>
      <c r="HT106" s="72"/>
      <c r="HU106" s="72"/>
      <c r="HV106" s="72"/>
      <c r="HW106" s="72"/>
      <c r="HX106" s="72"/>
      <c r="HY106" s="72"/>
      <c r="HZ106" s="72"/>
      <c r="IA106" s="26"/>
      <c r="IB106" s="26"/>
      <c r="IC106" s="26"/>
      <c r="ID106" s="26"/>
      <c r="IE106" s="26"/>
      <c r="IF106" s="26"/>
      <c r="IG106" s="68"/>
      <c r="IH106" s="58" t="s">
        <v>620</v>
      </c>
      <c r="II106" s="58" t="s">
        <v>621</v>
      </c>
      <c r="IJ106" s="68"/>
      <c r="IK106" s="68"/>
    </row>
    <row r="107" spans="1:245" ht="15" customHeight="1" x14ac:dyDescent="0.25">
      <c r="A107" s="77" t="s">
        <v>622</v>
      </c>
      <c r="B107" s="68" t="s">
        <v>623</v>
      </c>
      <c r="C107" s="58" t="s">
        <v>624</v>
      </c>
      <c r="D107" s="69" t="s">
        <v>601</v>
      </c>
      <c r="E107" s="58" t="s">
        <v>602</v>
      </c>
      <c r="F107" s="58" t="s">
        <v>625</v>
      </c>
      <c r="G107" s="58" t="s">
        <v>626</v>
      </c>
      <c r="H107" s="59" t="s">
        <v>627</v>
      </c>
      <c r="I107" s="58" t="s">
        <v>628</v>
      </c>
      <c r="J107" s="117">
        <v>0.8</v>
      </c>
      <c r="K107" s="117">
        <v>0.8</v>
      </c>
      <c r="L107" s="58" t="s">
        <v>607</v>
      </c>
      <c r="M107" s="117">
        <v>0.33600000000000002</v>
      </c>
      <c r="N107" s="117">
        <v>0.8</v>
      </c>
      <c r="O107" s="58" t="s">
        <v>607</v>
      </c>
      <c r="P107" s="58" t="s">
        <v>608</v>
      </c>
      <c r="Q107" s="71" t="s">
        <v>629</v>
      </c>
      <c r="R107" s="58"/>
      <c r="S107" s="57" t="s">
        <v>610</v>
      </c>
      <c r="T107" s="58" t="s">
        <v>630</v>
      </c>
      <c r="U107" s="57" t="s">
        <v>631</v>
      </c>
      <c r="V107" s="57" t="s">
        <v>632</v>
      </c>
      <c r="W107" s="57" t="s">
        <v>614</v>
      </c>
      <c r="X107" s="57"/>
      <c r="Y107" s="57" t="s">
        <v>615</v>
      </c>
      <c r="Z107" s="57" t="s">
        <v>616</v>
      </c>
      <c r="AA107" s="117" t="s">
        <v>633</v>
      </c>
      <c r="AB107" s="58"/>
      <c r="AC107" s="58"/>
      <c r="AD107" s="58"/>
      <c r="AE107" s="58"/>
      <c r="AF107" s="57" t="s">
        <v>62</v>
      </c>
      <c r="AG107" s="58" t="s">
        <v>617</v>
      </c>
      <c r="AH107" s="58">
        <f t="shared" si="32"/>
        <v>12</v>
      </c>
      <c r="AI107" s="57">
        <v>3</v>
      </c>
      <c r="AJ107" s="57">
        <v>3</v>
      </c>
      <c r="AK107" s="57">
        <v>3</v>
      </c>
      <c r="AL107" s="57">
        <v>3</v>
      </c>
      <c r="AM107" s="58">
        <v>3</v>
      </c>
      <c r="AN107" s="58" t="s">
        <v>886</v>
      </c>
      <c r="AO107" s="58"/>
      <c r="AP107" s="72"/>
      <c r="AQ107" s="58"/>
      <c r="AR107" s="58"/>
      <c r="AS107" s="58"/>
      <c r="AT107" s="58"/>
      <c r="AU107" s="73">
        <v>45040</v>
      </c>
      <c r="AV107" s="73"/>
      <c r="AW107" s="73"/>
      <c r="AX107" s="73"/>
      <c r="AY107" s="58"/>
      <c r="AZ107" s="58"/>
      <c r="BA107" s="58"/>
      <c r="BB107" s="58"/>
      <c r="BC107" s="58" t="s">
        <v>279</v>
      </c>
      <c r="BD107" s="58"/>
      <c r="BE107" s="58"/>
      <c r="BF107" s="58"/>
      <c r="BG107" s="58" t="s">
        <v>887</v>
      </c>
      <c r="BH107" s="58"/>
      <c r="BI107" s="58"/>
      <c r="BJ107" s="58"/>
      <c r="BK107" s="74">
        <f t="shared" si="33"/>
        <v>1</v>
      </c>
      <c r="BL107" s="74">
        <f t="shared" si="34"/>
        <v>0</v>
      </c>
      <c r="BM107" s="74">
        <f t="shared" si="35"/>
        <v>0</v>
      </c>
      <c r="BN107" s="74">
        <f t="shared" si="36"/>
        <v>0</v>
      </c>
      <c r="BO107" s="74">
        <f t="shared" si="37"/>
        <v>0.25</v>
      </c>
      <c r="BP107" s="71" t="s">
        <v>1204</v>
      </c>
      <c r="BQ107" s="58"/>
      <c r="BR107" s="57" t="s">
        <v>610</v>
      </c>
      <c r="BS107" s="58" t="s">
        <v>1205</v>
      </c>
      <c r="BT107" s="57" t="s">
        <v>612</v>
      </c>
      <c r="BU107" s="57" t="s">
        <v>613</v>
      </c>
      <c r="BV107" s="57" t="s">
        <v>614</v>
      </c>
      <c r="BW107" s="57"/>
      <c r="BX107" s="57" t="s">
        <v>615</v>
      </c>
      <c r="BY107" s="57" t="s">
        <v>616</v>
      </c>
      <c r="BZ107" s="117" t="s">
        <v>647</v>
      </c>
      <c r="CA107" s="58"/>
      <c r="CB107" s="58"/>
      <c r="CC107" s="58"/>
      <c r="CD107" s="58"/>
      <c r="CE107" s="57" t="s">
        <v>62</v>
      </c>
      <c r="CF107" s="58" t="s">
        <v>617</v>
      </c>
      <c r="CG107" s="58">
        <f>SUM(CH107:CK107)</f>
        <v>12</v>
      </c>
      <c r="CH107" s="58">
        <v>3</v>
      </c>
      <c r="CI107" s="58">
        <v>3</v>
      </c>
      <c r="CJ107" s="58">
        <v>3</v>
      </c>
      <c r="CK107" s="58">
        <v>3</v>
      </c>
      <c r="CL107" s="58">
        <v>3</v>
      </c>
      <c r="CM107" s="58" t="s">
        <v>1247</v>
      </c>
      <c r="CN107" s="58"/>
      <c r="CO107" s="72"/>
      <c r="CP107" s="58"/>
      <c r="CQ107" s="72"/>
      <c r="CR107" s="58"/>
      <c r="CS107" s="58"/>
      <c r="CT107" s="73">
        <v>45040</v>
      </c>
      <c r="CU107" s="73"/>
      <c r="CV107" s="73"/>
      <c r="CW107" s="73"/>
      <c r="CX107" s="58"/>
      <c r="CY107" s="58"/>
      <c r="CZ107" s="58"/>
      <c r="DA107" s="58"/>
      <c r="DB107" s="58" t="s">
        <v>279</v>
      </c>
      <c r="DC107" s="58"/>
      <c r="DD107" s="58"/>
      <c r="DE107" s="58"/>
      <c r="DF107" s="58" t="s">
        <v>1507</v>
      </c>
      <c r="DG107" s="58"/>
      <c r="DH107" s="58"/>
      <c r="DI107" s="58"/>
      <c r="DJ107" s="74">
        <f t="shared" si="38"/>
        <v>1</v>
      </c>
      <c r="DK107" s="74">
        <f t="shared" si="39"/>
        <v>0</v>
      </c>
      <c r="DL107" s="74">
        <f t="shared" si="40"/>
        <v>0</v>
      </c>
      <c r="DM107" s="74">
        <f t="shared" si="41"/>
        <v>0</v>
      </c>
      <c r="DN107" s="74">
        <f t="shared" si="42"/>
        <v>0.25</v>
      </c>
      <c r="DO107" s="75"/>
      <c r="DP107" s="58"/>
      <c r="DQ107" s="57"/>
      <c r="DR107" s="58"/>
      <c r="DS107" s="57"/>
      <c r="DT107" s="57"/>
      <c r="DU107" s="57"/>
      <c r="DV107" s="57"/>
      <c r="DW107" s="57"/>
      <c r="DX107" s="57"/>
      <c r="DY107" s="117"/>
      <c r="DZ107" s="58"/>
      <c r="EA107" s="58"/>
      <c r="EB107" s="58"/>
      <c r="EC107" s="58"/>
      <c r="ED107" s="57"/>
      <c r="EE107" s="58"/>
      <c r="EF107" s="58"/>
      <c r="EG107" s="58"/>
      <c r="EH107" s="58"/>
      <c r="EI107" s="58"/>
      <c r="EJ107" s="58"/>
      <c r="EK107" s="58"/>
      <c r="EL107" s="58"/>
      <c r="EM107" s="58"/>
      <c r="EN107" s="58"/>
      <c r="EO107" s="58"/>
      <c r="EP107" s="58"/>
      <c r="EQ107" s="58"/>
      <c r="ER107" s="58"/>
      <c r="ES107" s="73">
        <v>45040</v>
      </c>
      <c r="ET107" s="73"/>
      <c r="EU107" s="73"/>
      <c r="EV107" s="73"/>
      <c r="EW107" s="58"/>
      <c r="EX107" s="58"/>
      <c r="EY107" s="58"/>
      <c r="EZ107" s="58"/>
      <c r="FA107" s="58"/>
      <c r="FB107" s="58"/>
      <c r="FC107" s="58"/>
      <c r="FD107" s="58"/>
      <c r="FE107" s="58"/>
      <c r="FF107" s="58"/>
      <c r="FG107" s="58"/>
      <c r="FH107" s="58"/>
      <c r="FI107" s="74" t="str">
        <f t="shared" si="43"/>
        <v/>
      </c>
      <c r="FJ107" s="74" t="str">
        <f t="shared" si="44"/>
        <v/>
      </c>
      <c r="FK107" s="74" t="str">
        <f t="shared" si="45"/>
        <v/>
      </c>
      <c r="FL107" s="74" t="str">
        <f t="shared" si="46"/>
        <v/>
      </c>
      <c r="FM107" s="74" t="str">
        <f t="shared" si="47"/>
        <v/>
      </c>
      <c r="FN107" s="58"/>
      <c r="FO107" s="58"/>
      <c r="FP107" s="57"/>
      <c r="FQ107" s="58"/>
      <c r="FR107" s="57"/>
      <c r="FS107" s="57"/>
      <c r="FT107" s="57"/>
      <c r="FU107" s="57"/>
      <c r="FV107" s="57"/>
      <c r="FW107" s="57"/>
      <c r="FX107" s="117"/>
      <c r="FY107" s="58"/>
      <c r="FZ107" s="58"/>
      <c r="GA107" s="58"/>
      <c r="GB107" s="58"/>
      <c r="GC107" s="57"/>
      <c r="GD107" s="58"/>
      <c r="GE107" s="58"/>
      <c r="GF107" s="58"/>
      <c r="GG107" s="58"/>
      <c r="GH107" s="58"/>
      <c r="GI107" s="58"/>
      <c r="GJ107" s="58"/>
      <c r="GK107" s="58"/>
      <c r="GL107" s="58"/>
      <c r="GM107" s="58"/>
      <c r="GN107" s="58"/>
      <c r="GO107" s="58"/>
      <c r="GP107" s="58"/>
      <c r="GQ107" s="58"/>
      <c r="GR107" s="73">
        <v>45040</v>
      </c>
      <c r="GS107" s="73"/>
      <c r="GT107" s="73"/>
      <c r="GU107" s="73"/>
      <c r="GV107" s="58"/>
      <c r="GW107" s="58"/>
      <c r="GX107" s="58"/>
      <c r="GY107" s="58"/>
      <c r="GZ107" s="58"/>
      <c r="HA107" s="58"/>
      <c r="HB107" s="58"/>
      <c r="HC107" s="58"/>
      <c r="HD107" s="58"/>
      <c r="HE107" s="58"/>
      <c r="HF107" s="58"/>
      <c r="HG107" s="58"/>
      <c r="HH107" s="74" t="str">
        <f t="shared" si="48"/>
        <v/>
      </c>
      <c r="HI107" s="74" t="str">
        <f t="shared" si="49"/>
        <v/>
      </c>
      <c r="HJ107" s="74" t="str">
        <f t="shared" si="50"/>
        <v/>
      </c>
      <c r="HK107" s="74" t="str">
        <f t="shared" si="51"/>
        <v/>
      </c>
      <c r="HL107" s="74" t="str">
        <f t="shared" si="52"/>
        <v/>
      </c>
      <c r="HM107" s="58"/>
      <c r="HN107" s="58"/>
      <c r="HO107" s="58">
        <f t="shared" si="53"/>
        <v>2</v>
      </c>
      <c r="HP107" s="58" t="str">
        <f>'[9]BD Plan'!$Q$3</f>
        <v>Territorial Córdoba</v>
      </c>
      <c r="HQ107" s="72"/>
      <c r="HR107" s="72"/>
      <c r="HS107" s="72"/>
      <c r="HT107" s="72"/>
      <c r="HU107" s="72"/>
      <c r="HV107" s="72"/>
      <c r="HW107" s="72"/>
      <c r="HX107" s="72"/>
      <c r="HY107" s="72"/>
      <c r="HZ107" s="72"/>
      <c r="IA107" s="26"/>
      <c r="IB107" s="26"/>
      <c r="IC107" s="26"/>
      <c r="ID107" s="26"/>
      <c r="IE107" s="26"/>
      <c r="IF107" s="26"/>
      <c r="IG107" s="68"/>
      <c r="IH107" s="58" t="s">
        <v>620</v>
      </c>
      <c r="II107" s="58" t="s">
        <v>621</v>
      </c>
      <c r="IJ107" s="68"/>
      <c r="IK107" s="68"/>
    </row>
    <row r="108" spans="1:245" ht="15" customHeight="1" x14ac:dyDescent="0.25">
      <c r="A108" s="77" t="s">
        <v>636</v>
      </c>
      <c r="B108" s="68" t="s">
        <v>637</v>
      </c>
      <c r="C108" s="58" t="s">
        <v>638</v>
      </c>
      <c r="D108" s="69" t="s">
        <v>639</v>
      </c>
      <c r="E108" s="58" t="s">
        <v>602</v>
      </c>
      <c r="F108" s="58" t="s">
        <v>640</v>
      </c>
      <c r="G108" s="58" t="s">
        <v>641</v>
      </c>
      <c r="H108" s="59" t="s">
        <v>642</v>
      </c>
      <c r="I108" s="58" t="s">
        <v>606</v>
      </c>
      <c r="J108" s="117">
        <v>1</v>
      </c>
      <c r="K108" s="117">
        <v>0.6</v>
      </c>
      <c r="L108" s="58" t="s">
        <v>607</v>
      </c>
      <c r="M108" s="117">
        <v>0.6</v>
      </c>
      <c r="N108" s="117">
        <v>0.6</v>
      </c>
      <c r="O108" s="58" t="s">
        <v>643</v>
      </c>
      <c r="P108" s="58" t="s">
        <v>608</v>
      </c>
      <c r="Q108" s="71" t="s">
        <v>644</v>
      </c>
      <c r="R108" s="58"/>
      <c r="S108" s="57" t="s">
        <v>610</v>
      </c>
      <c r="T108" s="58" t="s">
        <v>645</v>
      </c>
      <c r="U108" s="57" t="s">
        <v>612</v>
      </c>
      <c r="V108" s="57" t="s">
        <v>613</v>
      </c>
      <c r="W108" s="57" t="s">
        <v>614</v>
      </c>
      <c r="X108" s="57"/>
      <c r="Y108" s="57" t="s">
        <v>646</v>
      </c>
      <c r="Z108" s="57" t="s">
        <v>616</v>
      </c>
      <c r="AA108" s="117" t="s">
        <v>647</v>
      </c>
      <c r="AB108" s="58"/>
      <c r="AC108" s="58"/>
      <c r="AD108" s="58"/>
      <c r="AE108" s="58"/>
      <c r="AF108" s="57" t="s">
        <v>62</v>
      </c>
      <c r="AG108" s="58" t="s">
        <v>617</v>
      </c>
      <c r="AH108" s="58">
        <f t="shared" si="32"/>
        <v>4</v>
      </c>
      <c r="AI108" s="57">
        <v>1</v>
      </c>
      <c r="AJ108" s="57">
        <v>1</v>
      </c>
      <c r="AK108" s="57">
        <v>1</v>
      </c>
      <c r="AL108" s="57">
        <v>1</v>
      </c>
      <c r="AM108" s="58">
        <v>1</v>
      </c>
      <c r="AN108" s="58" t="s">
        <v>888</v>
      </c>
      <c r="AO108" s="58"/>
      <c r="AP108" s="58"/>
      <c r="AQ108" s="58"/>
      <c r="AR108" s="58"/>
      <c r="AS108" s="58"/>
      <c r="AT108" s="58"/>
      <c r="AU108" s="73">
        <v>45036</v>
      </c>
      <c r="AV108" s="73"/>
      <c r="AW108" s="73"/>
      <c r="AX108" s="73"/>
      <c r="AY108" s="58"/>
      <c r="AZ108" s="58"/>
      <c r="BA108" s="58"/>
      <c r="BB108" s="58"/>
      <c r="BC108" s="58" t="s">
        <v>279</v>
      </c>
      <c r="BD108" s="58"/>
      <c r="BE108" s="58"/>
      <c r="BF108" s="58"/>
      <c r="BG108" s="58" t="s">
        <v>889</v>
      </c>
      <c r="BH108" s="58"/>
      <c r="BI108" s="58"/>
      <c r="BJ108" s="58"/>
      <c r="BK108" s="74">
        <f t="shared" si="33"/>
        <v>1</v>
      </c>
      <c r="BL108" s="74">
        <f t="shared" si="34"/>
        <v>0</v>
      </c>
      <c r="BM108" s="74">
        <f t="shared" si="35"/>
        <v>0</v>
      </c>
      <c r="BN108" s="74">
        <f t="shared" si="36"/>
        <v>0</v>
      </c>
      <c r="BO108" s="74">
        <f t="shared" si="37"/>
        <v>0.25</v>
      </c>
      <c r="BP108" s="71"/>
      <c r="BQ108" s="58"/>
      <c r="BR108" s="57"/>
      <c r="BS108" s="58"/>
      <c r="BT108" s="57"/>
      <c r="BU108" s="57"/>
      <c r="BV108" s="57"/>
      <c r="BW108" s="57"/>
      <c r="BX108" s="57"/>
      <c r="BY108" s="57"/>
      <c r="BZ108" s="117"/>
      <c r="CA108" s="58"/>
      <c r="CB108" s="58"/>
      <c r="CC108" s="58"/>
      <c r="CD108" s="58"/>
      <c r="CE108" s="57"/>
      <c r="CF108" s="58"/>
      <c r="CG108" s="58"/>
      <c r="CH108" s="58"/>
      <c r="CI108" s="58"/>
      <c r="CJ108" s="58"/>
      <c r="CK108" s="58"/>
      <c r="CL108" s="58"/>
      <c r="CM108" s="58"/>
      <c r="CN108" s="58"/>
      <c r="CO108" s="72"/>
      <c r="CP108" s="58"/>
      <c r="CQ108" s="58"/>
      <c r="CR108" s="58"/>
      <c r="CS108" s="58"/>
      <c r="CT108" s="73">
        <v>45036</v>
      </c>
      <c r="CU108" s="73"/>
      <c r="CV108" s="73"/>
      <c r="CW108" s="73"/>
      <c r="CX108" s="58"/>
      <c r="CY108" s="58"/>
      <c r="CZ108" s="58"/>
      <c r="DA108" s="58"/>
      <c r="DB108" s="58"/>
      <c r="DC108" s="58"/>
      <c r="DD108" s="58"/>
      <c r="DE108" s="58"/>
      <c r="DF108" s="58"/>
      <c r="DG108" s="58"/>
      <c r="DH108" s="58"/>
      <c r="DI108" s="58"/>
      <c r="DJ108" s="74" t="str">
        <f t="shared" si="38"/>
        <v/>
      </c>
      <c r="DK108" s="74" t="str">
        <f t="shared" si="39"/>
        <v/>
      </c>
      <c r="DL108" s="74" t="str">
        <f t="shared" si="40"/>
        <v/>
      </c>
      <c r="DM108" s="74" t="str">
        <f t="shared" si="41"/>
        <v/>
      </c>
      <c r="DN108" s="74" t="str">
        <f t="shared" si="42"/>
        <v/>
      </c>
      <c r="DO108" s="75"/>
      <c r="DP108" s="58"/>
      <c r="DQ108" s="57"/>
      <c r="DR108" s="58"/>
      <c r="DS108" s="57"/>
      <c r="DT108" s="57"/>
      <c r="DU108" s="57"/>
      <c r="DV108" s="57"/>
      <c r="DW108" s="57"/>
      <c r="DX108" s="57"/>
      <c r="DY108" s="117"/>
      <c r="DZ108" s="58"/>
      <c r="EA108" s="58"/>
      <c r="EB108" s="58"/>
      <c r="EC108" s="58"/>
      <c r="ED108" s="57"/>
      <c r="EE108" s="58"/>
      <c r="EF108" s="58"/>
      <c r="EG108" s="58"/>
      <c r="EH108" s="58"/>
      <c r="EI108" s="58"/>
      <c r="EJ108" s="58"/>
      <c r="EK108" s="58"/>
      <c r="EL108" s="58"/>
      <c r="EM108" s="58"/>
      <c r="EN108" s="58"/>
      <c r="EO108" s="58"/>
      <c r="EP108" s="58"/>
      <c r="EQ108" s="58"/>
      <c r="ER108" s="58"/>
      <c r="ES108" s="73">
        <v>45036</v>
      </c>
      <c r="ET108" s="73"/>
      <c r="EU108" s="73"/>
      <c r="EV108" s="73"/>
      <c r="EW108" s="58"/>
      <c r="EX108" s="58"/>
      <c r="EY108" s="58"/>
      <c r="EZ108" s="58"/>
      <c r="FA108" s="58"/>
      <c r="FB108" s="58"/>
      <c r="FC108" s="58"/>
      <c r="FD108" s="58"/>
      <c r="FE108" s="58"/>
      <c r="FF108" s="58"/>
      <c r="FG108" s="58"/>
      <c r="FH108" s="58"/>
      <c r="FI108" s="74" t="str">
        <f t="shared" si="43"/>
        <v/>
      </c>
      <c r="FJ108" s="74" t="str">
        <f t="shared" si="44"/>
        <v/>
      </c>
      <c r="FK108" s="74" t="str">
        <f t="shared" si="45"/>
        <v/>
      </c>
      <c r="FL108" s="74" t="str">
        <f t="shared" si="46"/>
        <v/>
      </c>
      <c r="FM108" s="74" t="str">
        <f t="shared" si="47"/>
        <v/>
      </c>
      <c r="FN108" s="58"/>
      <c r="FO108" s="58"/>
      <c r="FP108" s="57"/>
      <c r="FQ108" s="58"/>
      <c r="FR108" s="57"/>
      <c r="FS108" s="57"/>
      <c r="FT108" s="57"/>
      <c r="FU108" s="57"/>
      <c r="FV108" s="57"/>
      <c r="FW108" s="57"/>
      <c r="FX108" s="117"/>
      <c r="FY108" s="58"/>
      <c r="FZ108" s="58"/>
      <c r="GA108" s="58"/>
      <c r="GB108" s="58"/>
      <c r="GC108" s="57"/>
      <c r="GD108" s="58"/>
      <c r="GE108" s="58"/>
      <c r="GF108" s="58"/>
      <c r="GG108" s="58"/>
      <c r="GH108" s="58"/>
      <c r="GI108" s="58"/>
      <c r="GJ108" s="58"/>
      <c r="GK108" s="58"/>
      <c r="GL108" s="58"/>
      <c r="GM108" s="58"/>
      <c r="GN108" s="58"/>
      <c r="GO108" s="58"/>
      <c r="GP108" s="58"/>
      <c r="GQ108" s="58"/>
      <c r="GR108" s="73">
        <v>45036</v>
      </c>
      <c r="GS108" s="73"/>
      <c r="GT108" s="73"/>
      <c r="GU108" s="73"/>
      <c r="GV108" s="58"/>
      <c r="GW108" s="58"/>
      <c r="GX108" s="58"/>
      <c r="GY108" s="58"/>
      <c r="GZ108" s="58"/>
      <c r="HA108" s="58"/>
      <c r="HB108" s="58"/>
      <c r="HC108" s="58"/>
      <c r="HD108" s="58"/>
      <c r="HE108" s="58"/>
      <c r="HF108" s="58"/>
      <c r="HG108" s="58"/>
      <c r="HH108" s="74" t="str">
        <f t="shared" si="48"/>
        <v/>
      </c>
      <c r="HI108" s="74" t="str">
        <f t="shared" si="49"/>
        <v/>
      </c>
      <c r="HJ108" s="74" t="str">
        <f t="shared" si="50"/>
        <v/>
      </c>
      <c r="HK108" s="74" t="str">
        <f t="shared" si="51"/>
        <v/>
      </c>
      <c r="HL108" s="74" t="str">
        <f t="shared" si="52"/>
        <v/>
      </c>
      <c r="HM108" s="58"/>
      <c r="HN108" s="58"/>
      <c r="HO108" s="58">
        <f t="shared" si="53"/>
        <v>1</v>
      </c>
      <c r="HP108" s="58" t="str">
        <f>'[9]BD Plan'!$Q$3</f>
        <v>Territorial Córdoba</v>
      </c>
      <c r="HQ108" s="72"/>
      <c r="HR108" s="72"/>
      <c r="HS108" s="72"/>
      <c r="HT108" s="72"/>
      <c r="HU108" s="72"/>
      <c r="HV108" s="72"/>
      <c r="HW108" s="72"/>
      <c r="HX108" s="72"/>
      <c r="HY108" s="72"/>
      <c r="HZ108" s="72"/>
      <c r="IA108" s="26"/>
      <c r="IB108" s="26"/>
      <c r="IC108" s="26"/>
      <c r="ID108" s="26"/>
      <c r="IE108" s="26"/>
      <c r="IF108" s="26"/>
      <c r="IG108" s="68"/>
      <c r="IH108" s="58" t="s">
        <v>650</v>
      </c>
      <c r="II108" s="58" t="s">
        <v>621</v>
      </c>
      <c r="IJ108" s="68"/>
      <c r="IK108" s="68"/>
    </row>
    <row r="109" spans="1:245" ht="15" customHeight="1" x14ac:dyDescent="0.25">
      <c r="A109" s="77" t="s">
        <v>651</v>
      </c>
      <c r="B109" s="68" t="s">
        <v>637</v>
      </c>
      <c r="C109" s="58" t="s">
        <v>653</v>
      </c>
      <c r="D109" s="69" t="s">
        <v>639</v>
      </c>
      <c r="E109" s="58" t="s">
        <v>602</v>
      </c>
      <c r="F109" s="58" t="s">
        <v>625</v>
      </c>
      <c r="G109" s="58" t="s">
        <v>604</v>
      </c>
      <c r="H109" s="59" t="s">
        <v>654</v>
      </c>
      <c r="I109" s="58" t="s">
        <v>606</v>
      </c>
      <c r="J109" s="117">
        <v>1</v>
      </c>
      <c r="K109" s="117">
        <v>0.8</v>
      </c>
      <c r="L109" s="58" t="s">
        <v>607</v>
      </c>
      <c r="M109" s="117">
        <v>0.6</v>
      </c>
      <c r="N109" s="117">
        <v>0.8</v>
      </c>
      <c r="O109" s="58" t="s">
        <v>607</v>
      </c>
      <c r="P109" s="58" t="s">
        <v>608</v>
      </c>
      <c r="Q109" s="71" t="s">
        <v>644</v>
      </c>
      <c r="R109" s="58"/>
      <c r="S109" s="57" t="s">
        <v>610</v>
      </c>
      <c r="T109" s="58" t="s">
        <v>645</v>
      </c>
      <c r="U109" s="57" t="s">
        <v>612</v>
      </c>
      <c r="V109" s="57" t="s">
        <v>613</v>
      </c>
      <c r="W109" s="57" t="s">
        <v>614</v>
      </c>
      <c r="X109" s="57"/>
      <c r="Y109" s="57" t="s">
        <v>615</v>
      </c>
      <c r="Z109" s="57" t="s">
        <v>616</v>
      </c>
      <c r="AA109" s="117" t="s">
        <v>647</v>
      </c>
      <c r="AB109" s="58"/>
      <c r="AC109" s="58"/>
      <c r="AD109" s="58"/>
      <c r="AE109" s="58"/>
      <c r="AF109" s="57" t="s">
        <v>62</v>
      </c>
      <c r="AG109" s="58" t="s">
        <v>617</v>
      </c>
      <c r="AH109" s="58">
        <f t="shared" si="32"/>
        <v>4</v>
      </c>
      <c r="AI109" s="57">
        <v>1</v>
      </c>
      <c r="AJ109" s="57">
        <v>1</v>
      </c>
      <c r="AK109" s="57">
        <v>1</v>
      </c>
      <c r="AL109" s="57">
        <v>1</v>
      </c>
      <c r="AM109" s="58">
        <v>1</v>
      </c>
      <c r="AN109" s="58" t="s">
        <v>888</v>
      </c>
      <c r="AO109" s="58"/>
      <c r="AP109" s="72"/>
      <c r="AQ109" s="58"/>
      <c r="AR109" s="58"/>
      <c r="AS109" s="58"/>
      <c r="AT109" s="58"/>
      <c r="AU109" s="73">
        <v>45036</v>
      </c>
      <c r="AV109" s="73"/>
      <c r="AW109" s="73"/>
      <c r="AX109" s="73"/>
      <c r="AY109" s="58"/>
      <c r="AZ109" s="58"/>
      <c r="BA109" s="58"/>
      <c r="BB109" s="58"/>
      <c r="BC109" s="58" t="s">
        <v>279</v>
      </c>
      <c r="BD109" s="58"/>
      <c r="BE109" s="58"/>
      <c r="BF109" s="58"/>
      <c r="BG109" s="58" t="s">
        <v>890</v>
      </c>
      <c r="BH109" s="58"/>
      <c r="BI109" s="58"/>
      <c r="BJ109" s="58"/>
      <c r="BK109" s="74">
        <f t="shared" si="33"/>
        <v>1</v>
      </c>
      <c r="BL109" s="74">
        <f t="shared" si="34"/>
        <v>0</v>
      </c>
      <c r="BM109" s="74">
        <f t="shared" si="35"/>
        <v>0</v>
      </c>
      <c r="BN109" s="74">
        <f t="shared" si="36"/>
        <v>0</v>
      </c>
      <c r="BO109" s="74">
        <f t="shared" si="37"/>
        <v>0.25</v>
      </c>
      <c r="BP109" s="71"/>
      <c r="BQ109" s="58"/>
      <c r="BR109" s="57"/>
      <c r="BS109" s="58"/>
      <c r="BT109" s="57"/>
      <c r="BU109" s="57"/>
      <c r="BV109" s="57"/>
      <c r="BW109" s="57"/>
      <c r="BX109" s="57"/>
      <c r="BY109" s="57"/>
      <c r="BZ109" s="117"/>
      <c r="CA109" s="58"/>
      <c r="CB109" s="58"/>
      <c r="CC109" s="58"/>
      <c r="CD109" s="58"/>
      <c r="CE109" s="57"/>
      <c r="CF109" s="58"/>
      <c r="CG109" s="58"/>
      <c r="CH109" s="58"/>
      <c r="CI109" s="58"/>
      <c r="CJ109" s="58"/>
      <c r="CK109" s="58"/>
      <c r="CL109" s="58"/>
      <c r="CM109" s="58"/>
      <c r="CN109" s="58"/>
      <c r="CO109" s="72"/>
      <c r="CP109" s="58"/>
      <c r="CQ109" s="58"/>
      <c r="CR109" s="58"/>
      <c r="CS109" s="58"/>
      <c r="CT109" s="73">
        <v>45036</v>
      </c>
      <c r="CU109" s="73"/>
      <c r="CV109" s="73"/>
      <c r="CW109" s="73"/>
      <c r="CX109" s="58"/>
      <c r="CY109" s="58"/>
      <c r="CZ109" s="58"/>
      <c r="DA109" s="58"/>
      <c r="DB109" s="58"/>
      <c r="DC109" s="58"/>
      <c r="DD109" s="58"/>
      <c r="DE109" s="58"/>
      <c r="DF109" s="58"/>
      <c r="DG109" s="58"/>
      <c r="DH109" s="58"/>
      <c r="DI109" s="58"/>
      <c r="DJ109" s="74" t="str">
        <f t="shared" si="38"/>
        <v/>
      </c>
      <c r="DK109" s="74" t="str">
        <f t="shared" si="39"/>
        <v/>
      </c>
      <c r="DL109" s="74" t="str">
        <f t="shared" si="40"/>
        <v/>
      </c>
      <c r="DM109" s="74" t="str">
        <f t="shared" si="41"/>
        <v/>
      </c>
      <c r="DN109" s="74" t="str">
        <f t="shared" si="42"/>
        <v/>
      </c>
      <c r="DO109" s="75"/>
      <c r="DP109" s="58"/>
      <c r="DQ109" s="57"/>
      <c r="DR109" s="58"/>
      <c r="DS109" s="57"/>
      <c r="DT109" s="57"/>
      <c r="DU109" s="57"/>
      <c r="DV109" s="57"/>
      <c r="DW109" s="57"/>
      <c r="DX109" s="57"/>
      <c r="DY109" s="117"/>
      <c r="DZ109" s="58"/>
      <c r="EA109" s="58"/>
      <c r="EB109" s="58"/>
      <c r="EC109" s="58"/>
      <c r="ED109" s="57"/>
      <c r="EE109" s="58"/>
      <c r="EF109" s="58"/>
      <c r="EG109" s="58"/>
      <c r="EH109" s="58"/>
      <c r="EI109" s="58"/>
      <c r="EJ109" s="58"/>
      <c r="EK109" s="58"/>
      <c r="EL109" s="58"/>
      <c r="EM109" s="58"/>
      <c r="EN109" s="58"/>
      <c r="EO109" s="58"/>
      <c r="EP109" s="58"/>
      <c r="EQ109" s="58"/>
      <c r="ER109" s="58"/>
      <c r="ES109" s="73">
        <v>45036</v>
      </c>
      <c r="ET109" s="73"/>
      <c r="EU109" s="73"/>
      <c r="EV109" s="73"/>
      <c r="EW109" s="58"/>
      <c r="EX109" s="58"/>
      <c r="EY109" s="58"/>
      <c r="EZ109" s="58"/>
      <c r="FA109" s="58"/>
      <c r="FB109" s="58"/>
      <c r="FC109" s="58"/>
      <c r="FD109" s="58"/>
      <c r="FE109" s="58"/>
      <c r="FF109" s="58"/>
      <c r="FG109" s="58"/>
      <c r="FH109" s="58"/>
      <c r="FI109" s="74" t="str">
        <f t="shared" si="43"/>
        <v/>
      </c>
      <c r="FJ109" s="74" t="str">
        <f t="shared" si="44"/>
        <v/>
      </c>
      <c r="FK109" s="74" t="str">
        <f t="shared" si="45"/>
        <v/>
      </c>
      <c r="FL109" s="74" t="str">
        <f t="shared" si="46"/>
        <v/>
      </c>
      <c r="FM109" s="74" t="str">
        <f t="shared" si="47"/>
        <v/>
      </c>
      <c r="FN109" s="58"/>
      <c r="FO109" s="58"/>
      <c r="FP109" s="57"/>
      <c r="FQ109" s="58"/>
      <c r="FR109" s="57"/>
      <c r="FS109" s="57"/>
      <c r="FT109" s="57"/>
      <c r="FU109" s="57"/>
      <c r="FV109" s="57"/>
      <c r="FW109" s="57"/>
      <c r="FX109" s="117"/>
      <c r="FY109" s="58"/>
      <c r="FZ109" s="58"/>
      <c r="GA109" s="58"/>
      <c r="GB109" s="58"/>
      <c r="GC109" s="57"/>
      <c r="GD109" s="58"/>
      <c r="GE109" s="58"/>
      <c r="GF109" s="58"/>
      <c r="GG109" s="58"/>
      <c r="GH109" s="58"/>
      <c r="GI109" s="58"/>
      <c r="GJ109" s="58"/>
      <c r="GK109" s="58"/>
      <c r="GL109" s="58"/>
      <c r="GM109" s="58"/>
      <c r="GN109" s="58"/>
      <c r="GO109" s="58"/>
      <c r="GP109" s="58"/>
      <c r="GQ109" s="58"/>
      <c r="GR109" s="73">
        <v>45036</v>
      </c>
      <c r="GS109" s="73"/>
      <c r="GT109" s="73"/>
      <c r="GU109" s="73"/>
      <c r="GV109" s="58"/>
      <c r="GW109" s="58"/>
      <c r="GX109" s="58"/>
      <c r="GY109" s="58"/>
      <c r="GZ109" s="58"/>
      <c r="HA109" s="58"/>
      <c r="HB109" s="58"/>
      <c r="HC109" s="58"/>
      <c r="HD109" s="58"/>
      <c r="HE109" s="58"/>
      <c r="HF109" s="58"/>
      <c r="HG109" s="58"/>
      <c r="HH109" s="74" t="str">
        <f t="shared" si="48"/>
        <v/>
      </c>
      <c r="HI109" s="74" t="str">
        <f t="shared" si="49"/>
        <v/>
      </c>
      <c r="HJ109" s="74" t="str">
        <f t="shared" si="50"/>
        <v/>
      </c>
      <c r="HK109" s="74" t="str">
        <f t="shared" si="51"/>
        <v/>
      </c>
      <c r="HL109" s="74" t="str">
        <f t="shared" si="52"/>
        <v/>
      </c>
      <c r="HM109" s="58"/>
      <c r="HN109" s="58"/>
      <c r="HO109" s="58">
        <f t="shared" si="53"/>
        <v>1</v>
      </c>
      <c r="HP109" s="58" t="str">
        <f>'[9]BD Plan'!$Q$3</f>
        <v>Territorial Córdoba</v>
      </c>
      <c r="HQ109" s="72"/>
      <c r="HR109" s="72"/>
      <c r="HS109" s="72"/>
      <c r="HT109" s="72"/>
      <c r="HU109" s="72"/>
      <c r="HV109" s="72"/>
      <c r="HW109" s="72"/>
      <c r="HX109" s="72"/>
      <c r="HY109" s="72"/>
      <c r="HZ109" s="72"/>
      <c r="IA109" s="26"/>
      <c r="IB109" s="26"/>
      <c r="IC109" s="26"/>
      <c r="ID109" s="26"/>
      <c r="IE109" s="26"/>
      <c r="IF109" s="26"/>
      <c r="IG109" s="68"/>
      <c r="IH109" s="58" t="s">
        <v>657</v>
      </c>
      <c r="II109" s="58" t="s">
        <v>621</v>
      </c>
      <c r="IJ109" s="68"/>
      <c r="IK109" s="68"/>
    </row>
    <row r="110" spans="1:245" ht="15" customHeight="1" x14ac:dyDescent="0.25">
      <c r="A110" s="77" t="s">
        <v>658</v>
      </c>
      <c r="B110" s="68" t="s">
        <v>659</v>
      </c>
      <c r="C110" s="58" t="s">
        <v>660</v>
      </c>
      <c r="D110" s="68" t="s">
        <v>601</v>
      </c>
      <c r="E110" s="58" t="s">
        <v>602</v>
      </c>
      <c r="F110" s="58" t="s">
        <v>625</v>
      </c>
      <c r="G110" s="58" t="s">
        <v>641</v>
      </c>
      <c r="H110" s="59" t="s">
        <v>661</v>
      </c>
      <c r="I110" s="58" t="s">
        <v>606</v>
      </c>
      <c r="J110" s="117">
        <v>0.8</v>
      </c>
      <c r="K110" s="117">
        <v>0.6</v>
      </c>
      <c r="L110" s="58" t="s">
        <v>607</v>
      </c>
      <c r="M110" s="117">
        <v>0.48</v>
      </c>
      <c r="N110" s="117">
        <v>0.6</v>
      </c>
      <c r="O110" s="58" t="s">
        <v>643</v>
      </c>
      <c r="P110" s="58" t="s">
        <v>608</v>
      </c>
      <c r="Q110" s="71" t="s">
        <v>662</v>
      </c>
      <c r="R110" s="58"/>
      <c r="S110" s="57" t="s">
        <v>610</v>
      </c>
      <c r="T110" s="58" t="s">
        <v>663</v>
      </c>
      <c r="U110" s="57" t="s">
        <v>612</v>
      </c>
      <c r="V110" s="57" t="s">
        <v>613</v>
      </c>
      <c r="W110" s="57" t="s">
        <v>614</v>
      </c>
      <c r="X110" s="57"/>
      <c r="Y110" s="57" t="s">
        <v>646</v>
      </c>
      <c r="Z110" s="57" t="s">
        <v>616</v>
      </c>
      <c r="AA110" s="117" t="s">
        <v>647</v>
      </c>
      <c r="AB110" s="58"/>
      <c r="AC110" s="58"/>
      <c r="AD110" s="58"/>
      <c r="AE110" s="58"/>
      <c r="AF110" s="57" t="s">
        <v>62</v>
      </c>
      <c r="AG110" s="68" t="s">
        <v>617</v>
      </c>
      <c r="AH110" s="58">
        <f t="shared" si="32"/>
        <v>19</v>
      </c>
      <c r="AI110" s="57">
        <v>1</v>
      </c>
      <c r="AJ110" s="57">
        <v>6</v>
      </c>
      <c r="AK110" s="57">
        <v>6</v>
      </c>
      <c r="AL110" s="57">
        <v>6</v>
      </c>
      <c r="AM110" s="68">
        <v>1</v>
      </c>
      <c r="AN110" s="68" t="s">
        <v>891</v>
      </c>
      <c r="AO110" s="68"/>
      <c r="AP110" s="68"/>
      <c r="AQ110" s="68"/>
      <c r="AR110" s="68"/>
      <c r="AS110" s="68"/>
      <c r="AT110" s="68"/>
      <c r="AU110" s="76">
        <v>45036</v>
      </c>
      <c r="AV110" s="76"/>
      <c r="AW110" s="76"/>
      <c r="AX110" s="68"/>
      <c r="AY110" s="68"/>
      <c r="AZ110" s="68"/>
      <c r="BA110" s="68"/>
      <c r="BB110" s="68"/>
      <c r="BC110" s="68" t="s">
        <v>279</v>
      </c>
      <c r="BD110" s="68"/>
      <c r="BE110" s="68"/>
      <c r="BF110" s="68"/>
      <c r="BG110" s="68" t="s">
        <v>892</v>
      </c>
      <c r="BH110" s="68"/>
      <c r="BI110" s="68"/>
      <c r="BJ110" s="68"/>
      <c r="BK110" s="74">
        <f t="shared" si="33"/>
        <v>1</v>
      </c>
      <c r="BL110" s="74">
        <f t="shared" si="34"/>
        <v>0</v>
      </c>
      <c r="BM110" s="74">
        <f t="shared" si="35"/>
        <v>0</v>
      </c>
      <c r="BN110" s="74">
        <f t="shared" si="36"/>
        <v>0</v>
      </c>
      <c r="BO110" s="74">
        <f t="shared" si="37"/>
        <v>5.2631578947368418E-2</v>
      </c>
      <c r="BP110" s="71"/>
      <c r="BQ110" s="58"/>
      <c r="BR110" s="57"/>
      <c r="BS110" s="58"/>
      <c r="BT110" s="57"/>
      <c r="BU110" s="57"/>
      <c r="BV110" s="57"/>
      <c r="BW110" s="57"/>
      <c r="BX110" s="57"/>
      <c r="BY110" s="57"/>
      <c r="BZ110" s="117"/>
      <c r="CA110" s="58"/>
      <c r="CB110" s="58"/>
      <c r="CC110" s="58"/>
      <c r="CD110" s="58"/>
      <c r="CE110" s="57"/>
      <c r="CF110" s="58"/>
      <c r="CG110" s="58"/>
      <c r="CH110" s="58"/>
      <c r="CI110" s="58"/>
      <c r="CJ110" s="58"/>
      <c r="CK110" s="58"/>
      <c r="CL110" s="58"/>
      <c r="CM110" s="58"/>
      <c r="CN110" s="58"/>
      <c r="CO110" s="72"/>
      <c r="CP110" s="58"/>
      <c r="CQ110" s="72"/>
      <c r="CR110" s="58"/>
      <c r="CS110" s="58"/>
      <c r="CT110" s="73">
        <v>45036</v>
      </c>
      <c r="CU110" s="73"/>
      <c r="CV110" s="73"/>
      <c r="CW110" s="73"/>
      <c r="CX110" s="58"/>
      <c r="CY110" s="58"/>
      <c r="CZ110" s="58"/>
      <c r="DA110" s="58"/>
      <c r="DB110" s="58"/>
      <c r="DC110" s="58"/>
      <c r="DD110" s="58"/>
      <c r="DE110" s="58"/>
      <c r="DF110" s="58"/>
      <c r="DG110" s="58"/>
      <c r="DH110" s="58"/>
      <c r="DI110" s="58"/>
      <c r="DJ110" s="74" t="str">
        <f t="shared" si="38"/>
        <v/>
      </c>
      <c r="DK110" s="74" t="str">
        <f t="shared" si="39"/>
        <v/>
      </c>
      <c r="DL110" s="74" t="str">
        <f t="shared" si="40"/>
        <v/>
      </c>
      <c r="DM110" s="74" t="str">
        <f t="shared" si="41"/>
        <v/>
      </c>
      <c r="DN110" s="74" t="str">
        <f t="shared" si="42"/>
        <v/>
      </c>
      <c r="DO110" s="71"/>
      <c r="DP110" s="58"/>
      <c r="DQ110" s="57"/>
      <c r="DR110" s="58"/>
      <c r="DS110" s="57"/>
      <c r="DT110" s="57"/>
      <c r="DU110" s="57"/>
      <c r="DV110" s="57"/>
      <c r="DW110" s="57"/>
      <c r="DX110" s="57"/>
      <c r="DY110" s="117"/>
      <c r="DZ110" s="58"/>
      <c r="EA110" s="58"/>
      <c r="EB110" s="58"/>
      <c r="EC110" s="58"/>
      <c r="ED110" s="57"/>
      <c r="EE110" s="58"/>
      <c r="EF110" s="58"/>
      <c r="EG110" s="58"/>
      <c r="EH110" s="58"/>
      <c r="EI110" s="58"/>
      <c r="EJ110" s="58"/>
      <c r="EK110" s="58"/>
      <c r="EL110" s="58"/>
      <c r="EM110" s="58"/>
      <c r="EN110" s="72"/>
      <c r="EO110" s="58"/>
      <c r="EP110" s="58"/>
      <c r="EQ110" s="58"/>
      <c r="ER110" s="58"/>
      <c r="ES110" s="73">
        <v>45036</v>
      </c>
      <c r="ET110" s="73"/>
      <c r="EU110" s="73"/>
      <c r="EV110" s="73"/>
      <c r="EW110" s="58"/>
      <c r="EX110" s="58"/>
      <c r="EY110" s="58"/>
      <c r="EZ110" s="58"/>
      <c r="FA110" s="58"/>
      <c r="FB110" s="58"/>
      <c r="FC110" s="58"/>
      <c r="FD110" s="58"/>
      <c r="FE110" s="58"/>
      <c r="FF110" s="58"/>
      <c r="FG110" s="58"/>
      <c r="FH110" s="58"/>
      <c r="FI110" s="74" t="str">
        <f t="shared" si="43"/>
        <v/>
      </c>
      <c r="FJ110" s="74" t="str">
        <f t="shared" si="44"/>
        <v/>
      </c>
      <c r="FK110" s="74" t="str">
        <f t="shared" si="45"/>
        <v/>
      </c>
      <c r="FL110" s="74" t="str">
        <f t="shared" si="46"/>
        <v/>
      </c>
      <c r="FM110" s="74" t="str">
        <f t="shared" si="47"/>
        <v/>
      </c>
      <c r="FN110" s="72"/>
      <c r="FO110" s="58"/>
      <c r="FP110" s="57"/>
      <c r="FQ110" s="58"/>
      <c r="FR110" s="57"/>
      <c r="FS110" s="57"/>
      <c r="FT110" s="57"/>
      <c r="FU110" s="57"/>
      <c r="FV110" s="57"/>
      <c r="FW110" s="57"/>
      <c r="FX110" s="117"/>
      <c r="FY110" s="58"/>
      <c r="FZ110" s="58"/>
      <c r="GA110" s="58"/>
      <c r="GB110" s="58"/>
      <c r="GC110" s="57"/>
      <c r="GD110" s="58"/>
      <c r="GE110" s="58"/>
      <c r="GF110" s="58"/>
      <c r="GG110" s="58"/>
      <c r="GH110" s="58"/>
      <c r="GI110" s="58"/>
      <c r="GJ110" s="58"/>
      <c r="GK110" s="58"/>
      <c r="GL110" s="58"/>
      <c r="GM110" s="72"/>
      <c r="GN110" s="58"/>
      <c r="GO110" s="58"/>
      <c r="GP110" s="58"/>
      <c r="GQ110" s="58"/>
      <c r="GR110" s="73">
        <v>45036</v>
      </c>
      <c r="GS110" s="73"/>
      <c r="GT110" s="73"/>
      <c r="GU110" s="73"/>
      <c r="GV110" s="58"/>
      <c r="GW110" s="58"/>
      <c r="GX110" s="58"/>
      <c r="GY110" s="58"/>
      <c r="GZ110" s="58"/>
      <c r="HA110" s="58"/>
      <c r="HB110" s="58"/>
      <c r="HC110" s="58"/>
      <c r="HD110" s="58"/>
      <c r="HE110" s="58"/>
      <c r="HF110" s="58"/>
      <c r="HG110" s="58"/>
      <c r="HH110" s="74" t="str">
        <f t="shared" si="48"/>
        <v/>
      </c>
      <c r="HI110" s="74" t="str">
        <f t="shared" si="49"/>
        <v/>
      </c>
      <c r="HJ110" s="74" t="str">
        <f t="shared" si="50"/>
        <v/>
      </c>
      <c r="HK110" s="74" t="str">
        <f t="shared" si="51"/>
        <v/>
      </c>
      <c r="HL110" s="74" t="str">
        <f t="shared" si="52"/>
        <v/>
      </c>
      <c r="HM110" s="58"/>
      <c r="HN110" s="58"/>
      <c r="HO110" s="58">
        <f t="shared" si="53"/>
        <v>1</v>
      </c>
      <c r="HP110" s="58" t="str">
        <f>'[9]BD Plan'!$Q$3</f>
        <v>Territorial Córdoba</v>
      </c>
      <c r="HQ110" s="26"/>
      <c r="HR110" s="26"/>
      <c r="HS110" s="26"/>
      <c r="HT110" s="26"/>
      <c r="HU110" s="26"/>
      <c r="HV110" s="26"/>
      <c r="HW110" s="26"/>
      <c r="HX110" s="26"/>
      <c r="HY110" s="26"/>
      <c r="HZ110" s="26"/>
      <c r="IA110" s="26"/>
      <c r="IB110" s="26"/>
      <c r="IC110" s="26"/>
      <c r="ID110" s="26"/>
      <c r="IE110" s="26"/>
      <c r="IF110" s="26"/>
      <c r="IG110" s="68"/>
      <c r="IH110" s="58" t="s">
        <v>620</v>
      </c>
      <c r="II110" s="68" t="s">
        <v>621</v>
      </c>
      <c r="IJ110" s="68"/>
      <c r="IK110" s="68"/>
    </row>
    <row r="111" spans="1:245" ht="15" customHeight="1" x14ac:dyDescent="0.25">
      <c r="A111" s="77" t="s">
        <v>666</v>
      </c>
      <c r="B111" s="68" t="s">
        <v>667</v>
      </c>
      <c r="C111" s="58" t="s">
        <v>668</v>
      </c>
      <c r="D111" s="68" t="s">
        <v>601</v>
      </c>
      <c r="E111" s="58" t="s">
        <v>602</v>
      </c>
      <c r="F111" s="58" t="s">
        <v>669</v>
      </c>
      <c r="G111" s="58" t="s">
        <v>626</v>
      </c>
      <c r="H111" s="59" t="s">
        <v>670</v>
      </c>
      <c r="I111" s="58" t="s">
        <v>671</v>
      </c>
      <c r="J111" s="117">
        <v>0.8</v>
      </c>
      <c r="K111" s="117">
        <v>0.2</v>
      </c>
      <c r="L111" s="58" t="s">
        <v>643</v>
      </c>
      <c r="M111" s="117">
        <v>0.28799999999999998</v>
      </c>
      <c r="N111" s="117">
        <v>0.2</v>
      </c>
      <c r="O111" s="58" t="s">
        <v>643</v>
      </c>
      <c r="P111" s="58" t="s">
        <v>608</v>
      </c>
      <c r="Q111" s="71" t="s">
        <v>672</v>
      </c>
      <c r="R111" s="58"/>
      <c r="S111" s="57" t="s">
        <v>610</v>
      </c>
      <c r="T111" s="58" t="s">
        <v>673</v>
      </c>
      <c r="U111" s="57" t="s">
        <v>612</v>
      </c>
      <c r="V111" s="57" t="s">
        <v>613</v>
      </c>
      <c r="W111" s="57" t="s">
        <v>614</v>
      </c>
      <c r="X111" s="57"/>
      <c r="Y111" s="57" t="s">
        <v>615</v>
      </c>
      <c r="Z111" s="57" t="s">
        <v>616</v>
      </c>
      <c r="AA111" s="117" t="s">
        <v>647</v>
      </c>
      <c r="AB111" s="58"/>
      <c r="AC111" s="58"/>
      <c r="AD111" s="58"/>
      <c r="AE111" s="58"/>
      <c r="AF111" s="57" t="s">
        <v>62</v>
      </c>
      <c r="AG111" s="68" t="s">
        <v>617</v>
      </c>
      <c r="AH111" s="58">
        <f t="shared" si="32"/>
        <v>1</v>
      </c>
      <c r="AI111" s="57">
        <v>1</v>
      </c>
      <c r="AJ111" s="57">
        <v>0</v>
      </c>
      <c r="AK111" s="57">
        <v>0</v>
      </c>
      <c r="AL111" s="57">
        <v>0</v>
      </c>
      <c r="AM111" s="68">
        <v>1</v>
      </c>
      <c r="AN111" s="68" t="s">
        <v>893</v>
      </c>
      <c r="AO111" s="68"/>
      <c r="AP111" s="26"/>
      <c r="AQ111" s="68"/>
      <c r="AR111" s="68"/>
      <c r="AS111" s="68"/>
      <c r="AT111" s="68"/>
      <c r="AU111" s="76">
        <v>45040</v>
      </c>
      <c r="AV111" s="76"/>
      <c r="AW111" s="76"/>
      <c r="AX111" s="68"/>
      <c r="AY111" s="68"/>
      <c r="AZ111" s="68"/>
      <c r="BA111" s="68"/>
      <c r="BB111" s="68"/>
      <c r="BC111" s="68" t="s">
        <v>279</v>
      </c>
      <c r="BD111" s="68"/>
      <c r="BE111" s="68"/>
      <c r="BF111" s="68"/>
      <c r="BG111" s="68" t="s">
        <v>894</v>
      </c>
      <c r="BH111" s="68"/>
      <c r="BI111" s="68"/>
      <c r="BJ111" s="68"/>
      <c r="BK111" s="74">
        <f t="shared" si="33"/>
        <v>1</v>
      </c>
      <c r="BL111" s="74" t="str">
        <f t="shared" si="34"/>
        <v/>
      </c>
      <c r="BM111" s="74" t="str">
        <f t="shared" si="35"/>
        <v/>
      </c>
      <c r="BN111" s="74" t="str">
        <f t="shared" si="36"/>
        <v/>
      </c>
      <c r="BO111" s="74">
        <f t="shared" si="37"/>
        <v>1</v>
      </c>
      <c r="BP111" s="71" t="s">
        <v>1208</v>
      </c>
      <c r="BQ111" s="58"/>
      <c r="BR111" s="57" t="s">
        <v>610</v>
      </c>
      <c r="BS111" s="58" t="s">
        <v>1209</v>
      </c>
      <c r="BT111" s="57" t="s">
        <v>612</v>
      </c>
      <c r="BU111" s="57" t="s">
        <v>613</v>
      </c>
      <c r="BV111" s="57" t="s">
        <v>614</v>
      </c>
      <c r="BW111" s="57"/>
      <c r="BX111" s="57" t="s">
        <v>615</v>
      </c>
      <c r="BY111" s="57" t="s">
        <v>616</v>
      </c>
      <c r="BZ111" s="117" t="s">
        <v>647</v>
      </c>
      <c r="CA111" s="58"/>
      <c r="CB111" s="58"/>
      <c r="CC111" s="58"/>
      <c r="CD111" s="58"/>
      <c r="CE111" s="57" t="s">
        <v>62</v>
      </c>
      <c r="CF111" s="58" t="s">
        <v>617</v>
      </c>
      <c r="CG111" s="58">
        <f t="shared" ref="CG111:CG113" si="60">SUM(CH111:CK111)</f>
        <v>3</v>
      </c>
      <c r="CH111" s="58">
        <v>0</v>
      </c>
      <c r="CI111" s="58">
        <v>1</v>
      </c>
      <c r="CJ111" s="58">
        <v>1</v>
      </c>
      <c r="CK111" s="58">
        <v>1</v>
      </c>
      <c r="CL111" s="58">
        <v>0</v>
      </c>
      <c r="CM111" s="58" t="s">
        <v>1248</v>
      </c>
      <c r="CN111" s="58"/>
      <c r="CO111" s="72"/>
      <c r="CP111" s="58"/>
      <c r="CQ111" s="58"/>
      <c r="CR111" s="58"/>
      <c r="CS111" s="58"/>
      <c r="CT111" s="73">
        <v>45040</v>
      </c>
      <c r="CU111" s="73"/>
      <c r="CV111" s="73"/>
      <c r="CW111" s="73"/>
      <c r="CX111" s="58"/>
      <c r="CY111" s="58"/>
      <c r="CZ111" s="58"/>
      <c r="DA111" s="58"/>
      <c r="DB111" s="58" t="s">
        <v>64</v>
      </c>
      <c r="DC111" s="58"/>
      <c r="DD111" s="58"/>
      <c r="DE111" s="58"/>
      <c r="DF111" s="58" t="s">
        <v>1508</v>
      </c>
      <c r="DG111" s="58"/>
      <c r="DH111" s="58"/>
      <c r="DI111" s="58"/>
      <c r="DJ111" s="74" t="str">
        <f t="shared" si="38"/>
        <v/>
      </c>
      <c r="DK111" s="74">
        <f t="shared" si="39"/>
        <v>0</v>
      </c>
      <c r="DL111" s="74">
        <f t="shared" si="40"/>
        <v>0</v>
      </c>
      <c r="DM111" s="74">
        <f t="shared" si="41"/>
        <v>0</v>
      </c>
      <c r="DN111" s="74">
        <f t="shared" si="42"/>
        <v>0</v>
      </c>
      <c r="DO111" s="71"/>
      <c r="DP111" s="58"/>
      <c r="DQ111" s="57"/>
      <c r="DR111" s="58"/>
      <c r="DS111" s="57"/>
      <c r="DT111" s="57"/>
      <c r="DU111" s="57"/>
      <c r="DV111" s="57"/>
      <c r="DW111" s="57"/>
      <c r="DX111" s="57"/>
      <c r="DY111" s="117"/>
      <c r="DZ111" s="58"/>
      <c r="EA111" s="58"/>
      <c r="EB111" s="58"/>
      <c r="EC111" s="58"/>
      <c r="ED111" s="57"/>
      <c r="EE111" s="58"/>
      <c r="EF111" s="58"/>
      <c r="EG111" s="58"/>
      <c r="EH111" s="58"/>
      <c r="EI111" s="58"/>
      <c r="EJ111" s="58"/>
      <c r="EK111" s="58"/>
      <c r="EL111" s="58"/>
      <c r="EM111" s="58"/>
      <c r="EN111" s="72"/>
      <c r="EO111" s="58"/>
      <c r="EP111" s="58"/>
      <c r="EQ111" s="58"/>
      <c r="ER111" s="58"/>
      <c r="ES111" s="73">
        <v>45040</v>
      </c>
      <c r="ET111" s="73"/>
      <c r="EU111" s="73"/>
      <c r="EV111" s="73"/>
      <c r="EW111" s="58"/>
      <c r="EX111" s="58"/>
      <c r="EY111" s="58"/>
      <c r="EZ111" s="58"/>
      <c r="FA111" s="58"/>
      <c r="FB111" s="58"/>
      <c r="FC111" s="58"/>
      <c r="FD111" s="58"/>
      <c r="FE111" s="58"/>
      <c r="FF111" s="58"/>
      <c r="FG111" s="58"/>
      <c r="FH111" s="58"/>
      <c r="FI111" s="74" t="str">
        <f t="shared" si="43"/>
        <v/>
      </c>
      <c r="FJ111" s="74" t="str">
        <f t="shared" si="44"/>
        <v/>
      </c>
      <c r="FK111" s="74" t="str">
        <f t="shared" si="45"/>
        <v/>
      </c>
      <c r="FL111" s="74" t="str">
        <f t="shared" si="46"/>
        <v/>
      </c>
      <c r="FM111" s="74" t="str">
        <f t="shared" si="47"/>
        <v/>
      </c>
      <c r="FN111" s="72"/>
      <c r="FO111" s="58"/>
      <c r="FP111" s="57"/>
      <c r="FQ111" s="58"/>
      <c r="FR111" s="57"/>
      <c r="FS111" s="57"/>
      <c r="FT111" s="57"/>
      <c r="FU111" s="57"/>
      <c r="FV111" s="57"/>
      <c r="FW111" s="57"/>
      <c r="FX111" s="117"/>
      <c r="FY111" s="58"/>
      <c r="FZ111" s="58"/>
      <c r="GA111" s="58"/>
      <c r="GB111" s="58"/>
      <c r="GC111" s="57"/>
      <c r="GD111" s="58"/>
      <c r="GE111" s="58"/>
      <c r="GF111" s="58"/>
      <c r="GG111" s="58"/>
      <c r="GH111" s="58"/>
      <c r="GI111" s="58"/>
      <c r="GJ111" s="58"/>
      <c r="GK111" s="58"/>
      <c r="GL111" s="58"/>
      <c r="GM111" s="72"/>
      <c r="GN111" s="58"/>
      <c r="GO111" s="58"/>
      <c r="GP111" s="58"/>
      <c r="GQ111" s="58"/>
      <c r="GR111" s="73">
        <v>45040</v>
      </c>
      <c r="GS111" s="73"/>
      <c r="GT111" s="73"/>
      <c r="GU111" s="73"/>
      <c r="GV111" s="58"/>
      <c r="GW111" s="58"/>
      <c r="GX111" s="58"/>
      <c r="GY111" s="58"/>
      <c r="GZ111" s="58"/>
      <c r="HA111" s="58"/>
      <c r="HB111" s="58"/>
      <c r="HC111" s="58"/>
      <c r="HD111" s="58"/>
      <c r="HE111" s="58"/>
      <c r="HF111" s="58"/>
      <c r="HG111" s="58"/>
      <c r="HH111" s="74" t="str">
        <f t="shared" si="48"/>
        <v/>
      </c>
      <c r="HI111" s="74" t="str">
        <f t="shared" si="49"/>
        <v/>
      </c>
      <c r="HJ111" s="74" t="str">
        <f t="shared" si="50"/>
        <v/>
      </c>
      <c r="HK111" s="74" t="str">
        <f t="shared" si="51"/>
        <v/>
      </c>
      <c r="HL111" s="74" t="str">
        <f t="shared" si="52"/>
        <v/>
      </c>
      <c r="HM111" s="58"/>
      <c r="HN111" s="58"/>
      <c r="HO111" s="58">
        <f t="shared" si="53"/>
        <v>2</v>
      </c>
      <c r="HP111" s="58" t="str">
        <f>'[9]BD Plan'!$Q$3</f>
        <v>Territorial Córdoba</v>
      </c>
      <c r="HQ111" s="26"/>
      <c r="HR111" s="26"/>
      <c r="HS111" s="26"/>
      <c r="HT111" s="26"/>
      <c r="HU111" s="26"/>
      <c r="HV111" s="26"/>
      <c r="HW111" s="26"/>
      <c r="HX111" s="26"/>
      <c r="HY111" s="26"/>
      <c r="HZ111" s="26"/>
      <c r="IA111" s="26"/>
      <c r="IB111" s="26"/>
      <c r="IC111" s="26"/>
      <c r="ID111" s="26"/>
      <c r="IE111" s="26"/>
      <c r="IF111" s="26"/>
      <c r="IG111" s="68"/>
      <c r="IH111" s="58" t="s">
        <v>650</v>
      </c>
      <c r="II111" s="68" t="s">
        <v>621</v>
      </c>
      <c r="IJ111" s="68"/>
      <c r="IK111" s="68"/>
    </row>
    <row r="112" spans="1:245" ht="15" customHeight="1" x14ac:dyDescent="0.25">
      <c r="A112" s="77" t="s">
        <v>676</v>
      </c>
      <c r="B112" s="68" t="s">
        <v>667</v>
      </c>
      <c r="C112" s="58" t="s">
        <v>677</v>
      </c>
      <c r="D112" s="69" t="s">
        <v>601</v>
      </c>
      <c r="E112" s="58" t="s">
        <v>678</v>
      </c>
      <c r="F112" s="58" t="s">
        <v>669</v>
      </c>
      <c r="G112" s="58" t="s">
        <v>641</v>
      </c>
      <c r="H112" s="59" t="s">
        <v>679</v>
      </c>
      <c r="I112" s="58" t="s">
        <v>680</v>
      </c>
      <c r="J112" s="117">
        <v>0.8</v>
      </c>
      <c r="K112" s="117">
        <v>0.8</v>
      </c>
      <c r="L112" s="58" t="s">
        <v>607</v>
      </c>
      <c r="M112" s="117">
        <v>0.48</v>
      </c>
      <c r="N112" s="117">
        <v>0.8</v>
      </c>
      <c r="O112" s="58" t="s">
        <v>607</v>
      </c>
      <c r="P112" s="58" t="s">
        <v>608</v>
      </c>
      <c r="Q112" s="71" t="s">
        <v>681</v>
      </c>
      <c r="R112" s="58"/>
      <c r="S112" s="57" t="s">
        <v>610</v>
      </c>
      <c r="T112" s="58" t="s">
        <v>682</v>
      </c>
      <c r="U112" s="57" t="s">
        <v>612</v>
      </c>
      <c r="V112" s="57" t="s">
        <v>613</v>
      </c>
      <c r="W112" s="57" t="s">
        <v>614</v>
      </c>
      <c r="X112" s="57"/>
      <c r="Y112" s="57" t="s">
        <v>615</v>
      </c>
      <c r="Z112" s="57" t="s">
        <v>616</v>
      </c>
      <c r="AA112" s="117" t="s">
        <v>647</v>
      </c>
      <c r="AB112" s="58"/>
      <c r="AC112" s="58"/>
      <c r="AD112" s="58"/>
      <c r="AE112" s="58"/>
      <c r="AF112" s="57" t="s">
        <v>62</v>
      </c>
      <c r="AG112" s="58" t="s">
        <v>617</v>
      </c>
      <c r="AH112" s="58">
        <f t="shared" si="32"/>
        <v>4</v>
      </c>
      <c r="AI112" s="57">
        <v>1</v>
      </c>
      <c r="AJ112" s="57">
        <v>1</v>
      </c>
      <c r="AK112" s="57">
        <v>1</v>
      </c>
      <c r="AL112" s="57">
        <v>1</v>
      </c>
      <c r="AM112" s="58">
        <v>1</v>
      </c>
      <c r="AN112" s="58" t="s">
        <v>895</v>
      </c>
      <c r="AO112" s="58"/>
      <c r="AP112" s="58"/>
      <c r="AQ112" s="58"/>
      <c r="AR112" s="58"/>
      <c r="AS112" s="58"/>
      <c r="AT112" s="58"/>
      <c r="AU112" s="73">
        <v>45040</v>
      </c>
      <c r="AV112" s="73"/>
      <c r="AW112" s="73"/>
      <c r="AX112" s="73"/>
      <c r="AY112" s="58"/>
      <c r="AZ112" s="58"/>
      <c r="BA112" s="68"/>
      <c r="BB112" s="58"/>
      <c r="BC112" s="58" t="s">
        <v>279</v>
      </c>
      <c r="BD112" s="58"/>
      <c r="BE112" s="58"/>
      <c r="BF112" s="58"/>
      <c r="BG112" s="58" t="s">
        <v>896</v>
      </c>
      <c r="BH112" s="58"/>
      <c r="BI112" s="58"/>
      <c r="BJ112" s="58"/>
      <c r="BK112" s="74">
        <f t="shared" si="33"/>
        <v>1</v>
      </c>
      <c r="BL112" s="74">
        <f t="shared" si="34"/>
        <v>0</v>
      </c>
      <c r="BM112" s="74">
        <f t="shared" si="35"/>
        <v>0</v>
      </c>
      <c r="BN112" s="74">
        <f t="shared" si="36"/>
        <v>0</v>
      </c>
      <c r="BO112" s="74">
        <f t="shared" si="37"/>
        <v>0.25</v>
      </c>
      <c r="BP112" s="71"/>
      <c r="BQ112" s="58"/>
      <c r="BR112" s="57"/>
      <c r="BS112" s="58"/>
      <c r="BT112" s="57"/>
      <c r="BU112" s="57"/>
      <c r="BV112" s="57"/>
      <c r="BW112" s="57"/>
      <c r="BX112" s="57"/>
      <c r="BY112" s="57"/>
      <c r="BZ112" s="117"/>
      <c r="CA112" s="58"/>
      <c r="CB112" s="58"/>
      <c r="CC112" s="58"/>
      <c r="CD112" s="58"/>
      <c r="CE112" s="57"/>
      <c r="CF112" s="58"/>
      <c r="CG112" s="58"/>
      <c r="CH112" s="58"/>
      <c r="CI112" s="58"/>
      <c r="CJ112" s="58"/>
      <c r="CK112" s="58"/>
      <c r="CL112" s="58"/>
      <c r="CM112" s="58"/>
      <c r="CN112" s="58"/>
      <c r="CO112" s="58"/>
      <c r="CP112" s="58"/>
      <c r="CQ112" s="58"/>
      <c r="CR112" s="58"/>
      <c r="CS112" s="58"/>
      <c r="CT112" s="73">
        <v>45040</v>
      </c>
      <c r="CU112" s="73"/>
      <c r="CV112" s="73"/>
      <c r="CW112" s="73"/>
      <c r="CX112" s="58"/>
      <c r="CY112" s="58"/>
      <c r="CZ112" s="58"/>
      <c r="DA112" s="58"/>
      <c r="DB112" s="58"/>
      <c r="DC112" s="58"/>
      <c r="DD112" s="58"/>
      <c r="DE112" s="58"/>
      <c r="DF112" s="58"/>
      <c r="DG112" s="58"/>
      <c r="DH112" s="58"/>
      <c r="DI112" s="58"/>
      <c r="DJ112" s="74" t="str">
        <f t="shared" si="38"/>
        <v/>
      </c>
      <c r="DK112" s="74" t="str">
        <f t="shared" si="39"/>
        <v/>
      </c>
      <c r="DL112" s="74" t="str">
        <f t="shared" si="40"/>
        <v/>
      </c>
      <c r="DM112" s="74" t="str">
        <f t="shared" si="41"/>
        <v/>
      </c>
      <c r="DN112" s="74" t="str">
        <f t="shared" si="42"/>
        <v/>
      </c>
      <c r="DO112" s="71"/>
      <c r="DP112" s="58"/>
      <c r="DQ112" s="57"/>
      <c r="DR112" s="58"/>
      <c r="DS112" s="57"/>
      <c r="DT112" s="57"/>
      <c r="DU112" s="57"/>
      <c r="DV112" s="57"/>
      <c r="DW112" s="57"/>
      <c r="DX112" s="57"/>
      <c r="DY112" s="117"/>
      <c r="DZ112" s="58"/>
      <c r="EA112" s="58"/>
      <c r="EB112" s="58"/>
      <c r="EC112" s="58"/>
      <c r="ED112" s="57"/>
      <c r="EE112" s="58"/>
      <c r="EF112" s="58"/>
      <c r="EG112" s="58"/>
      <c r="EH112" s="58"/>
      <c r="EI112" s="58"/>
      <c r="EJ112" s="58"/>
      <c r="EK112" s="58"/>
      <c r="EL112" s="58"/>
      <c r="EM112" s="58"/>
      <c r="EN112" s="58"/>
      <c r="EO112" s="58"/>
      <c r="EP112" s="58"/>
      <c r="EQ112" s="58"/>
      <c r="ER112" s="58"/>
      <c r="ES112" s="73">
        <v>45040</v>
      </c>
      <c r="ET112" s="73"/>
      <c r="EU112" s="73"/>
      <c r="EV112" s="73"/>
      <c r="EW112" s="58"/>
      <c r="EX112" s="58"/>
      <c r="EY112" s="58"/>
      <c r="EZ112" s="58"/>
      <c r="FA112" s="58"/>
      <c r="FB112" s="58"/>
      <c r="FC112" s="58"/>
      <c r="FD112" s="58"/>
      <c r="FE112" s="58"/>
      <c r="FF112" s="58"/>
      <c r="FG112" s="58"/>
      <c r="FH112" s="58"/>
      <c r="FI112" s="74" t="str">
        <f t="shared" si="43"/>
        <v/>
      </c>
      <c r="FJ112" s="74" t="str">
        <f t="shared" si="44"/>
        <v/>
      </c>
      <c r="FK112" s="74" t="str">
        <f t="shared" si="45"/>
        <v/>
      </c>
      <c r="FL112" s="74" t="str">
        <f t="shared" si="46"/>
        <v/>
      </c>
      <c r="FM112" s="74" t="str">
        <f t="shared" si="47"/>
        <v/>
      </c>
      <c r="FN112" s="58"/>
      <c r="FO112" s="58"/>
      <c r="FP112" s="57"/>
      <c r="FQ112" s="58"/>
      <c r="FR112" s="57"/>
      <c r="FS112" s="57"/>
      <c r="FT112" s="57"/>
      <c r="FU112" s="57"/>
      <c r="FV112" s="57"/>
      <c r="FW112" s="57"/>
      <c r="FX112" s="117"/>
      <c r="FY112" s="58"/>
      <c r="FZ112" s="58"/>
      <c r="GA112" s="58"/>
      <c r="GB112" s="58"/>
      <c r="GC112" s="57"/>
      <c r="GD112" s="58"/>
      <c r="GE112" s="58"/>
      <c r="GF112" s="58"/>
      <c r="GG112" s="58"/>
      <c r="GH112" s="58"/>
      <c r="GI112" s="58"/>
      <c r="GJ112" s="58"/>
      <c r="GK112" s="58"/>
      <c r="GL112" s="58"/>
      <c r="GM112" s="58"/>
      <c r="GN112" s="58"/>
      <c r="GO112" s="58"/>
      <c r="GP112" s="58"/>
      <c r="GQ112" s="58"/>
      <c r="GR112" s="73">
        <v>45040</v>
      </c>
      <c r="GS112" s="73"/>
      <c r="GT112" s="73"/>
      <c r="GU112" s="73"/>
      <c r="GV112" s="58"/>
      <c r="GW112" s="58"/>
      <c r="GX112" s="58"/>
      <c r="GY112" s="58"/>
      <c r="GZ112" s="58"/>
      <c r="HA112" s="58"/>
      <c r="HB112" s="58"/>
      <c r="HC112" s="58"/>
      <c r="HD112" s="58"/>
      <c r="HE112" s="58"/>
      <c r="HF112" s="58"/>
      <c r="HG112" s="58"/>
      <c r="HH112" s="74" t="str">
        <f t="shared" si="48"/>
        <v/>
      </c>
      <c r="HI112" s="74" t="str">
        <f t="shared" si="49"/>
        <v/>
      </c>
      <c r="HJ112" s="74" t="str">
        <f t="shared" si="50"/>
        <v/>
      </c>
      <c r="HK112" s="74" t="str">
        <f t="shared" si="51"/>
        <v/>
      </c>
      <c r="HL112" s="74" t="str">
        <f t="shared" si="52"/>
        <v/>
      </c>
      <c r="HM112" s="58"/>
      <c r="HN112" s="58"/>
      <c r="HO112" s="58">
        <f t="shared" si="53"/>
        <v>1</v>
      </c>
      <c r="HP112" s="58" t="str">
        <f>'[9]BD Plan'!$Q$3</f>
        <v>Territorial Córdoba</v>
      </c>
      <c r="HQ112" s="26"/>
      <c r="HR112" s="26"/>
      <c r="HS112" s="26"/>
      <c r="HT112" s="26"/>
      <c r="HU112" s="26"/>
      <c r="HV112" s="26"/>
      <c r="HW112" s="26"/>
      <c r="HX112" s="26"/>
      <c r="HY112" s="26"/>
      <c r="HZ112" s="26"/>
      <c r="IA112" s="26"/>
      <c r="IB112" s="26"/>
      <c r="IC112" s="26"/>
      <c r="ID112" s="26"/>
      <c r="IE112" s="26"/>
      <c r="IF112" s="26"/>
      <c r="IG112" s="68"/>
      <c r="IH112" s="58" t="s">
        <v>657</v>
      </c>
      <c r="II112" s="68" t="s">
        <v>621</v>
      </c>
      <c r="IJ112" s="68"/>
      <c r="IK112" s="68"/>
    </row>
    <row r="113" spans="1:245" ht="15" customHeight="1" x14ac:dyDescent="0.25">
      <c r="A113" s="77" t="s">
        <v>685</v>
      </c>
      <c r="B113" s="68" t="s">
        <v>686</v>
      </c>
      <c r="C113" s="58" t="s">
        <v>687</v>
      </c>
      <c r="D113" s="69" t="s">
        <v>601</v>
      </c>
      <c r="E113" s="58" t="s">
        <v>602</v>
      </c>
      <c r="F113" s="58" t="s">
        <v>669</v>
      </c>
      <c r="G113" s="58" t="s">
        <v>641</v>
      </c>
      <c r="H113" s="59" t="s">
        <v>688</v>
      </c>
      <c r="I113" s="58" t="s">
        <v>689</v>
      </c>
      <c r="J113" s="117">
        <v>0.8</v>
      </c>
      <c r="K113" s="117">
        <v>0.6</v>
      </c>
      <c r="L113" s="58" t="s">
        <v>607</v>
      </c>
      <c r="M113" s="117">
        <v>0.17279999999999998</v>
      </c>
      <c r="N113" s="117">
        <v>0.6</v>
      </c>
      <c r="O113" s="58" t="s">
        <v>643</v>
      </c>
      <c r="P113" s="58" t="s">
        <v>608</v>
      </c>
      <c r="Q113" s="71"/>
      <c r="R113" s="58"/>
      <c r="S113" s="57"/>
      <c r="T113" s="58"/>
      <c r="U113" s="57"/>
      <c r="V113" s="57"/>
      <c r="W113" s="57"/>
      <c r="X113" s="57"/>
      <c r="Y113" s="57"/>
      <c r="Z113" s="57"/>
      <c r="AA113" s="117"/>
      <c r="AB113" s="58"/>
      <c r="AC113" s="58"/>
      <c r="AD113" s="58"/>
      <c r="AE113" s="58"/>
      <c r="AF113" s="57"/>
      <c r="AG113" s="58"/>
      <c r="AH113" s="58"/>
      <c r="AI113" s="57"/>
      <c r="AJ113" s="57"/>
      <c r="AK113" s="57"/>
      <c r="AL113" s="57"/>
      <c r="AM113" s="68"/>
      <c r="AN113" s="68"/>
      <c r="AO113" s="68"/>
      <c r="AP113" s="68"/>
      <c r="AQ113" s="68"/>
      <c r="AR113" s="68"/>
      <c r="AS113" s="68"/>
      <c r="AT113" s="68"/>
      <c r="AU113" s="76">
        <v>45036</v>
      </c>
      <c r="AV113" s="76"/>
      <c r="AW113" s="76"/>
      <c r="AX113" s="68"/>
      <c r="AY113" s="68"/>
      <c r="AZ113" s="68"/>
      <c r="BA113" s="68"/>
      <c r="BB113" s="68"/>
      <c r="BC113" s="68"/>
      <c r="BD113" s="68"/>
      <c r="BE113" s="68"/>
      <c r="BF113" s="68"/>
      <c r="BG113" s="68"/>
      <c r="BH113" s="68"/>
      <c r="BI113" s="68"/>
      <c r="BJ113" s="68"/>
      <c r="BK113" s="74" t="str">
        <f t="shared" si="33"/>
        <v/>
      </c>
      <c r="BL113" s="74" t="str">
        <f t="shared" si="34"/>
        <v/>
      </c>
      <c r="BM113" s="74" t="str">
        <f t="shared" si="35"/>
        <v/>
      </c>
      <c r="BN113" s="74" t="str">
        <f t="shared" si="36"/>
        <v/>
      </c>
      <c r="BO113" s="74" t="str">
        <f t="shared" si="37"/>
        <v/>
      </c>
      <c r="BP113" s="71" t="s">
        <v>1211</v>
      </c>
      <c r="BQ113" s="58"/>
      <c r="BR113" s="57" t="s">
        <v>610</v>
      </c>
      <c r="BS113" s="58" t="s">
        <v>1212</v>
      </c>
      <c r="BT113" s="57" t="s">
        <v>612</v>
      </c>
      <c r="BU113" s="57" t="s">
        <v>613</v>
      </c>
      <c r="BV113" s="57" t="s">
        <v>614</v>
      </c>
      <c r="BW113" s="57"/>
      <c r="BX113" s="57" t="s">
        <v>615</v>
      </c>
      <c r="BY113" s="57" t="s">
        <v>616</v>
      </c>
      <c r="BZ113" s="117" t="s">
        <v>647</v>
      </c>
      <c r="CA113" s="58"/>
      <c r="CB113" s="58"/>
      <c r="CC113" s="58"/>
      <c r="CD113" s="58"/>
      <c r="CE113" s="57" t="s">
        <v>62</v>
      </c>
      <c r="CF113" s="58" t="s">
        <v>617</v>
      </c>
      <c r="CG113" s="58">
        <f t="shared" si="60"/>
        <v>4</v>
      </c>
      <c r="CH113" s="58">
        <v>1</v>
      </c>
      <c r="CI113" s="58">
        <v>1</v>
      </c>
      <c r="CJ113" s="58">
        <v>1</v>
      </c>
      <c r="CK113" s="58">
        <v>1</v>
      </c>
      <c r="CL113" s="58">
        <v>1</v>
      </c>
      <c r="CM113" s="58" t="s">
        <v>1249</v>
      </c>
      <c r="CN113" s="58"/>
      <c r="CO113" s="58"/>
      <c r="CP113" s="58"/>
      <c r="CQ113" s="58"/>
      <c r="CR113" s="58"/>
      <c r="CS113" s="58"/>
      <c r="CT113" s="73">
        <v>45036</v>
      </c>
      <c r="CU113" s="73"/>
      <c r="CV113" s="73"/>
      <c r="CW113" s="73"/>
      <c r="CX113" s="58"/>
      <c r="CY113" s="58"/>
      <c r="CZ113" s="58"/>
      <c r="DA113" s="58"/>
      <c r="DB113" s="58" t="s">
        <v>279</v>
      </c>
      <c r="DC113" s="58"/>
      <c r="DD113" s="58"/>
      <c r="DE113" s="58"/>
      <c r="DF113" s="58" t="s">
        <v>1509</v>
      </c>
      <c r="DG113" s="58"/>
      <c r="DH113" s="58"/>
      <c r="DI113" s="72"/>
      <c r="DJ113" s="74">
        <f t="shared" si="38"/>
        <v>1</v>
      </c>
      <c r="DK113" s="74">
        <f t="shared" si="39"/>
        <v>0</v>
      </c>
      <c r="DL113" s="74">
        <f t="shared" si="40"/>
        <v>0</v>
      </c>
      <c r="DM113" s="74">
        <f t="shared" si="41"/>
        <v>0</v>
      </c>
      <c r="DN113" s="74">
        <f t="shared" si="42"/>
        <v>0.25</v>
      </c>
      <c r="DO113" s="71"/>
      <c r="DP113" s="58"/>
      <c r="DQ113" s="57"/>
      <c r="DR113" s="58"/>
      <c r="DS113" s="57"/>
      <c r="DT113" s="57"/>
      <c r="DU113" s="57"/>
      <c r="DV113" s="57"/>
      <c r="DW113" s="57"/>
      <c r="DX113" s="57"/>
      <c r="DY113" s="117"/>
      <c r="DZ113" s="58"/>
      <c r="EA113" s="58"/>
      <c r="EB113" s="58"/>
      <c r="EC113" s="58"/>
      <c r="ED113" s="57"/>
      <c r="EE113" s="58"/>
      <c r="EF113" s="58"/>
      <c r="EG113" s="58"/>
      <c r="EH113" s="58"/>
      <c r="EI113" s="58"/>
      <c r="EJ113" s="58"/>
      <c r="EK113" s="58"/>
      <c r="EL113" s="58"/>
      <c r="EM113" s="58"/>
      <c r="EN113" s="58"/>
      <c r="EO113" s="58"/>
      <c r="EP113" s="58"/>
      <c r="EQ113" s="58"/>
      <c r="ER113" s="58"/>
      <c r="ES113" s="73">
        <v>45036</v>
      </c>
      <c r="ET113" s="73"/>
      <c r="EU113" s="73"/>
      <c r="EV113" s="73"/>
      <c r="EW113" s="58"/>
      <c r="EX113" s="58"/>
      <c r="EY113" s="58"/>
      <c r="EZ113" s="58"/>
      <c r="FA113" s="58"/>
      <c r="FB113" s="58"/>
      <c r="FC113" s="58"/>
      <c r="FD113" s="58"/>
      <c r="FE113" s="58"/>
      <c r="FF113" s="58"/>
      <c r="FG113" s="58"/>
      <c r="FH113" s="58"/>
      <c r="FI113" s="74" t="str">
        <f t="shared" si="43"/>
        <v/>
      </c>
      <c r="FJ113" s="74" t="str">
        <f t="shared" si="44"/>
        <v/>
      </c>
      <c r="FK113" s="74" t="str">
        <f t="shared" si="45"/>
        <v/>
      </c>
      <c r="FL113" s="74" t="str">
        <f t="shared" si="46"/>
        <v/>
      </c>
      <c r="FM113" s="74" t="str">
        <f t="shared" si="47"/>
        <v/>
      </c>
      <c r="FN113" s="58"/>
      <c r="FO113" s="58"/>
      <c r="FP113" s="57"/>
      <c r="FQ113" s="58"/>
      <c r="FR113" s="57"/>
      <c r="FS113" s="57"/>
      <c r="FT113" s="57"/>
      <c r="FU113" s="57"/>
      <c r="FV113" s="57"/>
      <c r="FW113" s="57"/>
      <c r="FX113" s="117"/>
      <c r="FY113" s="58"/>
      <c r="FZ113" s="58"/>
      <c r="GA113" s="58"/>
      <c r="GB113" s="58"/>
      <c r="GC113" s="57"/>
      <c r="GD113" s="58"/>
      <c r="GE113" s="58"/>
      <c r="GF113" s="58"/>
      <c r="GG113" s="58"/>
      <c r="GH113" s="58"/>
      <c r="GI113" s="58"/>
      <c r="GJ113" s="58"/>
      <c r="GK113" s="58"/>
      <c r="GL113" s="58"/>
      <c r="GM113" s="58"/>
      <c r="GN113" s="58"/>
      <c r="GO113" s="58"/>
      <c r="GP113" s="58"/>
      <c r="GQ113" s="58"/>
      <c r="GR113" s="73">
        <v>45036</v>
      </c>
      <c r="GS113" s="73"/>
      <c r="GT113" s="73"/>
      <c r="GU113" s="73"/>
      <c r="GV113" s="58"/>
      <c r="GW113" s="58"/>
      <c r="GX113" s="58"/>
      <c r="GY113" s="58"/>
      <c r="GZ113" s="58"/>
      <c r="HA113" s="58"/>
      <c r="HB113" s="58"/>
      <c r="HC113" s="58"/>
      <c r="HD113" s="58"/>
      <c r="HE113" s="58"/>
      <c r="HF113" s="58"/>
      <c r="HG113" s="58"/>
      <c r="HH113" s="74" t="str">
        <f t="shared" si="48"/>
        <v/>
      </c>
      <c r="HI113" s="74" t="str">
        <f t="shared" si="49"/>
        <v/>
      </c>
      <c r="HJ113" s="74" t="str">
        <f t="shared" si="50"/>
        <v/>
      </c>
      <c r="HK113" s="74" t="str">
        <f t="shared" si="51"/>
        <v/>
      </c>
      <c r="HL113" s="74" t="str">
        <f t="shared" si="52"/>
        <v/>
      </c>
      <c r="HM113" s="58"/>
      <c r="HN113" s="58"/>
      <c r="HO113" s="58">
        <f t="shared" si="53"/>
        <v>1</v>
      </c>
      <c r="HP113" s="58" t="str">
        <f>'[9]BD Plan'!$Q$3</f>
        <v>Territorial Córdoba</v>
      </c>
      <c r="HQ113" s="26"/>
      <c r="HR113" s="26"/>
      <c r="HS113" s="26"/>
      <c r="HT113" s="26"/>
      <c r="HU113" s="26"/>
      <c r="HV113" s="26"/>
      <c r="HW113" s="26"/>
      <c r="HX113" s="26"/>
      <c r="HY113" s="26"/>
      <c r="HZ113" s="26"/>
      <c r="IA113" s="26"/>
      <c r="IB113" s="26"/>
      <c r="IC113" s="26"/>
      <c r="ID113" s="26"/>
      <c r="IE113" s="26"/>
      <c r="IF113" s="26"/>
      <c r="IG113" s="68"/>
      <c r="IH113" s="58" t="s">
        <v>620</v>
      </c>
      <c r="II113" s="68" t="s">
        <v>621</v>
      </c>
      <c r="IJ113" s="68"/>
      <c r="IK113" s="68"/>
    </row>
    <row r="114" spans="1:245" ht="15" customHeight="1" x14ac:dyDescent="0.25">
      <c r="A114" s="77" t="s">
        <v>690</v>
      </c>
      <c r="B114" s="68" t="s">
        <v>686</v>
      </c>
      <c r="C114" s="58" t="s">
        <v>691</v>
      </c>
      <c r="D114" s="69" t="s">
        <v>601</v>
      </c>
      <c r="E114" s="58" t="s">
        <v>602</v>
      </c>
      <c r="F114" s="58" t="s">
        <v>669</v>
      </c>
      <c r="G114" s="58" t="s">
        <v>641</v>
      </c>
      <c r="H114" s="59" t="s">
        <v>692</v>
      </c>
      <c r="I114" s="58" t="s">
        <v>606</v>
      </c>
      <c r="J114" s="117">
        <v>0.8</v>
      </c>
      <c r="K114" s="117">
        <v>0.6</v>
      </c>
      <c r="L114" s="58" t="s">
        <v>607</v>
      </c>
      <c r="M114" s="117">
        <v>0.28799999999999998</v>
      </c>
      <c r="N114" s="117">
        <v>0.6</v>
      </c>
      <c r="O114" s="58" t="s">
        <v>643</v>
      </c>
      <c r="P114" s="58" t="s">
        <v>608</v>
      </c>
      <c r="Q114" s="71" t="s">
        <v>693</v>
      </c>
      <c r="R114" s="58"/>
      <c r="S114" s="57" t="s">
        <v>610</v>
      </c>
      <c r="T114" s="58" t="s">
        <v>694</v>
      </c>
      <c r="U114" s="57" t="s">
        <v>612</v>
      </c>
      <c r="V114" s="57" t="s">
        <v>613</v>
      </c>
      <c r="W114" s="57" t="s">
        <v>614</v>
      </c>
      <c r="X114" s="57"/>
      <c r="Y114" s="57" t="s">
        <v>615</v>
      </c>
      <c r="Z114" s="57" t="s">
        <v>616</v>
      </c>
      <c r="AA114" s="117" t="s">
        <v>647</v>
      </c>
      <c r="AB114" s="58"/>
      <c r="AC114" s="58"/>
      <c r="AD114" s="58"/>
      <c r="AE114" s="58"/>
      <c r="AF114" s="57" t="s">
        <v>62</v>
      </c>
      <c r="AG114" s="58" t="s">
        <v>617</v>
      </c>
      <c r="AH114" s="58">
        <f t="shared" si="32"/>
        <v>0</v>
      </c>
      <c r="AI114" s="57">
        <v>0</v>
      </c>
      <c r="AJ114" s="57">
        <v>0</v>
      </c>
      <c r="AK114" s="57">
        <v>0</v>
      </c>
      <c r="AL114" s="57">
        <v>0</v>
      </c>
      <c r="AM114" s="68">
        <v>0</v>
      </c>
      <c r="AN114" s="68" t="s">
        <v>897</v>
      </c>
      <c r="AO114" s="68"/>
      <c r="AP114" s="68"/>
      <c r="AQ114" s="68"/>
      <c r="AR114" s="68"/>
      <c r="AS114" s="68"/>
      <c r="AT114" s="68"/>
      <c r="AU114" s="76">
        <v>45036</v>
      </c>
      <c r="AV114" s="76"/>
      <c r="AW114" s="76"/>
      <c r="AX114" s="68"/>
      <c r="AY114" s="68"/>
      <c r="AZ114" s="68"/>
      <c r="BA114" s="68"/>
      <c r="BB114" s="68"/>
      <c r="BC114" s="68" t="s">
        <v>64</v>
      </c>
      <c r="BD114" s="68"/>
      <c r="BE114" s="68"/>
      <c r="BF114" s="68"/>
      <c r="BG114" s="68" t="s">
        <v>898</v>
      </c>
      <c r="BH114" s="68"/>
      <c r="BI114" s="68"/>
      <c r="BJ114" s="68"/>
      <c r="BK114" s="74" t="str">
        <f t="shared" si="33"/>
        <v/>
      </c>
      <c r="BL114" s="74" t="str">
        <f t="shared" si="34"/>
        <v/>
      </c>
      <c r="BM114" s="74" t="str">
        <f t="shared" si="35"/>
        <v/>
      </c>
      <c r="BN114" s="74" t="str">
        <f t="shared" si="36"/>
        <v/>
      </c>
      <c r="BO114" s="74" t="str">
        <f t="shared" si="37"/>
        <v/>
      </c>
      <c r="BP114" s="71"/>
      <c r="BQ114" s="58"/>
      <c r="BR114" s="57"/>
      <c r="BS114" s="58"/>
      <c r="BT114" s="57"/>
      <c r="BU114" s="57"/>
      <c r="BV114" s="57"/>
      <c r="BW114" s="57"/>
      <c r="BX114" s="57"/>
      <c r="BY114" s="57"/>
      <c r="BZ114" s="117"/>
      <c r="CA114" s="58"/>
      <c r="CB114" s="58"/>
      <c r="CC114" s="58"/>
      <c r="CD114" s="58"/>
      <c r="CE114" s="57"/>
      <c r="CF114" s="58"/>
      <c r="CG114" s="58"/>
      <c r="CH114" s="58"/>
      <c r="CI114" s="58"/>
      <c r="CJ114" s="58"/>
      <c r="CK114" s="58"/>
      <c r="CL114" s="58"/>
      <c r="CM114" s="58"/>
      <c r="CN114" s="58"/>
      <c r="CO114" s="58"/>
      <c r="CP114" s="58"/>
      <c r="CQ114" s="58"/>
      <c r="CR114" s="58"/>
      <c r="CS114" s="58"/>
      <c r="CT114" s="73">
        <v>45036</v>
      </c>
      <c r="CU114" s="73"/>
      <c r="CV114" s="73"/>
      <c r="CW114" s="73"/>
      <c r="CX114" s="58"/>
      <c r="CY114" s="58"/>
      <c r="CZ114" s="58"/>
      <c r="DA114" s="58"/>
      <c r="DB114" s="58"/>
      <c r="DC114" s="58"/>
      <c r="DD114" s="58"/>
      <c r="DE114" s="58"/>
      <c r="DF114" s="58"/>
      <c r="DG114" s="58"/>
      <c r="DH114" s="58"/>
      <c r="DI114" s="58"/>
      <c r="DJ114" s="74" t="str">
        <f t="shared" si="38"/>
        <v/>
      </c>
      <c r="DK114" s="74" t="str">
        <f t="shared" si="39"/>
        <v/>
      </c>
      <c r="DL114" s="74" t="str">
        <f t="shared" si="40"/>
        <v/>
      </c>
      <c r="DM114" s="74" t="str">
        <f t="shared" si="41"/>
        <v/>
      </c>
      <c r="DN114" s="74" t="str">
        <f t="shared" si="42"/>
        <v/>
      </c>
      <c r="DO114" s="75"/>
      <c r="DP114" s="58"/>
      <c r="DQ114" s="57"/>
      <c r="DR114" s="58"/>
      <c r="DS114" s="57"/>
      <c r="DT114" s="57"/>
      <c r="DU114" s="57"/>
      <c r="DV114" s="57"/>
      <c r="DW114" s="57"/>
      <c r="DX114" s="57"/>
      <c r="DY114" s="117"/>
      <c r="DZ114" s="58"/>
      <c r="EA114" s="58"/>
      <c r="EB114" s="58"/>
      <c r="EC114" s="58"/>
      <c r="ED114" s="57"/>
      <c r="EE114" s="58"/>
      <c r="EF114" s="58"/>
      <c r="EG114" s="58"/>
      <c r="EH114" s="58"/>
      <c r="EI114" s="58"/>
      <c r="EJ114" s="58"/>
      <c r="EK114" s="58"/>
      <c r="EL114" s="58"/>
      <c r="EM114" s="58"/>
      <c r="EN114" s="58"/>
      <c r="EO114" s="58"/>
      <c r="EP114" s="58"/>
      <c r="EQ114" s="58"/>
      <c r="ER114" s="58"/>
      <c r="ES114" s="73">
        <v>45036</v>
      </c>
      <c r="ET114" s="73"/>
      <c r="EU114" s="73"/>
      <c r="EV114" s="73"/>
      <c r="EW114" s="58"/>
      <c r="EX114" s="58"/>
      <c r="EY114" s="58"/>
      <c r="EZ114" s="58"/>
      <c r="FA114" s="58"/>
      <c r="FB114" s="58"/>
      <c r="FC114" s="58"/>
      <c r="FD114" s="58"/>
      <c r="FE114" s="58"/>
      <c r="FF114" s="58"/>
      <c r="FG114" s="58"/>
      <c r="FH114" s="58"/>
      <c r="FI114" s="74" t="str">
        <f t="shared" si="43"/>
        <v/>
      </c>
      <c r="FJ114" s="74" t="str">
        <f t="shared" si="44"/>
        <v/>
      </c>
      <c r="FK114" s="74" t="str">
        <f t="shared" si="45"/>
        <v/>
      </c>
      <c r="FL114" s="74" t="str">
        <f t="shared" si="46"/>
        <v/>
      </c>
      <c r="FM114" s="74" t="str">
        <f t="shared" si="47"/>
        <v/>
      </c>
      <c r="FN114" s="58"/>
      <c r="FO114" s="58"/>
      <c r="FP114" s="57"/>
      <c r="FQ114" s="58"/>
      <c r="FR114" s="57"/>
      <c r="FS114" s="57"/>
      <c r="FT114" s="57"/>
      <c r="FU114" s="57"/>
      <c r="FV114" s="57"/>
      <c r="FW114" s="57"/>
      <c r="FX114" s="117"/>
      <c r="FY114" s="58"/>
      <c r="FZ114" s="58"/>
      <c r="GA114" s="58"/>
      <c r="GB114" s="58"/>
      <c r="GC114" s="57"/>
      <c r="GD114" s="58"/>
      <c r="GE114" s="58"/>
      <c r="GF114" s="58"/>
      <c r="GG114" s="58"/>
      <c r="GH114" s="58"/>
      <c r="GI114" s="58"/>
      <c r="GJ114" s="58"/>
      <c r="GK114" s="58"/>
      <c r="GL114" s="58"/>
      <c r="GM114" s="58"/>
      <c r="GN114" s="58"/>
      <c r="GO114" s="58"/>
      <c r="GP114" s="58"/>
      <c r="GQ114" s="58"/>
      <c r="GR114" s="73">
        <v>45036</v>
      </c>
      <c r="GS114" s="73"/>
      <c r="GT114" s="73"/>
      <c r="GU114" s="73"/>
      <c r="GV114" s="58"/>
      <c r="GW114" s="58"/>
      <c r="GX114" s="58"/>
      <c r="GY114" s="58"/>
      <c r="GZ114" s="58"/>
      <c r="HA114" s="58"/>
      <c r="HB114" s="58"/>
      <c r="HC114" s="58"/>
      <c r="HD114" s="58"/>
      <c r="HE114" s="58"/>
      <c r="HF114" s="58"/>
      <c r="HG114" s="58"/>
      <c r="HH114" s="74" t="str">
        <f t="shared" si="48"/>
        <v/>
      </c>
      <c r="HI114" s="74" t="str">
        <f t="shared" si="49"/>
        <v/>
      </c>
      <c r="HJ114" s="74" t="str">
        <f t="shared" si="50"/>
        <v/>
      </c>
      <c r="HK114" s="74" t="str">
        <f t="shared" si="51"/>
        <v/>
      </c>
      <c r="HL114" s="74" t="str">
        <f t="shared" si="52"/>
        <v/>
      </c>
      <c r="HM114" s="58"/>
      <c r="HN114" s="58"/>
      <c r="HO114" s="58">
        <f t="shared" si="53"/>
        <v>1</v>
      </c>
      <c r="HP114" s="58" t="str">
        <f>'[9]BD Plan'!$Q$3</f>
        <v>Territorial Córdoba</v>
      </c>
      <c r="HQ114" s="26"/>
      <c r="HR114" s="26"/>
      <c r="HS114" s="26"/>
      <c r="HT114" s="26"/>
      <c r="HU114" s="26"/>
      <c r="HV114" s="26"/>
      <c r="HW114" s="26"/>
      <c r="HX114" s="26"/>
      <c r="HY114" s="26"/>
      <c r="HZ114" s="26"/>
      <c r="IA114" s="26"/>
      <c r="IB114" s="26"/>
      <c r="IC114" s="26"/>
      <c r="ID114" s="26"/>
      <c r="IE114" s="26"/>
      <c r="IF114" s="26"/>
      <c r="IG114" s="68"/>
      <c r="IH114" s="58" t="s">
        <v>657</v>
      </c>
      <c r="II114" s="68" t="s">
        <v>621</v>
      </c>
      <c r="IJ114" s="68"/>
      <c r="IK114" s="68"/>
    </row>
    <row r="115" spans="1:245" ht="15" customHeight="1" x14ac:dyDescent="0.25">
      <c r="A115" s="77" t="s">
        <v>698</v>
      </c>
      <c r="B115" s="68" t="s">
        <v>686</v>
      </c>
      <c r="C115" s="58" t="s">
        <v>699</v>
      </c>
      <c r="D115" s="69" t="s">
        <v>601</v>
      </c>
      <c r="E115" s="58" t="s">
        <v>602</v>
      </c>
      <c r="F115" s="58" t="s">
        <v>669</v>
      </c>
      <c r="G115" s="58" t="s">
        <v>641</v>
      </c>
      <c r="H115" s="59" t="s">
        <v>700</v>
      </c>
      <c r="I115" s="58" t="s">
        <v>671</v>
      </c>
      <c r="J115" s="117">
        <v>0.8</v>
      </c>
      <c r="K115" s="117">
        <v>0.6</v>
      </c>
      <c r="L115" s="58" t="s">
        <v>607</v>
      </c>
      <c r="M115" s="117">
        <v>0.48</v>
      </c>
      <c r="N115" s="117">
        <v>0.6</v>
      </c>
      <c r="O115" s="58" t="s">
        <v>643</v>
      </c>
      <c r="P115" s="58" t="s">
        <v>608</v>
      </c>
      <c r="Q115" s="71" t="s">
        <v>701</v>
      </c>
      <c r="R115" s="58"/>
      <c r="S115" s="57" t="s">
        <v>610</v>
      </c>
      <c r="T115" s="58" t="s">
        <v>702</v>
      </c>
      <c r="U115" s="57" t="s">
        <v>612</v>
      </c>
      <c r="V115" s="57" t="s">
        <v>613</v>
      </c>
      <c r="W115" s="57" t="s">
        <v>614</v>
      </c>
      <c r="X115" s="57"/>
      <c r="Y115" s="57" t="s">
        <v>615</v>
      </c>
      <c r="Z115" s="57" t="s">
        <v>616</v>
      </c>
      <c r="AA115" s="117" t="s">
        <v>647</v>
      </c>
      <c r="AB115" s="58"/>
      <c r="AC115" s="58"/>
      <c r="AD115" s="58"/>
      <c r="AE115" s="58"/>
      <c r="AF115" s="57" t="s">
        <v>62</v>
      </c>
      <c r="AG115" s="58" t="s">
        <v>617</v>
      </c>
      <c r="AH115" s="58">
        <f t="shared" si="32"/>
        <v>4</v>
      </c>
      <c r="AI115" s="57">
        <v>1</v>
      </c>
      <c r="AJ115" s="57">
        <v>1</v>
      </c>
      <c r="AK115" s="57">
        <v>1</v>
      </c>
      <c r="AL115" s="57">
        <v>1</v>
      </c>
      <c r="AM115" s="68">
        <v>1</v>
      </c>
      <c r="AN115" s="68" t="s">
        <v>899</v>
      </c>
      <c r="AO115" s="68"/>
      <c r="AP115" s="68"/>
      <c r="AQ115" s="68"/>
      <c r="AR115" s="68"/>
      <c r="AS115" s="68"/>
      <c r="AT115" s="68"/>
      <c r="AU115" s="76">
        <v>45036</v>
      </c>
      <c r="AV115" s="76"/>
      <c r="AW115" s="76"/>
      <c r="AX115" s="68"/>
      <c r="AY115" s="68"/>
      <c r="AZ115" s="68"/>
      <c r="BA115" s="68"/>
      <c r="BB115" s="68"/>
      <c r="BC115" s="68" t="s">
        <v>279</v>
      </c>
      <c r="BD115" s="68"/>
      <c r="BE115" s="68"/>
      <c r="BF115" s="68"/>
      <c r="BG115" s="68" t="s">
        <v>900</v>
      </c>
      <c r="BH115" s="68"/>
      <c r="BI115" s="68"/>
      <c r="BJ115" s="68"/>
      <c r="BK115" s="74">
        <f t="shared" si="33"/>
        <v>1</v>
      </c>
      <c r="BL115" s="74">
        <f t="shared" si="34"/>
        <v>0</v>
      </c>
      <c r="BM115" s="74">
        <f t="shared" si="35"/>
        <v>0</v>
      </c>
      <c r="BN115" s="74">
        <f t="shared" si="36"/>
        <v>0</v>
      </c>
      <c r="BO115" s="74">
        <f t="shared" si="37"/>
        <v>0.25</v>
      </c>
      <c r="BP115" s="71"/>
      <c r="BQ115" s="58"/>
      <c r="BR115" s="57"/>
      <c r="BS115" s="58"/>
      <c r="BT115" s="57"/>
      <c r="BU115" s="57"/>
      <c r="BV115" s="57"/>
      <c r="BW115" s="57"/>
      <c r="BX115" s="57"/>
      <c r="BY115" s="57"/>
      <c r="BZ115" s="117"/>
      <c r="CA115" s="58"/>
      <c r="CB115" s="58"/>
      <c r="CC115" s="58"/>
      <c r="CD115" s="58"/>
      <c r="CE115" s="57"/>
      <c r="CF115" s="58"/>
      <c r="CG115" s="58"/>
      <c r="CH115" s="58"/>
      <c r="CI115" s="58"/>
      <c r="CJ115" s="58"/>
      <c r="CK115" s="58"/>
      <c r="CL115" s="58"/>
      <c r="CM115" s="58"/>
      <c r="CN115" s="58"/>
      <c r="CO115" s="72"/>
      <c r="CP115" s="58"/>
      <c r="CQ115" s="58"/>
      <c r="CR115" s="58"/>
      <c r="CS115" s="58"/>
      <c r="CT115" s="73">
        <v>45036</v>
      </c>
      <c r="CU115" s="73"/>
      <c r="CV115" s="73"/>
      <c r="CW115" s="73"/>
      <c r="CX115" s="58"/>
      <c r="CY115" s="58"/>
      <c r="CZ115" s="58"/>
      <c r="DA115" s="58"/>
      <c r="DB115" s="58"/>
      <c r="DC115" s="58"/>
      <c r="DD115" s="58"/>
      <c r="DE115" s="58"/>
      <c r="DF115" s="58"/>
      <c r="DG115" s="58"/>
      <c r="DH115" s="58"/>
      <c r="DI115" s="58"/>
      <c r="DJ115" s="74" t="str">
        <f t="shared" si="38"/>
        <v/>
      </c>
      <c r="DK115" s="74" t="str">
        <f t="shared" si="39"/>
        <v/>
      </c>
      <c r="DL115" s="74" t="str">
        <f t="shared" si="40"/>
        <v/>
      </c>
      <c r="DM115" s="74" t="str">
        <f t="shared" si="41"/>
        <v/>
      </c>
      <c r="DN115" s="74" t="str">
        <f t="shared" si="42"/>
        <v/>
      </c>
      <c r="DO115" s="71"/>
      <c r="DP115" s="58"/>
      <c r="DQ115" s="57"/>
      <c r="DR115" s="58"/>
      <c r="DS115" s="57"/>
      <c r="DT115" s="57"/>
      <c r="DU115" s="57"/>
      <c r="DV115" s="57"/>
      <c r="DW115" s="57"/>
      <c r="DX115" s="57"/>
      <c r="DY115" s="117"/>
      <c r="DZ115" s="58"/>
      <c r="EA115" s="58"/>
      <c r="EB115" s="58"/>
      <c r="EC115" s="58"/>
      <c r="ED115" s="57"/>
      <c r="EE115" s="58"/>
      <c r="EF115" s="58"/>
      <c r="EG115" s="58"/>
      <c r="EH115" s="58"/>
      <c r="EI115" s="58"/>
      <c r="EJ115" s="58"/>
      <c r="EK115" s="58"/>
      <c r="EL115" s="58"/>
      <c r="EM115" s="58"/>
      <c r="EN115" s="72"/>
      <c r="EO115" s="58"/>
      <c r="EP115" s="58"/>
      <c r="EQ115" s="58"/>
      <c r="ER115" s="58"/>
      <c r="ES115" s="73">
        <v>45036</v>
      </c>
      <c r="ET115" s="73"/>
      <c r="EU115" s="73"/>
      <c r="EV115" s="73"/>
      <c r="EW115" s="58"/>
      <c r="EX115" s="58"/>
      <c r="EY115" s="58"/>
      <c r="EZ115" s="58"/>
      <c r="FA115" s="58"/>
      <c r="FB115" s="58"/>
      <c r="FC115" s="58"/>
      <c r="FD115" s="58"/>
      <c r="FE115" s="58"/>
      <c r="FF115" s="58"/>
      <c r="FG115" s="58"/>
      <c r="FH115" s="58"/>
      <c r="FI115" s="74" t="str">
        <f t="shared" si="43"/>
        <v/>
      </c>
      <c r="FJ115" s="74" t="str">
        <f t="shared" si="44"/>
        <v/>
      </c>
      <c r="FK115" s="74" t="str">
        <f t="shared" si="45"/>
        <v/>
      </c>
      <c r="FL115" s="74" t="str">
        <f t="shared" si="46"/>
        <v/>
      </c>
      <c r="FM115" s="74" t="str">
        <f t="shared" si="47"/>
        <v/>
      </c>
      <c r="FN115" s="58"/>
      <c r="FO115" s="58"/>
      <c r="FP115" s="57"/>
      <c r="FQ115" s="58"/>
      <c r="FR115" s="57"/>
      <c r="FS115" s="57"/>
      <c r="FT115" s="57"/>
      <c r="FU115" s="57"/>
      <c r="FV115" s="57"/>
      <c r="FW115" s="57"/>
      <c r="FX115" s="117"/>
      <c r="FY115" s="58"/>
      <c r="FZ115" s="58"/>
      <c r="GA115" s="58"/>
      <c r="GB115" s="58"/>
      <c r="GC115" s="57"/>
      <c r="GD115" s="58"/>
      <c r="GE115" s="58"/>
      <c r="GF115" s="58"/>
      <c r="GG115" s="58"/>
      <c r="GH115" s="58"/>
      <c r="GI115" s="58"/>
      <c r="GJ115" s="58"/>
      <c r="GK115" s="58"/>
      <c r="GL115" s="58"/>
      <c r="GM115" s="58"/>
      <c r="GN115" s="58"/>
      <c r="GO115" s="58"/>
      <c r="GP115" s="58"/>
      <c r="GQ115" s="58"/>
      <c r="GR115" s="73">
        <v>45036</v>
      </c>
      <c r="GS115" s="73"/>
      <c r="GT115" s="73"/>
      <c r="GU115" s="73"/>
      <c r="GV115" s="58"/>
      <c r="GW115" s="58"/>
      <c r="GX115" s="58"/>
      <c r="GY115" s="58"/>
      <c r="GZ115" s="58"/>
      <c r="HA115" s="58"/>
      <c r="HB115" s="58"/>
      <c r="HC115" s="58"/>
      <c r="HD115" s="58"/>
      <c r="HE115" s="58"/>
      <c r="HF115" s="58"/>
      <c r="HG115" s="58"/>
      <c r="HH115" s="74" t="str">
        <f t="shared" si="48"/>
        <v/>
      </c>
      <c r="HI115" s="74" t="str">
        <f t="shared" si="49"/>
        <v/>
      </c>
      <c r="HJ115" s="74" t="str">
        <f t="shared" si="50"/>
        <v/>
      </c>
      <c r="HK115" s="74" t="str">
        <f t="shared" si="51"/>
        <v/>
      </c>
      <c r="HL115" s="74" t="str">
        <f t="shared" si="52"/>
        <v/>
      </c>
      <c r="HM115" s="58"/>
      <c r="HN115" s="58"/>
      <c r="HO115" s="58">
        <f t="shared" si="53"/>
        <v>1</v>
      </c>
      <c r="HP115" s="58" t="str">
        <f>'[9]BD Plan'!$Q$3</f>
        <v>Territorial Córdoba</v>
      </c>
      <c r="HQ115" s="26"/>
      <c r="HR115" s="26"/>
      <c r="HS115" s="26"/>
      <c r="HT115" s="26"/>
      <c r="HU115" s="26"/>
      <c r="HV115" s="26"/>
      <c r="HW115" s="26"/>
      <c r="HX115" s="26"/>
      <c r="HY115" s="26"/>
      <c r="HZ115" s="26"/>
      <c r="IA115" s="26"/>
      <c r="IB115" s="26"/>
      <c r="IC115" s="26"/>
      <c r="ID115" s="26"/>
      <c r="IE115" s="26"/>
      <c r="IF115" s="26"/>
      <c r="IG115" s="68"/>
      <c r="IH115" s="58" t="s">
        <v>620</v>
      </c>
      <c r="II115" s="68" t="s">
        <v>621</v>
      </c>
      <c r="IJ115" s="68"/>
      <c r="IK115" s="68"/>
    </row>
    <row r="116" spans="1:245" ht="15" customHeight="1" x14ac:dyDescent="0.25">
      <c r="A116" s="77" t="s">
        <v>705</v>
      </c>
      <c r="B116" s="68" t="s">
        <v>706</v>
      </c>
      <c r="C116" s="58" t="s">
        <v>707</v>
      </c>
      <c r="D116" s="68" t="s">
        <v>601</v>
      </c>
      <c r="E116" s="58" t="s">
        <v>602</v>
      </c>
      <c r="F116" s="58" t="s">
        <v>669</v>
      </c>
      <c r="G116" s="58" t="s">
        <v>641</v>
      </c>
      <c r="H116" s="59" t="s">
        <v>708</v>
      </c>
      <c r="I116" s="58" t="s">
        <v>671</v>
      </c>
      <c r="J116" s="117">
        <v>0.6</v>
      </c>
      <c r="K116" s="117">
        <v>0.4</v>
      </c>
      <c r="L116" s="58" t="s">
        <v>643</v>
      </c>
      <c r="M116" s="117">
        <v>0.12959999999999999</v>
      </c>
      <c r="N116" s="117">
        <v>0.4</v>
      </c>
      <c r="O116" s="58" t="s">
        <v>643</v>
      </c>
      <c r="P116" s="58" t="s">
        <v>608</v>
      </c>
      <c r="Q116" s="71"/>
      <c r="R116" s="58"/>
      <c r="S116" s="57"/>
      <c r="T116" s="58"/>
      <c r="U116" s="57"/>
      <c r="V116" s="57"/>
      <c r="W116" s="57"/>
      <c r="X116" s="57"/>
      <c r="Y116" s="57"/>
      <c r="Z116" s="57"/>
      <c r="AA116" s="117"/>
      <c r="AB116" s="58"/>
      <c r="AC116" s="58"/>
      <c r="AD116" s="58"/>
      <c r="AE116" s="58"/>
      <c r="AF116" s="57"/>
      <c r="AG116" s="68"/>
      <c r="AH116" s="58"/>
      <c r="AI116" s="57"/>
      <c r="AJ116" s="57"/>
      <c r="AK116" s="57"/>
      <c r="AL116" s="57"/>
      <c r="AM116" s="68"/>
      <c r="AN116" s="68"/>
      <c r="AO116" s="68"/>
      <c r="AP116" s="68"/>
      <c r="AQ116" s="68"/>
      <c r="AR116" s="68"/>
      <c r="AS116" s="68"/>
      <c r="AT116" s="68"/>
      <c r="AU116" s="76">
        <v>45036</v>
      </c>
      <c r="AV116" s="76"/>
      <c r="AW116" s="76"/>
      <c r="AX116" s="76"/>
      <c r="AY116" s="68"/>
      <c r="AZ116" s="68"/>
      <c r="BA116" s="68"/>
      <c r="BB116" s="68"/>
      <c r="BC116" s="68"/>
      <c r="BD116" s="68"/>
      <c r="BE116" s="68"/>
      <c r="BF116" s="68"/>
      <c r="BG116" s="68"/>
      <c r="BH116" s="68"/>
      <c r="BI116" s="68"/>
      <c r="BJ116" s="68"/>
      <c r="BK116" s="74" t="str">
        <f t="shared" si="33"/>
        <v/>
      </c>
      <c r="BL116" s="74" t="str">
        <f t="shared" si="34"/>
        <v/>
      </c>
      <c r="BM116" s="74" t="str">
        <f t="shared" si="35"/>
        <v/>
      </c>
      <c r="BN116" s="74" t="str">
        <f t="shared" si="36"/>
        <v/>
      </c>
      <c r="BO116" s="74" t="str">
        <f t="shared" si="37"/>
        <v/>
      </c>
      <c r="BP116" s="71" t="s">
        <v>1214</v>
      </c>
      <c r="BQ116" s="58"/>
      <c r="BR116" s="57" t="s">
        <v>610</v>
      </c>
      <c r="BS116" s="58" t="s">
        <v>1215</v>
      </c>
      <c r="BT116" s="57" t="s">
        <v>612</v>
      </c>
      <c r="BU116" s="57" t="s">
        <v>613</v>
      </c>
      <c r="BV116" s="57" t="s">
        <v>614</v>
      </c>
      <c r="BW116" s="57"/>
      <c r="BX116" s="57" t="s">
        <v>615</v>
      </c>
      <c r="BY116" s="57" t="s">
        <v>616</v>
      </c>
      <c r="BZ116" s="117" t="s">
        <v>647</v>
      </c>
      <c r="CA116" s="58"/>
      <c r="CB116" s="58"/>
      <c r="CC116" s="58"/>
      <c r="CD116" s="58"/>
      <c r="CE116" s="57" t="s">
        <v>62</v>
      </c>
      <c r="CF116" s="58" t="s">
        <v>617</v>
      </c>
      <c r="CG116" s="58">
        <f>SUM(CH116:CK116)</f>
        <v>3</v>
      </c>
      <c r="CH116" s="58">
        <v>0</v>
      </c>
      <c r="CI116" s="58">
        <v>1</v>
      </c>
      <c r="CJ116" s="58">
        <v>1</v>
      </c>
      <c r="CK116" s="58">
        <v>1</v>
      </c>
      <c r="CL116" s="58">
        <v>0</v>
      </c>
      <c r="CM116" s="58" t="s">
        <v>1250</v>
      </c>
      <c r="CN116" s="58"/>
      <c r="CO116" s="58"/>
      <c r="CP116" s="58"/>
      <c r="CQ116" s="58"/>
      <c r="CR116" s="58"/>
      <c r="CS116" s="58"/>
      <c r="CT116" s="73">
        <v>45036</v>
      </c>
      <c r="CU116" s="73"/>
      <c r="CV116" s="73"/>
      <c r="CW116" s="73"/>
      <c r="CX116" s="58"/>
      <c r="CY116" s="58"/>
      <c r="CZ116" s="58"/>
      <c r="DA116" s="58"/>
      <c r="DB116" s="58" t="s">
        <v>64</v>
      </c>
      <c r="DC116" s="58"/>
      <c r="DD116" s="58"/>
      <c r="DE116" s="58"/>
      <c r="DF116" s="58" t="s">
        <v>1510</v>
      </c>
      <c r="DG116" s="58"/>
      <c r="DH116" s="58"/>
      <c r="DI116" s="58"/>
      <c r="DJ116" s="74" t="str">
        <f t="shared" si="38"/>
        <v/>
      </c>
      <c r="DK116" s="74">
        <f t="shared" si="39"/>
        <v>0</v>
      </c>
      <c r="DL116" s="74">
        <f t="shared" si="40"/>
        <v>0</v>
      </c>
      <c r="DM116" s="74">
        <f t="shared" si="41"/>
        <v>0</v>
      </c>
      <c r="DN116" s="74">
        <f t="shared" si="42"/>
        <v>0</v>
      </c>
      <c r="DO116" s="75" t="s">
        <v>1344</v>
      </c>
      <c r="DP116" s="58"/>
      <c r="DQ116" s="57" t="s">
        <v>610</v>
      </c>
      <c r="DR116" s="58" t="s">
        <v>1345</v>
      </c>
      <c r="DS116" s="57" t="s">
        <v>612</v>
      </c>
      <c r="DT116" s="57" t="s">
        <v>613</v>
      </c>
      <c r="DU116" s="57" t="s">
        <v>614</v>
      </c>
      <c r="DV116" s="57"/>
      <c r="DW116" s="57" t="s">
        <v>615</v>
      </c>
      <c r="DX116" s="57" t="s">
        <v>616</v>
      </c>
      <c r="DY116" s="117" t="s">
        <v>647</v>
      </c>
      <c r="DZ116" s="58"/>
      <c r="EA116" s="58"/>
      <c r="EB116" s="58"/>
      <c r="EC116" s="58"/>
      <c r="ED116" s="57" t="s">
        <v>62</v>
      </c>
      <c r="EE116" s="58" t="s">
        <v>617</v>
      </c>
      <c r="EF116" s="58">
        <f t="shared" ref="EF116:EF118" si="61">SUM(EG116:EJ116)</f>
        <v>1</v>
      </c>
      <c r="EG116" s="58">
        <v>0</v>
      </c>
      <c r="EH116" s="58">
        <v>0</v>
      </c>
      <c r="EI116" s="58">
        <v>0</v>
      </c>
      <c r="EJ116" s="58">
        <v>1</v>
      </c>
      <c r="EK116" s="58">
        <v>0</v>
      </c>
      <c r="EL116" s="58" t="s">
        <v>1250</v>
      </c>
      <c r="EM116" s="58"/>
      <c r="EN116" s="58"/>
      <c r="EO116" s="58"/>
      <c r="EP116" s="58"/>
      <c r="EQ116" s="58"/>
      <c r="ER116" s="58"/>
      <c r="ES116" s="73">
        <v>45036</v>
      </c>
      <c r="ET116" s="73"/>
      <c r="EU116" s="73"/>
      <c r="EV116" s="73"/>
      <c r="EW116" s="58"/>
      <c r="EX116" s="58"/>
      <c r="EY116" s="58"/>
      <c r="EZ116" s="58"/>
      <c r="FA116" s="58" t="s">
        <v>64</v>
      </c>
      <c r="FB116" s="58"/>
      <c r="FC116" s="58"/>
      <c r="FD116" s="58"/>
      <c r="FE116" s="58" t="s">
        <v>1376</v>
      </c>
      <c r="FF116" s="58"/>
      <c r="FG116" s="58"/>
      <c r="FH116" s="58"/>
      <c r="FI116" s="74" t="str">
        <f t="shared" si="43"/>
        <v/>
      </c>
      <c r="FJ116" s="74" t="str">
        <f t="shared" si="44"/>
        <v/>
      </c>
      <c r="FK116" s="74" t="str">
        <f t="shared" si="45"/>
        <v/>
      </c>
      <c r="FL116" s="74">
        <f t="shared" si="46"/>
        <v>0</v>
      </c>
      <c r="FM116" s="74">
        <f t="shared" si="47"/>
        <v>0</v>
      </c>
      <c r="FN116" s="58"/>
      <c r="FO116" s="58"/>
      <c r="FP116" s="57"/>
      <c r="FQ116" s="58"/>
      <c r="FR116" s="57"/>
      <c r="FS116" s="57"/>
      <c r="FT116" s="57"/>
      <c r="FU116" s="57"/>
      <c r="FV116" s="57"/>
      <c r="FW116" s="57"/>
      <c r="FX116" s="117"/>
      <c r="FY116" s="58"/>
      <c r="FZ116" s="58"/>
      <c r="GA116" s="58"/>
      <c r="GB116" s="58"/>
      <c r="GC116" s="57"/>
      <c r="GD116" s="58"/>
      <c r="GE116" s="58"/>
      <c r="GF116" s="58"/>
      <c r="GG116" s="58"/>
      <c r="GH116" s="58"/>
      <c r="GI116" s="58"/>
      <c r="GJ116" s="58"/>
      <c r="GK116" s="58"/>
      <c r="GL116" s="58"/>
      <c r="GM116" s="58"/>
      <c r="GN116" s="58"/>
      <c r="GO116" s="58"/>
      <c r="GP116" s="58"/>
      <c r="GQ116" s="58"/>
      <c r="GR116" s="73">
        <v>45036</v>
      </c>
      <c r="GS116" s="73"/>
      <c r="GT116" s="73"/>
      <c r="GU116" s="73"/>
      <c r="GV116" s="58"/>
      <c r="GW116" s="58"/>
      <c r="GX116" s="58"/>
      <c r="GY116" s="58"/>
      <c r="GZ116" s="58"/>
      <c r="HA116" s="58"/>
      <c r="HB116" s="58"/>
      <c r="HC116" s="58"/>
      <c r="HD116" s="58"/>
      <c r="HE116" s="58"/>
      <c r="HF116" s="58"/>
      <c r="HG116" s="58"/>
      <c r="HH116" s="74" t="str">
        <f t="shared" si="48"/>
        <v/>
      </c>
      <c r="HI116" s="74" t="str">
        <f t="shared" si="49"/>
        <v/>
      </c>
      <c r="HJ116" s="74" t="str">
        <f t="shared" si="50"/>
        <v/>
      </c>
      <c r="HK116" s="74" t="str">
        <f t="shared" si="51"/>
        <v/>
      </c>
      <c r="HL116" s="74" t="str">
        <f t="shared" si="52"/>
        <v/>
      </c>
      <c r="HM116" s="58"/>
      <c r="HN116" s="58"/>
      <c r="HO116" s="58">
        <f t="shared" si="53"/>
        <v>2</v>
      </c>
      <c r="HP116" s="58" t="str">
        <f>'[9]BD Plan'!$Q$3</f>
        <v>Territorial Córdoba</v>
      </c>
      <c r="HQ116" s="26"/>
      <c r="HR116" s="26"/>
      <c r="HS116" s="26"/>
      <c r="HT116" s="26"/>
      <c r="HU116" s="26"/>
      <c r="HV116" s="26"/>
      <c r="HW116" s="26"/>
      <c r="HX116" s="26"/>
      <c r="HY116" s="26"/>
      <c r="HZ116" s="26"/>
      <c r="IA116" s="26"/>
      <c r="IB116" s="26"/>
      <c r="IC116" s="26"/>
      <c r="ID116" s="26"/>
      <c r="IE116" s="26"/>
      <c r="IF116" s="26"/>
      <c r="IG116" s="68"/>
      <c r="IH116" s="58" t="s">
        <v>620</v>
      </c>
      <c r="II116" s="68" t="s">
        <v>621</v>
      </c>
      <c r="IJ116" s="68"/>
      <c r="IK116" s="68"/>
    </row>
    <row r="117" spans="1:245" ht="15" customHeight="1" x14ac:dyDescent="0.25">
      <c r="A117" s="77" t="s">
        <v>709</v>
      </c>
      <c r="B117" s="68" t="s">
        <v>706</v>
      </c>
      <c r="C117" s="58" t="s">
        <v>710</v>
      </c>
      <c r="D117" s="68" t="s">
        <v>601</v>
      </c>
      <c r="E117" s="58" t="s">
        <v>711</v>
      </c>
      <c r="F117" s="58" t="s">
        <v>625</v>
      </c>
      <c r="G117" s="58" t="s">
        <v>626</v>
      </c>
      <c r="H117" s="59" t="s">
        <v>712</v>
      </c>
      <c r="I117" s="58" t="s">
        <v>671</v>
      </c>
      <c r="J117" s="117">
        <v>0.2</v>
      </c>
      <c r="K117" s="117">
        <v>0.2</v>
      </c>
      <c r="L117" s="58" t="s">
        <v>713</v>
      </c>
      <c r="M117" s="117">
        <v>0.12</v>
      </c>
      <c r="N117" s="117">
        <v>0.2</v>
      </c>
      <c r="O117" s="58" t="s">
        <v>713</v>
      </c>
      <c r="P117" s="58" t="s">
        <v>608</v>
      </c>
      <c r="Q117" s="71" t="s">
        <v>714</v>
      </c>
      <c r="R117" s="58"/>
      <c r="S117" s="57" t="s">
        <v>610</v>
      </c>
      <c r="T117" s="58" t="s">
        <v>715</v>
      </c>
      <c r="U117" s="57" t="s">
        <v>612</v>
      </c>
      <c r="V117" s="57" t="s">
        <v>613</v>
      </c>
      <c r="W117" s="57" t="s">
        <v>614</v>
      </c>
      <c r="X117" s="57"/>
      <c r="Y117" s="57" t="s">
        <v>615</v>
      </c>
      <c r="Z117" s="57" t="s">
        <v>616</v>
      </c>
      <c r="AA117" s="117" t="s">
        <v>647</v>
      </c>
      <c r="AB117" s="58"/>
      <c r="AC117" s="58"/>
      <c r="AD117" s="58"/>
      <c r="AE117" s="58"/>
      <c r="AF117" s="57" t="s">
        <v>62</v>
      </c>
      <c r="AG117" s="68" t="s">
        <v>617</v>
      </c>
      <c r="AH117" s="58">
        <f t="shared" si="32"/>
        <v>4</v>
      </c>
      <c r="AI117" s="57">
        <v>1</v>
      </c>
      <c r="AJ117" s="57">
        <v>1</v>
      </c>
      <c r="AK117" s="57">
        <v>1</v>
      </c>
      <c r="AL117" s="57">
        <v>1</v>
      </c>
      <c r="AM117" s="68">
        <v>1</v>
      </c>
      <c r="AN117" s="68" t="s">
        <v>901</v>
      </c>
      <c r="AO117" s="68"/>
      <c r="AP117" s="68"/>
      <c r="AQ117" s="68"/>
      <c r="AR117" s="68"/>
      <c r="AS117" s="68"/>
      <c r="AT117" s="68"/>
      <c r="AU117" s="76">
        <v>45040</v>
      </c>
      <c r="AV117" s="76"/>
      <c r="AW117" s="76"/>
      <c r="AX117" s="76"/>
      <c r="AY117" s="68"/>
      <c r="AZ117" s="68"/>
      <c r="BA117" s="68"/>
      <c r="BB117" s="68"/>
      <c r="BC117" s="68" t="s">
        <v>279</v>
      </c>
      <c r="BD117" s="68"/>
      <c r="BE117" s="68"/>
      <c r="BF117" s="68"/>
      <c r="BG117" s="68" t="s">
        <v>902</v>
      </c>
      <c r="BH117" s="68"/>
      <c r="BI117" s="68"/>
      <c r="BJ117" s="68"/>
      <c r="BK117" s="74">
        <f t="shared" si="33"/>
        <v>1</v>
      </c>
      <c r="BL117" s="74">
        <f t="shared" si="34"/>
        <v>0</v>
      </c>
      <c r="BM117" s="74">
        <f t="shared" si="35"/>
        <v>0</v>
      </c>
      <c r="BN117" s="74">
        <f t="shared" si="36"/>
        <v>0</v>
      </c>
      <c r="BO117" s="74">
        <f t="shared" si="37"/>
        <v>0.25</v>
      </c>
      <c r="BP117" s="71"/>
      <c r="BQ117" s="58"/>
      <c r="BR117" s="57"/>
      <c r="BS117" s="58"/>
      <c r="BT117" s="57"/>
      <c r="BU117" s="57"/>
      <c r="BV117" s="57"/>
      <c r="BW117" s="57"/>
      <c r="BX117" s="57"/>
      <c r="BY117" s="57"/>
      <c r="BZ117" s="117"/>
      <c r="CA117" s="58"/>
      <c r="CB117" s="58"/>
      <c r="CC117" s="58"/>
      <c r="CD117" s="58"/>
      <c r="CE117" s="57"/>
      <c r="CF117" s="58"/>
      <c r="CG117" s="58"/>
      <c r="CH117" s="58"/>
      <c r="CI117" s="58"/>
      <c r="CJ117" s="58"/>
      <c r="CK117" s="58"/>
      <c r="CL117" s="58"/>
      <c r="CM117" s="58"/>
      <c r="CN117" s="58"/>
      <c r="CO117" s="58"/>
      <c r="CP117" s="58"/>
      <c r="CQ117" s="58"/>
      <c r="CR117" s="58"/>
      <c r="CS117" s="58"/>
      <c r="CT117" s="73">
        <v>45040</v>
      </c>
      <c r="CU117" s="73"/>
      <c r="CV117" s="73"/>
      <c r="CW117" s="73"/>
      <c r="CX117" s="58"/>
      <c r="CY117" s="58"/>
      <c r="CZ117" s="58"/>
      <c r="DA117" s="58"/>
      <c r="DB117" s="58"/>
      <c r="DC117" s="58"/>
      <c r="DD117" s="58"/>
      <c r="DE117" s="58"/>
      <c r="DF117" s="58"/>
      <c r="DG117" s="58"/>
      <c r="DH117" s="58"/>
      <c r="DI117" s="58"/>
      <c r="DJ117" s="74" t="str">
        <f t="shared" si="38"/>
        <v/>
      </c>
      <c r="DK117" s="74" t="str">
        <f t="shared" si="39"/>
        <v/>
      </c>
      <c r="DL117" s="74" t="str">
        <f t="shared" si="40"/>
        <v/>
      </c>
      <c r="DM117" s="74" t="str">
        <f t="shared" si="41"/>
        <v/>
      </c>
      <c r="DN117" s="74" t="str">
        <f t="shared" si="42"/>
        <v/>
      </c>
      <c r="DO117" s="75"/>
      <c r="DP117" s="58"/>
      <c r="DQ117" s="57"/>
      <c r="DR117" s="58"/>
      <c r="DS117" s="57"/>
      <c r="DT117" s="57"/>
      <c r="DU117" s="57"/>
      <c r="DV117" s="57"/>
      <c r="DW117" s="57"/>
      <c r="DX117" s="57"/>
      <c r="DY117" s="117"/>
      <c r="DZ117" s="58"/>
      <c r="EA117" s="58"/>
      <c r="EB117" s="58"/>
      <c r="EC117" s="58"/>
      <c r="ED117" s="57"/>
      <c r="EE117" s="58"/>
      <c r="EF117" s="58"/>
      <c r="EG117" s="58"/>
      <c r="EH117" s="58"/>
      <c r="EI117" s="58"/>
      <c r="EJ117" s="58"/>
      <c r="EK117" s="58"/>
      <c r="EL117" s="58"/>
      <c r="EM117" s="58"/>
      <c r="EN117" s="58"/>
      <c r="EO117" s="58"/>
      <c r="EP117" s="58"/>
      <c r="EQ117" s="58"/>
      <c r="ER117" s="58"/>
      <c r="ES117" s="73">
        <v>45040</v>
      </c>
      <c r="ET117" s="73"/>
      <c r="EU117" s="73"/>
      <c r="EV117" s="73"/>
      <c r="EW117" s="58"/>
      <c r="EX117" s="58"/>
      <c r="EY117" s="58"/>
      <c r="EZ117" s="58"/>
      <c r="FA117" s="58"/>
      <c r="FB117" s="58"/>
      <c r="FC117" s="58"/>
      <c r="FD117" s="58"/>
      <c r="FE117" s="58"/>
      <c r="FF117" s="58"/>
      <c r="FG117" s="58"/>
      <c r="FH117" s="58"/>
      <c r="FI117" s="74" t="str">
        <f t="shared" si="43"/>
        <v/>
      </c>
      <c r="FJ117" s="74" t="str">
        <f t="shared" si="44"/>
        <v/>
      </c>
      <c r="FK117" s="74" t="str">
        <f t="shared" si="45"/>
        <v/>
      </c>
      <c r="FL117" s="74" t="str">
        <f t="shared" si="46"/>
        <v/>
      </c>
      <c r="FM117" s="74" t="str">
        <f t="shared" si="47"/>
        <v/>
      </c>
      <c r="FN117" s="72"/>
      <c r="FO117" s="58"/>
      <c r="FP117" s="57"/>
      <c r="FQ117" s="58"/>
      <c r="FR117" s="57"/>
      <c r="FS117" s="57"/>
      <c r="FT117" s="57"/>
      <c r="FU117" s="57"/>
      <c r="FV117" s="57"/>
      <c r="FW117" s="57"/>
      <c r="FX117" s="117"/>
      <c r="FY117" s="58"/>
      <c r="FZ117" s="58"/>
      <c r="GA117" s="58"/>
      <c r="GB117" s="58"/>
      <c r="GC117" s="57"/>
      <c r="GD117" s="58"/>
      <c r="GE117" s="58"/>
      <c r="GF117" s="58"/>
      <c r="GG117" s="58"/>
      <c r="GH117" s="58"/>
      <c r="GI117" s="58"/>
      <c r="GJ117" s="58"/>
      <c r="GK117" s="58"/>
      <c r="GL117" s="58"/>
      <c r="GM117" s="58"/>
      <c r="GN117" s="58"/>
      <c r="GO117" s="58"/>
      <c r="GP117" s="58"/>
      <c r="GQ117" s="58"/>
      <c r="GR117" s="73">
        <v>45040</v>
      </c>
      <c r="GS117" s="73"/>
      <c r="GT117" s="73"/>
      <c r="GU117" s="73"/>
      <c r="GV117" s="58"/>
      <c r="GW117" s="58"/>
      <c r="GX117" s="58"/>
      <c r="GY117" s="58"/>
      <c r="GZ117" s="58"/>
      <c r="HA117" s="58"/>
      <c r="HB117" s="58"/>
      <c r="HC117" s="58"/>
      <c r="HD117" s="58"/>
      <c r="HE117" s="58"/>
      <c r="HF117" s="58"/>
      <c r="HG117" s="58"/>
      <c r="HH117" s="74" t="str">
        <f t="shared" si="48"/>
        <v/>
      </c>
      <c r="HI117" s="74" t="str">
        <f t="shared" si="49"/>
        <v/>
      </c>
      <c r="HJ117" s="74" t="str">
        <f t="shared" si="50"/>
        <v/>
      </c>
      <c r="HK117" s="74" t="str">
        <f t="shared" si="51"/>
        <v/>
      </c>
      <c r="HL117" s="74" t="str">
        <f t="shared" si="52"/>
        <v/>
      </c>
      <c r="HM117" s="58"/>
      <c r="HN117" s="58"/>
      <c r="HO117" s="58">
        <f t="shared" si="53"/>
        <v>1</v>
      </c>
      <c r="HP117" s="58" t="str">
        <f>'[9]BD Plan'!$Q$3</f>
        <v>Territorial Córdoba</v>
      </c>
      <c r="HQ117" s="26"/>
      <c r="HR117" s="26"/>
      <c r="HS117" s="26"/>
      <c r="HT117" s="26"/>
      <c r="HU117" s="26"/>
      <c r="HV117" s="26"/>
      <c r="HW117" s="26"/>
      <c r="HX117" s="26"/>
      <c r="HY117" s="26"/>
      <c r="HZ117" s="26"/>
      <c r="IA117" s="26"/>
      <c r="IB117" s="26"/>
      <c r="IC117" s="26"/>
      <c r="ID117" s="26"/>
      <c r="IE117" s="26"/>
      <c r="IF117" s="26"/>
      <c r="IG117" s="68"/>
      <c r="IH117" s="58" t="s">
        <v>657</v>
      </c>
      <c r="II117" s="68" t="s">
        <v>621</v>
      </c>
      <c r="IJ117" s="68"/>
      <c r="IK117" s="68"/>
    </row>
    <row r="118" spans="1:245" ht="15" customHeight="1" x14ac:dyDescent="0.25">
      <c r="A118" s="77" t="s">
        <v>718</v>
      </c>
      <c r="B118" s="68" t="s">
        <v>719</v>
      </c>
      <c r="C118" s="58" t="s">
        <v>720</v>
      </c>
      <c r="D118" s="68" t="s">
        <v>601</v>
      </c>
      <c r="E118" s="58" t="s">
        <v>602</v>
      </c>
      <c r="F118" s="58" t="s">
        <v>625</v>
      </c>
      <c r="G118" s="58" t="s">
        <v>626</v>
      </c>
      <c r="H118" s="59" t="s">
        <v>721</v>
      </c>
      <c r="I118" s="58" t="s">
        <v>671</v>
      </c>
      <c r="J118" s="117">
        <v>0.6</v>
      </c>
      <c r="K118" s="117">
        <v>0.4</v>
      </c>
      <c r="L118" s="58" t="s">
        <v>643</v>
      </c>
      <c r="M118" s="117">
        <v>0.12959999999999999</v>
      </c>
      <c r="N118" s="117">
        <v>0.4</v>
      </c>
      <c r="O118" s="58" t="s">
        <v>643</v>
      </c>
      <c r="P118" s="58" t="s">
        <v>608</v>
      </c>
      <c r="Q118" s="71" t="s">
        <v>722</v>
      </c>
      <c r="R118" s="58"/>
      <c r="S118" s="57" t="s">
        <v>610</v>
      </c>
      <c r="T118" s="58" t="s">
        <v>723</v>
      </c>
      <c r="U118" s="57" t="s">
        <v>612</v>
      </c>
      <c r="V118" s="57" t="s">
        <v>613</v>
      </c>
      <c r="W118" s="57" t="s">
        <v>614</v>
      </c>
      <c r="X118" s="57"/>
      <c r="Y118" s="57" t="s">
        <v>615</v>
      </c>
      <c r="Z118" s="57" t="s">
        <v>616</v>
      </c>
      <c r="AA118" s="117" t="s">
        <v>647</v>
      </c>
      <c r="AB118" s="58"/>
      <c r="AC118" s="58"/>
      <c r="AD118" s="58"/>
      <c r="AE118" s="58"/>
      <c r="AF118" s="57" t="s">
        <v>62</v>
      </c>
      <c r="AG118" s="58" t="s">
        <v>617</v>
      </c>
      <c r="AH118" s="58">
        <f t="shared" si="32"/>
        <v>4</v>
      </c>
      <c r="AI118" s="57">
        <v>1</v>
      </c>
      <c r="AJ118" s="57">
        <v>1</v>
      </c>
      <c r="AK118" s="57">
        <v>1</v>
      </c>
      <c r="AL118" s="57">
        <v>1</v>
      </c>
      <c r="AM118" s="68">
        <v>1</v>
      </c>
      <c r="AN118" s="68" t="s">
        <v>903</v>
      </c>
      <c r="AO118" s="68"/>
      <c r="AP118" s="68"/>
      <c r="AQ118" s="68"/>
      <c r="AR118" s="68"/>
      <c r="AS118" s="68"/>
      <c r="AT118" s="68"/>
      <c r="AU118" s="76">
        <v>45036</v>
      </c>
      <c r="AV118" s="76"/>
      <c r="AW118" s="76"/>
      <c r="AX118" s="76"/>
      <c r="AY118" s="68"/>
      <c r="AZ118" s="68"/>
      <c r="BA118" s="68"/>
      <c r="BB118" s="68"/>
      <c r="BC118" s="68" t="s">
        <v>279</v>
      </c>
      <c r="BD118" s="68"/>
      <c r="BE118" s="68"/>
      <c r="BF118" s="68"/>
      <c r="BG118" s="68" t="s">
        <v>904</v>
      </c>
      <c r="BH118" s="68"/>
      <c r="BI118" s="68"/>
      <c r="BJ118" s="68"/>
      <c r="BK118" s="74">
        <f t="shared" si="33"/>
        <v>1</v>
      </c>
      <c r="BL118" s="74">
        <f t="shared" si="34"/>
        <v>0</v>
      </c>
      <c r="BM118" s="74">
        <f t="shared" si="35"/>
        <v>0</v>
      </c>
      <c r="BN118" s="74">
        <f t="shared" si="36"/>
        <v>0</v>
      </c>
      <c r="BO118" s="74">
        <f t="shared" si="37"/>
        <v>0.25</v>
      </c>
      <c r="BP118" s="71"/>
      <c r="BQ118" s="58"/>
      <c r="BR118" s="57"/>
      <c r="BS118" s="58"/>
      <c r="BT118" s="57"/>
      <c r="BU118" s="57"/>
      <c r="BV118" s="57"/>
      <c r="BW118" s="57"/>
      <c r="BX118" s="57"/>
      <c r="BY118" s="57"/>
      <c r="BZ118" s="117"/>
      <c r="CA118" s="58"/>
      <c r="CB118" s="58"/>
      <c r="CC118" s="58"/>
      <c r="CD118" s="58"/>
      <c r="CE118" s="57"/>
      <c r="CF118" s="58"/>
      <c r="CG118" s="58"/>
      <c r="CH118" s="58"/>
      <c r="CI118" s="58"/>
      <c r="CJ118" s="58"/>
      <c r="CK118" s="58"/>
      <c r="CL118" s="58"/>
      <c r="CM118" s="58"/>
      <c r="CN118" s="58"/>
      <c r="CO118" s="58"/>
      <c r="CP118" s="58"/>
      <c r="CQ118" s="58"/>
      <c r="CR118" s="58"/>
      <c r="CS118" s="58"/>
      <c r="CT118" s="73">
        <v>45036</v>
      </c>
      <c r="CU118" s="73"/>
      <c r="CV118" s="73"/>
      <c r="CW118" s="73"/>
      <c r="CX118" s="58"/>
      <c r="CY118" s="58"/>
      <c r="CZ118" s="58"/>
      <c r="DA118" s="58"/>
      <c r="DB118" s="58"/>
      <c r="DC118" s="58"/>
      <c r="DD118" s="58"/>
      <c r="DE118" s="58"/>
      <c r="DF118" s="58"/>
      <c r="DG118" s="58"/>
      <c r="DH118" s="58"/>
      <c r="DI118" s="58"/>
      <c r="DJ118" s="74" t="str">
        <f t="shared" si="38"/>
        <v/>
      </c>
      <c r="DK118" s="74" t="str">
        <f t="shared" si="39"/>
        <v/>
      </c>
      <c r="DL118" s="74" t="str">
        <f t="shared" si="40"/>
        <v/>
      </c>
      <c r="DM118" s="74" t="str">
        <f t="shared" si="41"/>
        <v/>
      </c>
      <c r="DN118" s="74" t="str">
        <f t="shared" si="42"/>
        <v/>
      </c>
      <c r="DO118" s="75" t="s">
        <v>1347</v>
      </c>
      <c r="DP118" s="58"/>
      <c r="DQ118" s="57" t="s">
        <v>610</v>
      </c>
      <c r="DR118" s="58" t="s">
        <v>1348</v>
      </c>
      <c r="DS118" s="57" t="s">
        <v>612</v>
      </c>
      <c r="DT118" s="57" t="s">
        <v>613</v>
      </c>
      <c r="DU118" s="57" t="s">
        <v>614</v>
      </c>
      <c r="DV118" s="57"/>
      <c r="DW118" s="57" t="s">
        <v>615</v>
      </c>
      <c r="DX118" s="57" t="s">
        <v>616</v>
      </c>
      <c r="DY118" s="117" t="s">
        <v>647</v>
      </c>
      <c r="DZ118" s="58"/>
      <c r="EA118" s="58"/>
      <c r="EB118" s="58"/>
      <c r="EC118" s="58"/>
      <c r="ED118" s="57" t="s">
        <v>62</v>
      </c>
      <c r="EE118" s="58" t="s">
        <v>617</v>
      </c>
      <c r="EF118" s="58">
        <f t="shared" si="61"/>
        <v>2</v>
      </c>
      <c r="EG118" s="58">
        <v>0</v>
      </c>
      <c r="EH118" s="58">
        <v>1</v>
      </c>
      <c r="EI118" s="58">
        <v>0</v>
      </c>
      <c r="EJ118" s="58">
        <v>1</v>
      </c>
      <c r="EK118" s="58">
        <v>0</v>
      </c>
      <c r="EL118" s="58" t="s">
        <v>1377</v>
      </c>
      <c r="EM118" s="58"/>
      <c r="EN118" s="58"/>
      <c r="EO118" s="58"/>
      <c r="EP118" s="58"/>
      <c r="EQ118" s="58"/>
      <c r="ER118" s="58"/>
      <c r="ES118" s="73">
        <v>45036</v>
      </c>
      <c r="ET118" s="73"/>
      <c r="EU118" s="73"/>
      <c r="EV118" s="73"/>
      <c r="EW118" s="58"/>
      <c r="EX118" s="58"/>
      <c r="EY118" s="58"/>
      <c r="EZ118" s="58"/>
      <c r="FA118" s="58" t="s">
        <v>64</v>
      </c>
      <c r="FB118" s="58"/>
      <c r="FC118" s="58"/>
      <c r="FD118" s="58"/>
      <c r="FE118" s="58" t="s">
        <v>1378</v>
      </c>
      <c r="FF118" s="58"/>
      <c r="FG118" s="58"/>
      <c r="FH118" s="58"/>
      <c r="FI118" s="74" t="str">
        <f t="shared" si="43"/>
        <v/>
      </c>
      <c r="FJ118" s="74">
        <f t="shared" si="44"/>
        <v>0</v>
      </c>
      <c r="FK118" s="74" t="str">
        <f t="shared" si="45"/>
        <v/>
      </c>
      <c r="FL118" s="74">
        <f t="shared" si="46"/>
        <v>0</v>
      </c>
      <c r="FM118" s="74">
        <f t="shared" si="47"/>
        <v>0</v>
      </c>
      <c r="FN118" s="58"/>
      <c r="FO118" s="58"/>
      <c r="FP118" s="58"/>
      <c r="FQ118" s="58"/>
      <c r="FR118" s="58"/>
      <c r="FS118" s="58"/>
      <c r="FT118" s="58"/>
      <c r="FU118" s="58"/>
      <c r="FV118" s="58"/>
      <c r="FW118" s="58"/>
      <c r="FX118" s="58"/>
      <c r="FY118" s="58"/>
      <c r="FZ118" s="58"/>
      <c r="GA118" s="58"/>
      <c r="GB118" s="58"/>
      <c r="GC118" s="58"/>
      <c r="GD118" s="58"/>
      <c r="GE118" s="58"/>
      <c r="GF118" s="58"/>
      <c r="GG118" s="58"/>
      <c r="GH118" s="58"/>
      <c r="GI118" s="58"/>
      <c r="GJ118" s="58"/>
      <c r="GK118" s="58"/>
      <c r="GL118" s="58"/>
      <c r="GM118" s="58"/>
      <c r="GN118" s="58"/>
      <c r="GO118" s="58"/>
      <c r="GP118" s="58"/>
      <c r="GQ118" s="58"/>
      <c r="GR118" s="73">
        <v>45036</v>
      </c>
      <c r="GS118" s="73"/>
      <c r="GT118" s="73"/>
      <c r="GU118" s="73"/>
      <c r="GV118" s="58"/>
      <c r="GW118" s="58"/>
      <c r="GX118" s="58"/>
      <c r="GY118" s="58"/>
      <c r="GZ118" s="58"/>
      <c r="HA118" s="58"/>
      <c r="HB118" s="58"/>
      <c r="HC118" s="58"/>
      <c r="HD118" s="58"/>
      <c r="HE118" s="58"/>
      <c r="HF118" s="58"/>
      <c r="HG118" s="58"/>
      <c r="HH118" s="74" t="str">
        <f t="shared" si="48"/>
        <v/>
      </c>
      <c r="HI118" s="74" t="str">
        <f t="shared" si="49"/>
        <v/>
      </c>
      <c r="HJ118" s="74" t="str">
        <f t="shared" si="50"/>
        <v/>
      </c>
      <c r="HK118" s="74" t="str">
        <f t="shared" si="51"/>
        <v/>
      </c>
      <c r="HL118" s="74" t="str">
        <f t="shared" si="52"/>
        <v/>
      </c>
      <c r="HM118" s="58"/>
      <c r="HN118" s="58"/>
      <c r="HO118" s="58">
        <f t="shared" si="53"/>
        <v>2</v>
      </c>
      <c r="HP118" s="58" t="str">
        <f>'[9]BD Plan'!$Q$3</f>
        <v>Territorial Córdoba</v>
      </c>
      <c r="HQ118" s="26"/>
      <c r="HR118" s="26"/>
      <c r="HS118" s="26"/>
      <c r="HT118" s="26"/>
      <c r="HU118" s="26"/>
      <c r="HV118" s="26"/>
      <c r="HW118" s="26"/>
      <c r="HX118" s="26"/>
      <c r="HY118" s="26"/>
      <c r="HZ118" s="26"/>
      <c r="IA118" s="26"/>
      <c r="IB118" s="26"/>
      <c r="IC118" s="26"/>
      <c r="ID118" s="26"/>
      <c r="IE118" s="26"/>
      <c r="IF118" s="26"/>
      <c r="IG118" s="68"/>
      <c r="IH118" s="58" t="s">
        <v>650</v>
      </c>
      <c r="II118" s="68" t="s">
        <v>621</v>
      </c>
      <c r="IJ118" s="68"/>
      <c r="IK118" s="68"/>
    </row>
    <row r="119" spans="1:245" ht="15" customHeight="1" x14ac:dyDescent="0.25">
      <c r="A119" s="77" t="s">
        <v>598</v>
      </c>
      <c r="B119" s="68" t="s">
        <v>599</v>
      </c>
      <c r="C119" s="58" t="s">
        <v>600</v>
      </c>
      <c r="D119" s="69" t="s">
        <v>601</v>
      </c>
      <c r="E119" s="58" t="s">
        <v>602</v>
      </c>
      <c r="F119" s="58" t="s">
        <v>603</v>
      </c>
      <c r="G119" s="58" t="s">
        <v>604</v>
      </c>
      <c r="H119" s="59" t="s">
        <v>605</v>
      </c>
      <c r="I119" s="58" t="s">
        <v>606</v>
      </c>
      <c r="J119" s="117">
        <v>1</v>
      </c>
      <c r="K119" s="117">
        <v>0.8</v>
      </c>
      <c r="L119" s="58" t="s">
        <v>607</v>
      </c>
      <c r="M119" s="117">
        <v>0.6</v>
      </c>
      <c r="N119" s="117">
        <v>0.8</v>
      </c>
      <c r="O119" s="58" t="s">
        <v>607</v>
      </c>
      <c r="P119" s="58" t="s">
        <v>608</v>
      </c>
      <c r="Q119" s="71" t="s">
        <v>609</v>
      </c>
      <c r="R119" s="58"/>
      <c r="S119" s="57" t="s">
        <v>610</v>
      </c>
      <c r="T119" s="58" t="s">
        <v>611</v>
      </c>
      <c r="U119" s="57" t="s">
        <v>612</v>
      </c>
      <c r="V119" s="57" t="s">
        <v>613</v>
      </c>
      <c r="W119" s="57" t="s">
        <v>614</v>
      </c>
      <c r="X119" s="57"/>
      <c r="Y119" s="57" t="s">
        <v>615</v>
      </c>
      <c r="Z119" s="57" t="s">
        <v>616</v>
      </c>
      <c r="AA119" s="117">
        <v>0.4</v>
      </c>
      <c r="AB119" s="58"/>
      <c r="AC119" s="58"/>
      <c r="AD119" s="58"/>
      <c r="AE119" s="58"/>
      <c r="AF119" s="57" t="s">
        <v>62</v>
      </c>
      <c r="AG119" s="58" t="s">
        <v>617</v>
      </c>
      <c r="AH119" s="58">
        <f t="shared" si="32"/>
        <v>12</v>
      </c>
      <c r="AI119" s="57">
        <v>3</v>
      </c>
      <c r="AJ119" s="57">
        <v>3</v>
      </c>
      <c r="AK119" s="57">
        <v>3</v>
      </c>
      <c r="AL119" s="57">
        <v>3</v>
      </c>
      <c r="AM119" s="58">
        <v>3</v>
      </c>
      <c r="AN119" s="58" t="s">
        <v>905</v>
      </c>
      <c r="AO119" s="58"/>
      <c r="AP119" s="58"/>
      <c r="AQ119" s="58"/>
      <c r="AR119" s="58"/>
      <c r="AS119" s="58"/>
      <c r="AT119" s="58"/>
      <c r="AU119" s="73">
        <v>45040</v>
      </c>
      <c r="AV119" s="73"/>
      <c r="AW119" s="73"/>
      <c r="AX119" s="73"/>
      <c r="AY119" s="58"/>
      <c r="AZ119" s="58"/>
      <c r="BA119" s="58"/>
      <c r="BB119" s="58"/>
      <c r="BC119" s="58" t="s">
        <v>112</v>
      </c>
      <c r="BD119" s="58"/>
      <c r="BE119" s="58"/>
      <c r="BF119" s="58"/>
      <c r="BG119" s="58" t="s">
        <v>906</v>
      </c>
      <c r="BH119" s="58"/>
      <c r="BI119" s="58"/>
      <c r="BJ119" s="58"/>
      <c r="BK119" s="74">
        <f t="shared" si="33"/>
        <v>1</v>
      </c>
      <c r="BL119" s="74">
        <f t="shared" si="34"/>
        <v>0</v>
      </c>
      <c r="BM119" s="74">
        <f t="shared" si="35"/>
        <v>0</v>
      </c>
      <c r="BN119" s="74">
        <f t="shared" si="36"/>
        <v>0</v>
      </c>
      <c r="BO119" s="74">
        <f t="shared" si="37"/>
        <v>0.25</v>
      </c>
      <c r="BP119" s="75"/>
      <c r="BQ119" s="58"/>
      <c r="BR119" s="57"/>
      <c r="BS119" s="58"/>
      <c r="BT119" s="57"/>
      <c r="BU119" s="57"/>
      <c r="BV119" s="57"/>
      <c r="BW119" s="57"/>
      <c r="BX119" s="57"/>
      <c r="BY119" s="57"/>
      <c r="BZ119" s="117"/>
      <c r="CA119" s="58"/>
      <c r="CB119" s="58"/>
      <c r="CC119" s="58"/>
      <c r="CD119" s="58"/>
      <c r="CE119" s="57"/>
      <c r="CF119" s="58"/>
      <c r="CG119" s="58"/>
      <c r="CH119" s="58"/>
      <c r="CI119" s="58"/>
      <c r="CJ119" s="58"/>
      <c r="CK119" s="58"/>
      <c r="CL119" s="58"/>
      <c r="CM119" s="58"/>
      <c r="CN119" s="58"/>
      <c r="CO119" s="58"/>
      <c r="CP119" s="58"/>
      <c r="CQ119" s="58"/>
      <c r="CR119" s="58"/>
      <c r="CS119" s="58"/>
      <c r="CT119" s="73">
        <v>45040</v>
      </c>
      <c r="CU119" s="73"/>
      <c r="CV119" s="73"/>
      <c r="CW119" s="73"/>
      <c r="CX119" s="58"/>
      <c r="CY119" s="58"/>
      <c r="CZ119" s="58"/>
      <c r="DA119" s="58"/>
      <c r="DB119" s="58"/>
      <c r="DC119" s="58"/>
      <c r="DD119" s="58"/>
      <c r="DE119" s="58"/>
      <c r="DF119" s="58"/>
      <c r="DG119" s="58"/>
      <c r="DH119" s="58"/>
      <c r="DI119" s="58"/>
      <c r="DJ119" s="74" t="str">
        <f t="shared" si="38"/>
        <v/>
      </c>
      <c r="DK119" s="74" t="str">
        <f t="shared" si="39"/>
        <v/>
      </c>
      <c r="DL119" s="74" t="str">
        <f t="shared" si="40"/>
        <v/>
      </c>
      <c r="DM119" s="74" t="str">
        <f t="shared" si="41"/>
        <v/>
      </c>
      <c r="DN119" s="74" t="str">
        <f t="shared" si="42"/>
        <v/>
      </c>
      <c r="DO119" s="75"/>
      <c r="DP119" s="58"/>
      <c r="DQ119" s="57"/>
      <c r="DR119" s="58"/>
      <c r="DS119" s="57"/>
      <c r="DT119" s="57"/>
      <c r="DU119" s="57"/>
      <c r="DV119" s="57"/>
      <c r="DW119" s="57"/>
      <c r="DX119" s="57"/>
      <c r="DY119" s="117"/>
      <c r="DZ119" s="58"/>
      <c r="EA119" s="58"/>
      <c r="EB119" s="58"/>
      <c r="EC119" s="58"/>
      <c r="ED119" s="57"/>
      <c r="EE119" s="58"/>
      <c r="EF119" s="58"/>
      <c r="EG119" s="58"/>
      <c r="EH119" s="58"/>
      <c r="EI119" s="58"/>
      <c r="EJ119" s="58"/>
      <c r="EK119" s="58"/>
      <c r="EL119" s="58"/>
      <c r="EM119" s="58"/>
      <c r="EN119" s="58"/>
      <c r="EO119" s="58"/>
      <c r="EP119" s="58"/>
      <c r="EQ119" s="58"/>
      <c r="ER119" s="58"/>
      <c r="ES119" s="73">
        <v>45040</v>
      </c>
      <c r="ET119" s="73"/>
      <c r="EU119" s="73"/>
      <c r="EV119" s="73"/>
      <c r="EW119" s="58"/>
      <c r="EX119" s="58"/>
      <c r="EY119" s="58"/>
      <c r="EZ119" s="58"/>
      <c r="FA119" s="58"/>
      <c r="FB119" s="58"/>
      <c r="FC119" s="58"/>
      <c r="FD119" s="58"/>
      <c r="FE119" s="58"/>
      <c r="FF119" s="58"/>
      <c r="FG119" s="58"/>
      <c r="FH119" s="58"/>
      <c r="FI119" s="74" t="str">
        <f t="shared" si="43"/>
        <v/>
      </c>
      <c r="FJ119" s="74" t="str">
        <f t="shared" si="44"/>
        <v/>
      </c>
      <c r="FK119" s="74" t="str">
        <f t="shared" si="45"/>
        <v/>
      </c>
      <c r="FL119" s="74" t="str">
        <f t="shared" si="46"/>
        <v/>
      </c>
      <c r="FM119" s="74" t="str">
        <f t="shared" si="47"/>
        <v/>
      </c>
      <c r="FN119" s="58"/>
      <c r="FO119" s="58"/>
      <c r="FP119" s="57"/>
      <c r="FQ119" s="58"/>
      <c r="FR119" s="57"/>
      <c r="FS119" s="57"/>
      <c r="FT119" s="57"/>
      <c r="FU119" s="57"/>
      <c r="FV119" s="57"/>
      <c r="FW119" s="57"/>
      <c r="FX119" s="117"/>
      <c r="FY119" s="58"/>
      <c r="FZ119" s="58"/>
      <c r="GA119" s="58"/>
      <c r="GB119" s="58"/>
      <c r="GC119" s="57"/>
      <c r="GD119" s="58"/>
      <c r="GE119" s="58"/>
      <c r="GF119" s="58"/>
      <c r="GG119" s="58"/>
      <c r="GH119" s="58"/>
      <c r="GI119" s="58"/>
      <c r="GJ119" s="58"/>
      <c r="GK119" s="58"/>
      <c r="GL119" s="58"/>
      <c r="GM119" s="58"/>
      <c r="GN119" s="58"/>
      <c r="GO119" s="58"/>
      <c r="GP119" s="58"/>
      <c r="GQ119" s="58"/>
      <c r="GR119" s="73">
        <v>45040</v>
      </c>
      <c r="GS119" s="73"/>
      <c r="GT119" s="73"/>
      <c r="GU119" s="73"/>
      <c r="GV119" s="58"/>
      <c r="GW119" s="58"/>
      <c r="GX119" s="58"/>
      <c r="GY119" s="58"/>
      <c r="GZ119" s="58"/>
      <c r="HA119" s="58"/>
      <c r="HB119" s="58"/>
      <c r="HC119" s="58"/>
      <c r="HD119" s="58"/>
      <c r="HE119" s="58"/>
      <c r="HF119" s="58"/>
      <c r="HG119" s="58"/>
      <c r="HH119" s="74" t="str">
        <f t="shared" si="48"/>
        <v/>
      </c>
      <c r="HI119" s="74" t="str">
        <f t="shared" si="49"/>
        <v/>
      </c>
      <c r="HJ119" s="74" t="str">
        <f t="shared" si="50"/>
        <v/>
      </c>
      <c r="HK119" s="74" t="str">
        <f t="shared" si="51"/>
        <v/>
      </c>
      <c r="HL119" s="74" t="str">
        <f t="shared" si="52"/>
        <v/>
      </c>
      <c r="HM119" s="58"/>
      <c r="HN119" s="58"/>
      <c r="HO119" s="58">
        <f t="shared" si="53"/>
        <v>1</v>
      </c>
      <c r="HP119" s="58" t="str">
        <f>'[10]BD Plan'!$Q$3</f>
        <v>Territorial Cundinamarca</v>
      </c>
      <c r="HQ119" s="72"/>
      <c r="HR119" s="72"/>
      <c r="HS119" s="72"/>
      <c r="HT119" s="72"/>
      <c r="HU119" s="72"/>
      <c r="HV119" s="72"/>
      <c r="HW119" s="72"/>
      <c r="HX119" s="72"/>
      <c r="HY119" s="72"/>
      <c r="HZ119" s="72"/>
      <c r="IA119" s="26"/>
      <c r="IB119" s="26"/>
      <c r="IC119" s="26"/>
      <c r="ID119" s="26"/>
      <c r="IE119" s="26"/>
      <c r="IF119" s="26"/>
      <c r="IG119" s="68"/>
      <c r="IH119" s="58" t="s">
        <v>620</v>
      </c>
      <c r="II119" s="58" t="s">
        <v>621</v>
      </c>
      <c r="IJ119" s="68"/>
      <c r="IK119" s="68"/>
    </row>
    <row r="120" spans="1:245" ht="15" customHeight="1" x14ac:dyDescent="0.25">
      <c r="A120" s="77" t="s">
        <v>622</v>
      </c>
      <c r="B120" s="68" t="s">
        <v>623</v>
      </c>
      <c r="C120" s="58" t="s">
        <v>624</v>
      </c>
      <c r="D120" s="69" t="s">
        <v>601</v>
      </c>
      <c r="E120" s="58" t="s">
        <v>602</v>
      </c>
      <c r="F120" s="58" t="s">
        <v>625</v>
      </c>
      <c r="G120" s="58" t="s">
        <v>626</v>
      </c>
      <c r="H120" s="59" t="s">
        <v>627</v>
      </c>
      <c r="I120" s="58" t="s">
        <v>628</v>
      </c>
      <c r="J120" s="117">
        <v>0.8</v>
      </c>
      <c r="K120" s="117">
        <v>0.8</v>
      </c>
      <c r="L120" s="58" t="s">
        <v>607</v>
      </c>
      <c r="M120" s="117">
        <v>0.33600000000000002</v>
      </c>
      <c r="N120" s="117">
        <v>0.8</v>
      </c>
      <c r="O120" s="58" t="s">
        <v>607</v>
      </c>
      <c r="P120" s="58" t="s">
        <v>608</v>
      </c>
      <c r="Q120" s="71" t="s">
        <v>629</v>
      </c>
      <c r="R120" s="58"/>
      <c r="S120" s="57" t="s">
        <v>610</v>
      </c>
      <c r="T120" s="58" t="s">
        <v>630</v>
      </c>
      <c r="U120" s="57" t="s">
        <v>631</v>
      </c>
      <c r="V120" s="57" t="s">
        <v>632</v>
      </c>
      <c r="W120" s="57" t="s">
        <v>614</v>
      </c>
      <c r="X120" s="57"/>
      <c r="Y120" s="57" t="s">
        <v>615</v>
      </c>
      <c r="Z120" s="57" t="s">
        <v>616</v>
      </c>
      <c r="AA120" s="117" t="s">
        <v>633</v>
      </c>
      <c r="AB120" s="58"/>
      <c r="AC120" s="58"/>
      <c r="AD120" s="58"/>
      <c r="AE120" s="58"/>
      <c r="AF120" s="57" t="s">
        <v>62</v>
      </c>
      <c r="AG120" s="58" t="s">
        <v>617</v>
      </c>
      <c r="AH120" s="58">
        <f t="shared" si="32"/>
        <v>12</v>
      </c>
      <c r="AI120" s="57">
        <v>3</v>
      </c>
      <c r="AJ120" s="57">
        <v>3</v>
      </c>
      <c r="AK120" s="57">
        <v>3</v>
      </c>
      <c r="AL120" s="57">
        <v>3</v>
      </c>
      <c r="AM120" s="58">
        <v>3</v>
      </c>
      <c r="AN120" s="58" t="s">
        <v>907</v>
      </c>
      <c r="AO120" s="58"/>
      <c r="AP120" s="72"/>
      <c r="AQ120" s="58"/>
      <c r="AR120" s="58"/>
      <c r="AS120" s="58"/>
      <c r="AT120" s="58"/>
      <c r="AU120" s="73">
        <v>45040</v>
      </c>
      <c r="AV120" s="73"/>
      <c r="AW120" s="73"/>
      <c r="AX120" s="73"/>
      <c r="AY120" s="58"/>
      <c r="AZ120" s="58"/>
      <c r="BA120" s="58"/>
      <c r="BB120" s="58"/>
      <c r="BC120" s="58" t="s">
        <v>112</v>
      </c>
      <c r="BD120" s="58"/>
      <c r="BE120" s="58"/>
      <c r="BF120" s="58"/>
      <c r="BG120" s="58" t="s">
        <v>908</v>
      </c>
      <c r="BH120" s="58"/>
      <c r="BI120" s="58"/>
      <c r="BJ120" s="58"/>
      <c r="BK120" s="74">
        <f t="shared" si="33"/>
        <v>1</v>
      </c>
      <c r="BL120" s="74">
        <f t="shared" si="34"/>
        <v>0</v>
      </c>
      <c r="BM120" s="74">
        <f t="shared" si="35"/>
        <v>0</v>
      </c>
      <c r="BN120" s="74">
        <f t="shared" si="36"/>
        <v>0</v>
      </c>
      <c r="BO120" s="74">
        <f t="shared" si="37"/>
        <v>0.25</v>
      </c>
      <c r="BP120" s="71" t="s">
        <v>1204</v>
      </c>
      <c r="BQ120" s="58"/>
      <c r="BR120" s="57" t="s">
        <v>610</v>
      </c>
      <c r="BS120" s="58" t="s">
        <v>1205</v>
      </c>
      <c r="BT120" s="57" t="s">
        <v>612</v>
      </c>
      <c r="BU120" s="57" t="s">
        <v>613</v>
      </c>
      <c r="BV120" s="57" t="s">
        <v>614</v>
      </c>
      <c r="BW120" s="57"/>
      <c r="BX120" s="57" t="s">
        <v>615</v>
      </c>
      <c r="BY120" s="57" t="s">
        <v>616</v>
      </c>
      <c r="BZ120" s="117" t="s">
        <v>647</v>
      </c>
      <c r="CA120" s="58"/>
      <c r="CB120" s="58"/>
      <c r="CC120" s="58"/>
      <c r="CD120" s="58"/>
      <c r="CE120" s="57" t="s">
        <v>62</v>
      </c>
      <c r="CF120" s="58" t="s">
        <v>617</v>
      </c>
      <c r="CG120" s="58">
        <f>SUM(CH120:CK120)</f>
        <v>12</v>
      </c>
      <c r="CH120" s="58">
        <v>3</v>
      </c>
      <c r="CI120" s="58">
        <v>3</v>
      </c>
      <c r="CJ120" s="58">
        <v>3</v>
      </c>
      <c r="CK120" s="58">
        <v>3</v>
      </c>
      <c r="CL120" s="58">
        <v>3</v>
      </c>
      <c r="CM120" s="58" t="s">
        <v>1251</v>
      </c>
      <c r="CN120" s="58"/>
      <c r="CO120" s="72"/>
      <c r="CP120" s="58"/>
      <c r="CQ120" s="72"/>
      <c r="CR120" s="58"/>
      <c r="CS120" s="58"/>
      <c r="CT120" s="73">
        <v>45040</v>
      </c>
      <c r="CU120" s="73"/>
      <c r="CV120" s="73"/>
      <c r="CW120" s="73"/>
      <c r="CX120" s="58"/>
      <c r="CY120" s="58"/>
      <c r="CZ120" s="58"/>
      <c r="DA120" s="58"/>
      <c r="DB120" s="58" t="s">
        <v>279</v>
      </c>
      <c r="DC120" s="58"/>
      <c r="DD120" s="58"/>
      <c r="DE120" s="58"/>
      <c r="DF120" s="58" t="s">
        <v>1511</v>
      </c>
      <c r="DG120" s="58"/>
      <c r="DH120" s="58"/>
      <c r="DI120" s="58"/>
      <c r="DJ120" s="74">
        <f t="shared" si="38"/>
        <v>1</v>
      </c>
      <c r="DK120" s="74">
        <f t="shared" si="39"/>
        <v>0</v>
      </c>
      <c r="DL120" s="74">
        <f t="shared" si="40"/>
        <v>0</v>
      </c>
      <c r="DM120" s="74">
        <f t="shared" si="41"/>
        <v>0</v>
      </c>
      <c r="DN120" s="74">
        <f t="shared" si="42"/>
        <v>0.25</v>
      </c>
      <c r="DO120" s="75"/>
      <c r="DP120" s="58"/>
      <c r="DQ120" s="57"/>
      <c r="DR120" s="58"/>
      <c r="DS120" s="57"/>
      <c r="DT120" s="57"/>
      <c r="DU120" s="57"/>
      <c r="DV120" s="57"/>
      <c r="DW120" s="57"/>
      <c r="DX120" s="57"/>
      <c r="DY120" s="117"/>
      <c r="DZ120" s="58"/>
      <c r="EA120" s="58"/>
      <c r="EB120" s="58"/>
      <c r="EC120" s="58"/>
      <c r="ED120" s="57"/>
      <c r="EE120" s="58"/>
      <c r="EF120" s="58"/>
      <c r="EG120" s="58"/>
      <c r="EH120" s="58"/>
      <c r="EI120" s="58"/>
      <c r="EJ120" s="58"/>
      <c r="EK120" s="58"/>
      <c r="EL120" s="58"/>
      <c r="EM120" s="58"/>
      <c r="EN120" s="58"/>
      <c r="EO120" s="58"/>
      <c r="EP120" s="58"/>
      <c r="EQ120" s="58"/>
      <c r="ER120" s="58"/>
      <c r="ES120" s="73">
        <v>45040</v>
      </c>
      <c r="ET120" s="73"/>
      <c r="EU120" s="73"/>
      <c r="EV120" s="73"/>
      <c r="EW120" s="58"/>
      <c r="EX120" s="58"/>
      <c r="EY120" s="58"/>
      <c r="EZ120" s="58"/>
      <c r="FA120" s="58"/>
      <c r="FB120" s="58"/>
      <c r="FC120" s="58"/>
      <c r="FD120" s="58"/>
      <c r="FE120" s="58"/>
      <c r="FF120" s="58"/>
      <c r="FG120" s="58"/>
      <c r="FH120" s="58"/>
      <c r="FI120" s="74" t="str">
        <f t="shared" si="43"/>
        <v/>
      </c>
      <c r="FJ120" s="74" t="str">
        <f t="shared" si="44"/>
        <v/>
      </c>
      <c r="FK120" s="74" t="str">
        <f t="shared" si="45"/>
        <v/>
      </c>
      <c r="FL120" s="74" t="str">
        <f t="shared" si="46"/>
        <v/>
      </c>
      <c r="FM120" s="74" t="str">
        <f t="shared" si="47"/>
        <v/>
      </c>
      <c r="FN120" s="58"/>
      <c r="FO120" s="58"/>
      <c r="FP120" s="57"/>
      <c r="FQ120" s="58"/>
      <c r="FR120" s="57"/>
      <c r="FS120" s="57"/>
      <c r="FT120" s="57"/>
      <c r="FU120" s="57"/>
      <c r="FV120" s="57"/>
      <c r="FW120" s="57"/>
      <c r="FX120" s="117"/>
      <c r="FY120" s="58"/>
      <c r="FZ120" s="58"/>
      <c r="GA120" s="58"/>
      <c r="GB120" s="58"/>
      <c r="GC120" s="57"/>
      <c r="GD120" s="58"/>
      <c r="GE120" s="58"/>
      <c r="GF120" s="58"/>
      <c r="GG120" s="58"/>
      <c r="GH120" s="58"/>
      <c r="GI120" s="58"/>
      <c r="GJ120" s="58"/>
      <c r="GK120" s="58"/>
      <c r="GL120" s="58"/>
      <c r="GM120" s="58"/>
      <c r="GN120" s="58"/>
      <c r="GO120" s="58"/>
      <c r="GP120" s="58"/>
      <c r="GQ120" s="58"/>
      <c r="GR120" s="73">
        <v>45040</v>
      </c>
      <c r="GS120" s="73"/>
      <c r="GT120" s="73"/>
      <c r="GU120" s="73"/>
      <c r="GV120" s="58"/>
      <c r="GW120" s="58"/>
      <c r="GX120" s="58"/>
      <c r="GY120" s="58"/>
      <c r="GZ120" s="58"/>
      <c r="HA120" s="58"/>
      <c r="HB120" s="58"/>
      <c r="HC120" s="58"/>
      <c r="HD120" s="58"/>
      <c r="HE120" s="58"/>
      <c r="HF120" s="58"/>
      <c r="HG120" s="58"/>
      <c r="HH120" s="74" t="str">
        <f t="shared" si="48"/>
        <v/>
      </c>
      <c r="HI120" s="74" t="str">
        <f t="shared" si="49"/>
        <v/>
      </c>
      <c r="HJ120" s="74" t="str">
        <f t="shared" si="50"/>
        <v/>
      </c>
      <c r="HK120" s="74" t="str">
        <f t="shared" si="51"/>
        <v/>
      </c>
      <c r="HL120" s="74" t="str">
        <f t="shared" si="52"/>
        <v/>
      </c>
      <c r="HM120" s="58"/>
      <c r="HN120" s="58"/>
      <c r="HO120" s="58">
        <f t="shared" si="53"/>
        <v>2</v>
      </c>
      <c r="HP120" s="58" t="str">
        <f>'[10]BD Plan'!$Q$3</f>
        <v>Territorial Cundinamarca</v>
      </c>
      <c r="HQ120" s="72"/>
      <c r="HR120" s="72"/>
      <c r="HS120" s="72"/>
      <c r="HT120" s="72"/>
      <c r="HU120" s="72"/>
      <c r="HV120" s="72"/>
      <c r="HW120" s="72"/>
      <c r="HX120" s="72"/>
      <c r="HY120" s="72"/>
      <c r="HZ120" s="72"/>
      <c r="IA120" s="26"/>
      <c r="IB120" s="26"/>
      <c r="IC120" s="26"/>
      <c r="ID120" s="26"/>
      <c r="IE120" s="26"/>
      <c r="IF120" s="26"/>
      <c r="IG120" s="68"/>
      <c r="IH120" s="58" t="s">
        <v>620</v>
      </c>
      <c r="II120" s="58" t="s">
        <v>621</v>
      </c>
      <c r="IJ120" s="68"/>
      <c r="IK120" s="68"/>
    </row>
    <row r="121" spans="1:245" ht="15" customHeight="1" x14ac:dyDescent="0.25">
      <c r="A121" s="77" t="s">
        <v>636</v>
      </c>
      <c r="B121" s="68" t="s">
        <v>637</v>
      </c>
      <c r="C121" s="58" t="s">
        <v>638</v>
      </c>
      <c r="D121" s="69" t="s">
        <v>639</v>
      </c>
      <c r="E121" s="58" t="s">
        <v>602</v>
      </c>
      <c r="F121" s="58" t="s">
        <v>640</v>
      </c>
      <c r="G121" s="58" t="s">
        <v>641</v>
      </c>
      <c r="H121" s="59" t="s">
        <v>642</v>
      </c>
      <c r="I121" s="58" t="s">
        <v>606</v>
      </c>
      <c r="J121" s="117">
        <v>1</v>
      </c>
      <c r="K121" s="117">
        <v>0.6</v>
      </c>
      <c r="L121" s="58" t="s">
        <v>607</v>
      </c>
      <c r="M121" s="117">
        <v>0.6</v>
      </c>
      <c r="N121" s="117">
        <v>0.6</v>
      </c>
      <c r="O121" s="58" t="s">
        <v>643</v>
      </c>
      <c r="P121" s="58" t="s">
        <v>608</v>
      </c>
      <c r="Q121" s="71" t="s">
        <v>644</v>
      </c>
      <c r="R121" s="58"/>
      <c r="S121" s="57" t="s">
        <v>610</v>
      </c>
      <c r="T121" s="58" t="s">
        <v>645</v>
      </c>
      <c r="U121" s="57" t="s">
        <v>612</v>
      </c>
      <c r="V121" s="57" t="s">
        <v>613</v>
      </c>
      <c r="W121" s="57" t="s">
        <v>614</v>
      </c>
      <c r="X121" s="57"/>
      <c r="Y121" s="57" t="s">
        <v>646</v>
      </c>
      <c r="Z121" s="57" t="s">
        <v>616</v>
      </c>
      <c r="AA121" s="117" t="s">
        <v>647</v>
      </c>
      <c r="AB121" s="58"/>
      <c r="AC121" s="58"/>
      <c r="AD121" s="58"/>
      <c r="AE121" s="58"/>
      <c r="AF121" s="57" t="s">
        <v>62</v>
      </c>
      <c r="AG121" s="58" t="s">
        <v>617</v>
      </c>
      <c r="AH121" s="58">
        <f t="shared" si="32"/>
        <v>4</v>
      </c>
      <c r="AI121" s="57">
        <v>1</v>
      </c>
      <c r="AJ121" s="57">
        <v>1</v>
      </c>
      <c r="AK121" s="57">
        <v>1</v>
      </c>
      <c r="AL121" s="57">
        <v>1</v>
      </c>
      <c r="AM121" s="58">
        <v>1</v>
      </c>
      <c r="AN121" s="58" t="s">
        <v>909</v>
      </c>
      <c r="AO121" s="58"/>
      <c r="AP121" s="58"/>
      <c r="AQ121" s="58"/>
      <c r="AR121" s="58"/>
      <c r="AS121" s="58"/>
      <c r="AT121" s="58"/>
      <c r="AU121" s="73">
        <v>45040</v>
      </c>
      <c r="AV121" s="73"/>
      <c r="AW121" s="73"/>
      <c r="AX121" s="73"/>
      <c r="AY121" s="58"/>
      <c r="AZ121" s="58"/>
      <c r="BA121" s="58"/>
      <c r="BB121" s="58"/>
      <c r="BC121" s="58" t="s">
        <v>279</v>
      </c>
      <c r="BD121" s="58"/>
      <c r="BE121" s="58"/>
      <c r="BF121" s="58"/>
      <c r="BG121" s="58" t="s">
        <v>910</v>
      </c>
      <c r="BH121" s="58"/>
      <c r="BI121" s="58"/>
      <c r="BJ121" s="58"/>
      <c r="BK121" s="74">
        <f t="shared" si="33"/>
        <v>1</v>
      </c>
      <c r="BL121" s="74">
        <f t="shared" si="34"/>
        <v>0</v>
      </c>
      <c r="BM121" s="74">
        <f t="shared" si="35"/>
        <v>0</v>
      </c>
      <c r="BN121" s="74">
        <f t="shared" si="36"/>
        <v>0</v>
      </c>
      <c r="BO121" s="74">
        <f t="shared" si="37"/>
        <v>0.25</v>
      </c>
      <c r="BP121" s="71"/>
      <c r="BQ121" s="58"/>
      <c r="BR121" s="57"/>
      <c r="BS121" s="58"/>
      <c r="BT121" s="57"/>
      <c r="BU121" s="57"/>
      <c r="BV121" s="57"/>
      <c r="BW121" s="57"/>
      <c r="BX121" s="57"/>
      <c r="BY121" s="57"/>
      <c r="BZ121" s="117"/>
      <c r="CA121" s="58"/>
      <c r="CB121" s="58"/>
      <c r="CC121" s="58"/>
      <c r="CD121" s="58"/>
      <c r="CE121" s="57"/>
      <c r="CF121" s="58"/>
      <c r="CG121" s="58"/>
      <c r="CH121" s="58"/>
      <c r="CI121" s="58"/>
      <c r="CJ121" s="58"/>
      <c r="CK121" s="58"/>
      <c r="CL121" s="58"/>
      <c r="CM121" s="58"/>
      <c r="CN121" s="58"/>
      <c r="CO121" s="72"/>
      <c r="CP121" s="58"/>
      <c r="CQ121" s="58"/>
      <c r="CR121" s="58"/>
      <c r="CS121" s="58"/>
      <c r="CT121" s="73">
        <v>45040</v>
      </c>
      <c r="CU121" s="73"/>
      <c r="CV121" s="73"/>
      <c r="CW121" s="73"/>
      <c r="CX121" s="58"/>
      <c r="CY121" s="58"/>
      <c r="CZ121" s="58"/>
      <c r="DA121" s="58"/>
      <c r="DB121" s="58"/>
      <c r="DC121" s="58"/>
      <c r="DD121" s="58"/>
      <c r="DE121" s="58"/>
      <c r="DF121" s="58"/>
      <c r="DG121" s="58"/>
      <c r="DH121" s="58"/>
      <c r="DI121" s="58"/>
      <c r="DJ121" s="74" t="str">
        <f t="shared" si="38"/>
        <v/>
      </c>
      <c r="DK121" s="74" t="str">
        <f t="shared" si="39"/>
        <v/>
      </c>
      <c r="DL121" s="74" t="str">
        <f t="shared" si="40"/>
        <v/>
      </c>
      <c r="DM121" s="74" t="str">
        <f t="shared" si="41"/>
        <v/>
      </c>
      <c r="DN121" s="74" t="str">
        <f t="shared" si="42"/>
        <v/>
      </c>
      <c r="DO121" s="75"/>
      <c r="DP121" s="58"/>
      <c r="DQ121" s="57"/>
      <c r="DR121" s="58"/>
      <c r="DS121" s="57"/>
      <c r="DT121" s="57"/>
      <c r="DU121" s="57"/>
      <c r="DV121" s="57"/>
      <c r="DW121" s="57"/>
      <c r="DX121" s="57"/>
      <c r="DY121" s="117"/>
      <c r="DZ121" s="58"/>
      <c r="EA121" s="58"/>
      <c r="EB121" s="58"/>
      <c r="EC121" s="58"/>
      <c r="ED121" s="57"/>
      <c r="EE121" s="58"/>
      <c r="EF121" s="58"/>
      <c r="EG121" s="58"/>
      <c r="EH121" s="58"/>
      <c r="EI121" s="58"/>
      <c r="EJ121" s="58"/>
      <c r="EK121" s="58"/>
      <c r="EL121" s="58"/>
      <c r="EM121" s="58"/>
      <c r="EN121" s="58"/>
      <c r="EO121" s="58"/>
      <c r="EP121" s="58"/>
      <c r="EQ121" s="58"/>
      <c r="ER121" s="58"/>
      <c r="ES121" s="73">
        <v>45040</v>
      </c>
      <c r="ET121" s="73"/>
      <c r="EU121" s="73"/>
      <c r="EV121" s="73"/>
      <c r="EW121" s="58"/>
      <c r="EX121" s="58"/>
      <c r="EY121" s="58"/>
      <c r="EZ121" s="58"/>
      <c r="FA121" s="58"/>
      <c r="FB121" s="58"/>
      <c r="FC121" s="58"/>
      <c r="FD121" s="58"/>
      <c r="FE121" s="58"/>
      <c r="FF121" s="58"/>
      <c r="FG121" s="58"/>
      <c r="FH121" s="58"/>
      <c r="FI121" s="74" t="str">
        <f t="shared" si="43"/>
        <v/>
      </c>
      <c r="FJ121" s="74" t="str">
        <f t="shared" si="44"/>
        <v/>
      </c>
      <c r="FK121" s="74" t="str">
        <f t="shared" si="45"/>
        <v/>
      </c>
      <c r="FL121" s="74" t="str">
        <f t="shared" si="46"/>
        <v/>
      </c>
      <c r="FM121" s="74" t="str">
        <f t="shared" si="47"/>
        <v/>
      </c>
      <c r="FN121" s="58"/>
      <c r="FO121" s="58"/>
      <c r="FP121" s="57"/>
      <c r="FQ121" s="58"/>
      <c r="FR121" s="57"/>
      <c r="FS121" s="57"/>
      <c r="FT121" s="57"/>
      <c r="FU121" s="57"/>
      <c r="FV121" s="57"/>
      <c r="FW121" s="57"/>
      <c r="FX121" s="117"/>
      <c r="FY121" s="58"/>
      <c r="FZ121" s="58"/>
      <c r="GA121" s="58"/>
      <c r="GB121" s="58"/>
      <c r="GC121" s="57"/>
      <c r="GD121" s="58"/>
      <c r="GE121" s="58"/>
      <c r="GF121" s="58"/>
      <c r="GG121" s="58"/>
      <c r="GH121" s="58"/>
      <c r="GI121" s="58"/>
      <c r="GJ121" s="58"/>
      <c r="GK121" s="58"/>
      <c r="GL121" s="58"/>
      <c r="GM121" s="58"/>
      <c r="GN121" s="58"/>
      <c r="GO121" s="58"/>
      <c r="GP121" s="58"/>
      <c r="GQ121" s="58"/>
      <c r="GR121" s="73">
        <v>45040</v>
      </c>
      <c r="GS121" s="73"/>
      <c r="GT121" s="73"/>
      <c r="GU121" s="73"/>
      <c r="GV121" s="58"/>
      <c r="GW121" s="58"/>
      <c r="GX121" s="58"/>
      <c r="GY121" s="58"/>
      <c r="GZ121" s="58"/>
      <c r="HA121" s="58"/>
      <c r="HB121" s="58"/>
      <c r="HC121" s="58"/>
      <c r="HD121" s="58"/>
      <c r="HE121" s="58"/>
      <c r="HF121" s="58"/>
      <c r="HG121" s="58"/>
      <c r="HH121" s="74" t="str">
        <f t="shared" si="48"/>
        <v/>
      </c>
      <c r="HI121" s="74" t="str">
        <f t="shared" si="49"/>
        <v/>
      </c>
      <c r="HJ121" s="74" t="str">
        <f t="shared" si="50"/>
        <v/>
      </c>
      <c r="HK121" s="74" t="str">
        <f t="shared" si="51"/>
        <v/>
      </c>
      <c r="HL121" s="74" t="str">
        <f t="shared" si="52"/>
        <v/>
      </c>
      <c r="HM121" s="58"/>
      <c r="HN121" s="58"/>
      <c r="HO121" s="58">
        <f t="shared" si="53"/>
        <v>1</v>
      </c>
      <c r="HP121" s="58" t="str">
        <f>'[10]BD Plan'!$Q$3</f>
        <v>Territorial Cundinamarca</v>
      </c>
      <c r="HQ121" s="72"/>
      <c r="HR121" s="72"/>
      <c r="HS121" s="72"/>
      <c r="HT121" s="72"/>
      <c r="HU121" s="72"/>
      <c r="HV121" s="72"/>
      <c r="HW121" s="72"/>
      <c r="HX121" s="72"/>
      <c r="HY121" s="72"/>
      <c r="HZ121" s="72"/>
      <c r="IA121" s="26"/>
      <c r="IB121" s="26"/>
      <c r="IC121" s="26"/>
      <c r="ID121" s="26"/>
      <c r="IE121" s="26"/>
      <c r="IF121" s="26"/>
      <c r="IG121" s="68"/>
      <c r="IH121" s="58" t="s">
        <v>650</v>
      </c>
      <c r="II121" s="58" t="s">
        <v>621</v>
      </c>
      <c r="IJ121" s="68"/>
      <c r="IK121" s="68"/>
    </row>
    <row r="122" spans="1:245" ht="15" customHeight="1" x14ac:dyDescent="0.25">
      <c r="A122" s="77" t="s">
        <v>651</v>
      </c>
      <c r="B122" s="68" t="s">
        <v>637</v>
      </c>
      <c r="C122" s="58" t="s">
        <v>653</v>
      </c>
      <c r="D122" s="69" t="s">
        <v>639</v>
      </c>
      <c r="E122" s="58" t="s">
        <v>602</v>
      </c>
      <c r="F122" s="58" t="s">
        <v>625</v>
      </c>
      <c r="G122" s="58" t="s">
        <v>604</v>
      </c>
      <c r="H122" s="59" t="s">
        <v>654</v>
      </c>
      <c r="I122" s="58" t="s">
        <v>606</v>
      </c>
      <c r="J122" s="117">
        <v>1</v>
      </c>
      <c r="K122" s="117">
        <v>0.8</v>
      </c>
      <c r="L122" s="58" t="s">
        <v>607</v>
      </c>
      <c r="M122" s="117">
        <v>0.6</v>
      </c>
      <c r="N122" s="117">
        <v>0.8</v>
      </c>
      <c r="O122" s="58" t="s">
        <v>607</v>
      </c>
      <c r="P122" s="58" t="s">
        <v>608</v>
      </c>
      <c r="Q122" s="71" t="s">
        <v>644</v>
      </c>
      <c r="R122" s="58"/>
      <c r="S122" s="57" t="s">
        <v>610</v>
      </c>
      <c r="T122" s="58" t="s">
        <v>645</v>
      </c>
      <c r="U122" s="57" t="s">
        <v>612</v>
      </c>
      <c r="V122" s="57" t="s">
        <v>613</v>
      </c>
      <c r="W122" s="57" t="s">
        <v>614</v>
      </c>
      <c r="X122" s="57"/>
      <c r="Y122" s="57" t="s">
        <v>615</v>
      </c>
      <c r="Z122" s="57" t="s">
        <v>616</v>
      </c>
      <c r="AA122" s="117" t="s">
        <v>647</v>
      </c>
      <c r="AB122" s="58"/>
      <c r="AC122" s="58"/>
      <c r="AD122" s="58"/>
      <c r="AE122" s="58"/>
      <c r="AF122" s="57" t="s">
        <v>62</v>
      </c>
      <c r="AG122" s="58" t="s">
        <v>617</v>
      </c>
      <c r="AH122" s="58">
        <f t="shared" si="32"/>
        <v>4</v>
      </c>
      <c r="AI122" s="57">
        <v>1</v>
      </c>
      <c r="AJ122" s="57">
        <v>1</v>
      </c>
      <c r="AK122" s="57">
        <v>1</v>
      </c>
      <c r="AL122" s="57">
        <v>1</v>
      </c>
      <c r="AM122" s="58">
        <v>1</v>
      </c>
      <c r="AN122" s="58" t="s">
        <v>911</v>
      </c>
      <c r="AO122" s="58"/>
      <c r="AP122" s="72"/>
      <c r="AQ122" s="58"/>
      <c r="AR122" s="58"/>
      <c r="AS122" s="58"/>
      <c r="AT122" s="58"/>
      <c r="AU122" s="73">
        <v>45037</v>
      </c>
      <c r="AV122" s="73"/>
      <c r="AW122" s="73"/>
      <c r="AX122" s="73"/>
      <c r="AY122" s="58"/>
      <c r="AZ122" s="58"/>
      <c r="BA122" s="58"/>
      <c r="BB122" s="58"/>
      <c r="BC122" s="58" t="s">
        <v>279</v>
      </c>
      <c r="BD122" s="58"/>
      <c r="BE122" s="58"/>
      <c r="BF122" s="58"/>
      <c r="BG122" s="58" t="s">
        <v>912</v>
      </c>
      <c r="BH122" s="58"/>
      <c r="BI122" s="58"/>
      <c r="BJ122" s="58"/>
      <c r="BK122" s="74">
        <f t="shared" si="33"/>
        <v>1</v>
      </c>
      <c r="BL122" s="74">
        <f t="shared" si="34"/>
        <v>0</v>
      </c>
      <c r="BM122" s="74">
        <f t="shared" si="35"/>
        <v>0</v>
      </c>
      <c r="BN122" s="74">
        <f t="shared" si="36"/>
        <v>0</v>
      </c>
      <c r="BO122" s="74">
        <f t="shared" si="37"/>
        <v>0.25</v>
      </c>
      <c r="BP122" s="71"/>
      <c r="BQ122" s="58"/>
      <c r="BR122" s="57"/>
      <c r="BS122" s="58"/>
      <c r="BT122" s="57"/>
      <c r="BU122" s="57"/>
      <c r="BV122" s="57"/>
      <c r="BW122" s="57"/>
      <c r="BX122" s="57"/>
      <c r="BY122" s="57"/>
      <c r="BZ122" s="117"/>
      <c r="CA122" s="58"/>
      <c r="CB122" s="58"/>
      <c r="CC122" s="58"/>
      <c r="CD122" s="58"/>
      <c r="CE122" s="57"/>
      <c r="CF122" s="58"/>
      <c r="CG122" s="58"/>
      <c r="CH122" s="58"/>
      <c r="CI122" s="58"/>
      <c r="CJ122" s="58"/>
      <c r="CK122" s="58"/>
      <c r="CL122" s="58"/>
      <c r="CM122" s="58"/>
      <c r="CN122" s="58"/>
      <c r="CO122" s="72"/>
      <c r="CP122" s="58"/>
      <c r="CQ122" s="58"/>
      <c r="CR122" s="58"/>
      <c r="CS122" s="58"/>
      <c r="CT122" s="73">
        <v>45037</v>
      </c>
      <c r="CU122" s="73"/>
      <c r="CV122" s="73"/>
      <c r="CW122" s="73"/>
      <c r="CX122" s="58"/>
      <c r="CY122" s="58"/>
      <c r="CZ122" s="58"/>
      <c r="DA122" s="58"/>
      <c r="DB122" s="58"/>
      <c r="DC122" s="58"/>
      <c r="DD122" s="58"/>
      <c r="DE122" s="58"/>
      <c r="DF122" s="58"/>
      <c r="DG122" s="58"/>
      <c r="DH122" s="58"/>
      <c r="DI122" s="58"/>
      <c r="DJ122" s="74" t="str">
        <f t="shared" si="38"/>
        <v/>
      </c>
      <c r="DK122" s="74" t="str">
        <f t="shared" si="39"/>
        <v/>
      </c>
      <c r="DL122" s="74" t="str">
        <f t="shared" si="40"/>
        <v/>
      </c>
      <c r="DM122" s="74" t="str">
        <f t="shared" si="41"/>
        <v/>
      </c>
      <c r="DN122" s="74" t="str">
        <f t="shared" si="42"/>
        <v/>
      </c>
      <c r="DO122" s="75"/>
      <c r="DP122" s="58"/>
      <c r="DQ122" s="57"/>
      <c r="DR122" s="58"/>
      <c r="DS122" s="57"/>
      <c r="DT122" s="57"/>
      <c r="DU122" s="57"/>
      <c r="DV122" s="57"/>
      <c r="DW122" s="57"/>
      <c r="DX122" s="57"/>
      <c r="DY122" s="117"/>
      <c r="DZ122" s="58"/>
      <c r="EA122" s="58"/>
      <c r="EB122" s="58"/>
      <c r="EC122" s="58"/>
      <c r="ED122" s="57"/>
      <c r="EE122" s="58"/>
      <c r="EF122" s="58"/>
      <c r="EG122" s="58"/>
      <c r="EH122" s="58"/>
      <c r="EI122" s="58"/>
      <c r="EJ122" s="58"/>
      <c r="EK122" s="58"/>
      <c r="EL122" s="58"/>
      <c r="EM122" s="58"/>
      <c r="EN122" s="58"/>
      <c r="EO122" s="58"/>
      <c r="EP122" s="58"/>
      <c r="EQ122" s="58"/>
      <c r="ER122" s="58"/>
      <c r="ES122" s="73">
        <v>45037</v>
      </c>
      <c r="ET122" s="73"/>
      <c r="EU122" s="73"/>
      <c r="EV122" s="73"/>
      <c r="EW122" s="58"/>
      <c r="EX122" s="58"/>
      <c r="EY122" s="58"/>
      <c r="EZ122" s="58"/>
      <c r="FA122" s="58"/>
      <c r="FB122" s="58"/>
      <c r="FC122" s="58"/>
      <c r="FD122" s="58"/>
      <c r="FE122" s="58"/>
      <c r="FF122" s="58"/>
      <c r="FG122" s="58"/>
      <c r="FH122" s="58"/>
      <c r="FI122" s="74" t="str">
        <f t="shared" si="43"/>
        <v/>
      </c>
      <c r="FJ122" s="74" t="str">
        <f t="shared" si="44"/>
        <v/>
      </c>
      <c r="FK122" s="74" t="str">
        <f t="shared" si="45"/>
        <v/>
      </c>
      <c r="FL122" s="74" t="str">
        <f t="shared" si="46"/>
        <v/>
      </c>
      <c r="FM122" s="74" t="str">
        <f t="shared" si="47"/>
        <v/>
      </c>
      <c r="FN122" s="58"/>
      <c r="FO122" s="58"/>
      <c r="FP122" s="57"/>
      <c r="FQ122" s="58"/>
      <c r="FR122" s="57"/>
      <c r="FS122" s="57"/>
      <c r="FT122" s="57"/>
      <c r="FU122" s="57"/>
      <c r="FV122" s="57"/>
      <c r="FW122" s="57"/>
      <c r="FX122" s="117"/>
      <c r="FY122" s="58"/>
      <c r="FZ122" s="58"/>
      <c r="GA122" s="58"/>
      <c r="GB122" s="58"/>
      <c r="GC122" s="57"/>
      <c r="GD122" s="58"/>
      <c r="GE122" s="58"/>
      <c r="GF122" s="58"/>
      <c r="GG122" s="58"/>
      <c r="GH122" s="58"/>
      <c r="GI122" s="58"/>
      <c r="GJ122" s="58"/>
      <c r="GK122" s="58"/>
      <c r="GL122" s="58"/>
      <c r="GM122" s="58"/>
      <c r="GN122" s="58"/>
      <c r="GO122" s="58"/>
      <c r="GP122" s="58"/>
      <c r="GQ122" s="58"/>
      <c r="GR122" s="73">
        <v>45037</v>
      </c>
      <c r="GS122" s="73"/>
      <c r="GT122" s="73"/>
      <c r="GU122" s="73"/>
      <c r="GV122" s="58"/>
      <c r="GW122" s="58"/>
      <c r="GX122" s="58"/>
      <c r="GY122" s="58"/>
      <c r="GZ122" s="58"/>
      <c r="HA122" s="58"/>
      <c r="HB122" s="58"/>
      <c r="HC122" s="58"/>
      <c r="HD122" s="58"/>
      <c r="HE122" s="58"/>
      <c r="HF122" s="58"/>
      <c r="HG122" s="58"/>
      <c r="HH122" s="74" t="str">
        <f t="shared" si="48"/>
        <v/>
      </c>
      <c r="HI122" s="74" t="str">
        <f t="shared" si="49"/>
        <v/>
      </c>
      <c r="HJ122" s="74" t="str">
        <f t="shared" si="50"/>
        <v/>
      </c>
      <c r="HK122" s="74" t="str">
        <f t="shared" si="51"/>
        <v/>
      </c>
      <c r="HL122" s="74" t="str">
        <f t="shared" si="52"/>
        <v/>
      </c>
      <c r="HM122" s="58"/>
      <c r="HN122" s="58"/>
      <c r="HO122" s="58">
        <f t="shared" si="53"/>
        <v>1</v>
      </c>
      <c r="HP122" s="58" t="str">
        <f>'[10]BD Plan'!$Q$3</f>
        <v>Territorial Cundinamarca</v>
      </c>
      <c r="HQ122" s="72"/>
      <c r="HR122" s="72"/>
      <c r="HS122" s="72"/>
      <c r="HT122" s="72"/>
      <c r="HU122" s="72"/>
      <c r="HV122" s="72"/>
      <c r="HW122" s="72"/>
      <c r="HX122" s="72"/>
      <c r="HY122" s="72"/>
      <c r="HZ122" s="72"/>
      <c r="IA122" s="26"/>
      <c r="IB122" s="26"/>
      <c r="IC122" s="26"/>
      <c r="ID122" s="26"/>
      <c r="IE122" s="26"/>
      <c r="IF122" s="26"/>
      <c r="IG122" s="68"/>
      <c r="IH122" s="58" t="s">
        <v>657</v>
      </c>
      <c r="II122" s="58" t="s">
        <v>621</v>
      </c>
      <c r="IJ122" s="68"/>
      <c r="IK122" s="68"/>
    </row>
    <row r="123" spans="1:245" ht="15" customHeight="1" x14ac:dyDescent="0.25">
      <c r="A123" s="77" t="s">
        <v>658</v>
      </c>
      <c r="B123" s="68" t="s">
        <v>659</v>
      </c>
      <c r="C123" s="58" t="s">
        <v>660</v>
      </c>
      <c r="D123" s="68" t="s">
        <v>601</v>
      </c>
      <c r="E123" s="58" t="s">
        <v>602</v>
      </c>
      <c r="F123" s="58" t="s">
        <v>625</v>
      </c>
      <c r="G123" s="58" t="s">
        <v>641</v>
      </c>
      <c r="H123" s="59" t="s">
        <v>661</v>
      </c>
      <c r="I123" s="58" t="s">
        <v>606</v>
      </c>
      <c r="J123" s="117">
        <v>0.8</v>
      </c>
      <c r="K123" s="117">
        <v>0.6</v>
      </c>
      <c r="L123" s="58" t="s">
        <v>607</v>
      </c>
      <c r="M123" s="117">
        <v>0.48</v>
      </c>
      <c r="N123" s="117">
        <v>0.6</v>
      </c>
      <c r="O123" s="58" t="s">
        <v>643</v>
      </c>
      <c r="P123" s="58" t="s">
        <v>608</v>
      </c>
      <c r="Q123" s="71" t="s">
        <v>662</v>
      </c>
      <c r="R123" s="58"/>
      <c r="S123" s="57" t="s">
        <v>610</v>
      </c>
      <c r="T123" s="58" t="s">
        <v>663</v>
      </c>
      <c r="U123" s="57" t="s">
        <v>612</v>
      </c>
      <c r="V123" s="57" t="s">
        <v>613</v>
      </c>
      <c r="W123" s="57" t="s">
        <v>614</v>
      </c>
      <c r="X123" s="57"/>
      <c r="Y123" s="57" t="s">
        <v>646</v>
      </c>
      <c r="Z123" s="57" t="s">
        <v>616</v>
      </c>
      <c r="AA123" s="117" t="s">
        <v>647</v>
      </c>
      <c r="AB123" s="58"/>
      <c r="AC123" s="58"/>
      <c r="AD123" s="58"/>
      <c r="AE123" s="58"/>
      <c r="AF123" s="57" t="s">
        <v>62</v>
      </c>
      <c r="AG123" s="68" t="s">
        <v>617</v>
      </c>
      <c r="AH123" s="58">
        <f t="shared" si="32"/>
        <v>19</v>
      </c>
      <c r="AI123" s="57">
        <v>1</v>
      </c>
      <c r="AJ123" s="57">
        <v>6</v>
      </c>
      <c r="AK123" s="57">
        <v>6</v>
      </c>
      <c r="AL123" s="57">
        <v>6</v>
      </c>
      <c r="AM123" s="68">
        <v>1</v>
      </c>
      <c r="AN123" s="68" t="s">
        <v>913</v>
      </c>
      <c r="AO123" s="68"/>
      <c r="AP123" s="68"/>
      <c r="AQ123" s="68"/>
      <c r="AR123" s="68"/>
      <c r="AS123" s="68"/>
      <c r="AT123" s="68"/>
      <c r="AU123" s="76">
        <v>45037</v>
      </c>
      <c r="AV123" s="76"/>
      <c r="AW123" s="76"/>
      <c r="AX123" s="68"/>
      <c r="AY123" s="68"/>
      <c r="AZ123" s="68"/>
      <c r="BA123" s="68"/>
      <c r="BB123" s="68"/>
      <c r="BC123" s="68" t="s">
        <v>279</v>
      </c>
      <c r="BD123" s="68"/>
      <c r="BE123" s="68"/>
      <c r="BF123" s="68"/>
      <c r="BG123" s="68" t="s">
        <v>914</v>
      </c>
      <c r="BH123" s="68"/>
      <c r="BI123" s="68"/>
      <c r="BJ123" s="68"/>
      <c r="BK123" s="74">
        <f t="shared" si="33"/>
        <v>1</v>
      </c>
      <c r="BL123" s="74">
        <f t="shared" si="34"/>
        <v>0</v>
      </c>
      <c r="BM123" s="74">
        <f t="shared" si="35"/>
        <v>0</v>
      </c>
      <c r="BN123" s="74">
        <f t="shared" si="36"/>
        <v>0</v>
      </c>
      <c r="BO123" s="74">
        <f t="shared" si="37"/>
        <v>5.2631578947368418E-2</v>
      </c>
      <c r="BP123" s="71"/>
      <c r="BQ123" s="58"/>
      <c r="BR123" s="57"/>
      <c r="BS123" s="58"/>
      <c r="BT123" s="57"/>
      <c r="BU123" s="57"/>
      <c r="BV123" s="57"/>
      <c r="BW123" s="57"/>
      <c r="BX123" s="57"/>
      <c r="BY123" s="57"/>
      <c r="BZ123" s="117"/>
      <c r="CA123" s="58"/>
      <c r="CB123" s="58"/>
      <c r="CC123" s="58"/>
      <c r="CD123" s="58"/>
      <c r="CE123" s="57"/>
      <c r="CF123" s="58"/>
      <c r="CG123" s="58"/>
      <c r="CH123" s="58"/>
      <c r="CI123" s="58"/>
      <c r="CJ123" s="58"/>
      <c r="CK123" s="58"/>
      <c r="CL123" s="58"/>
      <c r="CM123" s="58"/>
      <c r="CN123" s="58"/>
      <c r="CO123" s="72"/>
      <c r="CP123" s="58"/>
      <c r="CQ123" s="72"/>
      <c r="CR123" s="58"/>
      <c r="CS123" s="58"/>
      <c r="CT123" s="73">
        <v>45037</v>
      </c>
      <c r="CU123" s="73"/>
      <c r="CV123" s="73"/>
      <c r="CW123" s="73"/>
      <c r="CX123" s="58"/>
      <c r="CY123" s="58"/>
      <c r="CZ123" s="58"/>
      <c r="DA123" s="58"/>
      <c r="DB123" s="58"/>
      <c r="DC123" s="58"/>
      <c r="DD123" s="58"/>
      <c r="DE123" s="58"/>
      <c r="DF123" s="58"/>
      <c r="DG123" s="58"/>
      <c r="DH123" s="58"/>
      <c r="DI123" s="58"/>
      <c r="DJ123" s="74" t="str">
        <f t="shared" si="38"/>
        <v/>
      </c>
      <c r="DK123" s="74" t="str">
        <f t="shared" si="39"/>
        <v/>
      </c>
      <c r="DL123" s="74" t="str">
        <f t="shared" si="40"/>
        <v/>
      </c>
      <c r="DM123" s="74" t="str">
        <f t="shared" si="41"/>
        <v/>
      </c>
      <c r="DN123" s="74" t="str">
        <f t="shared" si="42"/>
        <v/>
      </c>
      <c r="DO123" s="71"/>
      <c r="DP123" s="58"/>
      <c r="DQ123" s="57"/>
      <c r="DR123" s="58"/>
      <c r="DS123" s="57"/>
      <c r="DT123" s="57"/>
      <c r="DU123" s="57"/>
      <c r="DV123" s="57"/>
      <c r="DW123" s="57"/>
      <c r="DX123" s="57"/>
      <c r="DY123" s="117"/>
      <c r="DZ123" s="58"/>
      <c r="EA123" s="58"/>
      <c r="EB123" s="58"/>
      <c r="EC123" s="58"/>
      <c r="ED123" s="57"/>
      <c r="EE123" s="58"/>
      <c r="EF123" s="58"/>
      <c r="EG123" s="58"/>
      <c r="EH123" s="58"/>
      <c r="EI123" s="58"/>
      <c r="EJ123" s="58"/>
      <c r="EK123" s="58"/>
      <c r="EL123" s="58"/>
      <c r="EM123" s="58"/>
      <c r="EN123" s="72"/>
      <c r="EO123" s="58"/>
      <c r="EP123" s="58"/>
      <c r="EQ123" s="58"/>
      <c r="ER123" s="58"/>
      <c r="ES123" s="73">
        <v>45037</v>
      </c>
      <c r="ET123" s="73"/>
      <c r="EU123" s="73"/>
      <c r="EV123" s="73"/>
      <c r="EW123" s="58"/>
      <c r="EX123" s="58"/>
      <c r="EY123" s="58"/>
      <c r="EZ123" s="58"/>
      <c r="FA123" s="58"/>
      <c r="FB123" s="58"/>
      <c r="FC123" s="58"/>
      <c r="FD123" s="58"/>
      <c r="FE123" s="58"/>
      <c r="FF123" s="58"/>
      <c r="FG123" s="58"/>
      <c r="FH123" s="58"/>
      <c r="FI123" s="74" t="str">
        <f t="shared" si="43"/>
        <v/>
      </c>
      <c r="FJ123" s="74" t="str">
        <f t="shared" si="44"/>
        <v/>
      </c>
      <c r="FK123" s="74" t="str">
        <f t="shared" si="45"/>
        <v/>
      </c>
      <c r="FL123" s="74" t="str">
        <f t="shared" si="46"/>
        <v/>
      </c>
      <c r="FM123" s="74" t="str">
        <f t="shared" si="47"/>
        <v/>
      </c>
      <c r="FN123" s="72"/>
      <c r="FO123" s="58"/>
      <c r="FP123" s="57"/>
      <c r="FQ123" s="58"/>
      <c r="FR123" s="57"/>
      <c r="FS123" s="57"/>
      <c r="FT123" s="57"/>
      <c r="FU123" s="57"/>
      <c r="FV123" s="57"/>
      <c r="FW123" s="57"/>
      <c r="FX123" s="117"/>
      <c r="FY123" s="58"/>
      <c r="FZ123" s="58"/>
      <c r="GA123" s="58"/>
      <c r="GB123" s="58"/>
      <c r="GC123" s="57"/>
      <c r="GD123" s="58"/>
      <c r="GE123" s="58"/>
      <c r="GF123" s="58"/>
      <c r="GG123" s="58"/>
      <c r="GH123" s="58"/>
      <c r="GI123" s="58"/>
      <c r="GJ123" s="58"/>
      <c r="GK123" s="58"/>
      <c r="GL123" s="58"/>
      <c r="GM123" s="72"/>
      <c r="GN123" s="58"/>
      <c r="GO123" s="58"/>
      <c r="GP123" s="58"/>
      <c r="GQ123" s="58"/>
      <c r="GR123" s="73">
        <v>45037</v>
      </c>
      <c r="GS123" s="73"/>
      <c r="GT123" s="73"/>
      <c r="GU123" s="73"/>
      <c r="GV123" s="58"/>
      <c r="GW123" s="58"/>
      <c r="GX123" s="58"/>
      <c r="GY123" s="58"/>
      <c r="GZ123" s="58"/>
      <c r="HA123" s="58"/>
      <c r="HB123" s="58"/>
      <c r="HC123" s="58"/>
      <c r="HD123" s="58"/>
      <c r="HE123" s="58"/>
      <c r="HF123" s="58"/>
      <c r="HG123" s="58"/>
      <c r="HH123" s="74" t="str">
        <f t="shared" si="48"/>
        <v/>
      </c>
      <c r="HI123" s="74" t="str">
        <f t="shared" si="49"/>
        <v/>
      </c>
      <c r="HJ123" s="74" t="str">
        <f t="shared" si="50"/>
        <v/>
      </c>
      <c r="HK123" s="74" t="str">
        <f t="shared" si="51"/>
        <v/>
      </c>
      <c r="HL123" s="74" t="str">
        <f t="shared" si="52"/>
        <v/>
      </c>
      <c r="HM123" s="58"/>
      <c r="HN123" s="58"/>
      <c r="HO123" s="58">
        <f t="shared" si="53"/>
        <v>1</v>
      </c>
      <c r="HP123" s="58" t="str">
        <f>'[10]BD Plan'!$Q$3</f>
        <v>Territorial Cundinamarca</v>
      </c>
      <c r="HQ123" s="26"/>
      <c r="HR123" s="26"/>
      <c r="HS123" s="26"/>
      <c r="HT123" s="26"/>
      <c r="HU123" s="26"/>
      <c r="HV123" s="26"/>
      <c r="HW123" s="26"/>
      <c r="HX123" s="26"/>
      <c r="HY123" s="26"/>
      <c r="HZ123" s="26"/>
      <c r="IA123" s="26"/>
      <c r="IB123" s="26"/>
      <c r="IC123" s="26"/>
      <c r="ID123" s="26"/>
      <c r="IE123" s="26"/>
      <c r="IF123" s="26"/>
      <c r="IG123" s="68"/>
      <c r="IH123" s="58" t="s">
        <v>620</v>
      </c>
      <c r="II123" s="68" t="s">
        <v>621</v>
      </c>
      <c r="IJ123" s="68"/>
      <c r="IK123" s="68"/>
    </row>
    <row r="124" spans="1:245" ht="15" customHeight="1" x14ac:dyDescent="0.25">
      <c r="A124" s="77" t="s">
        <v>666</v>
      </c>
      <c r="B124" s="68" t="s">
        <v>667</v>
      </c>
      <c r="C124" s="58" t="s">
        <v>668</v>
      </c>
      <c r="D124" s="68" t="s">
        <v>601</v>
      </c>
      <c r="E124" s="58" t="s">
        <v>602</v>
      </c>
      <c r="F124" s="58" t="s">
        <v>669</v>
      </c>
      <c r="G124" s="58" t="s">
        <v>626</v>
      </c>
      <c r="H124" s="59" t="s">
        <v>670</v>
      </c>
      <c r="I124" s="58" t="s">
        <v>671</v>
      </c>
      <c r="J124" s="117">
        <v>0.8</v>
      </c>
      <c r="K124" s="117">
        <v>0.2</v>
      </c>
      <c r="L124" s="58" t="s">
        <v>643</v>
      </c>
      <c r="M124" s="117">
        <v>0.28799999999999998</v>
      </c>
      <c r="N124" s="117">
        <v>0.2</v>
      </c>
      <c r="O124" s="58" t="s">
        <v>643</v>
      </c>
      <c r="P124" s="58" t="s">
        <v>608</v>
      </c>
      <c r="Q124" s="71" t="s">
        <v>672</v>
      </c>
      <c r="R124" s="58"/>
      <c r="S124" s="57" t="s">
        <v>610</v>
      </c>
      <c r="T124" s="58" t="s">
        <v>673</v>
      </c>
      <c r="U124" s="57" t="s">
        <v>612</v>
      </c>
      <c r="V124" s="57" t="s">
        <v>613</v>
      </c>
      <c r="W124" s="57" t="s">
        <v>614</v>
      </c>
      <c r="X124" s="57"/>
      <c r="Y124" s="57" t="s">
        <v>615</v>
      </c>
      <c r="Z124" s="57" t="s">
        <v>616</v>
      </c>
      <c r="AA124" s="117" t="s">
        <v>647</v>
      </c>
      <c r="AB124" s="58"/>
      <c r="AC124" s="58"/>
      <c r="AD124" s="58"/>
      <c r="AE124" s="58"/>
      <c r="AF124" s="57" t="s">
        <v>62</v>
      </c>
      <c r="AG124" s="68" t="s">
        <v>617</v>
      </c>
      <c r="AH124" s="58">
        <f t="shared" si="32"/>
        <v>3</v>
      </c>
      <c r="AI124" s="57">
        <v>3</v>
      </c>
      <c r="AJ124" s="57">
        <v>0</v>
      </c>
      <c r="AK124" s="57">
        <v>0</v>
      </c>
      <c r="AL124" s="57">
        <v>0</v>
      </c>
      <c r="AM124" s="68">
        <v>3</v>
      </c>
      <c r="AN124" s="68" t="s">
        <v>915</v>
      </c>
      <c r="AO124" s="68"/>
      <c r="AP124" s="26"/>
      <c r="AQ124" s="68"/>
      <c r="AR124" s="68"/>
      <c r="AS124" s="68"/>
      <c r="AT124" s="68"/>
      <c r="AU124" s="76">
        <v>45040</v>
      </c>
      <c r="AV124" s="76"/>
      <c r="AW124" s="76"/>
      <c r="AX124" s="68"/>
      <c r="AY124" s="68"/>
      <c r="AZ124" s="68"/>
      <c r="BA124" s="68"/>
      <c r="BB124" s="68"/>
      <c r="BC124" s="68" t="s">
        <v>279</v>
      </c>
      <c r="BD124" s="68"/>
      <c r="BE124" s="68"/>
      <c r="BF124" s="68"/>
      <c r="BG124" s="68" t="s">
        <v>916</v>
      </c>
      <c r="BH124" s="68"/>
      <c r="BI124" s="68"/>
      <c r="BJ124" s="68"/>
      <c r="BK124" s="74">
        <f t="shared" si="33"/>
        <v>1</v>
      </c>
      <c r="BL124" s="74" t="str">
        <f t="shared" si="34"/>
        <v/>
      </c>
      <c r="BM124" s="74" t="str">
        <f t="shared" si="35"/>
        <v/>
      </c>
      <c r="BN124" s="74" t="str">
        <f t="shared" si="36"/>
        <v/>
      </c>
      <c r="BO124" s="74">
        <f t="shared" si="37"/>
        <v>1</v>
      </c>
      <c r="BP124" s="71" t="s">
        <v>1208</v>
      </c>
      <c r="BQ124" s="58"/>
      <c r="BR124" s="57" t="s">
        <v>610</v>
      </c>
      <c r="BS124" s="58" t="s">
        <v>1209</v>
      </c>
      <c r="BT124" s="57" t="s">
        <v>612</v>
      </c>
      <c r="BU124" s="57" t="s">
        <v>613</v>
      </c>
      <c r="BV124" s="57" t="s">
        <v>614</v>
      </c>
      <c r="BW124" s="57"/>
      <c r="BX124" s="57" t="s">
        <v>615</v>
      </c>
      <c r="BY124" s="57" t="s">
        <v>616</v>
      </c>
      <c r="BZ124" s="117" t="s">
        <v>647</v>
      </c>
      <c r="CA124" s="58"/>
      <c r="CB124" s="58"/>
      <c r="CC124" s="58"/>
      <c r="CD124" s="58"/>
      <c r="CE124" s="57" t="s">
        <v>62</v>
      </c>
      <c r="CF124" s="58" t="s">
        <v>617</v>
      </c>
      <c r="CG124" s="58">
        <f t="shared" ref="CG124:CG126" si="62">SUM(CH124:CK124)</f>
        <v>4</v>
      </c>
      <c r="CH124" s="58">
        <v>1</v>
      </c>
      <c r="CI124" s="58">
        <v>1</v>
      </c>
      <c r="CJ124" s="58">
        <v>1</v>
      </c>
      <c r="CK124" s="58">
        <v>1</v>
      </c>
      <c r="CL124" s="58"/>
      <c r="CM124" s="58" t="s">
        <v>1252</v>
      </c>
      <c r="CN124" s="58"/>
      <c r="CO124" s="72"/>
      <c r="CP124" s="58"/>
      <c r="CQ124" s="58"/>
      <c r="CR124" s="58"/>
      <c r="CS124" s="58"/>
      <c r="CT124" s="73">
        <v>45040</v>
      </c>
      <c r="CU124" s="73"/>
      <c r="CV124" s="73"/>
      <c r="CW124" s="73"/>
      <c r="CX124" s="58"/>
      <c r="CY124" s="58"/>
      <c r="CZ124" s="58"/>
      <c r="DA124" s="58"/>
      <c r="DB124" s="58" t="s">
        <v>112</v>
      </c>
      <c r="DC124" s="58"/>
      <c r="DD124" s="58"/>
      <c r="DE124" s="58"/>
      <c r="DF124" s="58" t="s">
        <v>1512</v>
      </c>
      <c r="DG124" s="58"/>
      <c r="DH124" s="58"/>
      <c r="DI124" s="58"/>
      <c r="DJ124" s="74">
        <f t="shared" si="38"/>
        <v>0</v>
      </c>
      <c r="DK124" s="74">
        <f t="shared" si="39"/>
        <v>0</v>
      </c>
      <c r="DL124" s="74">
        <f t="shared" si="40"/>
        <v>0</v>
      </c>
      <c r="DM124" s="74">
        <f t="shared" si="41"/>
        <v>0</v>
      </c>
      <c r="DN124" s="74">
        <f t="shared" si="42"/>
        <v>0</v>
      </c>
      <c r="DO124" s="71"/>
      <c r="DP124" s="58"/>
      <c r="DQ124" s="57"/>
      <c r="DR124" s="58"/>
      <c r="DS124" s="57"/>
      <c r="DT124" s="57"/>
      <c r="DU124" s="57"/>
      <c r="DV124" s="57"/>
      <c r="DW124" s="57"/>
      <c r="DX124" s="57"/>
      <c r="DY124" s="117"/>
      <c r="DZ124" s="58"/>
      <c r="EA124" s="58"/>
      <c r="EB124" s="58"/>
      <c r="EC124" s="58"/>
      <c r="ED124" s="57"/>
      <c r="EE124" s="58"/>
      <c r="EF124" s="58"/>
      <c r="EG124" s="58"/>
      <c r="EH124" s="58"/>
      <c r="EI124" s="58"/>
      <c r="EJ124" s="58"/>
      <c r="EK124" s="58"/>
      <c r="EL124" s="58"/>
      <c r="EM124" s="58"/>
      <c r="EN124" s="72"/>
      <c r="EO124" s="58"/>
      <c r="EP124" s="58"/>
      <c r="EQ124" s="58"/>
      <c r="ER124" s="58"/>
      <c r="ES124" s="73">
        <v>45040</v>
      </c>
      <c r="ET124" s="73"/>
      <c r="EU124" s="73"/>
      <c r="EV124" s="73"/>
      <c r="EW124" s="58"/>
      <c r="EX124" s="58"/>
      <c r="EY124" s="58"/>
      <c r="EZ124" s="58"/>
      <c r="FA124" s="58"/>
      <c r="FB124" s="58"/>
      <c r="FC124" s="58"/>
      <c r="FD124" s="58"/>
      <c r="FE124" s="58"/>
      <c r="FF124" s="58"/>
      <c r="FG124" s="58"/>
      <c r="FH124" s="58"/>
      <c r="FI124" s="74" t="str">
        <f t="shared" si="43"/>
        <v/>
      </c>
      <c r="FJ124" s="74" t="str">
        <f t="shared" si="44"/>
        <v/>
      </c>
      <c r="FK124" s="74" t="str">
        <f t="shared" si="45"/>
        <v/>
      </c>
      <c r="FL124" s="74" t="str">
        <f t="shared" si="46"/>
        <v/>
      </c>
      <c r="FM124" s="74" t="str">
        <f t="shared" si="47"/>
        <v/>
      </c>
      <c r="FN124" s="72"/>
      <c r="FO124" s="58"/>
      <c r="FP124" s="57"/>
      <c r="FQ124" s="58"/>
      <c r="FR124" s="57"/>
      <c r="FS124" s="57"/>
      <c r="FT124" s="57"/>
      <c r="FU124" s="57"/>
      <c r="FV124" s="57"/>
      <c r="FW124" s="57"/>
      <c r="FX124" s="117"/>
      <c r="FY124" s="58"/>
      <c r="FZ124" s="58"/>
      <c r="GA124" s="58"/>
      <c r="GB124" s="58"/>
      <c r="GC124" s="57"/>
      <c r="GD124" s="58"/>
      <c r="GE124" s="58"/>
      <c r="GF124" s="58"/>
      <c r="GG124" s="58"/>
      <c r="GH124" s="58"/>
      <c r="GI124" s="58"/>
      <c r="GJ124" s="58"/>
      <c r="GK124" s="58"/>
      <c r="GL124" s="58"/>
      <c r="GM124" s="72"/>
      <c r="GN124" s="58"/>
      <c r="GO124" s="58"/>
      <c r="GP124" s="58"/>
      <c r="GQ124" s="58"/>
      <c r="GR124" s="73">
        <v>45040</v>
      </c>
      <c r="GS124" s="73"/>
      <c r="GT124" s="73"/>
      <c r="GU124" s="73"/>
      <c r="GV124" s="58"/>
      <c r="GW124" s="58"/>
      <c r="GX124" s="58"/>
      <c r="GY124" s="58"/>
      <c r="GZ124" s="58"/>
      <c r="HA124" s="58"/>
      <c r="HB124" s="58"/>
      <c r="HC124" s="58"/>
      <c r="HD124" s="58"/>
      <c r="HE124" s="58"/>
      <c r="HF124" s="58"/>
      <c r="HG124" s="58"/>
      <c r="HH124" s="74" t="str">
        <f t="shared" si="48"/>
        <v/>
      </c>
      <c r="HI124" s="74" t="str">
        <f t="shared" si="49"/>
        <v/>
      </c>
      <c r="HJ124" s="74" t="str">
        <f t="shared" si="50"/>
        <v/>
      </c>
      <c r="HK124" s="74" t="str">
        <f t="shared" si="51"/>
        <v/>
      </c>
      <c r="HL124" s="74" t="str">
        <f t="shared" si="52"/>
        <v/>
      </c>
      <c r="HM124" s="58"/>
      <c r="HN124" s="58"/>
      <c r="HO124" s="58">
        <f t="shared" si="53"/>
        <v>2</v>
      </c>
      <c r="HP124" s="58" t="str">
        <f>'[10]BD Plan'!$Q$3</f>
        <v>Territorial Cundinamarca</v>
      </c>
      <c r="HQ124" s="26"/>
      <c r="HR124" s="26"/>
      <c r="HS124" s="26"/>
      <c r="HT124" s="26"/>
      <c r="HU124" s="26"/>
      <c r="HV124" s="26"/>
      <c r="HW124" s="26"/>
      <c r="HX124" s="26"/>
      <c r="HY124" s="26"/>
      <c r="HZ124" s="26"/>
      <c r="IA124" s="26"/>
      <c r="IB124" s="26"/>
      <c r="IC124" s="26"/>
      <c r="ID124" s="26"/>
      <c r="IE124" s="26"/>
      <c r="IF124" s="26"/>
      <c r="IG124" s="68"/>
      <c r="IH124" s="58" t="s">
        <v>650</v>
      </c>
      <c r="II124" s="68" t="s">
        <v>621</v>
      </c>
      <c r="IJ124" s="68"/>
      <c r="IK124" s="68"/>
    </row>
    <row r="125" spans="1:245" ht="15" customHeight="1" x14ac:dyDescent="0.25">
      <c r="A125" s="77" t="s">
        <v>676</v>
      </c>
      <c r="B125" s="68" t="s">
        <v>667</v>
      </c>
      <c r="C125" s="58" t="s">
        <v>677</v>
      </c>
      <c r="D125" s="69" t="s">
        <v>601</v>
      </c>
      <c r="E125" s="58" t="s">
        <v>678</v>
      </c>
      <c r="F125" s="58" t="s">
        <v>669</v>
      </c>
      <c r="G125" s="58" t="s">
        <v>641</v>
      </c>
      <c r="H125" s="59" t="s">
        <v>679</v>
      </c>
      <c r="I125" s="58" t="s">
        <v>680</v>
      </c>
      <c r="J125" s="117">
        <v>0.8</v>
      </c>
      <c r="K125" s="117">
        <v>0.8</v>
      </c>
      <c r="L125" s="58" t="s">
        <v>607</v>
      </c>
      <c r="M125" s="117">
        <v>0.48</v>
      </c>
      <c r="N125" s="117">
        <v>0.8</v>
      </c>
      <c r="O125" s="58" t="s">
        <v>607</v>
      </c>
      <c r="P125" s="58" t="s">
        <v>608</v>
      </c>
      <c r="Q125" s="71" t="s">
        <v>681</v>
      </c>
      <c r="R125" s="58"/>
      <c r="S125" s="57" t="s">
        <v>610</v>
      </c>
      <c r="T125" s="58" t="s">
        <v>682</v>
      </c>
      <c r="U125" s="57" t="s">
        <v>612</v>
      </c>
      <c r="V125" s="57" t="s">
        <v>613</v>
      </c>
      <c r="W125" s="57" t="s">
        <v>614</v>
      </c>
      <c r="X125" s="57"/>
      <c r="Y125" s="57" t="s">
        <v>615</v>
      </c>
      <c r="Z125" s="57" t="s">
        <v>616</v>
      </c>
      <c r="AA125" s="117" t="s">
        <v>647</v>
      </c>
      <c r="AB125" s="58"/>
      <c r="AC125" s="58"/>
      <c r="AD125" s="58"/>
      <c r="AE125" s="58"/>
      <c r="AF125" s="57" t="s">
        <v>62</v>
      </c>
      <c r="AG125" s="58" t="s">
        <v>617</v>
      </c>
      <c r="AH125" s="58">
        <f t="shared" si="32"/>
        <v>4</v>
      </c>
      <c r="AI125" s="57">
        <v>1</v>
      </c>
      <c r="AJ125" s="57">
        <v>1</v>
      </c>
      <c r="AK125" s="57">
        <v>1</v>
      </c>
      <c r="AL125" s="57">
        <v>1</v>
      </c>
      <c r="AM125" s="58">
        <v>1</v>
      </c>
      <c r="AN125" s="58" t="s">
        <v>917</v>
      </c>
      <c r="AO125" s="58"/>
      <c r="AP125" s="58"/>
      <c r="AQ125" s="58"/>
      <c r="AR125" s="58"/>
      <c r="AS125" s="58"/>
      <c r="AT125" s="58"/>
      <c r="AU125" s="73">
        <v>45040</v>
      </c>
      <c r="AV125" s="73"/>
      <c r="AW125" s="73"/>
      <c r="AX125" s="73"/>
      <c r="AY125" s="58"/>
      <c r="AZ125" s="58"/>
      <c r="BA125" s="68"/>
      <c r="BB125" s="58"/>
      <c r="BC125" s="58" t="s">
        <v>279</v>
      </c>
      <c r="BD125" s="58"/>
      <c r="BE125" s="58"/>
      <c r="BF125" s="58"/>
      <c r="BG125" s="58" t="s">
        <v>918</v>
      </c>
      <c r="BH125" s="58"/>
      <c r="BI125" s="58"/>
      <c r="BJ125" s="58"/>
      <c r="BK125" s="74">
        <f t="shared" si="33"/>
        <v>1</v>
      </c>
      <c r="BL125" s="74">
        <f t="shared" si="34"/>
        <v>0</v>
      </c>
      <c r="BM125" s="74">
        <f t="shared" si="35"/>
        <v>0</v>
      </c>
      <c r="BN125" s="74">
        <f t="shared" si="36"/>
        <v>0</v>
      </c>
      <c r="BO125" s="74">
        <f t="shared" si="37"/>
        <v>0.25</v>
      </c>
      <c r="BP125" s="71"/>
      <c r="BQ125" s="58"/>
      <c r="BR125" s="57"/>
      <c r="BS125" s="58"/>
      <c r="BT125" s="57"/>
      <c r="BU125" s="57"/>
      <c r="BV125" s="57"/>
      <c r="BW125" s="57"/>
      <c r="BX125" s="57"/>
      <c r="BY125" s="57"/>
      <c r="BZ125" s="117"/>
      <c r="CA125" s="58"/>
      <c r="CB125" s="58"/>
      <c r="CC125" s="58"/>
      <c r="CD125" s="58"/>
      <c r="CE125" s="57"/>
      <c r="CF125" s="58"/>
      <c r="CG125" s="58"/>
      <c r="CH125" s="58"/>
      <c r="CI125" s="58"/>
      <c r="CJ125" s="58"/>
      <c r="CK125" s="58"/>
      <c r="CL125" s="58"/>
      <c r="CM125" s="58"/>
      <c r="CN125" s="58"/>
      <c r="CO125" s="58"/>
      <c r="CP125" s="58"/>
      <c r="CQ125" s="58"/>
      <c r="CR125" s="58"/>
      <c r="CS125" s="58"/>
      <c r="CT125" s="73">
        <v>45040</v>
      </c>
      <c r="CU125" s="73"/>
      <c r="CV125" s="73"/>
      <c r="CW125" s="73"/>
      <c r="CX125" s="58"/>
      <c r="CY125" s="58"/>
      <c r="CZ125" s="58"/>
      <c r="DA125" s="58"/>
      <c r="DB125" s="58"/>
      <c r="DC125" s="58"/>
      <c r="DD125" s="58"/>
      <c r="DE125" s="58"/>
      <c r="DF125" s="58"/>
      <c r="DG125" s="58"/>
      <c r="DH125" s="58"/>
      <c r="DI125" s="58"/>
      <c r="DJ125" s="74" t="str">
        <f t="shared" si="38"/>
        <v/>
      </c>
      <c r="DK125" s="74" t="str">
        <f t="shared" si="39"/>
        <v/>
      </c>
      <c r="DL125" s="74" t="str">
        <f t="shared" si="40"/>
        <v/>
      </c>
      <c r="DM125" s="74" t="str">
        <f t="shared" si="41"/>
        <v/>
      </c>
      <c r="DN125" s="74" t="str">
        <f t="shared" si="42"/>
        <v/>
      </c>
      <c r="DO125" s="71"/>
      <c r="DP125" s="58"/>
      <c r="DQ125" s="57"/>
      <c r="DR125" s="58"/>
      <c r="DS125" s="57"/>
      <c r="DT125" s="57"/>
      <c r="DU125" s="57"/>
      <c r="DV125" s="57"/>
      <c r="DW125" s="57"/>
      <c r="DX125" s="57"/>
      <c r="DY125" s="117"/>
      <c r="DZ125" s="58"/>
      <c r="EA125" s="58"/>
      <c r="EB125" s="58"/>
      <c r="EC125" s="58"/>
      <c r="ED125" s="57"/>
      <c r="EE125" s="58"/>
      <c r="EF125" s="58"/>
      <c r="EG125" s="58"/>
      <c r="EH125" s="58"/>
      <c r="EI125" s="58"/>
      <c r="EJ125" s="58"/>
      <c r="EK125" s="58"/>
      <c r="EL125" s="58"/>
      <c r="EM125" s="58"/>
      <c r="EN125" s="58"/>
      <c r="EO125" s="58"/>
      <c r="EP125" s="58"/>
      <c r="EQ125" s="58"/>
      <c r="ER125" s="58"/>
      <c r="ES125" s="73">
        <v>45040</v>
      </c>
      <c r="ET125" s="73"/>
      <c r="EU125" s="73"/>
      <c r="EV125" s="73"/>
      <c r="EW125" s="58"/>
      <c r="EX125" s="58"/>
      <c r="EY125" s="58"/>
      <c r="EZ125" s="58"/>
      <c r="FA125" s="58"/>
      <c r="FB125" s="58"/>
      <c r="FC125" s="58"/>
      <c r="FD125" s="58"/>
      <c r="FE125" s="58"/>
      <c r="FF125" s="58"/>
      <c r="FG125" s="58"/>
      <c r="FH125" s="58"/>
      <c r="FI125" s="74" t="str">
        <f t="shared" si="43"/>
        <v/>
      </c>
      <c r="FJ125" s="74" t="str">
        <f t="shared" si="44"/>
        <v/>
      </c>
      <c r="FK125" s="74" t="str">
        <f t="shared" si="45"/>
        <v/>
      </c>
      <c r="FL125" s="74" t="str">
        <f t="shared" si="46"/>
        <v/>
      </c>
      <c r="FM125" s="74" t="str">
        <f t="shared" si="47"/>
        <v/>
      </c>
      <c r="FN125" s="58"/>
      <c r="FO125" s="58"/>
      <c r="FP125" s="57"/>
      <c r="FQ125" s="58"/>
      <c r="FR125" s="57"/>
      <c r="FS125" s="57"/>
      <c r="FT125" s="57"/>
      <c r="FU125" s="57"/>
      <c r="FV125" s="57"/>
      <c r="FW125" s="57"/>
      <c r="FX125" s="117"/>
      <c r="FY125" s="58"/>
      <c r="FZ125" s="58"/>
      <c r="GA125" s="58"/>
      <c r="GB125" s="58"/>
      <c r="GC125" s="57"/>
      <c r="GD125" s="58"/>
      <c r="GE125" s="58"/>
      <c r="GF125" s="58"/>
      <c r="GG125" s="58"/>
      <c r="GH125" s="58"/>
      <c r="GI125" s="58"/>
      <c r="GJ125" s="58"/>
      <c r="GK125" s="58"/>
      <c r="GL125" s="58"/>
      <c r="GM125" s="58"/>
      <c r="GN125" s="58"/>
      <c r="GO125" s="58"/>
      <c r="GP125" s="58"/>
      <c r="GQ125" s="58"/>
      <c r="GR125" s="73">
        <v>45040</v>
      </c>
      <c r="GS125" s="73"/>
      <c r="GT125" s="73"/>
      <c r="GU125" s="73"/>
      <c r="GV125" s="58"/>
      <c r="GW125" s="58"/>
      <c r="GX125" s="58"/>
      <c r="GY125" s="58"/>
      <c r="GZ125" s="58"/>
      <c r="HA125" s="58"/>
      <c r="HB125" s="58"/>
      <c r="HC125" s="58"/>
      <c r="HD125" s="58"/>
      <c r="HE125" s="58"/>
      <c r="HF125" s="58"/>
      <c r="HG125" s="58"/>
      <c r="HH125" s="74" t="str">
        <f t="shared" si="48"/>
        <v/>
      </c>
      <c r="HI125" s="74" t="str">
        <f t="shared" si="49"/>
        <v/>
      </c>
      <c r="HJ125" s="74" t="str">
        <f t="shared" si="50"/>
        <v/>
      </c>
      <c r="HK125" s="74" t="str">
        <f t="shared" si="51"/>
        <v/>
      </c>
      <c r="HL125" s="74" t="str">
        <f t="shared" si="52"/>
        <v/>
      </c>
      <c r="HM125" s="58"/>
      <c r="HN125" s="58"/>
      <c r="HO125" s="58">
        <f t="shared" si="53"/>
        <v>1</v>
      </c>
      <c r="HP125" s="58" t="str">
        <f>'[10]BD Plan'!$Q$3</f>
        <v>Territorial Cundinamarca</v>
      </c>
      <c r="HQ125" s="26"/>
      <c r="HR125" s="26"/>
      <c r="HS125" s="26"/>
      <c r="HT125" s="26"/>
      <c r="HU125" s="26"/>
      <c r="HV125" s="26"/>
      <c r="HW125" s="26"/>
      <c r="HX125" s="26"/>
      <c r="HY125" s="26"/>
      <c r="HZ125" s="26"/>
      <c r="IA125" s="26"/>
      <c r="IB125" s="26"/>
      <c r="IC125" s="26"/>
      <c r="ID125" s="26"/>
      <c r="IE125" s="26"/>
      <c r="IF125" s="26"/>
      <c r="IG125" s="68"/>
      <c r="IH125" s="58" t="s">
        <v>657</v>
      </c>
      <c r="II125" s="68" t="s">
        <v>621</v>
      </c>
      <c r="IJ125" s="68"/>
      <c r="IK125" s="68"/>
    </row>
    <row r="126" spans="1:245" ht="15" customHeight="1" x14ac:dyDescent="0.25">
      <c r="A126" s="77" t="s">
        <v>685</v>
      </c>
      <c r="B126" s="68" t="s">
        <v>686</v>
      </c>
      <c r="C126" s="58" t="s">
        <v>687</v>
      </c>
      <c r="D126" s="69" t="s">
        <v>601</v>
      </c>
      <c r="E126" s="58" t="s">
        <v>602</v>
      </c>
      <c r="F126" s="58" t="s">
        <v>669</v>
      </c>
      <c r="G126" s="58" t="s">
        <v>641</v>
      </c>
      <c r="H126" s="59" t="s">
        <v>688</v>
      </c>
      <c r="I126" s="58" t="s">
        <v>689</v>
      </c>
      <c r="J126" s="117">
        <v>0.8</v>
      </c>
      <c r="K126" s="117">
        <v>0.6</v>
      </c>
      <c r="L126" s="58" t="s">
        <v>607</v>
      </c>
      <c r="M126" s="117">
        <v>0.17279999999999998</v>
      </c>
      <c r="N126" s="117">
        <v>0.6</v>
      </c>
      <c r="O126" s="58" t="s">
        <v>643</v>
      </c>
      <c r="P126" s="58" t="s">
        <v>608</v>
      </c>
      <c r="Q126" s="71"/>
      <c r="R126" s="58"/>
      <c r="S126" s="57"/>
      <c r="T126" s="58"/>
      <c r="U126" s="57"/>
      <c r="V126" s="57"/>
      <c r="W126" s="57"/>
      <c r="X126" s="57"/>
      <c r="Y126" s="57"/>
      <c r="Z126" s="57"/>
      <c r="AA126" s="117"/>
      <c r="AB126" s="58"/>
      <c r="AC126" s="58"/>
      <c r="AD126" s="58"/>
      <c r="AE126" s="58"/>
      <c r="AF126" s="57"/>
      <c r="AG126" s="58"/>
      <c r="AH126" s="58"/>
      <c r="AI126" s="57"/>
      <c r="AJ126" s="57"/>
      <c r="AK126" s="57"/>
      <c r="AL126" s="57"/>
      <c r="AM126" s="68"/>
      <c r="AN126" s="68"/>
      <c r="AO126" s="68"/>
      <c r="AP126" s="68"/>
      <c r="AQ126" s="68"/>
      <c r="AR126" s="68"/>
      <c r="AS126" s="68"/>
      <c r="AT126" s="68"/>
      <c r="AU126" s="76">
        <v>45040</v>
      </c>
      <c r="AV126" s="76"/>
      <c r="AW126" s="76"/>
      <c r="AX126" s="68"/>
      <c r="AY126" s="68"/>
      <c r="AZ126" s="68"/>
      <c r="BA126" s="68"/>
      <c r="BB126" s="68"/>
      <c r="BC126" s="68"/>
      <c r="BD126" s="68"/>
      <c r="BE126" s="68"/>
      <c r="BF126" s="68"/>
      <c r="BG126" s="68"/>
      <c r="BH126" s="68"/>
      <c r="BI126" s="68"/>
      <c r="BJ126" s="68"/>
      <c r="BK126" s="74" t="str">
        <f t="shared" si="33"/>
        <v/>
      </c>
      <c r="BL126" s="74" t="str">
        <f t="shared" si="34"/>
        <v/>
      </c>
      <c r="BM126" s="74" t="str">
        <f t="shared" si="35"/>
        <v/>
      </c>
      <c r="BN126" s="74" t="str">
        <f t="shared" si="36"/>
        <v/>
      </c>
      <c r="BO126" s="74" t="str">
        <f t="shared" si="37"/>
        <v/>
      </c>
      <c r="BP126" s="71" t="s">
        <v>1211</v>
      </c>
      <c r="BQ126" s="58"/>
      <c r="BR126" s="57" t="s">
        <v>610</v>
      </c>
      <c r="BS126" s="58" t="s">
        <v>1212</v>
      </c>
      <c r="BT126" s="57" t="s">
        <v>612</v>
      </c>
      <c r="BU126" s="57" t="s">
        <v>613</v>
      </c>
      <c r="BV126" s="57" t="s">
        <v>614</v>
      </c>
      <c r="BW126" s="57"/>
      <c r="BX126" s="57" t="s">
        <v>615</v>
      </c>
      <c r="BY126" s="57" t="s">
        <v>616</v>
      </c>
      <c r="BZ126" s="117" t="s">
        <v>647</v>
      </c>
      <c r="CA126" s="58"/>
      <c r="CB126" s="58"/>
      <c r="CC126" s="58"/>
      <c r="CD126" s="58"/>
      <c r="CE126" s="57" t="s">
        <v>62</v>
      </c>
      <c r="CF126" s="58" t="s">
        <v>617</v>
      </c>
      <c r="CG126" s="58">
        <f t="shared" si="62"/>
        <v>6</v>
      </c>
      <c r="CH126" s="58">
        <v>3</v>
      </c>
      <c r="CI126" s="58">
        <v>1</v>
      </c>
      <c r="CJ126" s="58">
        <v>1</v>
      </c>
      <c r="CK126" s="58">
        <v>1</v>
      </c>
      <c r="CL126" s="58">
        <v>3</v>
      </c>
      <c r="CM126" s="58" t="s">
        <v>1253</v>
      </c>
      <c r="CN126" s="58"/>
      <c r="CO126" s="58"/>
      <c r="CP126" s="58"/>
      <c r="CQ126" s="58"/>
      <c r="CR126" s="58"/>
      <c r="CS126" s="58"/>
      <c r="CT126" s="73">
        <v>45040</v>
      </c>
      <c r="CU126" s="73"/>
      <c r="CV126" s="73"/>
      <c r="CW126" s="73"/>
      <c r="CX126" s="58"/>
      <c r="CY126" s="58"/>
      <c r="CZ126" s="58"/>
      <c r="DA126" s="58"/>
      <c r="DB126" s="58" t="s">
        <v>279</v>
      </c>
      <c r="DC126" s="58"/>
      <c r="DD126" s="58"/>
      <c r="DE126" s="58"/>
      <c r="DF126" s="72" t="s">
        <v>1513</v>
      </c>
      <c r="DG126" s="58"/>
      <c r="DH126" s="58"/>
      <c r="DI126" s="72"/>
      <c r="DJ126" s="74">
        <f t="shared" si="38"/>
        <v>1</v>
      </c>
      <c r="DK126" s="74">
        <f t="shared" si="39"/>
        <v>0</v>
      </c>
      <c r="DL126" s="74">
        <f t="shared" si="40"/>
        <v>0</v>
      </c>
      <c r="DM126" s="74">
        <f t="shared" si="41"/>
        <v>0</v>
      </c>
      <c r="DN126" s="74">
        <f t="shared" si="42"/>
        <v>0.5</v>
      </c>
      <c r="DO126" s="71"/>
      <c r="DP126" s="58"/>
      <c r="DQ126" s="57"/>
      <c r="DR126" s="58"/>
      <c r="DS126" s="57"/>
      <c r="DT126" s="57"/>
      <c r="DU126" s="57"/>
      <c r="DV126" s="57"/>
      <c r="DW126" s="57"/>
      <c r="DX126" s="57"/>
      <c r="DY126" s="117"/>
      <c r="DZ126" s="58"/>
      <c r="EA126" s="58"/>
      <c r="EB126" s="58"/>
      <c r="EC126" s="58"/>
      <c r="ED126" s="57"/>
      <c r="EE126" s="58"/>
      <c r="EF126" s="58"/>
      <c r="EG126" s="58"/>
      <c r="EH126" s="58"/>
      <c r="EI126" s="58"/>
      <c r="EJ126" s="58"/>
      <c r="EK126" s="58"/>
      <c r="EL126" s="58"/>
      <c r="EM126" s="58"/>
      <c r="EN126" s="58"/>
      <c r="EO126" s="58"/>
      <c r="EP126" s="58"/>
      <c r="EQ126" s="58"/>
      <c r="ER126" s="58"/>
      <c r="ES126" s="73">
        <v>45040</v>
      </c>
      <c r="ET126" s="73"/>
      <c r="EU126" s="73"/>
      <c r="EV126" s="73"/>
      <c r="EW126" s="58"/>
      <c r="EX126" s="58"/>
      <c r="EY126" s="58"/>
      <c r="EZ126" s="58"/>
      <c r="FA126" s="58"/>
      <c r="FB126" s="58"/>
      <c r="FC126" s="58"/>
      <c r="FD126" s="58"/>
      <c r="FE126" s="58"/>
      <c r="FF126" s="58"/>
      <c r="FG126" s="58"/>
      <c r="FH126" s="58"/>
      <c r="FI126" s="74" t="str">
        <f t="shared" si="43"/>
        <v/>
      </c>
      <c r="FJ126" s="74" t="str">
        <f t="shared" si="44"/>
        <v/>
      </c>
      <c r="FK126" s="74" t="str">
        <f t="shared" si="45"/>
        <v/>
      </c>
      <c r="FL126" s="74" t="str">
        <f t="shared" si="46"/>
        <v/>
      </c>
      <c r="FM126" s="74" t="str">
        <f t="shared" si="47"/>
        <v/>
      </c>
      <c r="FN126" s="58"/>
      <c r="FO126" s="58"/>
      <c r="FP126" s="57"/>
      <c r="FQ126" s="58"/>
      <c r="FR126" s="57"/>
      <c r="FS126" s="57"/>
      <c r="FT126" s="57"/>
      <c r="FU126" s="57"/>
      <c r="FV126" s="57"/>
      <c r="FW126" s="57"/>
      <c r="FX126" s="117"/>
      <c r="FY126" s="58"/>
      <c r="FZ126" s="58"/>
      <c r="GA126" s="58"/>
      <c r="GB126" s="58"/>
      <c r="GC126" s="57"/>
      <c r="GD126" s="58"/>
      <c r="GE126" s="58"/>
      <c r="GF126" s="58"/>
      <c r="GG126" s="58"/>
      <c r="GH126" s="58"/>
      <c r="GI126" s="58"/>
      <c r="GJ126" s="58"/>
      <c r="GK126" s="58"/>
      <c r="GL126" s="58"/>
      <c r="GM126" s="58"/>
      <c r="GN126" s="58"/>
      <c r="GO126" s="58"/>
      <c r="GP126" s="58"/>
      <c r="GQ126" s="58"/>
      <c r="GR126" s="73">
        <v>45040</v>
      </c>
      <c r="GS126" s="73"/>
      <c r="GT126" s="73"/>
      <c r="GU126" s="73"/>
      <c r="GV126" s="58"/>
      <c r="GW126" s="58"/>
      <c r="GX126" s="58"/>
      <c r="GY126" s="58"/>
      <c r="GZ126" s="58"/>
      <c r="HA126" s="58"/>
      <c r="HB126" s="58"/>
      <c r="HC126" s="58"/>
      <c r="HD126" s="58"/>
      <c r="HE126" s="58"/>
      <c r="HF126" s="58"/>
      <c r="HG126" s="58"/>
      <c r="HH126" s="74" t="str">
        <f t="shared" si="48"/>
        <v/>
      </c>
      <c r="HI126" s="74" t="str">
        <f t="shared" si="49"/>
        <v/>
      </c>
      <c r="HJ126" s="74" t="str">
        <f t="shared" si="50"/>
        <v/>
      </c>
      <c r="HK126" s="74" t="str">
        <f t="shared" si="51"/>
        <v/>
      </c>
      <c r="HL126" s="74" t="str">
        <f t="shared" si="52"/>
        <v/>
      </c>
      <c r="HM126" s="58"/>
      <c r="HN126" s="58"/>
      <c r="HO126" s="58">
        <f t="shared" si="53"/>
        <v>1</v>
      </c>
      <c r="HP126" s="58" t="str">
        <f>'[10]BD Plan'!$Q$3</f>
        <v>Territorial Cundinamarca</v>
      </c>
      <c r="HQ126" s="26"/>
      <c r="HR126" s="26"/>
      <c r="HS126" s="26"/>
      <c r="HT126" s="26"/>
      <c r="HU126" s="26"/>
      <c r="HV126" s="26"/>
      <c r="HW126" s="26"/>
      <c r="HX126" s="26"/>
      <c r="HY126" s="26"/>
      <c r="HZ126" s="26"/>
      <c r="IA126" s="26"/>
      <c r="IB126" s="26"/>
      <c r="IC126" s="26"/>
      <c r="ID126" s="26"/>
      <c r="IE126" s="26"/>
      <c r="IF126" s="26"/>
      <c r="IG126" s="68"/>
      <c r="IH126" s="58" t="s">
        <v>620</v>
      </c>
      <c r="II126" s="68" t="s">
        <v>621</v>
      </c>
      <c r="IJ126" s="68"/>
      <c r="IK126" s="68"/>
    </row>
    <row r="127" spans="1:245" ht="15" customHeight="1" x14ac:dyDescent="0.25">
      <c r="A127" s="77" t="s">
        <v>690</v>
      </c>
      <c r="B127" s="68" t="s">
        <v>686</v>
      </c>
      <c r="C127" s="58" t="s">
        <v>691</v>
      </c>
      <c r="D127" s="69" t="s">
        <v>601</v>
      </c>
      <c r="E127" s="58" t="s">
        <v>602</v>
      </c>
      <c r="F127" s="58" t="s">
        <v>669</v>
      </c>
      <c r="G127" s="58" t="s">
        <v>641</v>
      </c>
      <c r="H127" s="59" t="s">
        <v>692</v>
      </c>
      <c r="I127" s="58" t="s">
        <v>606</v>
      </c>
      <c r="J127" s="117">
        <v>0.8</v>
      </c>
      <c r="K127" s="117">
        <v>0.6</v>
      </c>
      <c r="L127" s="58" t="s">
        <v>607</v>
      </c>
      <c r="M127" s="117">
        <v>0.28799999999999998</v>
      </c>
      <c r="N127" s="117">
        <v>0.6</v>
      </c>
      <c r="O127" s="58" t="s">
        <v>643</v>
      </c>
      <c r="P127" s="58" t="s">
        <v>608</v>
      </c>
      <c r="Q127" s="71" t="s">
        <v>693</v>
      </c>
      <c r="R127" s="58"/>
      <c r="S127" s="57" t="s">
        <v>610</v>
      </c>
      <c r="T127" s="58" t="s">
        <v>694</v>
      </c>
      <c r="U127" s="57" t="s">
        <v>612</v>
      </c>
      <c r="V127" s="57" t="s">
        <v>613</v>
      </c>
      <c r="W127" s="57" t="s">
        <v>614</v>
      </c>
      <c r="X127" s="57"/>
      <c r="Y127" s="57" t="s">
        <v>615</v>
      </c>
      <c r="Z127" s="57" t="s">
        <v>616</v>
      </c>
      <c r="AA127" s="117" t="s">
        <v>647</v>
      </c>
      <c r="AB127" s="58"/>
      <c r="AC127" s="58"/>
      <c r="AD127" s="58"/>
      <c r="AE127" s="58"/>
      <c r="AF127" s="57" t="s">
        <v>62</v>
      </c>
      <c r="AG127" s="58" t="s">
        <v>617</v>
      </c>
      <c r="AH127" s="58">
        <f t="shared" si="32"/>
        <v>0</v>
      </c>
      <c r="AI127" s="57">
        <v>0</v>
      </c>
      <c r="AJ127" s="57">
        <v>0</v>
      </c>
      <c r="AK127" s="57">
        <v>0</v>
      </c>
      <c r="AL127" s="57">
        <v>0</v>
      </c>
      <c r="AM127" s="68">
        <v>0</v>
      </c>
      <c r="AN127" s="68" t="s">
        <v>919</v>
      </c>
      <c r="AO127" s="68"/>
      <c r="AP127" s="68"/>
      <c r="AQ127" s="68"/>
      <c r="AR127" s="68"/>
      <c r="AS127" s="68"/>
      <c r="AT127" s="68"/>
      <c r="AU127" s="76">
        <v>45040</v>
      </c>
      <c r="AV127" s="76"/>
      <c r="AW127" s="76"/>
      <c r="AX127" s="68"/>
      <c r="AY127" s="68"/>
      <c r="AZ127" s="68"/>
      <c r="BA127" s="68"/>
      <c r="BB127" s="68"/>
      <c r="BC127" s="68" t="s">
        <v>64</v>
      </c>
      <c r="BD127" s="68"/>
      <c r="BE127" s="68"/>
      <c r="BF127" s="68"/>
      <c r="BG127" s="68" t="s">
        <v>921</v>
      </c>
      <c r="BH127" s="68"/>
      <c r="BI127" s="68"/>
      <c r="BJ127" s="68"/>
      <c r="BK127" s="74" t="str">
        <f t="shared" si="33"/>
        <v/>
      </c>
      <c r="BL127" s="74" t="str">
        <f t="shared" si="34"/>
        <v/>
      </c>
      <c r="BM127" s="74" t="str">
        <f t="shared" si="35"/>
        <v/>
      </c>
      <c r="BN127" s="74" t="str">
        <f t="shared" si="36"/>
        <v/>
      </c>
      <c r="BO127" s="74" t="str">
        <f t="shared" si="37"/>
        <v/>
      </c>
      <c r="BP127" s="71"/>
      <c r="BQ127" s="58"/>
      <c r="BR127" s="57"/>
      <c r="BS127" s="58"/>
      <c r="BT127" s="57"/>
      <c r="BU127" s="57"/>
      <c r="BV127" s="57"/>
      <c r="BW127" s="57"/>
      <c r="BX127" s="57"/>
      <c r="BY127" s="57"/>
      <c r="BZ127" s="117"/>
      <c r="CA127" s="58"/>
      <c r="CB127" s="58"/>
      <c r="CC127" s="58"/>
      <c r="CD127" s="58"/>
      <c r="CE127" s="57"/>
      <c r="CF127" s="58"/>
      <c r="CG127" s="58"/>
      <c r="CH127" s="58"/>
      <c r="CI127" s="58"/>
      <c r="CJ127" s="58"/>
      <c r="CK127" s="58"/>
      <c r="CL127" s="58"/>
      <c r="CM127" s="58"/>
      <c r="CN127" s="58"/>
      <c r="CO127" s="58"/>
      <c r="CP127" s="58"/>
      <c r="CQ127" s="58"/>
      <c r="CR127" s="58"/>
      <c r="CS127" s="58"/>
      <c r="CT127" s="73">
        <v>45040</v>
      </c>
      <c r="CU127" s="73"/>
      <c r="CV127" s="73"/>
      <c r="CW127" s="73"/>
      <c r="CX127" s="58"/>
      <c r="CY127" s="58"/>
      <c r="CZ127" s="58"/>
      <c r="DA127" s="58"/>
      <c r="DB127" s="58"/>
      <c r="DC127" s="58"/>
      <c r="DD127" s="58"/>
      <c r="DE127" s="58"/>
      <c r="DF127" s="58"/>
      <c r="DG127" s="58"/>
      <c r="DH127" s="58"/>
      <c r="DI127" s="58"/>
      <c r="DJ127" s="74" t="str">
        <f t="shared" si="38"/>
        <v/>
      </c>
      <c r="DK127" s="74" t="str">
        <f t="shared" si="39"/>
        <v/>
      </c>
      <c r="DL127" s="74" t="str">
        <f t="shared" si="40"/>
        <v/>
      </c>
      <c r="DM127" s="74" t="str">
        <f t="shared" si="41"/>
        <v/>
      </c>
      <c r="DN127" s="74" t="str">
        <f t="shared" si="42"/>
        <v/>
      </c>
      <c r="DO127" s="75"/>
      <c r="DP127" s="58"/>
      <c r="DQ127" s="57"/>
      <c r="DR127" s="58"/>
      <c r="DS127" s="57"/>
      <c r="DT127" s="57"/>
      <c r="DU127" s="57"/>
      <c r="DV127" s="57"/>
      <c r="DW127" s="57"/>
      <c r="DX127" s="57"/>
      <c r="DY127" s="117"/>
      <c r="DZ127" s="58"/>
      <c r="EA127" s="58"/>
      <c r="EB127" s="58"/>
      <c r="EC127" s="58"/>
      <c r="ED127" s="57"/>
      <c r="EE127" s="58"/>
      <c r="EF127" s="58"/>
      <c r="EG127" s="58"/>
      <c r="EH127" s="58"/>
      <c r="EI127" s="58"/>
      <c r="EJ127" s="58"/>
      <c r="EK127" s="58"/>
      <c r="EL127" s="58"/>
      <c r="EM127" s="58"/>
      <c r="EN127" s="58"/>
      <c r="EO127" s="58"/>
      <c r="EP127" s="58"/>
      <c r="EQ127" s="58"/>
      <c r="ER127" s="58"/>
      <c r="ES127" s="73">
        <v>45040</v>
      </c>
      <c r="ET127" s="73"/>
      <c r="EU127" s="73"/>
      <c r="EV127" s="73"/>
      <c r="EW127" s="58"/>
      <c r="EX127" s="58"/>
      <c r="EY127" s="58"/>
      <c r="EZ127" s="58"/>
      <c r="FA127" s="58"/>
      <c r="FB127" s="58"/>
      <c r="FC127" s="58"/>
      <c r="FD127" s="58"/>
      <c r="FE127" s="58"/>
      <c r="FF127" s="58"/>
      <c r="FG127" s="58"/>
      <c r="FH127" s="58"/>
      <c r="FI127" s="74" t="str">
        <f t="shared" si="43"/>
        <v/>
      </c>
      <c r="FJ127" s="74" t="str">
        <f t="shared" si="44"/>
        <v/>
      </c>
      <c r="FK127" s="74" t="str">
        <f t="shared" si="45"/>
        <v/>
      </c>
      <c r="FL127" s="74" t="str">
        <f t="shared" si="46"/>
        <v/>
      </c>
      <c r="FM127" s="74" t="str">
        <f t="shared" si="47"/>
        <v/>
      </c>
      <c r="FN127" s="58"/>
      <c r="FO127" s="58"/>
      <c r="FP127" s="57"/>
      <c r="FQ127" s="58"/>
      <c r="FR127" s="57"/>
      <c r="FS127" s="57"/>
      <c r="FT127" s="57"/>
      <c r="FU127" s="57"/>
      <c r="FV127" s="57"/>
      <c r="FW127" s="57"/>
      <c r="FX127" s="117"/>
      <c r="FY127" s="58"/>
      <c r="FZ127" s="58"/>
      <c r="GA127" s="58"/>
      <c r="GB127" s="58"/>
      <c r="GC127" s="57"/>
      <c r="GD127" s="58"/>
      <c r="GE127" s="58"/>
      <c r="GF127" s="58"/>
      <c r="GG127" s="58"/>
      <c r="GH127" s="58"/>
      <c r="GI127" s="58"/>
      <c r="GJ127" s="58"/>
      <c r="GK127" s="58"/>
      <c r="GL127" s="58"/>
      <c r="GM127" s="58"/>
      <c r="GN127" s="58"/>
      <c r="GO127" s="58"/>
      <c r="GP127" s="58"/>
      <c r="GQ127" s="58"/>
      <c r="GR127" s="73">
        <v>45040</v>
      </c>
      <c r="GS127" s="73"/>
      <c r="GT127" s="73"/>
      <c r="GU127" s="73"/>
      <c r="GV127" s="58"/>
      <c r="GW127" s="58"/>
      <c r="GX127" s="58"/>
      <c r="GY127" s="58"/>
      <c r="GZ127" s="58"/>
      <c r="HA127" s="58"/>
      <c r="HB127" s="58"/>
      <c r="HC127" s="58"/>
      <c r="HD127" s="58"/>
      <c r="HE127" s="58"/>
      <c r="HF127" s="58"/>
      <c r="HG127" s="58"/>
      <c r="HH127" s="74" t="str">
        <f t="shared" si="48"/>
        <v/>
      </c>
      <c r="HI127" s="74" t="str">
        <f t="shared" si="49"/>
        <v/>
      </c>
      <c r="HJ127" s="74" t="str">
        <f t="shared" si="50"/>
        <v/>
      </c>
      <c r="HK127" s="74" t="str">
        <f t="shared" si="51"/>
        <v/>
      </c>
      <c r="HL127" s="74" t="str">
        <f t="shared" si="52"/>
        <v/>
      </c>
      <c r="HM127" s="58"/>
      <c r="HN127" s="58"/>
      <c r="HO127" s="58">
        <f t="shared" si="53"/>
        <v>1</v>
      </c>
      <c r="HP127" s="58" t="str">
        <f>'[10]BD Plan'!$Q$3</f>
        <v>Territorial Cundinamarca</v>
      </c>
      <c r="HQ127" s="26"/>
      <c r="HR127" s="26"/>
      <c r="HS127" s="26"/>
      <c r="HT127" s="26"/>
      <c r="HU127" s="26"/>
      <c r="HV127" s="26"/>
      <c r="HW127" s="26"/>
      <c r="HX127" s="26"/>
      <c r="HY127" s="26"/>
      <c r="HZ127" s="26"/>
      <c r="IA127" s="26"/>
      <c r="IB127" s="26"/>
      <c r="IC127" s="26"/>
      <c r="ID127" s="26"/>
      <c r="IE127" s="26"/>
      <c r="IF127" s="26"/>
      <c r="IG127" s="68"/>
      <c r="IH127" s="58" t="s">
        <v>657</v>
      </c>
      <c r="II127" s="68" t="s">
        <v>621</v>
      </c>
      <c r="IJ127" s="68"/>
      <c r="IK127" s="68"/>
    </row>
    <row r="128" spans="1:245" ht="15" customHeight="1" x14ac:dyDescent="0.25">
      <c r="A128" s="77" t="s">
        <v>698</v>
      </c>
      <c r="B128" s="68" t="s">
        <v>686</v>
      </c>
      <c r="C128" s="58" t="s">
        <v>699</v>
      </c>
      <c r="D128" s="69" t="s">
        <v>601</v>
      </c>
      <c r="E128" s="58" t="s">
        <v>602</v>
      </c>
      <c r="F128" s="58" t="s">
        <v>669</v>
      </c>
      <c r="G128" s="58" t="s">
        <v>641</v>
      </c>
      <c r="H128" s="59" t="s">
        <v>700</v>
      </c>
      <c r="I128" s="58" t="s">
        <v>671</v>
      </c>
      <c r="J128" s="117">
        <v>0.8</v>
      </c>
      <c r="K128" s="117">
        <v>0.6</v>
      </c>
      <c r="L128" s="58" t="s">
        <v>607</v>
      </c>
      <c r="M128" s="117">
        <v>0.48</v>
      </c>
      <c r="N128" s="117">
        <v>0.6</v>
      </c>
      <c r="O128" s="58" t="s">
        <v>643</v>
      </c>
      <c r="P128" s="58" t="s">
        <v>608</v>
      </c>
      <c r="Q128" s="71" t="s">
        <v>701</v>
      </c>
      <c r="R128" s="58"/>
      <c r="S128" s="57" t="s">
        <v>610</v>
      </c>
      <c r="T128" s="58" t="s">
        <v>702</v>
      </c>
      <c r="U128" s="57" t="s">
        <v>612</v>
      </c>
      <c r="V128" s="57" t="s">
        <v>613</v>
      </c>
      <c r="W128" s="57" t="s">
        <v>614</v>
      </c>
      <c r="X128" s="57"/>
      <c r="Y128" s="57" t="s">
        <v>615</v>
      </c>
      <c r="Z128" s="57" t="s">
        <v>616</v>
      </c>
      <c r="AA128" s="117" t="s">
        <v>647</v>
      </c>
      <c r="AB128" s="58"/>
      <c r="AC128" s="58"/>
      <c r="AD128" s="58"/>
      <c r="AE128" s="58"/>
      <c r="AF128" s="57" t="s">
        <v>62</v>
      </c>
      <c r="AG128" s="58" t="s">
        <v>617</v>
      </c>
      <c r="AH128" s="58">
        <f t="shared" si="32"/>
        <v>4</v>
      </c>
      <c r="AI128" s="57">
        <v>1</v>
      </c>
      <c r="AJ128" s="57">
        <v>1</v>
      </c>
      <c r="AK128" s="57">
        <v>1</v>
      </c>
      <c r="AL128" s="57">
        <v>1</v>
      </c>
      <c r="AM128" s="68">
        <v>1</v>
      </c>
      <c r="AN128" s="68" t="s">
        <v>922</v>
      </c>
      <c r="AO128" s="68"/>
      <c r="AP128" s="68"/>
      <c r="AQ128" s="68"/>
      <c r="AR128" s="68"/>
      <c r="AS128" s="68"/>
      <c r="AT128" s="68"/>
      <c r="AU128" s="76">
        <v>45040</v>
      </c>
      <c r="AV128" s="76"/>
      <c r="AW128" s="76"/>
      <c r="AX128" s="68"/>
      <c r="AY128" s="68"/>
      <c r="AZ128" s="68"/>
      <c r="BA128" s="68"/>
      <c r="BB128" s="68"/>
      <c r="BC128" s="68" t="s">
        <v>279</v>
      </c>
      <c r="BD128" s="68"/>
      <c r="BE128" s="68"/>
      <c r="BF128" s="68"/>
      <c r="BG128" s="68" t="s">
        <v>923</v>
      </c>
      <c r="BH128" s="68"/>
      <c r="BI128" s="68"/>
      <c r="BJ128" s="68"/>
      <c r="BK128" s="74">
        <f t="shared" si="33"/>
        <v>1</v>
      </c>
      <c r="BL128" s="74">
        <f t="shared" si="34"/>
        <v>0</v>
      </c>
      <c r="BM128" s="74">
        <f t="shared" si="35"/>
        <v>0</v>
      </c>
      <c r="BN128" s="74">
        <f t="shared" si="36"/>
        <v>0</v>
      </c>
      <c r="BO128" s="74">
        <f t="shared" si="37"/>
        <v>0.25</v>
      </c>
      <c r="BP128" s="71"/>
      <c r="BQ128" s="58"/>
      <c r="BR128" s="57"/>
      <c r="BS128" s="58"/>
      <c r="BT128" s="57"/>
      <c r="BU128" s="57"/>
      <c r="BV128" s="57"/>
      <c r="BW128" s="57"/>
      <c r="BX128" s="57"/>
      <c r="BY128" s="57"/>
      <c r="BZ128" s="117"/>
      <c r="CA128" s="58"/>
      <c r="CB128" s="58"/>
      <c r="CC128" s="58"/>
      <c r="CD128" s="58"/>
      <c r="CE128" s="57"/>
      <c r="CF128" s="58"/>
      <c r="CG128" s="58"/>
      <c r="CH128" s="58"/>
      <c r="CI128" s="58"/>
      <c r="CJ128" s="58"/>
      <c r="CK128" s="58"/>
      <c r="CL128" s="58"/>
      <c r="CM128" s="58"/>
      <c r="CN128" s="58"/>
      <c r="CO128" s="72"/>
      <c r="CP128" s="58"/>
      <c r="CQ128" s="58"/>
      <c r="CR128" s="58"/>
      <c r="CS128" s="58"/>
      <c r="CT128" s="73">
        <v>45040</v>
      </c>
      <c r="CU128" s="73"/>
      <c r="CV128" s="73"/>
      <c r="CW128" s="73"/>
      <c r="CX128" s="58"/>
      <c r="CY128" s="58"/>
      <c r="CZ128" s="58"/>
      <c r="DA128" s="58"/>
      <c r="DB128" s="58"/>
      <c r="DC128" s="58"/>
      <c r="DD128" s="58"/>
      <c r="DE128" s="58"/>
      <c r="DF128" s="58"/>
      <c r="DG128" s="58"/>
      <c r="DH128" s="58"/>
      <c r="DI128" s="58"/>
      <c r="DJ128" s="74" t="str">
        <f t="shared" si="38"/>
        <v/>
      </c>
      <c r="DK128" s="74" t="str">
        <f t="shared" si="39"/>
        <v/>
      </c>
      <c r="DL128" s="74" t="str">
        <f t="shared" si="40"/>
        <v/>
      </c>
      <c r="DM128" s="74" t="str">
        <f t="shared" si="41"/>
        <v/>
      </c>
      <c r="DN128" s="74" t="str">
        <f t="shared" si="42"/>
        <v/>
      </c>
      <c r="DO128" s="71"/>
      <c r="DP128" s="58"/>
      <c r="DQ128" s="57"/>
      <c r="DR128" s="58"/>
      <c r="DS128" s="57"/>
      <c r="DT128" s="57"/>
      <c r="DU128" s="57"/>
      <c r="DV128" s="57"/>
      <c r="DW128" s="57"/>
      <c r="DX128" s="57"/>
      <c r="DY128" s="117"/>
      <c r="DZ128" s="58"/>
      <c r="EA128" s="58"/>
      <c r="EB128" s="58"/>
      <c r="EC128" s="58"/>
      <c r="ED128" s="57"/>
      <c r="EE128" s="58"/>
      <c r="EF128" s="58"/>
      <c r="EG128" s="58"/>
      <c r="EH128" s="58"/>
      <c r="EI128" s="58"/>
      <c r="EJ128" s="58"/>
      <c r="EK128" s="58"/>
      <c r="EL128" s="58"/>
      <c r="EM128" s="58"/>
      <c r="EN128" s="72"/>
      <c r="EO128" s="58"/>
      <c r="EP128" s="58"/>
      <c r="EQ128" s="58"/>
      <c r="ER128" s="58"/>
      <c r="ES128" s="73">
        <v>45040</v>
      </c>
      <c r="ET128" s="73"/>
      <c r="EU128" s="73"/>
      <c r="EV128" s="73"/>
      <c r="EW128" s="58"/>
      <c r="EX128" s="58"/>
      <c r="EY128" s="58"/>
      <c r="EZ128" s="58"/>
      <c r="FA128" s="58"/>
      <c r="FB128" s="58"/>
      <c r="FC128" s="58"/>
      <c r="FD128" s="58"/>
      <c r="FE128" s="58"/>
      <c r="FF128" s="58"/>
      <c r="FG128" s="58"/>
      <c r="FH128" s="58"/>
      <c r="FI128" s="74" t="str">
        <f t="shared" si="43"/>
        <v/>
      </c>
      <c r="FJ128" s="74" t="str">
        <f t="shared" si="44"/>
        <v/>
      </c>
      <c r="FK128" s="74" t="str">
        <f t="shared" si="45"/>
        <v/>
      </c>
      <c r="FL128" s="74" t="str">
        <f t="shared" si="46"/>
        <v/>
      </c>
      <c r="FM128" s="74" t="str">
        <f t="shared" si="47"/>
        <v/>
      </c>
      <c r="FN128" s="58"/>
      <c r="FO128" s="58"/>
      <c r="FP128" s="57"/>
      <c r="FQ128" s="58"/>
      <c r="FR128" s="57"/>
      <c r="FS128" s="57"/>
      <c r="FT128" s="57"/>
      <c r="FU128" s="57"/>
      <c r="FV128" s="57"/>
      <c r="FW128" s="57"/>
      <c r="FX128" s="117"/>
      <c r="FY128" s="58"/>
      <c r="FZ128" s="58"/>
      <c r="GA128" s="58"/>
      <c r="GB128" s="58"/>
      <c r="GC128" s="57"/>
      <c r="GD128" s="58"/>
      <c r="GE128" s="58"/>
      <c r="GF128" s="58"/>
      <c r="GG128" s="58"/>
      <c r="GH128" s="58"/>
      <c r="GI128" s="58"/>
      <c r="GJ128" s="58"/>
      <c r="GK128" s="58"/>
      <c r="GL128" s="58"/>
      <c r="GM128" s="58"/>
      <c r="GN128" s="58"/>
      <c r="GO128" s="58"/>
      <c r="GP128" s="58"/>
      <c r="GQ128" s="58"/>
      <c r="GR128" s="73">
        <v>45040</v>
      </c>
      <c r="GS128" s="73"/>
      <c r="GT128" s="73"/>
      <c r="GU128" s="73"/>
      <c r="GV128" s="58"/>
      <c r="GW128" s="58"/>
      <c r="GX128" s="58"/>
      <c r="GY128" s="58"/>
      <c r="GZ128" s="58"/>
      <c r="HA128" s="58"/>
      <c r="HB128" s="58"/>
      <c r="HC128" s="58"/>
      <c r="HD128" s="58"/>
      <c r="HE128" s="58"/>
      <c r="HF128" s="58"/>
      <c r="HG128" s="58"/>
      <c r="HH128" s="74" t="str">
        <f t="shared" si="48"/>
        <v/>
      </c>
      <c r="HI128" s="74" t="str">
        <f t="shared" si="49"/>
        <v/>
      </c>
      <c r="HJ128" s="74" t="str">
        <f t="shared" si="50"/>
        <v/>
      </c>
      <c r="HK128" s="74" t="str">
        <f t="shared" si="51"/>
        <v/>
      </c>
      <c r="HL128" s="74" t="str">
        <f t="shared" si="52"/>
        <v/>
      </c>
      <c r="HM128" s="58"/>
      <c r="HN128" s="58"/>
      <c r="HO128" s="58">
        <f t="shared" si="53"/>
        <v>1</v>
      </c>
      <c r="HP128" s="58" t="str">
        <f>'[10]BD Plan'!$Q$3</f>
        <v>Territorial Cundinamarca</v>
      </c>
      <c r="HQ128" s="26"/>
      <c r="HR128" s="26"/>
      <c r="HS128" s="26"/>
      <c r="HT128" s="26"/>
      <c r="HU128" s="26"/>
      <c r="HV128" s="26"/>
      <c r="HW128" s="26"/>
      <c r="HX128" s="26"/>
      <c r="HY128" s="26"/>
      <c r="HZ128" s="26"/>
      <c r="IA128" s="26"/>
      <c r="IB128" s="26"/>
      <c r="IC128" s="26"/>
      <c r="ID128" s="26"/>
      <c r="IE128" s="26"/>
      <c r="IF128" s="26"/>
      <c r="IG128" s="68"/>
      <c r="IH128" s="58" t="s">
        <v>620</v>
      </c>
      <c r="II128" s="68" t="s">
        <v>621</v>
      </c>
      <c r="IJ128" s="68"/>
      <c r="IK128" s="68"/>
    </row>
    <row r="129" spans="1:245" ht="15" customHeight="1" x14ac:dyDescent="0.25">
      <c r="A129" s="77" t="s">
        <v>705</v>
      </c>
      <c r="B129" s="68" t="s">
        <v>706</v>
      </c>
      <c r="C129" s="58" t="s">
        <v>707</v>
      </c>
      <c r="D129" s="68" t="s">
        <v>601</v>
      </c>
      <c r="E129" s="58" t="s">
        <v>602</v>
      </c>
      <c r="F129" s="58" t="s">
        <v>669</v>
      </c>
      <c r="G129" s="58" t="s">
        <v>641</v>
      </c>
      <c r="H129" s="59" t="s">
        <v>708</v>
      </c>
      <c r="I129" s="58" t="s">
        <v>671</v>
      </c>
      <c r="J129" s="117">
        <v>0.6</v>
      </c>
      <c r="K129" s="117">
        <v>0.4</v>
      </c>
      <c r="L129" s="58" t="s">
        <v>643</v>
      </c>
      <c r="M129" s="117">
        <v>0.12959999999999999</v>
      </c>
      <c r="N129" s="117">
        <v>0.4</v>
      </c>
      <c r="O129" s="58" t="s">
        <v>643</v>
      </c>
      <c r="P129" s="58" t="s">
        <v>608</v>
      </c>
      <c r="Q129" s="71"/>
      <c r="R129" s="58"/>
      <c r="S129" s="57"/>
      <c r="T129" s="58"/>
      <c r="U129" s="57"/>
      <c r="V129" s="57"/>
      <c r="W129" s="57"/>
      <c r="X129" s="57"/>
      <c r="Y129" s="57"/>
      <c r="Z129" s="57"/>
      <c r="AA129" s="117"/>
      <c r="AB129" s="58"/>
      <c r="AC129" s="58"/>
      <c r="AD129" s="58"/>
      <c r="AE129" s="58"/>
      <c r="AF129" s="57"/>
      <c r="AG129" s="68"/>
      <c r="AH129" s="58"/>
      <c r="AI129" s="57"/>
      <c r="AJ129" s="57"/>
      <c r="AK129" s="57"/>
      <c r="AL129" s="57"/>
      <c r="AM129" s="68"/>
      <c r="AN129" s="68"/>
      <c r="AO129" s="68"/>
      <c r="AP129" s="68"/>
      <c r="AQ129" s="68"/>
      <c r="AR129" s="68"/>
      <c r="AS129" s="68"/>
      <c r="AT129" s="68"/>
      <c r="AU129" s="76">
        <v>45040</v>
      </c>
      <c r="AV129" s="76"/>
      <c r="AW129" s="76"/>
      <c r="AX129" s="76"/>
      <c r="AY129" s="68"/>
      <c r="AZ129" s="68"/>
      <c r="BA129" s="68"/>
      <c r="BB129" s="68"/>
      <c r="BC129" s="68"/>
      <c r="BD129" s="68"/>
      <c r="BE129" s="68"/>
      <c r="BF129" s="68"/>
      <c r="BG129" s="68"/>
      <c r="BH129" s="68"/>
      <c r="BI129" s="68"/>
      <c r="BJ129" s="68"/>
      <c r="BK129" s="74" t="str">
        <f t="shared" si="33"/>
        <v/>
      </c>
      <c r="BL129" s="74" t="str">
        <f t="shared" si="34"/>
        <v/>
      </c>
      <c r="BM129" s="74" t="str">
        <f t="shared" si="35"/>
        <v/>
      </c>
      <c r="BN129" s="74" t="str">
        <f t="shared" si="36"/>
        <v/>
      </c>
      <c r="BO129" s="74" t="str">
        <f t="shared" si="37"/>
        <v/>
      </c>
      <c r="BP129" s="71" t="s">
        <v>1214</v>
      </c>
      <c r="BQ129" s="58"/>
      <c r="BR129" s="57" t="s">
        <v>610</v>
      </c>
      <c r="BS129" s="58" t="s">
        <v>1215</v>
      </c>
      <c r="BT129" s="57" t="s">
        <v>612</v>
      </c>
      <c r="BU129" s="57" t="s">
        <v>613</v>
      </c>
      <c r="BV129" s="57" t="s">
        <v>614</v>
      </c>
      <c r="BW129" s="57"/>
      <c r="BX129" s="57" t="s">
        <v>615</v>
      </c>
      <c r="BY129" s="57" t="s">
        <v>616</v>
      </c>
      <c r="BZ129" s="117" t="s">
        <v>647</v>
      </c>
      <c r="CA129" s="58"/>
      <c r="CB129" s="58"/>
      <c r="CC129" s="58"/>
      <c r="CD129" s="58"/>
      <c r="CE129" s="57" t="s">
        <v>62</v>
      </c>
      <c r="CF129" s="58" t="s">
        <v>617</v>
      </c>
      <c r="CG129" s="58">
        <f>SUM(CH129:CK129)</f>
        <v>3</v>
      </c>
      <c r="CH129" s="58">
        <v>0</v>
      </c>
      <c r="CI129" s="58">
        <v>1</v>
      </c>
      <c r="CJ129" s="58">
        <v>1</v>
      </c>
      <c r="CK129" s="58">
        <v>1</v>
      </c>
      <c r="CL129" s="58">
        <v>0</v>
      </c>
      <c r="CM129" s="72" t="s">
        <v>1254</v>
      </c>
      <c r="CN129" s="58"/>
      <c r="CO129" s="58"/>
      <c r="CP129" s="58"/>
      <c r="CQ129" s="58"/>
      <c r="CR129" s="58"/>
      <c r="CS129" s="58"/>
      <c r="CT129" s="73">
        <v>45040</v>
      </c>
      <c r="CU129" s="73"/>
      <c r="CV129" s="73"/>
      <c r="CW129" s="73"/>
      <c r="CX129" s="58"/>
      <c r="CY129" s="58"/>
      <c r="CZ129" s="58"/>
      <c r="DA129" s="58"/>
      <c r="DB129" s="58" t="s">
        <v>64</v>
      </c>
      <c r="DC129" s="58"/>
      <c r="DD129" s="58"/>
      <c r="DE129" s="58"/>
      <c r="DF129" s="58" t="s">
        <v>1514</v>
      </c>
      <c r="DG129" s="58"/>
      <c r="DH129" s="58"/>
      <c r="DI129" s="58"/>
      <c r="DJ129" s="74" t="str">
        <f t="shared" si="38"/>
        <v/>
      </c>
      <c r="DK129" s="74">
        <f t="shared" si="39"/>
        <v>0</v>
      </c>
      <c r="DL129" s="74">
        <f t="shared" si="40"/>
        <v>0</v>
      </c>
      <c r="DM129" s="74">
        <f t="shared" si="41"/>
        <v>0</v>
      </c>
      <c r="DN129" s="74">
        <f t="shared" si="42"/>
        <v>0</v>
      </c>
      <c r="DO129" s="75" t="s">
        <v>1347</v>
      </c>
      <c r="DP129" s="58"/>
      <c r="DQ129" s="57" t="s">
        <v>610</v>
      </c>
      <c r="DR129" s="58" t="s">
        <v>1348</v>
      </c>
      <c r="DS129" s="57" t="s">
        <v>612</v>
      </c>
      <c r="DT129" s="57" t="s">
        <v>613</v>
      </c>
      <c r="DU129" s="57" t="s">
        <v>614</v>
      </c>
      <c r="DV129" s="57"/>
      <c r="DW129" s="57" t="s">
        <v>615</v>
      </c>
      <c r="DX129" s="57" t="s">
        <v>616</v>
      </c>
      <c r="DY129" s="117" t="s">
        <v>647</v>
      </c>
      <c r="DZ129" s="58"/>
      <c r="EA129" s="58"/>
      <c r="EB129" s="58"/>
      <c r="EC129" s="58"/>
      <c r="ED129" s="57" t="s">
        <v>62</v>
      </c>
      <c r="EE129" s="58" t="s">
        <v>617</v>
      </c>
      <c r="EF129" s="58">
        <f t="shared" ref="EF129:EF131" si="63">SUM(EG129:EJ129)</f>
        <v>2</v>
      </c>
      <c r="EG129" s="58">
        <v>0</v>
      </c>
      <c r="EH129" s="58">
        <v>1</v>
      </c>
      <c r="EI129" s="58">
        <v>0</v>
      </c>
      <c r="EJ129" s="58">
        <v>1</v>
      </c>
      <c r="EK129" s="58">
        <v>0</v>
      </c>
      <c r="EL129" s="58" t="s">
        <v>1254</v>
      </c>
      <c r="EM129" s="58"/>
      <c r="EN129" s="58"/>
      <c r="EO129" s="58"/>
      <c r="EP129" s="58"/>
      <c r="EQ129" s="58"/>
      <c r="ER129" s="58"/>
      <c r="ES129" s="73">
        <v>45040</v>
      </c>
      <c r="ET129" s="73"/>
      <c r="EU129" s="73"/>
      <c r="EV129" s="73"/>
      <c r="EW129" s="58"/>
      <c r="EX129" s="58"/>
      <c r="EY129" s="58"/>
      <c r="EZ129" s="58"/>
      <c r="FA129" s="58" t="s">
        <v>64</v>
      </c>
      <c r="FB129" s="58"/>
      <c r="FC129" s="58"/>
      <c r="FD129" s="58"/>
      <c r="FE129" s="58" t="s">
        <v>1379</v>
      </c>
      <c r="FF129" s="58"/>
      <c r="FG129" s="58"/>
      <c r="FH129" s="58"/>
      <c r="FI129" s="74" t="str">
        <f t="shared" si="43"/>
        <v/>
      </c>
      <c r="FJ129" s="74">
        <f t="shared" si="44"/>
        <v>0</v>
      </c>
      <c r="FK129" s="74" t="str">
        <f t="shared" si="45"/>
        <v/>
      </c>
      <c r="FL129" s="74">
        <f t="shared" si="46"/>
        <v>0</v>
      </c>
      <c r="FM129" s="74">
        <f t="shared" si="47"/>
        <v>0</v>
      </c>
      <c r="FN129" s="58"/>
      <c r="FO129" s="58"/>
      <c r="FP129" s="57"/>
      <c r="FQ129" s="58"/>
      <c r="FR129" s="57"/>
      <c r="FS129" s="57"/>
      <c r="FT129" s="57"/>
      <c r="FU129" s="57"/>
      <c r="FV129" s="57"/>
      <c r="FW129" s="57"/>
      <c r="FX129" s="117"/>
      <c r="FY129" s="58"/>
      <c r="FZ129" s="58"/>
      <c r="GA129" s="58"/>
      <c r="GB129" s="58"/>
      <c r="GC129" s="57"/>
      <c r="GD129" s="58"/>
      <c r="GE129" s="58"/>
      <c r="GF129" s="58"/>
      <c r="GG129" s="58"/>
      <c r="GH129" s="58"/>
      <c r="GI129" s="58"/>
      <c r="GJ129" s="58"/>
      <c r="GK129" s="58"/>
      <c r="GL129" s="58"/>
      <c r="GM129" s="58"/>
      <c r="GN129" s="58"/>
      <c r="GO129" s="58"/>
      <c r="GP129" s="58"/>
      <c r="GQ129" s="58"/>
      <c r="GR129" s="73">
        <v>45040</v>
      </c>
      <c r="GS129" s="73"/>
      <c r="GT129" s="73"/>
      <c r="GU129" s="73"/>
      <c r="GV129" s="58"/>
      <c r="GW129" s="58"/>
      <c r="GX129" s="58"/>
      <c r="GY129" s="58"/>
      <c r="GZ129" s="58"/>
      <c r="HA129" s="58"/>
      <c r="HB129" s="58"/>
      <c r="HC129" s="58"/>
      <c r="HD129" s="58"/>
      <c r="HE129" s="58"/>
      <c r="HF129" s="58"/>
      <c r="HG129" s="58"/>
      <c r="HH129" s="74" t="str">
        <f t="shared" si="48"/>
        <v/>
      </c>
      <c r="HI129" s="74" t="str">
        <f t="shared" si="49"/>
        <v/>
      </c>
      <c r="HJ129" s="74" t="str">
        <f t="shared" si="50"/>
        <v/>
      </c>
      <c r="HK129" s="74" t="str">
        <f t="shared" si="51"/>
        <v/>
      </c>
      <c r="HL129" s="74" t="str">
        <f t="shared" si="52"/>
        <v/>
      </c>
      <c r="HM129" s="58"/>
      <c r="HN129" s="58"/>
      <c r="HO129" s="58">
        <f t="shared" si="53"/>
        <v>2</v>
      </c>
      <c r="HP129" s="58" t="str">
        <f>'[10]BD Plan'!$Q$3</f>
        <v>Territorial Cundinamarca</v>
      </c>
      <c r="HQ129" s="26"/>
      <c r="HR129" s="26"/>
      <c r="HS129" s="26"/>
      <c r="HT129" s="26"/>
      <c r="HU129" s="26"/>
      <c r="HV129" s="26"/>
      <c r="HW129" s="26"/>
      <c r="HX129" s="26"/>
      <c r="HY129" s="26"/>
      <c r="HZ129" s="26"/>
      <c r="IA129" s="26"/>
      <c r="IB129" s="26"/>
      <c r="IC129" s="26"/>
      <c r="ID129" s="26"/>
      <c r="IE129" s="26"/>
      <c r="IF129" s="26"/>
      <c r="IG129" s="68"/>
      <c r="IH129" s="58" t="s">
        <v>620</v>
      </c>
      <c r="II129" s="68" t="s">
        <v>621</v>
      </c>
      <c r="IJ129" s="68"/>
      <c r="IK129" s="68"/>
    </row>
    <row r="130" spans="1:245" ht="15" customHeight="1" x14ac:dyDescent="0.25">
      <c r="A130" s="77" t="s">
        <v>709</v>
      </c>
      <c r="B130" s="68" t="s">
        <v>706</v>
      </c>
      <c r="C130" s="58" t="s">
        <v>710</v>
      </c>
      <c r="D130" s="68" t="s">
        <v>601</v>
      </c>
      <c r="E130" s="58" t="s">
        <v>711</v>
      </c>
      <c r="F130" s="58" t="s">
        <v>625</v>
      </c>
      <c r="G130" s="58" t="s">
        <v>626</v>
      </c>
      <c r="H130" s="59" t="s">
        <v>712</v>
      </c>
      <c r="I130" s="58" t="s">
        <v>671</v>
      </c>
      <c r="J130" s="117">
        <v>0.2</v>
      </c>
      <c r="K130" s="117">
        <v>0.2</v>
      </c>
      <c r="L130" s="58" t="s">
        <v>713</v>
      </c>
      <c r="M130" s="117">
        <v>0.12</v>
      </c>
      <c r="N130" s="117">
        <v>0.2</v>
      </c>
      <c r="O130" s="58" t="s">
        <v>713</v>
      </c>
      <c r="P130" s="58" t="s">
        <v>608</v>
      </c>
      <c r="Q130" s="71" t="s">
        <v>714</v>
      </c>
      <c r="R130" s="58"/>
      <c r="S130" s="57" t="s">
        <v>610</v>
      </c>
      <c r="T130" s="58" t="s">
        <v>715</v>
      </c>
      <c r="U130" s="57" t="s">
        <v>612</v>
      </c>
      <c r="V130" s="57" t="s">
        <v>613</v>
      </c>
      <c r="W130" s="57" t="s">
        <v>614</v>
      </c>
      <c r="X130" s="57"/>
      <c r="Y130" s="57" t="s">
        <v>615</v>
      </c>
      <c r="Z130" s="57" t="s">
        <v>616</v>
      </c>
      <c r="AA130" s="117" t="s">
        <v>647</v>
      </c>
      <c r="AB130" s="58"/>
      <c r="AC130" s="58"/>
      <c r="AD130" s="58"/>
      <c r="AE130" s="58"/>
      <c r="AF130" s="57" t="s">
        <v>62</v>
      </c>
      <c r="AG130" s="68" t="s">
        <v>617</v>
      </c>
      <c r="AH130" s="58">
        <f t="shared" ref="AH130:AH193" si="64">SUM(AI130:AL130)</f>
        <v>4</v>
      </c>
      <c r="AI130" s="57">
        <v>1</v>
      </c>
      <c r="AJ130" s="57">
        <v>1</v>
      </c>
      <c r="AK130" s="57">
        <v>1</v>
      </c>
      <c r="AL130" s="57">
        <v>1</v>
      </c>
      <c r="AM130" s="68">
        <v>1</v>
      </c>
      <c r="AN130" s="68" t="s">
        <v>924</v>
      </c>
      <c r="AO130" s="68"/>
      <c r="AP130" s="68"/>
      <c r="AQ130" s="68"/>
      <c r="AR130" s="68"/>
      <c r="AS130" s="68"/>
      <c r="AT130" s="68"/>
      <c r="AU130" s="76">
        <v>45040</v>
      </c>
      <c r="AV130" s="76"/>
      <c r="AW130" s="76"/>
      <c r="AX130" s="76"/>
      <c r="AY130" s="68"/>
      <c r="AZ130" s="68"/>
      <c r="BA130" s="68"/>
      <c r="BB130" s="68"/>
      <c r="BC130" s="68" t="s">
        <v>112</v>
      </c>
      <c r="BD130" s="68"/>
      <c r="BE130" s="68"/>
      <c r="BF130" s="68"/>
      <c r="BG130" s="26" t="s">
        <v>925</v>
      </c>
      <c r="BH130" s="68"/>
      <c r="BI130" s="68"/>
      <c r="BJ130" s="68"/>
      <c r="BK130" s="74">
        <f t="shared" ref="BK130:BK193" si="65">IFERROR(IF(AI130=0,"",IF((AM130/AI130)&gt;1,1,(AM130/AI130))),"")</f>
        <v>1</v>
      </c>
      <c r="BL130" s="74">
        <f t="shared" ref="BL130:BL193" si="66">IFERROR(IF(AJ130=0,"",IF((AO130/AJ130)&gt;1,1,(AO130/AJ130))),"")</f>
        <v>0</v>
      </c>
      <c r="BM130" s="74">
        <f t="shared" ref="BM130:BM193" si="67">IFERROR(IF(AK130=0,"",IF((AQ130/AK130)&gt;1,1,(AQ130/AK130))),"")</f>
        <v>0</v>
      </c>
      <c r="BN130" s="74">
        <f t="shared" ref="BN130:BN193" si="68">IFERROR(IF(AL130=0,"",IF((AS130/AL130)&gt;1,1,(AS130/AL130))),"")</f>
        <v>0</v>
      </c>
      <c r="BO130" s="74">
        <f t="shared" ref="BO130:BO193" si="69">IFERROR(IF((AM130+AO130+AQ130+AS130)/AH130&gt;1,1,(AM130+AO130+AQ130+AS130)/AH130),"")</f>
        <v>0.25</v>
      </c>
      <c r="BP130" s="71"/>
      <c r="BQ130" s="58"/>
      <c r="BR130" s="57"/>
      <c r="BS130" s="58"/>
      <c r="BT130" s="57"/>
      <c r="BU130" s="57"/>
      <c r="BV130" s="57"/>
      <c r="BW130" s="57"/>
      <c r="BX130" s="57"/>
      <c r="BY130" s="57"/>
      <c r="BZ130" s="117"/>
      <c r="CA130" s="58"/>
      <c r="CB130" s="58"/>
      <c r="CC130" s="58"/>
      <c r="CD130" s="58"/>
      <c r="CE130" s="57"/>
      <c r="CF130" s="58"/>
      <c r="CG130" s="58"/>
      <c r="CH130" s="58"/>
      <c r="CI130" s="58"/>
      <c r="CJ130" s="58"/>
      <c r="CK130" s="58"/>
      <c r="CL130" s="58"/>
      <c r="CM130" s="58"/>
      <c r="CN130" s="58"/>
      <c r="CO130" s="58"/>
      <c r="CP130" s="58"/>
      <c r="CQ130" s="58"/>
      <c r="CR130" s="58"/>
      <c r="CS130" s="58"/>
      <c r="CT130" s="73">
        <v>45040</v>
      </c>
      <c r="CU130" s="73"/>
      <c r="CV130" s="73"/>
      <c r="CW130" s="73"/>
      <c r="CX130" s="58"/>
      <c r="CY130" s="58"/>
      <c r="CZ130" s="58"/>
      <c r="DA130" s="58"/>
      <c r="DB130" s="58"/>
      <c r="DC130" s="58"/>
      <c r="DD130" s="58"/>
      <c r="DE130" s="58"/>
      <c r="DF130" s="58"/>
      <c r="DG130" s="58"/>
      <c r="DH130" s="58"/>
      <c r="DI130" s="58"/>
      <c r="DJ130" s="74" t="str">
        <f t="shared" ref="DJ130:DJ193" si="70">IFERROR(IF(CH130=0,"",IF((CL130/CH130)&gt;1,1,(CL130/CH130))),"")</f>
        <v/>
      </c>
      <c r="DK130" s="74" t="str">
        <f t="shared" ref="DK130:DK193" si="71">IFERROR(IF(CI130=0,"",IF((CN130/CI130)&gt;1,1,(CN130/CI130))),"")</f>
        <v/>
      </c>
      <c r="DL130" s="74" t="str">
        <f t="shared" ref="DL130:DL193" si="72">IFERROR(IF(CJ130=0,"",IF((CP130/CJ130)&gt;1,1,(CP130/CJ130))),"")</f>
        <v/>
      </c>
      <c r="DM130" s="74" t="str">
        <f t="shared" ref="DM130:DM193" si="73">IFERROR(IF(CK130=0,"",IF((CR130/CK130)&gt;1,1,(CR130/CK130))),"")</f>
        <v/>
      </c>
      <c r="DN130" s="74" t="str">
        <f t="shared" ref="DN130:DN193" si="74">IFERROR(IF((CL130+CN130+CP130+CR130)/CG130&gt;1,1,(CL130+CN130+CP130+CR130)/CG130),"")</f>
        <v/>
      </c>
      <c r="DO130" s="75"/>
      <c r="DP130" s="58"/>
      <c r="DQ130" s="57"/>
      <c r="DR130" s="58"/>
      <c r="DS130" s="57"/>
      <c r="DT130" s="57"/>
      <c r="DU130" s="57"/>
      <c r="DV130" s="57"/>
      <c r="DW130" s="57"/>
      <c r="DX130" s="57"/>
      <c r="DY130" s="117"/>
      <c r="DZ130" s="58"/>
      <c r="EA130" s="58"/>
      <c r="EB130" s="58"/>
      <c r="EC130" s="58"/>
      <c r="ED130" s="57"/>
      <c r="EE130" s="58"/>
      <c r="EF130" s="58"/>
      <c r="EG130" s="58"/>
      <c r="EH130" s="58"/>
      <c r="EI130" s="58"/>
      <c r="EJ130" s="58"/>
      <c r="EK130" s="58"/>
      <c r="EL130" s="58"/>
      <c r="EM130" s="58"/>
      <c r="EN130" s="58"/>
      <c r="EO130" s="58"/>
      <c r="EP130" s="58"/>
      <c r="EQ130" s="58"/>
      <c r="ER130" s="58"/>
      <c r="ES130" s="73">
        <v>45040</v>
      </c>
      <c r="ET130" s="73"/>
      <c r="EU130" s="73"/>
      <c r="EV130" s="73"/>
      <c r="EW130" s="58"/>
      <c r="EX130" s="58"/>
      <c r="EY130" s="58"/>
      <c r="EZ130" s="58"/>
      <c r="FA130" s="58"/>
      <c r="FB130" s="58"/>
      <c r="FC130" s="58"/>
      <c r="FD130" s="58"/>
      <c r="FE130" s="58"/>
      <c r="FF130" s="58"/>
      <c r="FG130" s="58"/>
      <c r="FH130" s="58"/>
      <c r="FI130" s="74" t="str">
        <f t="shared" ref="FI130:FI193" si="75">IFERROR(IF(EG130=0,"",IF((EK130/EG130)&gt;1,1,(EK130/EG130))),"")</f>
        <v/>
      </c>
      <c r="FJ130" s="74" t="str">
        <f t="shared" ref="FJ130:FJ193" si="76">IFERROR(IF(EH130=0,"",IF((EM130/EH130)&gt;1,1,(EM130/EH130))),"")</f>
        <v/>
      </c>
      <c r="FK130" s="74" t="str">
        <f t="shared" ref="FK130:FK193" si="77">IFERROR(IF(EI130=0,"",IF((EO130/EI130)&gt;1,1,(EO130/EI130))),"")</f>
        <v/>
      </c>
      <c r="FL130" s="74" t="str">
        <f t="shared" ref="FL130:FL193" si="78">IFERROR(IF(EJ130=0,"",IF((EQ130/EJ130)&gt;1,1,(EQ130/EJ130))),"")</f>
        <v/>
      </c>
      <c r="FM130" s="74" t="str">
        <f t="shared" ref="FM130:FM193" si="79">IFERROR(IF((EK130+EM130+EO130+EQ130)/EF130&gt;1,1,(EK130+EM130+EO130+EQ130)/EF130),"")</f>
        <v/>
      </c>
      <c r="FN130" s="72"/>
      <c r="FO130" s="58"/>
      <c r="FP130" s="57"/>
      <c r="FQ130" s="58"/>
      <c r="FR130" s="57"/>
      <c r="FS130" s="57"/>
      <c r="FT130" s="57"/>
      <c r="FU130" s="57"/>
      <c r="FV130" s="57"/>
      <c r="FW130" s="57"/>
      <c r="FX130" s="117"/>
      <c r="FY130" s="58"/>
      <c r="FZ130" s="58"/>
      <c r="GA130" s="58"/>
      <c r="GB130" s="58"/>
      <c r="GC130" s="57"/>
      <c r="GD130" s="58"/>
      <c r="GE130" s="58"/>
      <c r="GF130" s="58"/>
      <c r="GG130" s="58"/>
      <c r="GH130" s="58"/>
      <c r="GI130" s="58"/>
      <c r="GJ130" s="58"/>
      <c r="GK130" s="58"/>
      <c r="GL130" s="58"/>
      <c r="GM130" s="58"/>
      <c r="GN130" s="58"/>
      <c r="GO130" s="58"/>
      <c r="GP130" s="58"/>
      <c r="GQ130" s="58"/>
      <c r="GR130" s="73">
        <v>45040</v>
      </c>
      <c r="GS130" s="73"/>
      <c r="GT130" s="73"/>
      <c r="GU130" s="73"/>
      <c r="GV130" s="58"/>
      <c r="GW130" s="58"/>
      <c r="GX130" s="58"/>
      <c r="GY130" s="58"/>
      <c r="GZ130" s="58"/>
      <c r="HA130" s="58"/>
      <c r="HB130" s="58"/>
      <c r="HC130" s="58"/>
      <c r="HD130" s="58"/>
      <c r="HE130" s="58"/>
      <c r="HF130" s="58"/>
      <c r="HG130" s="58"/>
      <c r="HH130" s="74" t="str">
        <f t="shared" ref="HH130:HH193" si="80">IFERROR(IF(GF130=0,"",IF((GJ130/GF130)&gt;1,1,(GJ130/GF130))),"")</f>
        <v/>
      </c>
      <c r="HI130" s="74" t="str">
        <f t="shared" ref="HI130:HI193" si="81">IFERROR(IF(GG130=0,"",IF((GL130/GG130)&gt;1,1,(GL130/GG130))),"")</f>
        <v/>
      </c>
      <c r="HJ130" s="74" t="str">
        <f t="shared" ref="HJ130:HJ193" si="82">IFERROR(IF(GH130=0,"",IF((GN130/GH130)&gt;1,1,(GN130/GH130))),"")</f>
        <v/>
      </c>
      <c r="HK130" s="74" t="str">
        <f t="shared" ref="HK130:HK193" si="83">IFERROR(IF(GI130=0,"",IF((GP130/GI130)&gt;1,1,(GP130/GI130))),"")</f>
        <v/>
      </c>
      <c r="HL130" s="74" t="str">
        <f t="shared" ref="HL130:HL193" si="84">IFERROR(IF((GJ130+GL130+GN130+GP130)/GE130&gt;1,1,(GJ130+GL130+GN130+GP130)/GE130),"")</f>
        <v/>
      </c>
      <c r="HM130" s="58"/>
      <c r="HN130" s="58"/>
      <c r="HO130" s="58">
        <f t="shared" ref="HO130:HO193" si="85">IF(Q130&lt;&gt;"",1,0)+IF(BP130&lt;&gt;"",1,0)+IF(DO130&lt;&gt;"",1,0)+IF(FN130&lt;&gt;"",1,0)</f>
        <v>1</v>
      </c>
      <c r="HP130" s="58" t="str">
        <f>'[10]BD Plan'!$Q$3</f>
        <v>Territorial Cundinamarca</v>
      </c>
      <c r="HQ130" s="26"/>
      <c r="HR130" s="26"/>
      <c r="HS130" s="26"/>
      <c r="HT130" s="26"/>
      <c r="HU130" s="26"/>
      <c r="HV130" s="26"/>
      <c r="HW130" s="26"/>
      <c r="HX130" s="26"/>
      <c r="HY130" s="26"/>
      <c r="HZ130" s="26"/>
      <c r="IA130" s="26"/>
      <c r="IB130" s="26"/>
      <c r="IC130" s="26"/>
      <c r="ID130" s="26"/>
      <c r="IE130" s="26"/>
      <c r="IF130" s="26"/>
      <c r="IG130" s="68"/>
      <c r="IH130" s="58" t="s">
        <v>657</v>
      </c>
      <c r="II130" s="68" t="s">
        <v>621</v>
      </c>
      <c r="IJ130" s="68"/>
      <c r="IK130" s="68"/>
    </row>
    <row r="131" spans="1:245" ht="15" customHeight="1" x14ac:dyDescent="0.25">
      <c r="A131" s="77" t="s">
        <v>718</v>
      </c>
      <c r="B131" s="68" t="s">
        <v>719</v>
      </c>
      <c r="C131" s="58" t="s">
        <v>720</v>
      </c>
      <c r="D131" s="68" t="s">
        <v>601</v>
      </c>
      <c r="E131" s="58" t="s">
        <v>602</v>
      </c>
      <c r="F131" s="58" t="s">
        <v>625</v>
      </c>
      <c r="G131" s="58" t="s">
        <v>626</v>
      </c>
      <c r="H131" s="59" t="s">
        <v>721</v>
      </c>
      <c r="I131" s="58" t="s">
        <v>671</v>
      </c>
      <c r="J131" s="117">
        <v>0.6</v>
      </c>
      <c r="K131" s="117">
        <v>0.4</v>
      </c>
      <c r="L131" s="58" t="s">
        <v>643</v>
      </c>
      <c r="M131" s="117">
        <v>0.12959999999999999</v>
      </c>
      <c r="N131" s="117">
        <v>0.4</v>
      </c>
      <c r="O131" s="58" t="s">
        <v>643</v>
      </c>
      <c r="P131" s="58" t="s">
        <v>608</v>
      </c>
      <c r="Q131" s="71" t="s">
        <v>722</v>
      </c>
      <c r="R131" s="58"/>
      <c r="S131" s="57" t="s">
        <v>610</v>
      </c>
      <c r="T131" s="58" t="s">
        <v>723</v>
      </c>
      <c r="U131" s="57" t="s">
        <v>612</v>
      </c>
      <c r="V131" s="57" t="s">
        <v>613</v>
      </c>
      <c r="W131" s="57" t="s">
        <v>614</v>
      </c>
      <c r="X131" s="57"/>
      <c r="Y131" s="57" t="s">
        <v>615</v>
      </c>
      <c r="Z131" s="57" t="s">
        <v>616</v>
      </c>
      <c r="AA131" s="117" t="s">
        <v>647</v>
      </c>
      <c r="AB131" s="58"/>
      <c r="AC131" s="58"/>
      <c r="AD131" s="58"/>
      <c r="AE131" s="58"/>
      <c r="AF131" s="57" t="s">
        <v>62</v>
      </c>
      <c r="AG131" s="58" t="s">
        <v>617</v>
      </c>
      <c r="AH131" s="58">
        <f t="shared" si="64"/>
        <v>4</v>
      </c>
      <c r="AI131" s="57">
        <v>1</v>
      </c>
      <c r="AJ131" s="57">
        <v>1</v>
      </c>
      <c r="AK131" s="57">
        <v>1</v>
      </c>
      <c r="AL131" s="57">
        <v>1</v>
      </c>
      <c r="AM131" s="68">
        <v>1</v>
      </c>
      <c r="AN131" s="68" t="s">
        <v>926</v>
      </c>
      <c r="AO131" s="68"/>
      <c r="AP131" s="68"/>
      <c r="AQ131" s="68"/>
      <c r="AR131" s="68"/>
      <c r="AS131" s="68"/>
      <c r="AT131" s="68"/>
      <c r="AU131" s="76">
        <v>45040</v>
      </c>
      <c r="AV131" s="76"/>
      <c r="AW131" s="76"/>
      <c r="AX131" s="76"/>
      <c r="AY131" s="68"/>
      <c r="AZ131" s="68"/>
      <c r="BA131" s="68"/>
      <c r="BB131" s="68"/>
      <c r="BC131" s="68" t="s">
        <v>279</v>
      </c>
      <c r="BD131" s="68"/>
      <c r="BE131" s="68"/>
      <c r="BF131" s="68"/>
      <c r="BG131" s="68" t="s">
        <v>927</v>
      </c>
      <c r="BH131" s="68"/>
      <c r="BI131" s="68"/>
      <c r="BJ131" s="68"/>
      <c r="BK131" s="74">
        <f t="shared" si="65"/>
        <v>1</v>
      </c>
      <c r="BL131" s="74">
        <f t="shared" si="66"/>
        <v>0</v>
      </c>
      <c r="BM131" s="74">
        <f t="shared" si="67"/>
        <v>0</v>
      </c>
      <c r="BN131" s="74">
        <f t="shared" si="68"/>
        <v>0</v>
      </c>
      <c r="BO131" s="74">
        <f t="shared" si="69"/>
        <v>0.25</v>
      </c>
      <c r="BP131" s="71"/>
      <c r="BQ131" s="58"/>
      <c r="BR131" s="57"/>
      <c r="BS131" s="58"/>
      <c r="BT131" s="57"/>
      <c r="BU131" s="57"/>
      <c r="BV131" s="57"/>
      <c r="BW131" s="57"/>
      <c r="BX131" s="57"/>
      <c r="BY131" s="57"/>
      <c r="BZ131" s="117"/>
      <c r="CA131" s="58"/>
      <c r="CB131" s="58"/>
      <c r="CC131" s="58"/>
      <c r="CD131" s="58"/>
      <c r="CE131" s="57"/>
      <c r="CF131" s="58"/>
      <c r="CG131" s="58"/>
      <c r="CH131" s="58"/>
      <c r="CI131" s="58"/>
      <c r="CJ131" s="58"/>
      <c r="CK131" s="58"/>
      <c r="CL131" s="58"/>
      <c r="CM131" s="58"/>
      <c r="CN131" s="58"/>
      <c r="CO131" s="58"/>
      <c r="CP131" s="58"/>
      <c r="CQ131" s="58"/>
      <c r="CR131" s="58"/>
      <c r="CS131" s="58"/>
      <c r="CT131" s="73">
        <v>45040</v>
      </c>
      <c r="CU131" s="73"/>
      <c r="CV131" s="73"/>
      <c r="CW131" s="73"/>
      <c r="CX131" s="58"/>
      <c r="CY131" s="58"/>
      <c r="CZ131" s="58"/>
      <c r="DA131" s="58"/>
      <c r="DB131" s="58"/>
      <c r="DC131" s="58"/>
      <c r="DD131" s="58"/>
      <c r="DE131" s="58"/>
      <c r="DF131" s="58"/>
      <c r="DG131" s="58"/>
      <c r="DH131" s="58"/>
      <c r="DI131" s="58"/>
      <c r="DJ131" s="74" t="str">
        <f t="shared" si="70"/>
        <v/>
      </c>
      <c r="DK131" s="74" t="str">
        <f t="shared" si="71"/>
        <v/>
      </c>
      <c r="DL131" s="74" t="str">
        <f t="shared" si="72"/>
        <v/>
      </c>
      <c r="DM131" s="74" t="str">
        <f t="shared" si="73"/>
        <v/>
      </c>
      <c r="DN131" s="74" t="str">
        <f t="shared" si="74"/>
        <v/>
      </c>
      <c r="DO131" s="75" t="s">
        <v>1347</v>
      </c>
      <c r="DP131" s="58"/>
      <c r="DQ131" s="57" t="s">
        <v>610</v>
      </c>
      <c r="DR131" s="58" t="s">
        <v>1348</v>
      </c>
      <c r="DS131" s="57" t="s">
        <v>612</v>
      </c>
      <c r="DT131" s="57" t="s">
        <v>613</v>
      </c>
      <c r="DU131" s="57" t="s">
        <v>614</v>
      </c>
      <c r="DV131" s="57"/>
      <c r="DW131" s="57" t="s">
        <v>615</v>
      </c>
      <c r="DX131" s="57" t="s">
        <v>616</v>
      </c>
      <c r="DY131" s="117" t="s">
        <v>647</v>
      </c>
      <c r="DZ131" s="58"/>
      <c r="EA131" s="58"/>
      <c r="EB131" s="58"/>
      <c r="EC131" s="58"/>
      <c r="ED131" s="57" t="s">
        <v>62</v>
      </c>
      <c r="EE131" s="58" t="s">
        <v>617</v>
      </c>
      <c r="EF131" s="58">
        <f t="shared" si="63"/>
        <v>2</v>
      </c>
      <c r="EG131" s="58">
        <v>0</v>
      </c>
      <c r="EH131" s="58">
        <v>1</v>
      </c>
      <c r="EI131" s="58">
        <v>0</v>
      </c>
      <c r="EJ131" s="58">
        <v>1</v>
      </c>
      <c r="EK131" s="58">
        <v>0</v>
      </c>
      <c r="EL131" s="58" t="s">
        <v>1380</v>
      </c>
      <c r="EM131" s="58"/>
      <c r="EN131" s="58"/>
      <c r="EO131" s="58"/>
      <c r="EP131" s="58"/>
      <c r="EQ131" s="58"/>
      <c r="ER131" s="58"/>
      <c r="ES131" s="73">
        <v>45040</v>
      </c>
      <c r="ET131" s="73"/>
      <c r="EU131" s="73"/>
      <c r="EV131" s="73"/>
      <c r="EW131" s="58"/>
      <c r="EX131" s="58"/>
      <c r="EY131" s="58"/>
      <c r="EZ131" s="58"/>
      <c r="FA131" s="58" t="s">
        <v>64</v>
      </c>
      <c r="FB131" s="58"/>
      <c r="FC131" s="58"/>
      <c r="FD131" s="58"/>
      <c r="FE131" s="58" t="s">
        <v>1381</v>
      </c>
      <c r="FF131" s="58"/>
      <c r="FG131" s="58"/>
      <c r="FH131" s="58"/>
      <c r="FI131" s="74" t="str">
        <f t="shared" si="75"/>
        <v/>
      </c>
      <c r="FJ131" s="74">
        <f t="shared" si="76"/>
        <v>0</v>
      </c>
      <c r="FK131" s="74" t="str">
        <f t="shared" si="77"/>
        <v/>
      </c>
      <c r="FL131" s="74">
        <f t="shared" si="78"/>
        <v>0</v>
      </c>
      <c r="FM131" s="74">
        <f t="shared" si="79"/>
        <v>0</v>
      </c>
      <c r="FN131" s="58"/>
      <c r="FO131" s="58"/>
      <c r="FP131" s="58"/>
      <c r="FQ131" s="58"/>
      <c r="FR131" s="58"/>
      <c r="FS131" s="58"/>
      <c r="FT131" s="58"/>
      <c r="FU131" s="58"/>
      <c r="FV131" s="58"/>
      <c r="FW131" s="58"/>
      <c r="FX131" s="58"/>
      <c r="FY131" s="58"/>
      <c r="FZ131" s="58"/>
      <c r="GA131" s="58"/>
      <c r="GB131" s="58"/>
      <c r="GC131" s="58"/>
      <c r="GD131" s="58"/>
      <c r="GE131" s="58"/>
      <c r="GF131" s="58"/>
      <c r="GG131" s="58"/>
      <c r="GH131" s="58"/>
      <c r="GI131" s="58"/>
      <c r="GJ131" s="58"/>
      <c r="GK131" s="58"/>
      <c r="GL131" s="58"/>
      <c r="GM131" s="58"/>
      <c r="GN131" s="58"/>
      <c r="GO131" s="58"/>
      <c r="GP131" s="58"/>
      <c r="GQ131" s="58"/>
      <c r="GR131" s="73">
        <v>45040</v>
      </c>
      <c r="GS131" s="73"/>
      <c r="GT131" s="73"/>
      <c r="GU131" s="73"/>
      <c r="GV131" s="58"/>
      <c r="GW131" s="58"/>
      <c r="GX131" s="58"/>
      <c r="GY131" s="58"/>
      <c r="GZ131" s="58"/>
      <c r="HA131" s="58"/>
      <c r="HB131" s="58"/>
      <c r="HC131" s="58"/>
      <c r="HD131" s="58"/>
      <c r="HE131" s="58"/>
      <c r="HF131" s="58"/>
      <c r="HG131" s="58"/>
      <c r="HH131" s="74" t="str">
        <f t="shared" si="80"/>
        <v/>
      </c>
      <c r="HI131" s="74" t="str">
        <f t="shared" si="81"/>
        <v/>
      </c>
      <c r="HJ131" s="74" t="str">
        <f t="shared" si="82"/>
        <v/>
      </c>
      <c r="HK131" s="74" t="str">
        <f t="shared" si="83"/>
        <v/>
      </c>
      <c r="HL131" s="74" t="str">
        <f t="shared" si="84"/>
        <v/>
      </c>
      <c r="HM131" s="58"/>
      <c r="HN131" s="58"/>
      <c r="HO131" s="58">
        <f t="shared" si="85"/>
        <v>2</v>
      </c>
      <c r="HP131" s="58" t="str">
        <f>'[10]BD Plan'!$Q$3</f>
        <v>Territorial Cundinamarca</v>
      </c>
      <c r="HQ131" s="26"/>
      <c r="HR131" s="26"/>
      <c r="HS131" s="26"/>
      <c r="HT131" s="26"/>
      <c r="HU131" s="26"/>
      <c r="HV131" s="26"/>
      <c r="HW131" s="26"/>
      <c r="HX131" s="26"/>
      <c r="HY131" s="26"/>
      <c r="HZ131" s="26"/>
      <c r="IA131" s="26"/>
      <c r="IB131" s="26"/>
      <c r="IC131" s="26"/>
      <c r="ID131" s="26"/>
      <c r="IE131" s="26"/>
      <c r="IF131" s="26"/>
      <c r="IG131" s="68"/>
      <c r="IH131" s="58" t="s">
        <v>650</v>
      </c>
      <c r="II131" s="68" t="s">
        <v>621</v>
      </c>
      <c r="IJ131" s="68"/>
      <c r="IK131" s="68"/>
    </row>
    <row r="132" spans="1:245" ht="15" customHeight="1" x14ac:dyDescent="0.25">
      <c r="A132" s="77" t="s">
        <v>598</v>
      </c>
      <c r="B132" s="68" t="s">
        <v>599</v>
      </c>
      <c r="C132" s="58" t="s">
        <v>600</v>
      </c>
      <c r="D132" s="69" t="s">
        <v>601</v>
      </c>
      <c r="E132" s="58" t="s">
        <v>602</v>
      </c>
      <c r="F132" s="58" t="s">
        <v>603</v>
      </c>
      <c r="G132" s="58" t="s">
        <v>604</v>
      </c>
      <c r="H132" s="59" t="s">
        <v>605</v>
      </c>
      <c r="I132" s="58" t="s">
        <v>606</v>
      </c>
      <c r="J132" s="117">
        <v>1</v>
      </c>
      <c r="K132" s="117">
        <v>0.8</v>
      </c>
      <c r="L132" s="58" t="s">
        <v>607</v>
      </c>
      <c r="M132" s="117">
        <v>0.6</v>
      </c>
      <c r="N132" s="117">
        <v>0.8</v>
      </c>
      <c r="O132" s="58" t="s">
        <v>607</v>
      </c>
      <c r="P132" s="58" t="s">
        <v>608</v>
      </c>
      <c r="Q132" s="71" t="s">
        <v>609</v>
      </c>
      <c r="R132" s="58"/>
      <c r="S132" s="57" t="s">
        <v>610</v>
      </c>
      <c r="T132" s="58" t="s">
        <v>611</v>
      </c>
      <c r="U132" s="57" t="s">
        <v>612</v>
      </c>
      <c r="V132" s="57" t="s">
        <v>613</v>
      </c>
      <c r="W132" s="57" t="s">
        <v>614</v>
      </c>
      <c r="X132" s="57"/>
      <c r="Y132" s="57" t="s">
        <v>615</v>
      </c>
      <c r="Z132" s="57" t="s">
        <v>616</v>
      </c>
      <c r="AA132" s="117">
        <v>0.4</v>
      </c>
      <c r="AB132" s="58"/>
      <c r="AC132" s="58"/>
      <c r="AD132" s="58"/>
      <c r="AE132" s="58"/>
      <c r="AF132" s="57" t="s">
        <v>62</v>
      </c>
      <c r="AG132" s="58" t="s">
        <v>617</v>
      </c>
      <c r="AH132" s="58">
        <f t="shared" si="64"/>
        <v>12</v>
      </c>
      <c r="AI132" s="57">
        <v>3</v>
      </c>
      <c r="AJ132" s="57">
        <v>3</v>
      </c>
      <c r="AK132" s="57">
        <v>3</v>
      </c>
      <c r="AL132" s="57">
        <v>3</v>
      </c>
      <c r="AM132" s="58">
        <v>3</v>
      </c>
      <c r="AN132" s="58" t="s">
        <v>928</v>
      </c>
      <c r="AO132" s="58"/>
      <c r="AP132" s="58"/>
      <c r="AQ132" s="58"/>
      <c r="AR132" s="58"/>
      <c r="AS132" s="58"/>
      <c r="AT132" s="58"/>
      <c r="AU132" s="73">
        <v>45036</v>
      </c>
      <c r="AV132" s="73"/>
      <c r="AW132" s="73"/>
      <c r="AX132" s="73"/>
      <c r="AY132" s="58"/>
      <c r="AZ132" s="58"/>
      <c r="BA132" s="58"/>
      <c r="BB132" s="58"/>
      <c r="BC132" s="58" t="s">
        <v>112</v>
      </c>
      <c r="BD132" s="58"/>
      <c r="BE132" s="58"/>
      <c r="BF132" s="58"/>
      <c r="BG132" s="58" t="s">
        <v>930</v>
      </c>
      <c r="BH132" s="58"/>
      <c r="BI132" s="58"/>
      <c r="BJ132" s="58"/>
      <c r="BK132" s="74">
        <f t="shared" si="65"/>
        <v>1</v>
      </c>
      <c r="BL132" s="74">
        <f t="shared" si="66"/>
        <v>0</v>
      </c>
      <c r="BM132" s="74">
        <f t="shared" si="67"/>
        <v>0</v>
      </c>
      <c r="BN132" s="74">
        <f t="shared" si="68"/>
        <v>0</v>
      </c>
      <c r="BO132" s="74">
        <f t="shared" si="69"/>
        <v>0.25</v>
      </c>
      <c r="BP132" s="75"/>
      <c r="BQ132" s="58"/>
      <c r="BR132" s="57"/>
      <c r="BS132" s="58"/>
      <c r="BT132" s="57"/>
      <c r="BU132" s="57"/>
      <c r="BV132" s="57"/>
      <c r="BW132" s="57"/>
      <c r="BX132" s="57"/>
      <c r="BY132" s="57"/>
      <c r="BZ132" s="117"/>
      <c r="CA132" s="58"/>
      <c r="CB132" s="58"/>
      <c r="CC132" s="58"/>
      <c r="CD132" s="58"/>
      <c r="CE132" s="57"/>
      <c r="CF132" s="58"/>
      <c r="CG132" s="58"/>
      <c r="CH132" s="58"/>
      <c r="CI132" s="58"/>
      <c r="CJ132" s="58"/>
      <c r="CK132" s="58"/>
      <c r="CL132" s="58"/>
      <c r="CM132" s="58"/>
      <c r="CN132" s="58"/>
      <c r="CO132" s="58"/>
      <c r="CP132" s="58"/>
      <c r="CQ132" s="58"/>
      <c r="CR132" s="58"/>
      <c r="CS132" s="58"/>
      <c r="CT132" s="73">
        <v>45036</v>
      </c>
      <c r="CU132" s="73"/>
      <c r="CV132" s="73"/>
      <c r="CW132" s="73"/>
      <c r="CX132" s="58"/>
      <c r="CY132" s="58"/>
      <c r="CZ132" s="58"/>
      <c r="DA132" s="58"/>
      <c r="DB132" s="58"/>
      <c r="DC132" s="58"/>
      <c r="DD132" s="58"/>
      <c r="DE132" s="58"/>
      <c r="DF132" s="58"/>
      <c r="DG132" s="58"/>
      <c r="DH132" s="58"/>
      <c r="DI132" s="58"/>
      <c r="DJ132" s="74" t="str">
        <f t="shared" si="70"/>
        <v/>
      </c>
      <c r="DK132" s="74" t="str">
        <f t="shared" si="71"/>
        <v/>
      </c>
      <c r="DL132" s="74" t="str">
        <f t="shared" si="72"/>
        <v/>
      </c>
      <c r="DM132" s="74" t="str">
        <f t="shared" si="73"/>
        <v/>
      </c>
      <c r="DN132" s="74" t="str">
        <f t="shared" si="74"/>
        <v/>
      </c>
      <c r="DO132" s="75"/>
      <c r="DP132" s="58"/>
      <c r="DQ132" s="57"/>
      <c r="DR132" s="58"/>
      <c r="DS132" s="57"/>
      <c r="DT132" s="57"/>
      <c r="DU132" s="57"/>
      <c r="DV132" s="57"/>
      <c r="DW132" s="57"/>
      <c r="DX132" s="57"/>
      <c r="DY132" s="117"/>
      <c r="DZ132" s="58"/>
      <c r="EA132" s="58"/>
      <c r="EB132" s="58"/>
      <c r="EC132" s="58"/>
      <c r="ED132" s="57"/>
      <c r="EE132" s="58"/>
      <c r="EF132" s="58"/>
      <c r="EG132" s="58"/>
      <c r="EH132" s="58"/>
      <c r="EI132" s="58"/>
      <c r="EJ132" s="58"/>
      <c r="EK132" s="58"/>
      <c r="EL132" s="58"/>
      <c r="EM132" s="58"/>
      <c r="EN132" s="58"/>
      <c r="EO132" s="58"/>
      <c r="EP132" s="58"/>
      <c r="EQ132" s="58"/>
      <c r="ER132" s="58"/>
      <c r="ES132" s="73">
        <v>45036</v>
      </c>
      <c r="ET132" s="73"/>
      <c r="EU132" s="73"/>
      <c r="EV132" s="73"/>
      <c r="EW132" s="58"/>
      <c r="EX132" s="58"/>
      <c r="EY132" s="58"/>
      <c r="EZ132" s="58"/>
      <c r="FA132" s="58"/>
      <c r="FB132" s="58"/>
      <c r="FC132" s="58"/>
      <c r="FD132" s="58"/>
      <c r="FE132" s="58"/>
      <c r="FF132" s="58"/>
      <c r="FG132" s="58"/>
      <c r="FH132" s="58"/>
      <c r="FI132" s="74" t="str">
        <f t="shared" si="75"/>
        <v/>
      </c>
      <c r="FJ132" s="74" t="str">
        <f t="shared" si="76"/>
        <v/>
      </c>
      <c r="FK132" s="74" t="str">
        <f t="shared" si="77"/>
        <v/>
      </c>
      <c r="FL132" s="74" t="str">
        <f t="shared" si="78"/>
        <v/>
      </c>
      <c r="FM132" s="74" t="str">
        <f t="shared" si="79"/>
        <v/>
      </c>
      <c r="FN132" s="58"/>
      <c r="FO132" s="58"/>
      <c r="FP132" s="57"/>
      <c r="FQ132" s="58"/>
      <c r="FR132" s="57"/>
      <c r="FS132" s="57"/>
      <c r="FT132" s="57"/>
      <c r="FU132" s="57"/>
      <c r="FV132" s="57"/>
      <c r="FW132" s="57"/>
      <c r="FX132" s="117"/>
      <c r="FY132" s="58"/>
      <c r="FZ132" s="58"/>
      <c r="GA132" s="58"/>
      <c r="GB132" s="58"/>
      <c r="GC132" s="57"/>
      <c r="GD132" s="58"/>
      <c r="GE132" s="58"/>
      <c r="GF132" s="58"/>
      <c r="GG132" s="58"/>
      <c r="GH132" s="58"/>
      <c r="GI132" s="58"/>
      <c r="GJ132" s="58"/>
      <c r="GK132" s="58"/>
      <c r="GL132" s="58"/>
      <c r="GM132" s="58"/>
      <c r="GN132" s="58"/>
      <c r="GO132" s="58"/>
      <c r="GP132" s="58"/>
      <c r="GQ132" s="58"/>
      <c r="GR132" s="73">
        <v>45036</v>
      </c>
      <c r="GS132" s="73"/>
      <c r="GT132" s="73"/>
      <c r="GU132" s="73"/>
      <c r="GV132" s="58"/>
      <c r="GW132" s="58"/>
      <c r="GX132" s="58"/>
      <c r="GY132" s="58"/>
      <c r="GZ132" s="58"/>
      <c r="HA132" s="58"/>
      <c r="HB132" s="58"/>
      <c r="HC132" s="58"/>
      <c r="HD132" s="58"/>
      <c r="HE132" s="58"/>
      <c r="HF132" s="58"/>
      <c r="HG132" s="58"/>
      <c r="HH132" s="74" t="str">
        <f t="shared" si="80"/>
        <v/>
      </c>
      <c r="HI132" s="74" t="str">
        <f t="shared" si="81"/>
        <v/>
      </c>
      <c r="HJ132" s="74" t="str">
        <f t="shared" si="82"/>
        <v/>
      </c>
      <c r="HK132" s="74" t="str">
        <f t="shared" si="83"/>
        <v/>
      </c>
      <c r="HL132" s="74" t="str">
        <f t="shared" si="84"/>
        <v/>
      </c>
      <c r="HM132" s="58"/>
      <c r="HN132" s="58"/>
      <c r="HO132" s="58">
        <f t="shared" si="85"/>
        <v>1</v>
      </c>
      <c r="HP132" s="58" t="str">
        <f>'[11]BD Plan'!$Q$3</f>
        <v>Territorial Guajira</v>
      </c>
      <c r="HQ132" s="72"/>
      <c r="HR132" s="72"/>
      <c r="HS132" s="72"/>
      <c r="HT132" s="72"/>
      <c r="HU132" s="72"/>
      <c r="HV132" s="72"/>
      <c r="HW132" s="72"/>
      <c r="HX132" s="72"/>
      <c r="HY132" s="72"/>
      <c r="HZ132" s="72"/>
      <c r="IA132" s="26"/>
      <c r="IB132" s="26"/>
      <c r="IC132" s="26"/>
      <c r="ID132" s="26"/>
      <c r="IE132" s="26"/>
      <c r="IF132" s="26"/>
      <c r="IG132" s="68"/>
      <c r="IH132" s="58" t="s">
        <v>620</v>
      </c>
      <c r="II132" s="58" t="s">
        <v>621</v>
      </c>
      <c r="IJ132" s="68"/>
      <c r="IK132" s="68"/>
    </row>
    <row r="133" spans="1:245" ht="15" customHeight="1" x14ac:dyDescent="0.25">
      <c r="A133" s="77" t="s">
        <v>622</v>
      </c>
      <c r="B133" s="68" t="s">
        <v>623</v>
      </c>
      <c r="C133" s="58" t="s">
        <v>624</v>
      </c>
      <c r="D133" s="69" t="s">
        <v>601</v>
      </c>
      <c r="E133" s="58" t="s">
        <v>602</v>
      </c>
      <c r="F133" s="58" t="s">
        <v>625</v>
      </c>
      <c r="G133" s="58" t="s">
        <v>626</v>
      </c>
      <c r="H133" s="59" t="s">
        <v>627</v>
      </c>
      <c r="I133" s="58" t="s">
        <v>628</v>
      </c>
      <c r="J133" s="117">
        <v>0.8</v>
      </c>
      <c r="K133" s="117">
        <v>0.8</v>
      </c>
      <c r="L133" s="58" t="s">
        <v>607</v>
      </c>
      <c r="M133" s="117">
        <v>0.33600000000000002</v>
      </c>
      <c r="N133" s="117">
        <v>0.8</v>
      </c>
      <c r="O133" s="58" t="s">
        <v>607</v>
      </c>
      <c r="P133" s="58" t="s">
        <v>608</v>
      </c>
      <c r="Q133" s="71" t="s">
        <v>629</v>
      </c>
      <c r="R133" s="58"/>
      <c r="S133" s="57" t="s">
        <v>610</v>
      </c>
      <c r="T133" s="58" t="s">
        <v>630</v>
      </c>
      <c r="U133" s="57" t="s">
        <v>631</v>
      </c>
      <c r="V133" s="57" t="s">
        <v>632</v>
      </c>
      <c r="W133" s="57" t="s">
        <v>614</v>
      </c>
      <c r="X133" s="57"/>
      <c r="Y133" s="57" t="s">
        <v>615</v>
      </c>
      <c r="Z133" s="57" t="s">
        <v>616</v>
      </c>
      <c r="AA133" s="117" t="s">
        <v>633</v>
      </c>
      <c r="AB133" s="58"/>
      <c r="AC133" s="58"/>
      <c r="AD133" s="58"/>
      <c r="AE133" s="58"/>
      <c r="AF133" s="57" t="s">
        <v>62</v>
      </c>
      <c r="AG133" s="58" t="s">
        <v>617</v>
      </c>
      <c r="AH133" s="58">
        <f t="shared" si="64"/>
        <v>12</v>
      </c>
      <c r="AI133" s="57">
        <v>3</v>
      </c>
      <c r="AJ133" s="57">
        <v>3</v>
      </c>
      <c r="AK133" s="57">
        <v>3</v>
      </c>
      <c r="AL133" s="57">
        <v>3</v>
      </c>
      <c r="AM133" s="58">
        <v>3</v>
      </c>
      <c r="AN133" s="58" t="s">
        <v>931</v>
      </c>
      <c r="AO133" s="58"/>
      <c r="AP133" s="72"/>
      <c r="AQ133" s="58"/>
      <c r="AR133" s="58"/>
      <c r="AS133" s="58"/>
      <c r="AT133" s="58"/>
      <c r="AU133" s="73">
        <v>45037</v>
      </c>
      <c r="AV133" s="73"/>
      <c r="AW133" s="73"/>
      <c r="AX133" s="73"/>
      <c r="AY133" s="58"/>
      <c r="AZ133" s="58"/>
      <c r="BA133" s="58"/>
      <c r="BB133" s="58"/>
      <c r="BC133" s="58" t="s">
        <v>279</v>
      </c>
      <c r="BD133" s="58"/>
      <c r="BE133" s="58"/>
      <c r="BF133" s="58"/>
      <c r="BG133" s="58" t="s">
        <v>932</v>
      </c>
      <c r="BH133" s="58"/>
      <c r="BI133" s="58"/>
      <c r="BJ133" s="58"/>
      <c r="BK133" s="74">
        <f t="shared" si="65"/>
        <v>1</v>
      </c>
      <c r="BL133" s="74">
        <f t="shared" si="66"/>
        <v>0</v>
      </c>
      <c r="BM133" s="74">
        <f t="shared" si="67"/>
        <v>0</v>
      </c>
      <c r="BN133" s="74">
        <f t="shared" si="68"/>
        <v>0</v>
      </c>
      <c r="BO133" s="74">
        <f t="shared" si="69"/>
        <v>0.25</v>
      </c>
      <c r="BP133" s="71" t="s">
        <v>1204</v>
      </c>
      <c r="BQ133" s="58"/>
      <c r="BR133" s="57" t="s">
        <v>610</v>
      </c>
      <c r="BS133" s="58" t="s">
        <v>1205</v>
      </c>
      <c r="BT133" s="57" t="s">
        <v>612</v>
      </c>
      <c r="BU133" s="57" t="s">
        <v>613</v>
      </c>
      <c r="BV133" s="57" t="s">
        <v>614</v>
      </c>
      <c r="BW133" s="57"/>
      <c r="BX133" s="57" t="s">
        <v>615</v>
      </c>
      <c r="BY133" s="57" t="s">
        <v>616</v>
      </c>
      <c r="BZ133" s="117" t="s">
        <v>647</v>
      </c>
      <c r="CA133" s="58"/>
      <c r="CB133" s="58"/>
      <c r="CC133" s="58"/>
      <c r="CD133" s="58"/>
      <c r="CE133" s="57" t="s">
        <v>62</v>
      </c>
      <c r="CF133" s="58" t="s">
        <v>617</v>
      </c>
      <c r="CG133" s="58">
        <f>SUM(CH133:CK133)</f>
        <v>12</v>
      </c>
      <c r="CH133" s="58">
        <v>3</v>
      </c>
      <c r="CI133" s="58">
        <v>3</v>
      </c>
      <c r="CJ133" s="58">
        <v>3</v>
      </c>
      <c r="CK133" s="58">
        <v>3</v>
      </c>
      <c r="CL133" s="58">
        <v>3</v>
      </c>
      <c r="CM133" s="58" t="s">
        <v>1255</v>
      </c>
      <c r="CN133" s="58"/>
      <c r="CO133" s="72"/>
      <c r="CP133" s="58"/>
      <c r="CQ133" s="72"/>
      <c r="CR133" s="58"/>
      <c r="CS133" s="58"/>
      <c r="CT133" s="73">
        <v>45037</v>
      </c>
      <c r="CU133" s="73"/>
      <c r="CV133" s="73"/>
      <c r="CW133" s="73"/>
      <c r="CX133" s="58"/>
      <c r="CY133" s="58"/>
      <c r="CZ133" s="58"/>
      <c r="DA133" s="58"/>
      <c r="DB133" s="58" t="s">
        <v>279</v>
      </c>
      <c r="DC133" s="58"/>
      <c r="DD133" s="58"/>
      <c r="DE133" s="58"/>
      <c r="DF133" s="58" t="s">
        <v>1515</v>
      </c>
      <c r="DG133" s="58"/>
      <c r="DH133" s="58"/>
      <c r="DI133" s="58"/>
      <c r="DJ133" s="74">
        <f t="shared" si="70"/>
        <v>1</v>
      </c>
      <c r="DK133" s="74">
        <f t="shared" si="71"/>
        <v>0</v>
      </c>
      <c r="DL133" s="74">
        <f t="shared" si="72"/>
        <v>0</v>
      </c>
      <c r="DM133" s="74">
        <f t="shared" si="73"/>
        <v>0</v>
      </c>
      <c r="DN133" s="74">
        <f t="shared" si="74"/>
        <v>0.25</v>
      </c>
      <c r="DO133" s="75"/>
      <c r="DP133" s="58"/>
      <c r="DQ133" s="57"/>
      <c r="DR133" s="58"/>
      <c r="DS133" s="57"/>
      <c r="DT133" s="57"/>
      <c r="DU133" s="57"/>
      <c r="DV133" s="57"/>
      <c r="DW133" s="57"/>
      <c r="DX133" s="57"/>
      <c r="DY133" s="117"/>
      <c r="DZ133" s="58"/>
      <c r="EA133" s="58"/>
      <c r="EB133" s="58"/>
      <c r="EC133" s="58"/>
      <c r="ED133" s="57"/>
      <c r="EE133" s="58"/>
      <c r="EF133" s="58"/>
      <c r="EG133" s="58"/>
      <c r="EH133" s="58"/>
      <c r="EI133" s="58"/>
      <c r="EJ133" s="58"/>
      <c r="EK133" s="58"/>
      <c r="EL133" s="58"/>
      <c r="EM133" s="58"/>
      <c r="EN133" s="58"/>
      <c r="EO133" s="58"/>
      <c r="EP133" s="58"/>
      <c r="EQ133" s="58"/>
      <c r="ER133" s="58"/>
      <c r="ES133" s="73">
        <v>45037</v>
      </c>
      <c r="ET133" s="73"/>
      <c r="EU133" s="73"/>
      <c r="EV133" s="73"/>
      <c r="EW133" s="58"/>
      <c r="EX133" s="58"/>
      <c r="EY133" s="58"/>
      <c r="EZ133" s="58"/>
      <c r="FA133" s="58"/>
      <c r="FB133" s="58"/>
      <c r="FC133" s="58"/>
      <c r="FD133" s="58"/>
      <c r="FE133" s="58"/>
      <c r="FF133" s="58"/>
      <c r="FG133" s="58"/>
      <c r="FH133" s="58"/>
      <c r="FI133" s="74" t="str">
        <f t="shared" si="75"/>
        <v/>
      </c>
      <c r="FJ133" s="74" t="str">
        <f t="shared" si="76"/>
        <v/>
      </c>
      <c r="FK133" s="74" t="str">
        <f t="shared" si="77"/>
        <v/>
      </c>
      <c r="FL133" s="74" t="str">
        <f t="shared" si="78"/>
        <v/>
      </c>
      <c r="FM133" s="74" t="str">
        <f t="shared" si="79"/>
        <v/>
      </c>
      <c r="FN133" s="58"/>
      <c r="FO133" s="58"/>
      <c r="FP133" s="57"/>
      <c r="FQ133" s="58"/>
      <c r="FR133" s="57"/>
      <c r="FS133" s="57"/>
      <c r="FT133" s="57"/>
      <c r="FU133" s="57"/>
      <c r="FV133" s="57"/>
      <c r="FW133" s="57"/>
      <c r="FX133" s="117"/>
      <c r="FY133" s="58"/>
      <c r="FZ133" s="58"/>
      <c r="GA133" s="58"/>
      <c r="GB133" s="58"/>
      <c r="GC133" s="57"/>
      <c r="GD133" s="58"/>
      <c r="GE133" s="58"/>
      <c r="GF133" s="58"/>
      <c r="GG133" s="58"/>
      <c r="GH133" s="58"/>
      <c r="GI133" s="58"/>
      <c r="GJ133" s="58"/>
      <c r="GK133" s="58"/>
      <c r="GL133" s="58"/>
      <c r="GM133" s="58"/>
      <c r="GN133" s="58"/>
      <c r="GO133" s="58"/>
      <c r="GP133" s="58"/>
      <c r="GQ133" s="58"/>
      <c r="GR133" s="73">
        <v>45037</v>
      </c>
      <c r="GS133" s="73"/>
      <c r="GT133" s="73"/>
      <c r="GU133" s="73"/>
      <c r="GV133" s="58"/>
      <c r="GW133" s="58"/>
      <c r="GX133" s="58"/>
      <c r="GY133" s="58"/>
      <c r="GZ133" s="58"/>
      <c r="HA133" s="58"/>
      <c r="HB133" s="58"/>
      <c r="HC133" s="58"/>
      <c r="HD133" s="58"/>
      <c r="HE133" s="58"/>
      <c r="HF133" s="58"/>
      <c r="HG133" s="58"/>
      <c r="HH133" s="74" t="str">
        <f t="shared" si="80"/>
        <v/>
      </c>
      <c r="HI133" s="74" t="str">
        <f t="shared" si="81"/>
        <v/>
      </c>
      <c r="HJ133" s="74" t="str">
        <f t="shared" si="82"/>
        <v/>
      </c>
      <c r="HK133" s="74" t="str">
        <f t="shared" si="83"/>
        <v/>
      </c>
      <c r="HL133" s="74" t="str">
        <f t="shared" si="84"/>
        <v/>
      </c>
      <c r="HM133" s="58"/>
      <c r="HN133" s="58"/>
      <c r="HO133" s="58">
        <f t="shared" si="85"/>
        <v>2</v>
      </c>
      <c r="HP133" s="58" t="str">
        <f>'[11]BD Plan'!$Q$3</f>
        <v>Territorial Guajira</v>
      </c>
      <c r="HQ133" s="72"/>
      <c r="HR133" s="72"/>
      <c r="HS133" s="72"/>
      <c r="HT133" s="72"/>
      <c r="HU133" s="72"/>
      <c r="HV133" s="72"/>
      <c r="HW133" s="72"/>
      <c r="HX133" s="72"/>
      <c r="HY133" s="72"/>
      <c r="HZ133" s="72"/>
      <c r="IA133" s="26"/>
      <c r="IB133" s="26"/>
      <c r="IC133" s="26"/>
      <c r="ID133" s="26"/>
      <c r="IE133" s="26"/>
      <c r="IF133" s="26"/>
      <c r="IG133" s="68"/>
      <c r="IH133" s="58" t="s">
        <v>620</v>
      </c>
      <c r="II133" s="58" t="s">
        <v>621</v>
      </c>
      <c r="IJ133" s="68"/>
      <c r="IK133" s="68"/>
    </row>
    <row r="134" spans="1:245" ht="15" customHeight="1" x14ac:dyDescent="0.25">
      <c r="A134" s="77" t="s">
        <v>636</v>
      </c>
      <c r="B134" s="68" t="s">
        <v>637</v>
      </c>
      <c r="C134" s="58" t="s">
        <v>638</v>
      </c>
      <c r="D134" s="69" t="s">
        <v>639</v>
      </c>
      <c r="E134" s="58" t="s">
        <v>602</v>
      </c>
      <c r="F134" s="58" t="s">
        <v>640</v>
      </c>
      <c r="G134" s="58" t="s">
        <v>641</v>
      </c>
      <c r="H134" s="59" t="s">
        <v>642</v>
      </c>
      <c r="I134" s="58" t="s">
        <v>606</v>
      </c>
      <c r="J134" s="117">
        <v>1</v>
      </c>
      <c r="K134" s="117">
        <v>0.6</v>
      </c>
      <c r="L134" s="58" t="s">
        <v>607</v>
      </c>
      <c r="M134" s="117">
        <v>0.6</v>
      </c>
      <c r="N134" s="117">
        <v>0.6</v>
      </c>
      <c r="O134" s="58" t="s">
        <v>643</v>
      </c>
      <c r="P134" s="58" t="s">
        <v>608</v>
      </c>
      <c r="Q134" s="71" t="s">
        <v>644</v>
      </c>
      <c r="R134" s="58"/>
      <c r="S134" s="57" t="s">
        <v>610</v>
      </c>
      <c r="T134" s="58" t="s">
        <v>645</v>
      </c>
      <c r="U134" s="57" t="s">
        <v>612</v>
      </c>
      <c r="V134" s="57" t="s">
        <v>613</v>
      </c>
      <c r="W134" s="57" t="s">
        <v>614</v>
      </c>
      <c r="X134" s="57"/>
      <c r="Y134" s="57" t="s">
        <v>646</v>
      </c>
      <c r="Z134" s="57" t="s">
        <v>616</v>
      </c>
      <c r="AA134" s="117" t="s">
        <v>647</v>
      </c>
      <c r="AB134" s="58"/>
      <c r="AC134" s="58"/>
      <c r="AD134" s="58"/>
      <c r="AE134" s="58"/>
      <c r="AF134" s="57" t="s">
        <v>62</v>
      </c>
      <c r="AG134" s="58" t="s">
        <v>617</v>
      </c>
      <c r="AH134" s="58">
        <f t="shared" si="64"/>
        <v>6</v>
      </c>
      <c r="AI134" s="57">
        <v>3</v>
      </c>
      <c r="AJ134" s="57">
        <v>1</v>
      </c>
      <c r="AK134" s="57">
        <v>1</v>
      </c>
      <c r="AL134" s="57">
        <v>1</v>
      </c>
      <c r="AM134" s="58">
        <v>3</v>
      </c>
      <c r="AN134" s="72" t="s">
        <v>933</v>
      </c>
      <c r="AO134" s="58"/>
      <c r="AP134" s="58"/>
      <c r="AQ134" s="58"/>
      <c r="AR134" s="58"/>
      <c r="AS134" s="58"/>
      <c r="AT134" s="58"/>
      <c r="AU134" s="73">
        <v>45036</v>
      </c>
      <c r="AV134" s="73"/>
      <c r="AW134" s="73"/>
      <c r="AX134" s="73"/>
      <c r="AY134" s="58"/>
      <c r="AZ134" s="58"/>
      <c r="BA134" s="58"/>
      <c r="BB134" s="58"/>
      <c r="BC134" s="58" t="s">
        <v>279</v>
      </c>
      <c r="BD134" s="58"/>
      <c r="BE134" s="58"/>
      <c r="BF134" s="58"/>
      <c r="BG134" s="58" t="s">
        <v>934</v>
      </c>
      <c r="BH134" s="58"/>
      <c r="BI134" s="58"/>
      <c r="BJ134" s="58"/>
      <c r="BK134" s="74">
        <f t="shared" si="65"/>
        <v>1</v>
      </c>
      <c r="BL134" s="74">
        <f t="shared" si="66"/>
        <v>0</v>
      </c>
      <c r="BM134" s="74">
        <f t="shared" si="67"/>
        <v>0</v>
      </c>
      <c r="BN134" s="74">
        <f t="shared" si="68"/>
        <v>0</v>
      </c>
      <c r="BO134" s="74">
        <f t="shared" si="69"/>
        <v>0.5</v>
      </c>
      <c r="BP134" s="71"/>
      <c r="BQ134" s="58"/>
      <c r="BR134" s="57"/>
      <c r="BS134" s="58"/>
      <c r="BT134" s="57"/>
      <c r="BU134" s="57"/>
      <c r="BV134" s="57"/>
      <c r="BW134" s="57"/>
      <c r="BX134" s="57"/>
      <c r="BY134" s="57"/>
      <c r="BZ134" s="117"/>
      <c r="CA134" s="58"/>
      <c r="CB134" s="58"/>
      <c r="CC134" s="58"/>
      <c r="CD134" s="58"/>
      <c r="CE134" s="57"/>
      <c r="CF134" s="58"/>
      <c r="CG134" s="58"/>
      <c r="CH134" s="58"/>
      <c r="CI134" s="58"/>
      <c r="CJ134" s="58"/>
      <c r="CK134" s="58"/>
      <c r="CL134" s="58"/>
      <c r="CM134" s="58"/>
      <c r="CN134" s="58"/>
      <c r="CO134" s="72"/>
      <c r="CP134" s="58"/>
      <c r="CQ134" s="58"/>
      <c r="CR134" s="58"/>
      <c r="CS134" s="58"/>
      <c r="CT134" s="73">
        <v>45036</v>
      </c>
      <c r="CU134" s="73"/>
      <c r="CV134" s="73"/>
      <c r="CW134" s="73"/>
      <c r="CX134" s="58"/>
      <c r="CY134" s="58"/>
      <c r="CZ134" s="58"/>
      <c r="DA134" s="58"/>
      <c r="DB134" s="58"/>
      <c r="DC134" s="58"/>
      <c r="DD134" s="58"/>
      <c r="DE134" s="58"/>
      <c r="DF134" s="58"/>
      <c r="DG134" s="58"/>
      <c r="DH134" s="58"/>
      <c r="DI134" s="58"/>
      <c r="DJ134" s="74" t="str">
        <f t="shared" si="70"/>
        <v/>
      </c>
      <c r="DK134" s="74" t="str">
        <f t="shared" si="71"/>
        <v/>
      </c>
      <c r="DL134" s="74" t="str">
        <f t="shared" si="72"/>
        <v/>
      </c>
      <c r="DM134" s="74" t="str">
        <f t="shared" si="73"/>
        <v/>
      </c>
      <c r="DN134" s="74" t="str">
        <f t="shared" si="74"/>
        <v/>
      </c>
      <c r="DO134" s="75"/>
      <c r="DP134" s="58"/>
      <c r="DQ134" s="57"/>
      <c r="DR134" s="58"/>
      <c r="DS134" s="57"/>
      <c r="DT134" s="57"/>
      <c r="DU134" s="57"/>
      <c r="DV134" s="57"/>
      <c r="DW134" s="57"/>
      <c r="DX134" s="57"/>
      <c r="DY134" s="117"/>
      <c r="DZ134" s="58"/>
      <c r="EA134" s="58"/>
      <c r="EB134" s="58"/>
      <c r="EC134" s="58"/>
      <c r="ED134" s="57"/>
      <c r="EE134" s="58"/>
      <c r="EF134" s="58"/>
      <c r="EG134" s="58"/>
      <c r="EH134" s="58"/>
      <c r="EI134" s="58"/>
      <c r="EJ134" s="58"/>
      <c r="EK134" s="58"/>
      <c r="EL134" s="58"/>
      <c r="EM134" s="58"/>
      <c r="EN134" s="58"/>
      <c r="EO134" s="58"/>
      <c r="EP134" s="58"/>
      <c r="EQ134" s="58"/>
      <c r="ER134" s="58"/>
      <c r="ES134" s="73">
        <v>45036</v>
      </c>
      <c r="ET134" s="73"/>
      <c r="EU134" s="73"/>
      <c r="EV134" s="73"/>
      <c r="EW134" s="58"/>
      <c r="EX134" s="58"/>
      <c r="EY134" s="58"/>
      <c r="EZ134" s="58"/>
      <c r="FA134" s="58"/>
      <c r="FB134" s="58"/>
      <c r="FC134" s="58"/>
      <c r="FD134" s="58"/>
      <c r="FE134" s="58"/>
      <c r="FF134" s="58"/>
      <c r="FG134" s="58"/>
      <c r="FH134" s="58"/>
      <c r="FI134" s="74" t="str">
        <f t="shared" si="75"/>
        <v/>
      </c>
      <c r="FJ134" s="74" t="str">
        <f t="shared" si="76"/>
        <v/>
      </c>
      <c r="FK134" s="74" t="str">
        <f t="shared" si="77"/>
        <v/>
      </c>
      <c r="FL134" s="74" t="str">
        <f t="shared" si="78"/>
        <v/>
      </c>
      <c r="FM134" s="74" t="str">
        <f t="shared" si="79"/>
        <v/>
      </c>
      <c r="FN134" s="58"/>
      <c r="FO134" s="58"/>
      <c r="FP134" s="57"/>
      <c r="FQ134" s="58"/>
      <c r="FR134" s="57"/>
      <c r="FS134" s="57"/>
      <c r="FT134" s="57"/>
      <c r="FU134" s="57"/>
      <c r="FV134" s="57"/>
      <c r="FW134" s="57"/>
      <c r="FX134" s="117"/>
      <c r="FY134" s="58"/>
      <c r="FZ134" s="58"/>
      <c r="GA134" s="58"/>
      <c r="GB134" s="58"/>
      <c r="GC134" s="57"/>
      <c r="GD134" s="58"/>
      <c r="GE134" s="58"/>
      <c r="GF134" s="58"/>
      <c r="GG134" s="58"/>
      <c r="GH134" s="58"/>
      <c r="GI134" s="58"/>
      <c r="GJ134" s="58"/>
      <c r="GK134" s="58"/>
      <c r="GL134" s="58"/>
      <c r="GM134" s="58"/>
      <c r="GN134" s="58"/>
      <c r="GO134" s="58"/>
      <c r="GP134" s="58"/>
      <c r="GQ134" s="58"/>
      <c r="GR134" s="73">
        <v>45036</v>
      </c>
      <c r="GS134" s="73"/>
      <c r="GT134" s="73"/>
      <c r="GU134" s="73"/>
      <c r="GV134" s="58"/>
      <c r="GW134" s="58"/>
      <c r="GX134" s="58"/>
      <c r="GY134" s="58"/>
      <c r="GZ134" s="58"/>
      <c r="HA134" s="58"/>
      <c r="HB134" s="58"/>
      <c r="HC134" s="58"/>
      <c r="HD134" s="58"/>
      <c r="HE134" s="58"/>
      <c r="HF134" s="58"/>
      <c r="HG134" s="58"/>
      <c r="HH134" s="74" t="str">
        <f t="shared" si="80"/>
        <v/>
      </c>
      <c r="HI134" s="74" t="str">
        <f t="shared" si="81"/>
        <v/>
      </c>
      <c r="HJ134" s="74" t="str">
        <f t="shared" si="82"/>
        <v/>
      </c>
      <c r="HK134" s="74" t="str">
        <f t="shared" si="83"/>
        <v/>
      </c>
      <c r="HL134" s="74" t="str">
        <f t="shared" si="84"/>
        <v/>
      </c>
      <c r="HM134" s="58"/>
      <c r="HN134" s="58"/>
      <c r="HO134" s="58">
        <f t="shared" si="85"/>
        <v>1</v>
      </c>
      <c r="HP134" s="58" t="str">
        <f>'[11]BD Plan'!$Q$3</f>
        <v>Territorial Guajira</v>
      </c>
      <c r="HQ134" s="72"/>
      <c r="HR134" s="72"/>
      <c r="HS134" s="72"/>
      <c r="HT134" s="72"/>
      <c r="HU134" s="72"/>
      <c r="HV134" s="72"/>
      <c r="HW134" s="72"/>
      <c r="HX134" s="72"/>
      <c r="HY134" s="72"/>
      <c r="HZ134" s="72"/>
      <c r="IA134" s="26"/>
      <c r="IB134" s="26"/>
      <c r="IC134" s="26"/>
      <c r="ID134" s="26"/>
      <c r="IE134" s="26"/>
      <c r="IF134" s="26"/>
      <c r="IG134" s="68"/>
      <c r="IH134" s="58" t="s">
        <v>650</v>
      </c>
      <c r="II134" s="58" t="s">
        <v>621</v>
      </c>
      <c r="IJ134" s="68"/>
      <c r="IK134" s="68"/>
    </row>
    <row r="135" spans="1:245" ht="15" customHeight="1" x14ac:dyDescent="0.25">
      <c r="A135" s="77" t="s">
        <v>651</v>
      </c>
      <c r="B135" s="68" t="s">
        <v>637</v>
      </c>
      <c r="C135" s="58" t="s">
        <v>653</v>
      </c>
      <c r="D135" s="69" t="s">
        <v>639</v>
      </c>
      <c r="E135" s="58" t="s">
        <v>602</v>
      </c>
      <c r="F135" s="58" t="s">
        <v>625</v>
      </c>
      <c r="G135" s="58" t="s">
        <v>604</v>
      </c>
      <c r="H135" s="59" t="s">
        <v>654</v>
      </c>
      <c r="I135" s="58" t="s">
        <v>606</v>
      </c>
      <c r="J135" s="117">
        <v>1</v>
      </c>
      <c r="K135" s="117">
        <v>0.8</v>
      </c>
      <c r="L135" s="58" t="s">
        <v>607</v>
      </c>
      <c r="M135" s="117">
        <v>0.6</v>
      </c>
      <c r="N135" s="117">
        <v>0.8</v>
      </c>
      <c r="O135" s="58" t="s">
        <v>607</v>
      </c>
      <c r="P135" s="58" t="s">
        <v>608</v>
      </c>
      <c r="Q135" s="71" t="s">
        <v>644</v>
      </c>
      <c r="R135" s="58"/>
      <c r="S135" s="57" t="s">
        <v>610</v>
      </c>
      <c r="T135" s="58" t="s">
        <v>645</v>
      </c>
      <c r="U135" s="57" t="s">
        <v>612</v>
      </c>
      <c r="V135" s="57" t="s">
        <v>613</v>
      </c>
      <c r="W135" s="57" t="s">
        <v>614</v>
      </c>
      <c r="X135" s="57"/>
      <c r="Y135" s="57" t="s">
        <v>615</v>
      </c>
      <c r="Z135" s="57" t="s">
        <v>616</v>
      </c>
      <c r="AA135" s="117" t="s">
        <v>647</v>
      </c>
      <c r="AB135" s="58"/>
      <c r="AC135" s="58"/>
      <c r="AD135" s="58"/>
      <c r="AE135" s="58"/>
      <c r="AF135" s="57" t="s">
        <v>62</v>
      </c>
      <c r="AG135" s="58" t="s">
        <v>617</v>
      </c>
      <c r="AH135" s="58">
        <f t="shared" si="64"/>
        <v>6</v>
      </c>
      <c r="AI135" s="57">
        <v>3</v>
      </c>
      <c r="AJ135" s="57">
        <v>1</v>
      </c>
      <c r="AK135" s="57">
        <v>1</v>
      </c>
      <c r="AL135" s="57">
        <v>1</v>
      </c>
      <c r="AM135" s="58">
        <v>3</v>
      </c>
      <c r="AN135" s="58" t="s">
        <v>935</v>
      </c>
      <c r="AO135" s="58"/>
      <c r="AP135" s="72"/>
      <c r="AQ135" s="58"/>
      <c r="AR135" s="58"/>
      <c r="AS135" s="58"/>
      <c r="AT135" s="58"/>
      <c r="AU135" s="73">
        <v>45036</v>
      </c>
      <c r="AV135" s="73"/>
      <c r="AW135" s="73"/>
      <c r="AX135" s="73"/>
      <c r="AY135" s="58"/>
      <c r="AZ135" s="58"/>
      <c r="BA135" s="58"/>
      <c r="BB135" s="58"/>
      <c r="BC135" s="58" t="s">
        <v>279</v>
      </c>
      <c r="BD135" s="58"/>
      <c r="BE135" s="58"/>
      <c r="BF135" s="58"/>
      <c r="BG135" s="58" t="s">
        <v>936</v>
      </c>
      <c r="BH135" s="58"/>
      <c r="BI135" s="58"/>
      <c r="BJ135" s="58"/>
      <c r="BK135" s="74">
        <f t="shared" si="65"/>
        <v>1</v>
      </c>
      <c r="BL135" s="74">
        <f t="shared" si="66"/>
        <v>0</v>
      </c>
      <c r="BM135" s="74">
        <f t="shared" si="67"/>
        <v>0</v>
      </c>
      <c r="BN135" s="74">
        <f t="shared" si="68"/>
        <v>0</v>
      </c>
      <c r="BO135" s="74">
        <f t="shared" si="69"/>
        <v>0.5</v>
      </c>
      <c r="BP135" s="71"/>
      <c r="BQ135" s="58"/>
      <c r="BR135" s="57"/>
      <c r="BS135" s="58"/>
      <c r="BT135" s="57"/>
      <c r="BU135" s="57"/>
      <c r="BV135" s="57"/>
      <c r="BW135" s="57"/>
      <c r="BX135" s="57"/>
      <c r="BY135" s="57"/>
      <c r="BZ135" s="117"/>
      <c r="CA135" s="58"/>
      <c r="CB135" s="58"/>
      <c r="CC135" s="58"/>
      <c r="CD135" s="58"/>
      <c r="CE135" s="57"/>
      <c r="CF135" s="58"/>
      <c r="CG135" s="58"/>
      <c r="CH135" s="58"/>
      <c r="CI135" s="58"/>
      <c r="CJ135" s="58"/>
      <c r="CK135" s="58"/>
      <c r="CL135" s="58"/>
      <c r="CM135" s="58"/>
      <c r="CN135" s="58"/>
      <c r="CO135" s="72"/>
      <c r="CP135" s="58"/>
      <c r="CQ135" s="58"/>
      <c r="CR135" s="58"/>
      <c r="CS135" s="58"/>
      <c r="CT135" s="73">
        <v>45036</v>
      </c>
      <c r="CU135" s="73"/>
      <c r="CV135" s="73"/>
      <c r="CW135" s="73"/>
      <c r="CX135" s="58"/>
      <c r="CY135" s="58"/>
      <c r="CZ135" s="58"/>
      <c r="DA135" s="58"/>
      <c r="DB135" s="58"/>
      <c r="DC135" s="58"/>
      <c r="DD135" s="58"/>
      <c r="DE135" s="58"/>
      <c r="DF135" s="58"/>
      <c r="DG135" s="58"/>
      <c r="DH135" s="58"/>
      <c r="DI135" s="58"/>
      <c r="DJ135" s="74" t="str">
        <f t="shared" si="70"/>
        <v/>
      </c>
      <c r="DK135" s="74" t="str">
        <f t="shared" si="71"/>
        <v/>
      </c>
      <c r="DL135" s="74" t="str">
        <f t="shared" si="72"/>
        <v/>
      </c>
      <c r="DM135" s="74" t="str">
        <f t="shared" si="73"/>
        <v/>
      </c>
      <c r="DN135" s="74" t="str">
        <f t="shared" si="74"/>
        <v/>
      </c>
      <c r="DO135" s="75"/>
      <c r="DP135" s="58"/>
      <c r="DQ135" s="57"/>
      <c r="DR135" s="58"/>
      <c r="DS135" s="57"/>
      <c r="DT135" s="57"/>
      <c r="DU135" s="57"/>
      <c r="DV135" s="57"/>
      <c r="DW135" s="57"/>
      <c r="DX135" s="57"/>
      <c r="DY135" s="117"/>
      <c r="DZ135" s="58"/>
      <c r="EA135" s="58"/>
      <c r="EB135" s="58"/>
      <c r="EC135" s="58"/>
      <c r="ED135" s="57"/>
      <c r="EE135" s="58"/>
      <c r="EF135" s="58"/>
      <c r="EG135" s="58"/>
      <c r="EH135" s="58"/>
      <c r="EI135" s="58"/>
      <c r="EJ135" s="58"/>
      <c r="EK135" s="58"/>
      <c r="EL135" s="58"/>
      <c r="EM135" s="58"/>
      <c r="EN135" s="58"/>
      <c r="EO135" s="58"/>
      <c r="EP135" s="58"/>
      <c r="EQ135" s="58"/>
      <c r="ER135" s="58"/>
      <c r="ES135" s="73">
        <v>45036</v>
      </c>
      <c r="ET135" s="73"/>
      <c r="EU135" s="73"/>
      <c r="EV135" s="73"/>
      <c r="EW135" s="58"/>
      <c r="EX135" s="58"/>
      <c r="EY135" s="58"/>
      <c r="EZ135" s="58"/>
      <c r="FA135" s="58"/>
      <c r="FB135" s="58"/>
      <c r="FC135" s="58"/>
      <c r="FD135" s="58"/>
      <c r="FE135" s="58"/>
      <c r="FF135" s="58"/>
      <c r="FG135" s="58"/>
      <c r="FH135" s="58"/>
      <c r="FI135" s="74" t="str">
        <f t="shared" si="75"/>
        <v/>
      </c>
      <c r="FJ135" s="74" t="str">
        <f t="shared" si="76"/>
        <v/>
      </c>
      <c r="FK135" s="74" t="str">
        <f t="shared" si="77"/>
        <v/>
      </c>
      <c r="FL135" s="74" t="str">
        <f t="shared" si="78"/>
        <v/>
      </c>
      <c r="FM135" s="74" t="str">
        <f t="shared" si="79"/>
        <v/>
      </c>
      <c r="FN135" s="58"/>
      <c r="FO135" s="58"/>
      <c r="FP135" s="57"/>
      <c r="FQ135" s="58"/>
      <c r="FR135" s="57"/>
      <c r="FS135" s="57"/>
      <c r="FT135" s="57"/>
      <c r="FU135" s="57"/>
      <c r="FV135" s="57"/>
      <c r="FW135" s="57"/>
      <c r="FX135" s="117"/>
      <c r="FY135" s="58"/>
      <c r="FZ135" s="58"/>
      <c r="GA135" s="58"/>
      <c r="GB135" s="58"/>
      <c r="GC135" s="57"/>
      <c r="GD135" s="58"/>
      <c r="GE135" s="58"/>
      <c r="GF135" s="58"/>
      <c r="GG135" s="58"/>
      <c r="GH135" s="58"/>
      <c r="GI135" s="58"/>
      <c r="GJ135" s="58"/>
      <c r="GK135" s="58"/>
      <c r="GL135" s="58"/>
      <c r="GM135" s="58"/>
      <c r="GN135" s="58"/>
      <c r="GO135" s="58"/>
      <c r="GP135" s="58"/>
      <c r="GQ135" s="58"/>
      <c r="GR135" s="73">
        <v>45036</v>
      </c>
      <c r="GS135" s="73"/>
      <c r="GT135" s="73"/>
      <c r="GU135" s="73"/>
      <c r="GV135" s="58"/>
      <c r="GW135" s="58"/>
      <c r="GX135" s="58"/>
      <c r="GY135" s="58"/>
      <c r="GZ135" s="58"/>
      <c r="HA135" s="58"/>
      <c r="HB135" s="58"/>
      <c r="HC135" s="58"/>
      <c r="HD135" s="58"/>
      <c r="HE135" s="58"/>
      <c r="HF135" s="58"/>
      <c r="HG135" s="58"/>
      <c r="HH135" s="74" t="str">
        <f t="shared" si="80"/>
        <v/>
      </c>
      <c r="HI135" s="74" t="str">
        <f t="shared" si="81"/>
        <v/>
      </c>
      <c r="HJ135" s="74" t="str">
        <f t="shared" si="82"/>
        <v/>
      </c>
      <c r="HK135" s="74" t="str">
        <f t="shared" si="83"/>
        <v/>
      </c>
      <c r="HL135" s="74" t="str">
        <f t="shared" si="84"/>
        <v/>
      </c>
      <c r="HM135" s="58"/>
      <c r="HN135" s="58"/>
      <c r="HO135" s="58">
        <f t="shared" si="85"/>
        <v>1</v>
      </c>
      <c r="HP135" s="58" t="str">
        <f>'[11]BD Plan'!$Q$3</f>
        <v>Territorial Guajira</v>
      </c>
      <c r="HQ135" s="72"/>
      <c r="HR135" s="72"/>
      <c r="HS135" s="72"/>
      <c r="HT135" s="72"/>
      <c r="HU135" s="72"/>
      <c r="HV135" s="72"/>
      <c r="HW135" s="72"/>
      <c r="HX135" s="72"/>
      <c r="HY135" s="72"/>
      <c r="HZ135" s="72"/>
      <c r="IA135" s="26"/>
      <c r="IB135" s="26"/>
      <c r="IC135" s="26"/>
      <c r="ID135" s="26"/>
      <c r="IE135" s="26"/>
      <c r="IF135" s="26"/>
      <c r="IG135" s="68"/>
      <c r="IH135" s="58" t="s">
        <v>657</v>
      </c>
      <c r="II135" s="58" t="s">
        <v>621</v>
      </c>
      <c r="IJ135" s="68"/>
      <c r="IK135" s="68"/>
    </row>
    <row r="136" spans="1:245" ht="15" customHeight="1" x14ac:dyDescent="0.25">
      <c r="A136" s="77" t="s">
        <v>658</v>
      </c>
      <c r="B136" s="68" t="s">
        <v>659</v>
      </c>
      <c r="C136" s="58" t="s">
        <v>660</v>
      </c>
      <c r="D136" s="68" t="s">
        <v>601</v>
      </c>
      <c r="E136" s="58" t="s">
        <v>602</v>
      </c>
      <c r="F136" s="58" t="s">
        <v>625</v>
      </c>
      <c r="G136" s="58" t="s">
        <v>641</v>
      </c>
      <c r="H136" s="59" t="s">
        <v>661</v>
      </c>
      <c r="I136" s="58" t="s">
        <v>606</v>
      </c>
      <c r="J136" s="117">
        <v>0.8</v>
      </c>
      <c r="K136" s="117">
        <v>0.6</v>
      </c>
      <c r="L136" s="58" t="s">
        <v>607</v>
      </c>
      <c r="M136" s="117">
        <v>0.48</v>
      </c>
      <c r="N136" s="117">
        <v>0.6</v>
      </c>
      <c r="O136" s="58" t="s">
        <v>643</v>
      </c>
      <c r="P136" s="58" t="s">
        <v>608</v>
      </c>
      <c r="Q136" s="71" t="s">
        <v>662</v>
      </c>
      <c r="R136" s="58"/>
      <c r="S136" s="57" t="s">
        <v>610</v>
      </c>
      <c r="T136" s="58" t="s">
        <v>663</v>
      </c>
      <c r="U136" s="57" t="s">
        <v>612</v>
      </c>
      <c r="V136" s="57" t="s">
        <v>613</v>
      </c>
      <c r="W136" s="57" t="s">
        <v>614</v>
      </c>
      <c r="X136" s="57"/>
      <c r="Y136" s="57" t="s">
        <v>646</v>
      </c>
      <c r="Z136" s="57" t="s">
        <v>616</v>
      </c>
      <c r="AA136" s="117" t="s">
        <v>647</v>
      </c>
      <c r="AB136" s="58"/>
      <c r="AC136" s="58"/>
      <c r="AD136" s="58"/>
      <c r="AE136" s="58"/>
      <c r="AF136" s="57" t="s">
        <v>62</v>
      </c>
      <c r="AG136" s="68" t="s">
        <v>617</v>
      </c>
      <c r="AH136" s="58">
        <f t="shared" si="64"/>
        <v>19</v>
      </c>
      <c r="AI136" s="57">
        <v>1</v>
      </c>
      <c r="AJ136" s="57">
        <v>6</v>
      </c>
      <c r="AK136" s="57">
        <v>6</v>
      </c>
      <c r="AL136" s="57">
        <v>6</v>
      </c>
      <c r="AM136" s="68">
        <v>1</v>
      </c>
      <c r="AN136" s="68" t="s">
        <v>937</v>
      </c>
      <c r="AO136" s="68"/>
      <c r="AP136" s="68"/>
      <c r="AQ136" s="68"/>
      <c r="AR136" s="68"/>
      <c r="AS136" s="68"/>
      <c r="AT136" s="68"/>
      <c r="AU136" s="76">
        <v>45036</v>
      </c>
      <c r="AV136" s="76"/>
      <c r="AW136" s="76"/>
      <c r="AX136" s="68"/>
      <c r="AY136" s="68"/>
      <c r="AZ136" s="68"/>
      <c r="BA136" s="68"/>
      <c r="BB136" s="68"/>
      <c r="BC136" s="68" t="s">
        <v>279</v>
      </c>
      <c r="BD136" s="68"/>
      <c r="BE136" s="68"/>
      <c r="BF136" s="68"/>
      <c r="BG136" s="68" t="s">
        <v>938</v>
      </c>
      <c r="BH136" s="68"/>
      <c r="BI136" s="68"/>
      <c r="BJ136" s="68"/>
      <c r="BK136" s="74">
        <f t="shared" si="65"/>
        <v>1</v>
      </c>
      <c r="BL136" s="74">
        <f t="shared" si="66"/>
        <v>0</v>
      </c>
      <c r="BM136" s="74">
        <f t="shared" si="67"/>
        <v>0</v>
      </c>
      <c r="BN136" s="74">
        <f t="shared" si="68"/>
        <v>0</v>
      </c>
      <c r="BO136" s="74">
        <f t="shared" si="69"/>
        <v>5.2631578947368418E-2</v>
      </c>
      <c r="BP136" s="71"/>
      <c r="BQ136" s="58"/>
      <c r="BR136" s="57"/>
      <c r="BS136" s="58"/>
      <c r="BT136" s="57"/>
      <c r="BU136" s="57"/>
      <c r="BV136" s="57"/>
      <c r="BW136" s="57"/>
      <c r="BX136" s="57"/>
      <c r="BY136" s="57"/>
      <c r="BZ136" s="117"/>
      <c r="CA136" s="58"/>
      <c r="CB136" s="58"/>
      <c r="CC136" s="58"/>
      <c r="CD136" s="58"/>
      <c r="CE136" s="57"/>
      <c r="CF136" s="58"/>
      <c r="CG136" s="58"/>
      <c r="CH136" s="58"/>
      <c r="CI136" s="58"/>
      <c r="CJ136" s="58"/>
      <c r="CK136" s="58"/>
      <c r="CL136" s="58"/>
      <c r="CM136" s="58"/>
      <c r="CN136" s="58"/>
      <c r="CO136" s="72"/>
      <c r="CP136" s="58"/>
      <c r="CQ136" s="72"/>
      <c r="CR136" s="58"/>
      <c r="CS136" s="58"/>
      <c r="CT136" s="73">
        <v>45036</v>
      </c>
      <c r="CU136" s="73"/>
      <c r="CV136" s="73"/>
      <c r="CW136" s="73"/>
      <c r="CX136" s="58"/>
      <c r="CY136" s="58"/>
      <c r="CZ136" s="58"/>
      <c r="DA136" s="58"/>
      <c r="DB136" s="58"/>
      <c r="DC136" s="58"/>
      <c r="DD136" s="58"/>
      <c r="DE136" s="58"/>
      <c r="DF136" s="58"/>
      <c r="DG136" s="58"/>
      <c r="DH136" s="58"/>
      <c r="DI136" s="58"/>
      <c r="DJ136" s="74" t="str">
        <f t="shared" si="70"/>
        <v/>
      </c>
      <c r="DK136" s="74" t="str">
        <f t="shared" si="71"/>
        <v/>
      </c>
      <c r="DL136" s="74" t="str">
        <f t="shared" si="72"/>
        <v/>
      </c>
      <c r="DM136" s="74" t="str">
        <f t="shared" si="73"/>
        <v/>
      </c>
      <c r="DN136" s="74" t="str">
        <f t="shared" si="74"/>
        <v/>
      </c>
      <c r="DO136" s="71"/>
      <c r="DP136" s="58"/>
      <c r="DQ136" s="57"/>
      <c r="DR136" s="58"/>
      <c r="DS136" s="57"/>
      <c r="DT136" s="57"/>
      <c r="DU136" s="57"/>
      <c r="DV136" s="57"/>
      <c r="DW136" s="57"/>
      <c r="DX136" s="57"/>
      <c r="DY136" s="117"/>
      <c r="DZ136" s="58"/>
      <c r="EA136" s="58"/>
      <c r="EB136" s="58"/>
      <c r="EC136" s="58"/>
      <c r="ED136" s="57"/>
      <c r="EE136" s="58"/>
      <c r="EF136" s="58"/>
      <c r="EG136" s="58"/>
      <c r="EH136" s="58"/>
      <c r="EI136" s="58"/>
      <c r="EJ136" s="58"/>
      <c r="EK136" s="58"/>
      <c r="EL136" s="58"/>
      <c r="EM136" s="58"/>
      <c r="EN136" s="72"/>
      <c r="EO136" s="58"/>
      <c r="EP136" s="58"/>
      <c r="EQ136" s="58"/>
      <c r="ER136" s="58"/>
      <c r="ES136" s="73">
        <v>45036</v>
      </c>
      <c r="ET136" s="73"/>
      <c r="EU136" s="73"/>
      <c r="EV136" s="73"/>
      <c r="EW136" s="58"/>
      <c r="EX136" s="58"/>
      <c r="EY136" s="58"/>
      <c r="EZ136" s="58"/>
      <c r="FA136" s="58"/>
      <c r="FB136" s="58"/>
      <c r="FC136" s="58"/>
      <c r="FD136" s="58"/>
      <c r="FE136" s="58"/>
      <c r="FF136" s="58"/>
      <c r="FG136" s="58"/>
      <c r="FH136" s="58"/>
      <c r="FI136" s="74" t="str">
        <f t="shared" si="75"/>
        <v/>
      </c>
      <c r="FJ136" s="74" t="str">
        <f t="shared" si="76"/>
        <v/>
      </c>
      <c r="FK136" s="74" t="str">
        <f t="shared" si="77"/>
        <v/>
      </c>
      <c r="FL136" s="74" t="str">
        <f t="shared" si="78"/>
        <v/>
      </c>
      <c r="FM136" s="74" t="str">
        <f t="shared" si="79"/>
        <v/>
      </c>
      <c r="FN136" s="72"/>
      <c r="FO136" s="58"/>
      <c r="FP136" s="57"/>
      <c r="FQ136" s="58"/>
      <c r="FR136" s="57"/>
      <c r="FS136" s="57"/>
      <c r="FT136" s="57"/>
      <c r="FU136" s="57"/>
      <c r="FV136" s="57"/>
      <c r="FW136" s="57"/>
      <c r="FX136" s="117"/>
      <c r="FY136" s="58"/>
      <c r="FZ136" s="58"/>
      <c r="GA136" s="58"/>
      <c r="GB136" s="58"/>
      <c r="GC136" s="57"/>
      <c r="GD136" s="58"/>
      <c r="GE136" s="58"/>
      <c r="GF136" s="58"/>
      <c r="GG136" s="58"/>
      <c r="GH136" s="58"/>
      <c r="GI136" s="58"/>
      <c r="GJ136" s="58"/>
      <c r="GK136" s="58"/>
      <c r="GL136" s="58"/>
      <c r="GM136" s="72"/>
      <c r="GN136" s="58"/>
      <c r="GO136" s="58"/>
      <c r="GP136" s="58"/>
      <c r="GQ136" s="58"/>
      <c r="GR136" s="73">
        <v>45036</v>
      </c>
      <c r="GS136" s="73"/>
      <c r="GT136" s="73"/>
      <c r="GU136" s="73"/>
      <c r="GV136" s="58"/>
      <c r="GW136" s="58"/>
      <c r="GX136" s="58"/>
      <c r="GY136" s="58"/>
      <c r="GZ136" s="58"/>
      <c r="HA136" s="58"/>
      <c r="HB136" s="58"/>
      <c r="HC136" s="58"/>
      <c r="HD136" s="58"/>
      <c r="HE136" s="58"/>
      <c r="HF136" s="58"/>
      <c r="HG136" s="58"/>
      <c r="HH136" s="74" t="str">
        <f t="shared" si="80"/>
        <v/>
      </c>
      <c r="HI136" s="74" t="str">
        <f t="shared" si="81"/>
        <v/>
      </c>
      <c r="HJ136" s="74" t="str">
        <f t="shared" si="82"/>
        <v/>
      </c>
      <c r="HK136" s="74" t="str">
        <f t="shared" si="83"/>
        <v/>
      </c>
      <c r="HL136" s="74" t="str">
        <f t="shared" si="84"/>
        <v/>
      </c>
      <c r="HM136" s="58"/>
      <c r="HN136" s="58"/>
      <c r="HO136" s="58">
        <f t="shared" si="85"/>
        <v>1</v>
      </c>
      <c r="HP136" s="58" t="str">
        <f>'[11]BD Plan'!$Q$3</f>
        <v>Territorial Guajira</v>
      </c>
      <c r="HQ136" s="26"/>
      <c r="HR136" s="26"/>
      <c r="HS136" s="26"/>
      <c r="HT136" s="26"/>
      <c r="HU136" s="26"/>
      <c r="HV136" s="26"/>
      <c r="HW136" s="26"/>
      <c r="HX136" s="26"/>
      <c r="HY136" s="26"/>
      <c r="HZ136" s="26"/>
      <c r="IA136" s="26"/>
      <c r="IB136" s="26"/>
      <c r="IC136" s="26"/>
      <c r="ID136" s="26"/>
      <c r="IE136" s="26"/>
      <c r="IF136" s="26"/>
      <c r="IG136" s="68"/>
      <c r="IH136" s="58" t="s">
        <v>620</v>
      </c>
      <c r="II136" s="68" t="s">
        <v>617</v>
      </c>
      <c r="IJ136" s="68"/>
      <c r="IK136" s="68"/>
    </row>
    <row r="137" spans="1:245" ht="15" customHeight="1" x14ac:dyDescent="0.25">
      <c r="A137" s="77" t="s">
        <v>666</v>
      </c>
      <c r="B137" s="68" t="s">
        <v>667</v>
      </c>
      <c r="C137" s="58" t="s">
        <v>668</v>
      </c>
      <c r="D137" s="68" t="s">
        <v>601</v>
      </c>
      <c r="E137" s="58" t="s">
        <v>602</v>
      </c>
      <c r="F137" s="58" t="s">
        <v>669</v>
      </c>
      <c r="G137" s="58" t="s">
        <v>626</v>
      </c>
      <c r="H137" s="59" t="s">
        <v>670</v>
      </c>
      <c r="I137" s="58" t="s">
        <v>671</v>
      </c>
      <c r="J137" s="117">
        <v>0.8</v>
      </c>
      <c r="K137" s="117">
        <v>0.2</v>
      </c>
      <c r="L137" s="58" t="s">
        <v>643</v>
      </c>
      <c r="M137" s="117">
        <v>0.28799999999999998</v>
      </c>
      <c r="N137" s="117">
        <v>0.2</v>
      </c>
      <c r="O137" s="58" t="s">
        <v>643</v>
      </c>
      <c r="P137" s="58" t="s">
        <v>608</v>
      </c>
      <c r="Q137" s="71" t="s">
        <v>672</v>
      </c>
      <c r="R137" s="58"/>
      <c r="S137" s="57" t="s">
        <v>610</v>
      </c>
      <c r="T137" s="58" t="s">
        <v>673</v>
      </c>
      <c r="U137" s="57" t="s">
        <v>612</v>
      </c>
      <c r="V137" s="57" t="s">
        <v>613</v>
      </c>
      <c r="W137" s="57" t="s">
        <v>614</v>
      </c>
      <c r="X137" s="57"/>
      <c r="Y137" s="57" t="s">
        <v>615</v>
      </c>
      <c r="Z137" s="57" t="s">
        <v>616</v>
      </c>
      <c r="AA137" s="117" t="s">
        <v>647</v>
      </c>
      <c r="AB137" s="58"/>
      <c r="AC137" s="58"/>
      <c r="AD137" s="58"/>
      <c r="AE137" s="58"/>
      <c r="AF137" s="57" t="s">
        <v>62</v>
      </c>
      <c r="AG137" s="68" t="s">
        <v>617</v>
      </c>
      <c r="AH137" s="58">
        <f t="shared" si="64"/>
        <v>3</v>
      </c>
      <c r="AI137" s="57">
        <v>3</v>
      </c>
      <c r="AJ137" s="57">
        <v>0</v>
      </c>
      <c r="AK137" s="57">
        <v>0</v>
      </c>
      <c r="AL137" s="57">
        <v>0</v>
      </c>
      <c r="AM137" s="68">
        <v>3</v>
      </c>
      <c r="AN137" s="68" t="s">
        <v>939</v>
      </c>
      <c r="AO137" s="68"/>
      <c r="AP137" s="26"/>
      <c r="AQ137" s="68"/>
      <c r="AR137" s="68"/>
      <c r="AS137" s="68"/>
      <c r="AT137" s="68"/>
      <c r="AU137" s="76">
        <v>45036</v>
      </c>
      <c r="AV137" s="76"/>
      <c r="AW137" s="76"/>
      <c r="AX137" s="68"/>
      <c r="AY137" s="68"/>
      <c r="AZ137" s="68"/>
      <c r="BA137" s="68"/>
      <c r="BB137" s="68"/>
      <c r="BC137" s="68" t="s">
        <v>279</v>
      </c>
      <c r="BD137" s="68"/>
      <c r="BE137" s="68"/>
      <c r="BF137" s="68"/>
      <c r="BG137" s="68" t="s">
        <v>940</v>
      </c>
      <c r="BH137" s="68"/>
      <c r="BI137" s="68"/>
      <c r="BJ137" s="68"/>
      <c r="BK137" s="74">
        <f t="shared" si="65"/>
        <v>1</v>
      </c>
      <c r="BL137" s="74" t="str">
        <f t="shared" si="66"/>
        <v/>
      </c>
      <c r="BM137" s="74" t="str">
        <f t="shared" si="67"/>
        <v/>
      </c>
      <c r="BN137" s="74" t="str">
        <f t="shared" si="68"/>
        <v/>
      </c>
      <c r="BO137" s="74">
        <f t="shared" si="69"/>
        <v>1</v>
      </c>
      <c r="BP137" s="71" t="s">
        <v>1208</v>
      </c>
      <c r="BQ137" s="58"/>
      <c r="BR137" s="57" t="s">
        <v>610</v>
      </c>
      <c r="BS137" s="58" t="s">
        <v>1209</v>
      </c>
      <c r="BT137" s="57" t="s">
        <v>612</v>
      </c>
      <c r="BU137" s="57" t="s">
        <v>613</v>
      </c>
      <c r="BV137" s="57" t="s">
        <v>614</v>
      </c>
      <c r="BW137" s="57"/>
      <c r="BX137" s="57" t="s">
        <v>615</v>
      </c>
      <c r="BY137" s="57" t="s">
        <v>616</v>
      </c>
      <c r="BZ137" s="117" t="s">
        <v>647</v>
      </c>
      <c r="CA137" s="58"/>
      <c r="CB137" s="58"/>
      <c r="CC137" s="58"/>
      <c r="CD137" s="58"/>
      <c r="CE137" s="57" t="s">
        <v>62</v>
      </c>
      <c r="CF137" s="58" t="s">
        <v>617</v>
      </c>
      <c r="CG137" s="58">
        <f t="shared" ref="CG137:CG139" si="86">SUM(CH137:CK137)</f>
        <v>6</v>
      </c>
      <c r="CH137" s="58">
        <v>3</v>
      </c>
      <c r="CI137" s="58">
        <v>1</v>
      </c>
      <c r="CJ137" s="58">
        <v>1</v>
      </c>
      <c r="CK137" s="58">
        <v>1</v>
      </c>
      <c r="CL137" s="58">
        <v>3</v>
      </c>
      <c r="CM137" s="58" t="s">
        <v>1256</v>
      </c>
      <c r="CN137" s="58"/>
      <c r="CO137" s="72"/>
      <c r="CP137" s="58"/>
      <c r="CQ137" s="58"/>
      <c r="CR137" s="58"/>
      <c r="CS137" s="58"/>
      <c r="CT137" s="73">
        <v>45036</v>
      </c>
      <c r="CU137" s="73"/>
      <c r="CV137" s="73"/>
      <c r="CW137" s="73"/>
      <c r="CX137" s="58"/>
      <c r="CY137" s="58"/>
      <c r="CZ137" s="58"/>
      <c r="DA137" s="58"/>
      <c r="DB137" s="58" t="s">
        <v>279</v>
      </c>
      <c r="DC137" s="58"/>
      <c r="DD137" s="58"/>
      <c r="DE137" s="58"/>
      <c r="DF137" s="58" t="s">
        <v>1516</v>
      </c>
      <c r="DG137" s="58"/>
      <c r="DH137" s="58"/>
      <c r="DI137" s="58"/>
      <c r="DJ137" s="74">
        <f t="shared" si="70"/>
        <v>1</v>
      </c>
      <c r="DK137" s="74">
        <f t="shared" si="71"/>
        <v>0</v>
      </c>
      <c r="DL137" s="74">
        <f t="shared" si="72"/>
        <v>0</v>
      </c>
      <c r="DM137" s="74">
        <f t="shared" si="73"/>
        <v>0</v>
      </c>
      <c r="DN137" s="74">
        <f t="shared" si="74"/>
        <v>0.5</v>
      </c>
      <c r="DO137" s="71"/>
      <c r="DP137" s="58"/>
      <c r="DQ137" s="57"/>
      <c r="DR137" s="58"/>
      <c r="DS137" s="57"/>
      <c r="DT137" s="57"/>
      <c r="DU137" s="57"/>
      <c r="DV137" s="57"/>
      <c r="DW137" s="57"/>
      <c r="DX137" s="57"/>
      <c r="DY137" s="117"/>
      <c r="DZ137" s="58"/>
      <c r="EA137" s="58"/>
      <c r="EB137" s="58"/>
      <c r="EC137" s="58"/>
      <c r="ED137" s="57"/>
      <c r="EE137" s="58"/>
      <c r="EF137" s="58"/>
      <c r="EG137" s="58"/>
      <c r="EH137" s="58"/>
      <c r="EI137" s="58"/>
      <c r="EJ137" s="58"/>
      <c r="EK137" s="58"/>
      <c r="EL137" s="58"/>
      <c r="EM137" s="58"/>
      <c r="EN137" s="72"/>
      <c r="EO137" s="58"/>
      <c r="EP137" s="58"/>
      <c r="EQ137" s="58"/>
      <c r="ER137" s="58"/>
      <c r="ES137" s="73">
        <v>45036</v>
      </c>
      <c r="ET137" s="73"/>
      <c r="EU137" s="73"/>
      <c r="EV137" s="73"/>
      <c r="EW137" s="58"/>
      <c r="EX137" s="58"/>
      <c r="EY137" s="58"/>
      <c r="EZ137" s="58"/>
      <c r="FA137" s="58"/>
      <c r="FB137" s="58"/>
      <c r="FC137" s="58"/>
      <c r="FD137" s="58"/>
      <c r="FE137" s="58"/>
      <c r="FF137" s="58"/>
      <c r="FG137" s="58"/>
      <c r="FH137" s="58"/>
      <c r="FI137" s="74" t="str">
        <f t="shared" si="75"/>
        <v/>
      </c>
      <c r="FJ137" s="74" t="str">
        <f t="shared" si="76"/>
        <v/>
      </c>
      <c r="FK137" s="74" t="str">
        <f t="shared" si="77"/>
        <v/>
      </c>
      <c r="FL137" s="74" t="str">
        <f t="shared" si="78"/>
        <v/>
      </c>
      <c r="FM137" s="74" t="str">
        <f t="shared" si="79"/>
        <v/>
      </c>
      <c r="FN137" s="72"/>
      <c r="FO137" s="58"/>
      <c r="FP137" s="57"/>
      <c r="FQ137" s="58"/>
      <c r="FR137" s="57"/>
      <c r="FS137" s="57"/>
      <c r="FT137" s="57"/>
      <c r="FU137" s="57"/>
      <c r="FV137" s="57"/>
      <c r="FW137" s="57"/>
      <c r="FX137" s="117"/>
      <c r="FY137" s="58"/>
      <c r="FZ137" s="58"/>
      <c r="GA137" s="58"/>
      <c r="GB137" s="58"/>
      <c r="GC137" s="57"/>
      <c r="GD137" s="58"/>
      <c r="GE137" s="58"/>
      <c r="GF137" s="58"/>
      <c r="GG137" s="58"/>
      <c r="GH137" s="58"/>
      <c r="GI137" s="58"/>
      <c r="GJ137" s="58"/>
      <c r="GK137" s="58"/>
      <c r="GL137" s="58"/>
      <c r="GM137" s="72"/>
      <c r="GN137" s="58"/>
      <c r="GO137" s="58"/>
      <c r="GP137" s="58"/>
      <c r="GQ137" s="58"/>
      <c r="GR137" s="73">
        <v>45036</v>
      </c>
      <c r="GS137" s="73"/>
      <c r="GT137" s="73"/>
      <c r="GU137" s="73"/>
      <c r="GV137" s="58"/>
      <c r="GW137" s="58"/>
      <c r="GX137" s="58"/>
      <c r="GY137" s="58"/>
      <c r="GZ137" s="58"/>
      <c r="HA137" s="58"/>
      <c r="HB137" s="58"/>
      <c r="HC137" s="58"/>
      <c r="HD137" s="58"/>
      <c r="HE137" s="58"/>
      <c r="HF137" s="58"/>
      <c r="HG137" s="58"/>
      <c r="HH137" s="74" t="str">
        <f t="shared" si="80"/>
        <v/>
      </c>
      <c r="HI137" s="74" t="str">
        <f t="shared" si="81"/>
        <v/>
      </c>
      <c r="HJ137" s="74" t="str">
        <f t="shared" si="82"/>
        <v/>
      </c>
      <c r="HK137" s="74" t="str">
        <f t="shared" si="83"/>
        <v/>
      </c>
      <c r="HL137" s="74" t="str">
        <f t="shared" si="84"/>
        <v/>
      </c>
      <c r="HM137" s="58"/>
      <c r="HN137" s="58"/>
      <c r="HO137" s="58">
        <f t="shared" si="85"/>
        <v>2</v>
      </c>
      <c r="HP137" s="58" t="str">
        <f>'[11]BD Plan'!$Q$3</f>
        <v>Territorial Guajira</v>
      </c>
      <c r="HQ137" s="26"/>
      <c r="HR137" s="26"/>
      <c r="HS137" s="26"/>
      <c r="HT137" s="26"/>
      <c r="HU137" s="26"/>
      <c r="HV137" s="26"/>
      <c r="HW137" s="26"/>
      <c r="HX137" s="26"/>
      <c r="HY137" s="26"/>
      <c r="HZ137" s="26"/>
      <c r="IA137" s="26"/>
      <c r="IB137" s="26"/>
      <c r="IC137" s="26"/>
      <c r="ID137" s="26"/>
      <c r="IE137" s="26"/>
      <c r="IF137" s="26"/>
      <c r="IG137" s="68"/>
      <c r="IH137" s="58" t="s">
        <v>650</v>
      </c>
      <c r="II137" s="68" t="s">
        <v>621</v>
      </c>
      <c r="IJ137" s="68"/>
      <c r="IK137" s="68"/>
    </row>
    <row r="138" spans="1:245" ht="15" customHeight="1" x14ac:dyDescent="0.25">
      <c r="A138" s="77" t="s">
        <v>676</v>
      </c>
      <c r="B138" s="68" t="s">
        <v>667</v>
      </c>
      <c r="C138" s="58" t="s">
        <v>677</v>
      </c>
      <c r="D138" s="69" t="s">
        <v>601</v>
      </c>
      <c r="E138" s="58" t="s">
        <v>678</v>
      </c>
      <c r="F138" s="58" t="s">
        <v>669</v>
      </c>
      <c r="G138" s="58" t="s">
        <v>641</v>
      </c>
      <c r="H138" s="59" t="s">
        <v>679</v>
      </c>
      <c r="I138" s="58" t="s">
        <v>680</v>
      </c>
      <c r="J138" s="117">
        <v>0.8</v>
      </c>
      <c r="K138" s="117">
        <v>0.8</v>
      </c>
      <c r="L138" s="58" t="s">
        <v>607</v>
      </c>
      <c r="M138" s="117">
        <v>0.48</v>
      </c>
      <c r="N138" s="117">
        <v>0.8</v>
      </c>
      <c r="O138" s="58" t="s">
        <v>607</v>
      </c>
      <c r="P138" s="58" t="s">
        <v>608</v>
      </c>
      <c r="Q138" s="71" t="s">
        <v>681</v>
      </c>
      <c r="R138" s="58"/>
      <c r="S138" s="57" t="s">
        <v>610</v>
      </c>
      <c r="T138" s="58" t="s">
        <v>682</v>
      </c>
      <c r="U138" s="57" t="s">
        <v>612</v>
      </c>
      <c r="V138" s="57" t="s">
        <v>613</v>
      </c>
      <c r="W138" s="57" t="s">
        <v>614</v>
      </c>
      <c r="X138" s="57"/>
      <c r="Y138" s="57" t="s">
        <v>615</v>
      </c>
      <c r="Z138" s="57" t="s">
        <v>616</v>
      </c>
      <c r="AA138" s="117" t="s">
        <v>647</v>
      </c>
      <c r="AB138" s="58"/>
      <c r="AC138" s="58"/>
      <c r="AD138" s="58"/>
      <c r="AE138" s="58"/>
      <c r="AF138" s="57" t="s">
        <v>62</v>
      </c>
      <c r="AG138" s="58" t="s">
        <v>617</v>
      </c>
      <c r="AH138" s="58">
        <f t="shared" si="64"/>
        <v>6</v>
      </c>
      <c r="AI138" s="57">
        <v>3</v>
      </c>
      <c r="AJ138" s="57">
        <v>1</v>
      </c>
      <c r="AK138" s="57">
        <v>1</v>
      </c>
      <c r="AL138" s="57">
        <v>1</v>
      </c>
      <c r="AM138" s="58">
        <v>3</v>
      </c>
      <c r="AN138" s="58" t="s">
        <v>941</v>
      </c>
      <c r="AO138" s="58"/>
      <c r="AP138" s="58"/>
      <c r="AQ138" s="58"/>
      <c r="AR138" s="58"/>
      <c r="AS138" s="58"/>
      <c r="AT138" s="58"/>
      <c r="AU138" s="73">
        <v>45036</v>
      </c>
      <c r="AV138" s="73"/>
      <c r="AW138" s="73"/>
      <c r="AX138" s="73"/>
      <c r="AY138" s="58"/>
      <c r="AZ138" s="58"/>
      <c r="BA138" s="68"/>
      <c r="BB138" s="58"/>
      <c r="BC138" s="58" t="s">
        <v>279</v>
      </c>
      <c r="BD138" s="58"/>
      <c r="BE138" s="58"/>
      <c r="BF138" s="58"/>
      <c r="BG138" s="58" t="s">
        <v>942</v>
      </c>
      <c r="BH138" s="58"/>
      <c r="BI138" s="58"/>
      <c r="BJ138" s="58"/>
      <c r="BK138" s="74">
        <f t="shared" si="65"/>
        <v>1</v>
      </c>
      <c r="BL138" s="74">
        <f t="shared" si="66"/>
        <v>0</v>
      </c>
      <c r="BM138" s="74">
        <f t="shared" si="67"/>
        <v>0</v>
      </c>
      <c r="BN138" s="74">
        <f t="shared" si="68"/>
        <v>0</v>
      </c>
      <c r="BO138" s="74">
        <f t="shared" si="69"/>
        <v>0.5</v>
      </c>
      <c r="BP138" s="71"/>
      <c r="BQ138" s="58"/>
      <c r="BR138" s="57"/>
      <c r="BS138" s="58"/>
      <c r="BT138" s="57"/>
      <c r="BU138" s="57"/>
      <c r="BV138" s="57"/>
      <c r="BW138" s="57"/>
      <c r="BX138" s="57"/>
      <c r="BY138" s="57"/>
      <c r="BZ138" s="117"/>
      <c r="CA138" s="58"/>
      <c r="CB138" s="58"/>
      <c r="CC138" s="58"/>
      <c r="CD138" s="58"/>
      <c r="CE138" s="57"/>
      <c r="CF138" s="58"/>
      <c r="CG138" s="58"/>
      <c r="CH138" s="58"/>
      <c r="CI138" s="58"/>
      <c r="CJ138" s="58"/>
      <c r="CK138" s="58"/>
      <c r="CL138" s="58"/>
      <c r="CM138" s="58"/>
      <c r="CN138" s="58"/>
      <c r="CO138" s="58"/>
      <c r="CP138" s="58"/>
      <c r="CQ138" s="58"/>
      <c r="CR138" s="58"/>
      <c r="CS138" s="58"/>
      <c r="CT138" s="73">
        <v>45036</v>
      </c>
      <c r="CU138" s="73"/>
      <c r="CV138" s="73"/>
      <c r="CW138" s="73"/>
      <c r="CX138" s="58"/>
      <c r="CY138" s="58"/>
      <c r="CZ138" s="58"/>
      <c r="DA138" s="58"/>
      <c r="DB138" s="58"/>
      <c r="DC138" s="58"/>
      <c r="DD138" s="58"/>
      <c r="DE138" s="58"/>
      <c r="DF138" s="58"/>
      <c r="DG138" s="58"/>
      <c r="DH138" s="58"/>
      <c r="DI138" s="58"/>
      <c r="DJ138" s="74" t="str">
        <f t="shared" si="70"/>
        <v/>
      </c>
      <c r="DK138" s="74" t="str">
        <f t="shared" si="71"/>
        <v/>
      </c>
      <c r="DL138" s="74" t="str">
        <f t="shared" si="72"/>
        <v/>
      </c>
      <c r="DM138" s="74" t="str">
        <f t="shared" si="73"/>
        <v/>
      </c>
      <c r="DN138" s="74" t="str">
        <f t="shared" si="74"/>
        <v/>
      </c>
      <c r="DO138" s="71"/>
      <c r="DP138" s="58"/>
      <c r="DQ138" s="57"/>
      <c r="DR138" s="58"/>
      <c r="DS138" s="57"/>
      <c r="DT138" s="57"/>
      <c r="DU138" s="57"/>
      <c r="DV138" s="57"/>
      <c r="DW138" s="57"/>
      <c r="DX138" s="57"/>
      <c r="DY138" s="117"/>
      <c r="DZ138" s="58"/>
      <c r="EA138" s="58"/>
      <c r="EB138" s="58"/>
      <c r="EC138" s="58"/>
      <c r="ED138" s="57"/>
      <c r="EE138" s="58"/>
      <c r="EF138" s="58"/>
      <c r="EG138" s="58"/>
      <c r="EH138" s="58"/>
      <c r="EI138" s="58"/>
      <c r="EJ138" s="58"/>
      <c r="EK138" s="58"/>
      <c r="EL138" s="58"/>
      <c r="EM138" s="58"/>
      <c r="EN138" s="58"/>
      <c r="EO138" s="58"/>
      <c r="EP138" s="58"/>
      <c r="EQ138" s="58"/>
      <c r="ER138" s="58"/>
      <c r="ES138" s="73">
        <v>45036</v>
      </c>
      <c r="ET138" s="73"/>
      <c r="EU138" s="73"/>
      <c r="EV138" s="73"/>
      <c r="EW138" s="58"/>
      <c r="EX138" s="58"/>
      <c r="EY138" s="58"/>
      <c r="EZ138" s="58"/>
      <c r="FA138" s="58"/>
      <c r="FB138" s="58"/>
      <c r="FC138" s="58"/>
      <c r="FD138" s="58"/>
      <c r="FE138" s="58"/>
      <c r="FF138" s="58"/>
      <c r="FG138" s="58"/>
      <c r="FH138" s="58"/>
      <c r="FI138" s="74" t="str">
        <f t="shared" si="75"/>
        <v/>
      </c>
      <c r="FJ138" s="74" t="str">
        <f t="shared" si="76"/>
        <v/>
      </c>
      <c r="FK138" s="74" t="str">
        <f t="shared" si="77"/>
        <v/>
      </c>
      <c r="FL138" s="74" t="str">
        <f t="shared" si="78"/>
        <v/>
      </c>
      <c r="FM138" s="74" t="str">
        <f t="shared" si="79"/>
        <v/>
      </c>
      <c r="FN138" s="58"/>
      <c r="FO138" s="58"/>
      <c r="FP138" s="57"/>
      <c r="FQ138" s="58"/>
      <c r="FR138" s="57"/>
      <c r="FS138" s="57"/>
      <c r="FT138" s="57"/>
      <c r="FU138" s="57"/>
      <c r="FV138" s="57"/>
      <c r="FW138" s="57"/>
      <c r="FX138" s="117"/>
      <c r="FY138" s="58"/>
      <c r="FZ138" s="58"/>
      <c r="GA138" s="58"/>
      <c r="GB138" s="58"/>
      <c r="GC138" s="57"/>
      <c r="GD138" s="58"/>
      <c r="GE138" s="58"/>
      <c r="GF138" s="58"/>
      <c r="GG138" s="58"/>
      <c r="GH138" s="58"/>
      <c r="GI138" s="58"/>
      <c r="GJ138" s="58"/>
      <c r="GK138" s="58"/>
      <c r="GL138" s="58"/>
      <c r="GM138" s="58"/>
      <c r="GN138" s="58"/>
      <c r="GO138" s="58"/>
      <c r="GP138" s="58"/>
      <c r="GQ138" s="58"/>
      <c r="GR138" s="73">
        <v>45036</v>
      </c>
      <c r="GS138" s="73"/>
      <c r="GT138" s="73"/>
      <c r="GU138" s="73"/>
      <c r="GV138" s="58"/>
      <c r="GW138" s="58"/>
      <c r="GX138" s="58"/>
      <c r="GY138" s="58"/>
      <c r="GZ138" s="58"/>
      <c r="HA138" s="58"/>
      <c r="HB138" s="58"/>
      <c r="HC138" s="58"/>
      <c r="HD138" s="58"/>
      <c r="HE138" s="58"/>
      <c r="HF138" s="58"/>
      <c r="HG138" s="58"/>
      <c r="HH138" s="74" t="str">
        <f t="shared" si="80"/>
        <v/>
      </c>
      <c r="HI138" s="74" t="str">
        <f t="shared" si="81"/>
        <v/>
      </c>
      <c r="HJ138" s="74" t="str">
        <f t="shared" si="82"/>
        <v/>
      </c>
      <c r="HK138" s="74" t="str">
        <f t="shared" si="83"/>
        <v/>
      </c>
      <c r="HL138" s="74" t="str">
        <f t="shared" si="84"/>
        <v/>
      </c>
      <c r="HM138" s="58"/>
      <c r="HN138" s="58"/>
      <c r="HO138" s="58">
        <f t="shared" si="85"/>
        <v>1</v>
      </c>
      <c r="HP138" s="58" t="str">
        <f>'[11]BD Plan'!$Q$3</f>
        <v>Territorial Guajira</v>
      </c>
      <c r="HQ138" s="26"/>
      <c r="HR138" s="26"/>
      <c r="HS138" s="26"/>
      <c r="HT138" s="26"/>
      <c r="HU138" s="26"/>
      <c r="HV138" s="26"/>
      <c r="HW138" s="26"/>
      <c r="HX138" s="26"/>
      <c r="HY138" s="26"/>
      <c r="HZ138" s="26"/>
      <c r="IA138" s="26"/>
      <c r="IB138" s="26"/>
      <c r="IC138" s="26"/>
      <c r="ID138" s="26"/>
      <c r="IE138" s="26"/>
      <c r="IF138" s="26"/>
      <c r="IG138" s="68"/>
      <c r="IH138" s="58" t="s">
        <v>657</v>
      </c>
      <c r="II138" s="68" t="s">
        <v>621</v>
      </c>
      <c r="IJ138" s="68"/>
      <c r="IK138" s="68"/>
    </row>
    <row r="139" spans="1:245" ht="15" customHeight="1" x14ac:dyDescent="0.25">
      <c r="A139" s="77" t="s">
        <v>685</v>
      </c>
      <c r="B139" s="68" t="s">
        <v>686</v>
      </c>
      <c r="C139" s="58" t="s">
        <v>687</v>
      </c>
      <c r="D139" s="69" t="s">
        <v>601</v>
      </c>
      <c r="E139" s="58" t="s">
        <v>602</v>
      </c>
      <c r="F139" s="58" t="s">
        <v>669</v>
      </c>
      <c r="G139" s="58" t="s">
        <v>641</v>
      </c>
      <c r="H139" s="59" t="s">
        <v>688</v>
      </c>
      <c r="I139" s="58" t="s">
        <v>689</v>
      </c>
      <c r="J139" s="117">
        <v>0.8</v>
      </c>
      <c r="K139" s="117">
        <v>0.6</v>
      </c>
      <c r="L139" s="58" t="s">
        <v>607</v>
      </c>
      <c r="M139" s="117">
        <v>0.17279999999999998</v>
      </c>
      <c r="N139" s="117">
        <v>0.6</v>
      </c>
      <c r="O139" s="58" t="s">
        <v>643</v>
      </c>
      <c r="P139" s="58" t="s">
        <v>608</v>
      </c>
      <c r="Q139" s="71"/>
      <c r="R139" s="58"/>
      <c r="S139" s="57"/>
      <c r="T139" s="58"/>
      <c r="U139" s="57"/>
      <c r="V139" s="57"/>
      <c r="W139" s="57"/>
      <c r="X139" s="57"/>
      <c r="Y139" s="57"/>
      <c r="Z139" s="57"/>
      <c r="AA139" s="117"/>
      <c r="AB139" s="58"/>
      <c r="AC139" s="58"/>
      <c r="AD139" s="58"/>
      <c r="AE139" s="58"/>
      <c r="AF139" s="57"/>
      <c r="AG139" s="58"/>
      <c r="AH139" s="58"/>
      <c r="AI139" s="57"/>
      <c r="AJ139" s="57"/>
      <c r="AK139" s="57"/>
      <c r="AL139" s="57"/>
      <c r="AM139" s="68"/>
      <c r="AN139" s="68"/>
      <c r="AO139" s="68"/>
      <c r="AP139" s="68"/>
      <c r="AQ139" s="68"/>
      <c r="AR139" s="68"/>
      <c r="AS139" s="68"/>
      <c r="AT139" s="68"/>
      <c r="AU139" s="76">
        <v>45036</v>
      </c>
      <c r="AV139" s="76"/>
      <c r="AW139" s="76"/>
      <c r="AX139" s="68"/>
      <c r="AY139" s="68"/>
      <c r="AZ139" s="68"/>
      <c r="BA139" s="68"/>
      <c r="BB139" s="68"/>
      <c r="BC139" s="68"/>
      <c r="BD139" s="68"/>
      <c r="BE139" s="68"/>
      <c r="BF139" s="68"/>
      <c r="BG139" s="68"/>
      <c r="BH139" s="68"/>
      <c r="BI139" s="68"/>
      <c r="BJ139" s="68"/>
      <c r="BK139" s="74" t="str">
        <f t="shared" si="65"/>
        <v/>
      </c>
      <c r="BL139" s="74" t="str">
        <f t="shared" si="66"/>
        <v/>
      </c>
      <c r="BM139" s="74" t="str">
        <f t="shared" si="67"/>
        <v/>
      </c>
      <c r="BN139" s="74" t="str">
        <f t="shared" si="68"/>
        <v/>
      </c>
      <c r="BO139" s="74" t="str">
        <f t="shared" si="69"/>
        <v/>
      </c>
      <c r="BP139" s="71" t="s">
        <v>1211</v>
      </c>
      <c r="BQ139" s="58"/>
      <c r="BR139" s="57" t="s">
        <v>610</v>
      </c>
      <c r="BS139" s="58" t="s">
        <v>1212</v>
      </c>
      <c r="BT139" s="57" t="s">
        <v>612</v>
      </c>
      <c r="BU139" s="57" t="s">
        <v>613</v>
      </c>
      <c r="BV139" s="57" t="s">
        <v>614</v>
      </c>
      <c r="BW139" s="57"/>
      <c r="BX139" s="57" t="s">
        <v>615</v>
      </c>
      <c r="BY139" s="57" t="s">
        <v>616</v>
      </c>
      <c r="BZ139" s="117" t="s">
        <v>647</v>
      </c>
      <c r="CA139" s="58"/>
      <c r="CB139" s="58"/>
      <c r="CC139" s="58"/>
      <c r="CD139" s="58"/>
      <c r="CE139" s="57" t="s">
        <v>62</v>
      </c>
      <c r="CF139" s="58" t="s">
        <v>617</v>
      </c>
      <c r="CG139" s="58">
        <f t="shared" si="86"/>
        <v>6</v>
      </c>
      <c r="CH139" s="58">
        <v>3</v>
      </c>
      <c r="CI139" s="58">
        <v>1</v>
      </c>
      <c r="CJ139" s="58">
        <v>1</v>
      </c>
      <c r="CK139" s="58">
        <v>1</v>
      </c>
      <c r="CL139" s="58">
        <v>3</v>
      </c>
      <c r="CM139" s="58" t="s">
        <v>1257</v>
      </c>
      <c r="CN139" s="58"/>
      <c r="CO139" s="58"/>
      <c r="CP139" s="58"/>
      <c r="CQ139" s="58"/>
      <c r="CR139" s="58"/>
      <c r="CS139" s="58"/>
      <c r="CT139" s="73">
        <v>45036</v>
      </c>
      <c r="CU139" s="73"/>
      <c r="CV139" s="73"/>
      <c r="CW139" s="73"/>
      <c r="CX139" s="58"/>
      <c r="CY139" s="58"/>
      <c r="CZ139" s="58"/>
      <c r="DA139" s="58"/>
      <c r="DB139" s="58" t="s">
        <v>279</v>
      </c>
      <c r="DC139" s="58"/>
      <c r="DD139" s="58"/>
      <c r="DE139" s="58"/>
      <c r="DF139" s="58" t="s">
        <v>1517</v>
      </c>
      <c r="DG139" s="58"/>
      <c r="DH139" s="58"/>
      <c r="DI139" s="72"/>
      <c r="DJ139" s="74">
        <f t="shared" si="70"/>
        <v>1</v>
      </c>
      <c r="DK139" s="74">
        <f t="shared" si="71"/>
        <v>0</v>
      </c>
      <c r="DL139" s="74">
        <f t="shared" si="72"/>
        <v>0</v>
      </c>
      <c r="DM139" s="74">
        <f t="shared" si="73"/>
        <v>0</v>
      </c>
      <c r="DN139" s="74">
        <f t="shared" si="74"/>
        <v>0.5</v>
      </c>
      <c r="DO139" s="71"/>
      <c r="DP139" s="58"/>
      <c r="DQ139" s="57"/>
      <c r="DR139" s="58"/>
      <c r="DS139" s="57"/>
      <c r="DT139" s="57"/>
      <c r="DU139" s="57"/>
      <c r="DV139" s="57"/>
      <c r="DW139" s="57"/>
      <c r="DX139" s="57"/>
      <c r="DY139" s="117"/>
      <c r="DZ139" s="58"/>
      <c r="EA139" s="58"/>
      <c r="EB139" s="58"/>
      <c r="EC139" s="58"/>
      <c r="ED139" s="57"/>
      <c r="EE139" s="58"/>
      <c r="EF139" s="58"/>
      <c r="EG139" s="58"/>
      <c r="EH139" s="58"/>
      <c r="EI139" s="58"/>
      <c r="EJ139" s="58"/>
      <c r="EK139" s="58"/>
      <c r="EL139" s="58"/>
      <c r="EM139" s="58"/>
      <c r="EN139" s="58"/>
      <c r="EO139" s="58"/>
      <c r="EP139" s="58"/>
      <c r="EQ139" s="58"/>
      <c r="ER139" s="58"/>
      <c r="ES139" s="73">
        <v>45036</v>
      </c>
      <c r="ET139" s="73"/>
      <c r="EU139" s="73"/>
      <c r="EV139" s="73"/>
      <c r="EW139" s="58"/>
      <c r="EX139" s="58"/>
      <c r="EY139" s="58"/>
      <c r="EZ139" s="58"/>
      <c r="FA139" s="58"/>
      <c r="FB139" s="58"/>
      <c r="FC139" s="58"/>
      <c r="FD139" s="58"/>
      <c r="FE139" s="58"/>
      <c r="FF139" s="58"/>
      <c r="FG139" s="58"/>
      <c r="FH139" s="58"/>
      <c r="FI139" s="74" t="str">
        <f t="shared" si="75"/>
        <v/>
      </c>
      <c r="FJ139" s="74" t="str">
        <f t="shared" si="76"/>
        <v/>
      </c>
      <c r="FK139" s="74" t="str">
        <f t="shared" si="77"/>
        <v/>
      </c>
      <c r="FL139" s="74" t="str">
        <f t="shared" si="78"/>
        <v/>
      </c>
      <c r="FM139" s="74" t="str">
        <f t="shared" si="79"/>
        <v/>
      </c>
      <c r="FN139" s="58"/>
      <c r="FO139" s="58"/>
      <c r="FP139" s="57"/>
      <c r="FQ139" s="58"/>
      <c r="FR139" s="57"/>
      <c r="FS139" s="57"/>
      <c r="FT139" s="57"/>
      <c r="FU139" s="57"/>
      <c r="FV139" s="57"/>
      <c r="FW139" s="57"/>
      <c r="FX139" s="117"/>
      <c r="FY139" s="58"/>
      <c r="FZ139" s="58"/>
      <c r="GA139" s="58"/>
      <c r="GB139" s="58"/>
      <c r="GC139" s="57"/>
      <c r="GD139" s="58"/>
      <c r="GE139" s="58"/>
      <c r="GF139" s="58"/>
      <c r="GG139" s="58"/>
      <c r="GH139" s="58"/>
      <c r="GI139" s="58"/>
      <c r="GJ139" s="58"/>
      <c r="GK139" s="58"/>
      <c r="GL139" s="58"/>
      <c r="GM139" s="58"/>
      <c r="GN139" s="58"/>
      <c r="GO139" s="58"/>
      <c r="GP139" s="58"/>
      <c r="GQ139" s="58"/>
      <c r="GR139" s="73">
        <v>45036</v>
      </c>
      <c r="GS139" s="73"/>
      <c r="GT139" s="73"/>
      <c r="GU139" s="73"/>
      <c r="GV139" s="58"/>
      <c r="GW139" s="58"/>
      <c r="GX139" s="58"/>
      <c r="GY139" s="58"/>
      <c r="GZ139" s="58"/>
      <c r="HA139" s="58"/>
      <c r="HB139" s="58"/>
      <c r="HC139" s="58"/>
      <c r="HD139" s="58"/>
      <c r="HE139" s="58"/>
      <c r="HF139" s="58"/>
      <c r="HG139" s="58"/>
      <c r="HH139" s="74" t="str">
        <f t="shared" si="80"/>
        <v/>
      </c>
      <c r="HI139" s="74" t="str">
        <f t="shared" si="81"/>
        <v/>
      </c>
      <c r="HJ139" s="74" t="str">
        <f t="shared" si="82"/>
        <v/>
      </c>
      <c r="HK139" s="74" t="str">
        <f t="shared" si="83"/>
        <v/>
      </c>
      <c r="HL139" s="74" t="str">
        <f t="shared" si="84"/>
        <v/>
      </c>
      <c r="HM139" s="58"/>
      <c r="HN139" s="58"/>
      <c r="HO139" s="58">
        <f t="shared" si="85"/>
        <v>1</v>
      </c>
      <c r="HP139" s="58" t="str">
        <f>'[11]BD Plan'!$Q$3</f>
        <v>Territorial Guajira</v>
      </c>
      <c r="HQ139" s="26"/>
      <c r="HR139" s="26"/>
      <c r="HS139" s="26"/>
      <c r="HT139" s="26"/>
      <c r="HU139" s="26"/>
      <c r="HV139" s="26"/>
      <c r="HW139" s="26"/>
      <c r="HX139" s="26"/>
      <c r="HY139" s="26"/>
      <c r="HZ139" s="26"/>
      <c r="IA139" s="26"/>
      <c r="IB139" s="26"/>
      <c r="IC139" s="26"/>
      <c r="ID139" s="26"/>
      <c r="IE139" s="26"/>
      <c r="IF139" s="26"/>
      <c r="IG139" s="68"/>
      <c r="IH139" s="58" t="s">
        <v>620</v>
      </c>
      <c r="II139" s="68" t="s">
        <v>621</v>
      </c>
      <c r="IJ139" s="68"/>
      <c r="IK139" s="68"/>
    </row>
    <row r="140" spans="1:245" ht="15" customHeight="1" x14ac:dyDescent="0.25">
      <c r="A140" s="77" t="s">
        <v>690</v>
      </c>
      <c r="B140" s="68" t="s">
        <v>686</v>
      </c>
      <c r="C140" s="58" t="s">
        <v>691</v>
      </c>
      <c r="D140" s="69" t="s">
        <v>601</v>
      </c>
      <c r="E140" s="58" t="s">
        <v>602</v>
      </c>
      <c r="F140" s="58" t="s">
        <v>669</v>
      </c>
      <c r="G140" s="58" t="s">
        <v>641</v>
      </c>
      <c r="H140" s="59" t="s">
        <v>692</v>
      </c>
      <c r="I140" s="58" t="s">
        <v>606</v>
      </c>
      <c r="J140" s="117">
        <v>0.8</v>
      </c>
      <c r="K140" s="117">
        <v>0.6</v>
      </c>
      <c r="L140" s="58" t="s">
        <v>607</v>
      </c>
      <c r="M140" s="117">
        <v>0.28799999999999998</v>
      </c>
      <c r="N140" s="117">
        <v>0.6</v>
      </c>
      <c r="O140" s="58" t="s">
        <v>643</v>
      </c>
      <c r="P140" s="58" t="s">
        <v>608</v>
      </c>
      <c r="Q140" s="71" t="s">
        <v>693</v>
      </c>
      <c r="R140" s="58"/>
      <c r="S140" s="57" t="s">
        <v>610</v>
      </c>
      <c r="T140" s="58" t="s">
        <v>694</v>
      </c>
      <c r="U140" s="57" t="s">
        <v>612</v>
      </c>
      <c r="V140" s="57" t="s">
        <v>613</v>
      </c>
      <c r="W140" s="57" t="s">
        <v>614</v>
      </c>
      <c r="X140" s="57"/>
      <c r="Y140" s="57" t="s">
        <v>615</v>
      </c>
      <c r="Z140" s="57" t="s">
        <v>616</v>
      </c>
      <c r="AA140" s="117" t="s">
        <v>647</v>
      </c>
      <c r="AB140" s="58"/>
      <c r="AC140" s="58"/>
      <c r="AD140" s="58"/>
      <c r="AE140" s="58"/>
      <c r="AF140" s="57" t="s">
        <v>62</v>
      </c>
      <c r="AG140" s="58" t="s">
        <v>617</v>
      </c>
      <c r="AH140" s="58">
        <f t="shared" si="64"/>
        <v>0</v>
      </c>
      <c r="AI140" s="57">
        <v>0</v>
      </c>
      <c r="AJ140" s="57">
        <v>0</v>
      </c>
      <c r="AK140" s="57">
        <v>0</v>
      </c>
      <c r="AL140" s="57">
        <v>0</v>
      </c>
      <c r="AM140" s="68">
        <v>0</v>
      </c>
      <c r="AN140" s="68" t="s">
        <v>943</v>
      </c>
      <c r="AO140" s="68"/>
      <c r="AP140" s="68"/>
      <c r="AQ140" s="68"/>
      <c r="AR140" s="68"/>
      <c r="AS140" s="68"/>
      <c r="AT140" s="68"/>
      <c r="AU140" s="76">
        <v>45036</v>
      </c>
      <c r="AV140" s="76"/>
      <c r="AW140" s="76"/>
      <c r="AX140" s="68"/>
      <c r="AY140" s="68"/>
      <c r="AZ140" s="68"/>
      <c r="BA140" s="68"/>
      <c r="BB140" s="68"/>
      <c r="BC140" s="68" t="s">
        <v>64</v>
      </c>
      <c r="BD140" s="68"/>
      <c r="BE140" s="68"/>
      <c r="BF140" s="68"/>
      <c r="BG140" s="68" t="s">
        <v>944</v>
      </c>
      <c r="BH140" s="68"/>
      <c r="BI140" s="68"/>
      <c r="BJ140" s="68"/>
      <c r="BK140" s="74" t="str">
        <f t="shared" si="65"/>
        <v/>
      </c>
      <c r="BL140" s="74" t="str">
        <f t="shared" si="66"/>
        <v/>
      </c>
      <c r="BM140" s="74" t="str">
        <f t="shared" si="67"/>
        <v/>
      </c>
      <c r="BN140" s="74" t="str">
        <f t="shared" si="68"/>
        <v/>
      </c>
      <c r="BO140" s="74" t="str">
        <f t="shared" si="69"/>
        <v/>
      </c>
      <c r="BP140" s="71"/>
      <c r="BQ140" s="58"/>
      <c r="BR140" s="57"/>
      <c r="BS140" s="58"/>
      <c r="BT140" s="57"/>
      <c r="BU140" s="57"/>
      <c r="BV140" s="57"/>
      <c r="BW140" s="57"/>
      <c r="BX140" s="57"/>
      <c r="BY140" s="57"/>
      <c r="BZ140" s="117"/>
      <c r="CA140" s="58"/>
      <c r="CB140" s="58"/>
      <c r="CC140" s="58"/>
      <c r="CD140" s="58"/>
      <c r="CE140" s="57"/>
      <c r="CF140" s="58"/>
      <c r="CG140" s="58"/>
      <c r="CH140" s="58"/>
      <c r="CI140" s="58"/>
      <c r="CJ140" s="58"/>
      <c r="CK140" s="58"/>
      <c r="CL140" s="58"/>
      <c r="CM140" s="58"/>
      <c r="CN140" s="58"/>
      <c r="CO140" s="58"/>
      <c r="CP140" s="58"/>
      <c r="CQ140" s="58"/>
      <c r="CR140" s="58"/>
      <c r="CS140" s="58"/>
      <c r="CT140" s="73">
        <v>45036</v>
      </c>
      <c r="CU140" s="73"/>
      <c r="CV140" s="73"/>
      <c r="CW140" s="73"/>
      <c r="CX140" s="58"/>
      <c r="CY140" s="58"/>
      <c r="CZ140" s="58"/>
      <c r="DA140" s="58"/>
      <c r="DB140" s="58"/>
      <c r="DC140" s="58"/>
      <c r="DD140" s="58"/>
      <c r="DE140" s="58"/>
      <c r="DF140" s="58"/>
      <c r="DG140" s="58"/>
      <c r="DH140" s="58"/>
      <c r="DI140" s="58"/>
      <c r="DJ140" s="74" t="str">
        <f t="shared" si="70"/>
        <v/>
      </c>
      <c r="DK140" s="74" t="str">
        <f t="shared" si="71"/>
        <v/>
      </c>
      <c r="DL140" s="74" t="str">
        <f t="shared" si="72"/>
        <v/>
      </c>
      <c r="DM140" s="74" t="str">
        <f t="shared" si="73"/>
        <v/>
      </c>
      <c r="DN140" s="74" t="str">
        <f t="shared" si="74"/>
        <v/>
      </c>
      <c r="DO140" s="75"/>
      <c r="DP140" s="58"/>
      <c r="DQ140" s="57"/>
      <c r="DR140" s="58"/>
      <c r="DS140" s="57"/>
      <c r="DT140" s="57"/>
      <c r="DU140" s="57"/>
      <c r="DV140" s="57"/>
      <c r="DW140" s="57"/>
      <c r="DX140" s="57"/>
      <c r="DY140" s="117"/>
      <c r="DZ140" s="58"/>
      <c r="EA140" s="58"/>
      <c r="EB140" s="58"/>
      <c r="EC140" s="58"/>
      <c r="ED140" s="57"/>
      <c r="EE140" s="58"/>
      <c r="EF140" s="58"/>
      <c r="EG140" s="58"/>
      <c r="EH140" s="58"/>
      <c r="EI140" s="58"/>
      <c r="EJ140" s="58"/>
      <c r="EK140" s="58"/>
      <c r="EL140" s="58"/>
      <c r="EM140" s="58"/>
      <c r="EN140" s="58"/>
      <c r="EO140" s="58"/>
      <c r="EP140" s="58"/>
      <c r="EQ140" s="58"/>
      <c r="ER140" s="58"/>
      <c r="ES140" s="73">
        <v>45036</v>
      </c>
      <c r="ET140" s="73"/>
      <c r="EU140" s="73"/>
      <c r="EV140" s="73"/>
      <c r="EW140" s="58"/>
      <c r="EX140" s="58"/>
      <c r="EY140" s="58"/>
      <c r="EZ140" s="58"/>
      <c r="FA140" s="58"/>
      <c r="FB140" s="58"/>
      <c r="FC140" s="58"/>
      <c r="FD140" s="58"/>
      <c r="FE140" s="58"/>
      <c r="FF140" s="58"/>
      <c r="FG140" s="58"/>
      <c r="FH140" s="58"/>
      <c r="FI140" s="74" t="str">
        <f t="shared" si="75"/>
        <v/>
      </c>
      <c r="FJ140" s="74" t="str">
        <f t="shared" si="76"/>
        <v/>
      </c>
      <c r="FK140" s="74" t="str">
        <f t="shared" si="77"/>
        <v/>
      </c>
      <c r="FL140" s="74" t="str">
        <f t="shared" si="78"/>
        <v/>
      </c>
      <c r="FM140" s="74" t="str">
        <f t="shared" si="79"/>
        <v/>
      </c>
      <c r="FN140" s="58"/>
      <c r="FO140" s="58"/>
      <c r="FP140" s="57"/>
      <c r="FQ140" s="58"/>
      <c r="FR140" s="57"/>
      <c r="FS140" s="57"/>
      <c r="FT140" s="57"/>
      <c r="FU140" s="57"/>
      <c r="FV140" s="57"/>
      <c r="FW140" s="57"/>
      <c r="FX140" s="117"/>
      <c r="FY140" s="58"/>
      <c r="FZ140" s="58"/>
      <c r="GA140" s="58"/>
      <c r="GB140" s="58"/>
      <c r="GC140" s="57"/>
      <c r="GD140" s="58"/>
      <c r="GE140" s="58"/>
      <c r="GF140" s="58"/>
      <c r="GG140" s="58"/>
      <c r="GH140" s="58"/>
      <c r="GI140" s="58"/>
      <c r="GJ140" s="58"/>
      <c r="GK140" s="58"/>
      <c r="GL140" s="58"/>
      <c r="GM140" s="58"/>
      <c r="GN140" s="58"/>
      <c r="GO140" s="58"/>
      <c r="GP140" s="58"/>
      <c r="GQ140" s="58"/>
      <c r="GR140" s="73">
        <v>45036</v>
      </c>
      <c r="GS140" s="73"/>
      <c r="GT140" s="73"/>
      <c r="GU140" s="73"/>
      <c r="GV140" s="58"/>
      <c r="GW140" s="58"/>
      <c r="GX140" s="58"/>
      <c r="GY140" s="58"/>
      <c r="GZ140" s="58"/>
      <c r="HA140" s="58"/>
      <c r="HB140" s="58"/>
      <c r="HC140" s="58"/>
      <c r="HD140" s="58"/>
      <c r="HE140" s="58"/>
      <c r="HF140" s="58"/>
      <c r="HG140" s="58"/>
      <c r="HH140" s="74" t="str">
        <f t="shared" si="80"/>
        <v/>
      </c>
      <c r="HI140" s="74" t="str">
        <f t="shared" si="81"/>
        <v/>
      </c>
      <c r="HJ140" s="74" t="str">
        <f t="shared" si="82"/>
        <v/>
      </c>
      <c r="HK140" s="74" t="str">
        <f t="shared" si="83"/>
        <v/>
      </c>
      <c r="HL140" s="74" t="str">
        <f t="shared" si="84"/>
        <v/>
      </c>
      <c r="HM140" s="58"/>
      <c r="HN140" s="58"/>
      <c r="HO140" s="58">
        <f t="shared" si="85"/>
        <v>1</v>
      </c>
      <c r="HP140" s="58" t="str">
        <f>'[11]BD Plan'!$Q$3</f>
        <v>Territorial Guajira</v>
      </c>
      <c r="HQ140" s="26"/>
      <c r="HR140" s="26"/>
      <c r="HS140" s="26"/>
      <c r="HT140" s="26"/>
      <c r="HU140" s="26"/>
      <c r="HV140" s="26"/>
      <c r="HW140" s="26"/>
      <c r="HX140" s="26"/>
      <c r="HY140" s="26"/>
      <c r="HZ140" s="26"/>
      <c r="IA140" s="26"/>
      <c r="IB140" s="26"/>
      <c r="IC140" s="26"/>
      <c r="ID140" s="26"/>
      <c r="IE140" s="26"/>
      <c r="IF140" s="26"/>
      <c r="IG140" s="68"/>
      <c r="IH140" s="58" t="s">
        <v>657</v>
      </c>
      <c r="II140" s="68" t="s">
        <v>617</v>
      </c>
      <c r="IJ140" s="68"/>
      <c r="IK140" s="68"/>
    </row>
    <row r="141" spans="1:245" ht="15" customHeight="1" x14ac:dyDescent="0.25">
      <c r="A141" s="77" t="s">
        <v>698</v>
      </c>
      <c r="B141" s="68" t="s">
        <v>686</v>
      </c>
      <c r="C141" s="58" t="s">
        <v>699</v>
      </c>
      <c r="D141" s="69" t="s">
        <v>601</v>
      </c>
      <c r="E141" s="58" t="s">
        <v>602</v>
      </c>
      <c r="F141" s="58" t="s">
        <v>669</v>
      </c>
      <c r="G141" s="58" t="s">
        <v>641</v>
      </c>
      <c r="H141" s="59" t="s">
        <v>700</v>
      </c>
      <c r="I141" s="58" t="s">
        <v>671</v>
      </c>
      <c r="J141" s="117">
        <v>0.8</v>
      </c>
      <c r="K141" s="117">
        <v>0.6</v>
      </c>
      <c r="L141" s="58" t="s">
        <v>607</v>
      </c>
      <c r="M141" s="117">
        <v>0.48</v>
      </c>
      <c r="N141" s="117">
        <v>0.6</v>
      </c>
      <c r="O141" s="58" t="s">
        <v>643</v>
      </c>
      <c r="P141" s="58" t="s">
        <v>608</v>
      </c>
      <c r="Q141" s="71" t="s">
        <v>701</v>
      </c>
      <c r="R141" s="58"/>
      <c r="S141" s="57" t="s">
        <v>610</v>
      </c>
      <c r="T141" s="58" t="s">
        <v>702</v>
      </c>
      <c r="U141" s="57" t="s">
        <v>612</v>
      </c>
      <c r="V141" s="57" t="s">
        <v>613</v>
      </c>
      <c r="W141" s="57" t="s">
        <v>614</v>
      </c>
      <c r="X141" s="57"/>
      <c r="Y141" s="57" t="s">
        <v>615</v>
      </c>
      <c r="Z141" s="57" t="s">
        <v>616</v>
      </c>
      <c r="AA141" s="117" t="s">
        <v>647</v>
      </c>
      <c r="AB141" s="58"/>
      <c r="AC141" s="58"/>
      <c r="AD141" s="58"/>
      <c r="AE141" s="58"/>
      <c r="AF141" s="57" t="s">
        <v>62</v>
      </c>
      <c r="AG141" s="58" t="s">
        <v>617</v>
      </c>
      <c r="AH141" s="58">
        <f t="shared" si="64"/>
        <v>6</v>
      </c>
      <c r="AI141" s="57">
        <v>3</v>
      </c>
      <c r="AJ141" s="57">
        <v>1</v>
      </c>
      <c r="AK141" s="57">
        <v>1</v>
      </c>
      <c r="AL141" s="57">
        <v>1</v>
      </c>
      <c r="AM141" s="68">
        <v>3</v>
      </c>
      <c r="AN141" s="68" t="s">
        <v>945</v>
      </c>
      <c r="AO141" s="68"/>
      <c r="AP141" s="68"/>
      <c r="AQ141" s="68"/>
      <c r="AR141" s="68"/>
      <c r="AS141" s="68"/>
      <c r="AT141" s="68"/>
      <c r="AU141" s="76">
        <v>45036</v>
      </c>
      <c r="AV141" s="76"/>
      <c r="AW141" s="76"/>
      <c r="AX141" s="68"/>
      <c r="AY141" s="68"/>
      <c r="AZ141" s="68"/>
      <c r="BA141" s="68"/>
      <c r="BB141" s="68"/>
      <c r="BC141" s="68" t="s">
        <v>279</v>
      </c>
      <c r="BD141" s="68"/>
      <c r="BE141" s="68"/>
      <c r="BF141" s="68"/>
      <c r="BG141" s="68" t="s">
        <v>946</v>
      </c>
      <c r="BH141" s="68"/>
      <c r="BI141" s="68"/>
      <c r="BJ141" s="68"/>
      <c r="BK141" s="74">
        <f t="shared" si="65"/>
        <v>1</v>
      </c>
      <c r="BL141" s="74">
        <f t="shared" si="66"/>
        <v>0</v>
      </c>
      <c r="BM141" s="74">
        <f t="shared" si="67"/>
        <v>0</v>
      </c>
      <c r="BN141" s="74">
        <f t="shared" si="68"/>
        <v>0</v>
      </c>
      <c r="BO141" s="74">
        <f t="shared" si="69"/>
        <v>0.5</v>
      </c>
      <c r="BP141" s="71"/>
      <c r="BQ141" s="58"/>
      <c r="BR141" s="57"/>
      <c r="BS141" s="58"/>
      <c r="BT141" s="57"/>
      <c r="BU141" s="57"/>
      <c r="BV141" s="57"/>
      <c r="BW141" s="57"/>
      <c r="BX141" s="57"/>
      <c r="BY141" s="57"/>
      <c r="BZ141" s="117"/>
      <c r="CA141" s="58"/>
      <c r="CB141" s="58"/>
      <c r="CC141" s="58"/>
      <c r="CD141" s="58"/>
      <c r="CE141" s="57"/>
      <c r="CF141" s="58"/>
      <c r="CG141" s="58"/>
      <c r="CH141" s="58"/>
      <c r="CI141" s="58"/>
      <c r="CJ141" s="58"/>
      <c r="CK141" s="58"/>
      <c r="CL141" s="58"/>
      <c r="CM141" s="58"/>
      <c r="CN141" s="58"/>
      <c r="CO141" s="72"/>
      <c r="CP141" s="58"/>
      <c r="CQ141" s="58"/>
      <c r="CR141" s="58"/>
      <c r="CS141" s="58"/>
      <c r="CT141" s="73">
        <v>45036</v>
      </c>
      <c r="CU141" s="73"/>
      <c r="CV141" s="73"/>
      <c r="CW141" s="73"/>
      <c r="CX141" s="58"/>
      <c r="CY141" s="58"/>
      <c r="CZ141" s="58"/>
      <c r="DA141" s="58"/>
      <c r="DB141" s="58"/>
      <c r="DC141" s="58"/>
      <c r="DD141" s="58"/>
      <c r="DE141" s="58"/>
      <c r="DF141" s="58"/>
      <c r="DG141" s="58"/>
      <c r="DH141" s="58"/>
      <c r="DI141" s="58"/>
      <c r="DJ141" s="74" t="str">
        <f t="shared" si="70"/>
        <v/>
      </c>
      <c r="DK141" s="74" t="str">
        <f t="shared" si="71"/>
        <v/>
      </c>
      <c r="DL141" s="74" t="str">
        <f t="shared" si="72"/>
        <v/>
      </c>
      <c r="DM141" s="74" t="str">
        <f t="shared" si="73"/>
        <v/>
      </c>
      <c r="DN141" s="74" t="str">
        <f t="shared" si="74"/>
        <v/>
      </c>
      <c r="DO141" s="71"/>
      <c r="DP141" s="58"/>
      <c r="DQ141" s="57"/>
      <c r="DR141" s="58"/>
      <c r="DS141" s="57"/>
      <c r="DT141" s="57"/>
      <c r="DU141" s="57"/>
      <c r="DV141" s="57"/>
      <c r="DW141" s="57"/>
      <c r="DX141" s="57"/>
      <c r="DY141" s="117"/>
      <c r="DZ141" s="58"/>
      <c r="EA141" s="58"/>
      <c r="EB141" s="58"/>
      <c r="EC141" s="58"/>
      <c r="ED141" s="57"/>
      <c r="EE141" s="58"/>
      <c r="EF141" s="58"/>
      <c r="EG141" s="58"/>
      <c r="EH141" s="58"/>
      <c r="EI141" s="58"/>
      <c r="EJ141" s="58"/>
      <c r="EK141" s="58"/>
      <c r="EL141" s="58"/>
      <c r="EM141" s="58"/>
      <c r="EN141" s="72"/>
      <c r="EO141" s="58"/>
      <c r="EP141" s="58"/>
      <c r="EQ141" s="58"/>
      <c r="ER141" s="58"/>
      <c r="ES141" s="73">
        <v>45036</v>
      </c>
      <c r="ET141" s="73"/>
      <c r="EU141" s="73"/>
      <c r="EV141" s="73"/>
      <c r="EW141" s="58"/>
      <c r="EX141" s="58"/>
      <c r="EY141" s="58"/>
      <c r="EZ141" s="58"/>
      <c r="FA141" s="58"/>
      <c r="FB141" s="58"/>
      <c r="FC141" s="58"/>
      <c r="FD141" s="58"/>
      <c r="FE141" s="58"/>
      <c r="FF141" s="58"/>
      <c r="FG141" s="58"/>
      <c r="FH141" s="58"/>
      <c r="FI141" s="74" t="str">
        <f t="shared" si="75"/>
        <v/>
      </c>
      <c r="FJ141" s="74" t="str">
        <f t="shared" si="76"/>
        <v/>
      </c>
      <c r="FK141" s="74" t="str">
        <f t="shared" si="77"/>
        <v/>
      </c>
      <c r="FL141" s="74" t="str">
        <f t="shared" si="78"/>
        <v/>
      </c>
      <c r="FM141" s="74" t="str">
        <f t="shared" si="79"/>
        <v/>
      </c>
      <c r="FN141" s="58"/>
      <c r="FO141" s="58"/>
      <c r="FP141" s="57"/>
      <c r="FQ141" s="58"/>
      <c r="FR141" s="57"/>
      <c r="FS141" s="57"/>
      <c r="FT141" s="57"/>
      <c r="FU141" s="57"/>
      <c r="FV141" s="57"/>
      <c r="FW141" s="57"/>
      <c r="FX141" s="117"/>
      <c r="FY141" s="58"/>
      <c r="FZ141" s="58"/>
      <c r="GA141" s="58"/>
      <c r="GB141" s="58"/>
      <c r="GC141" s="57"/>
      <c r="GD141" s="58"/>
      <c r="GE141" s="58"/>
      <c r="GF141" s="58"/>
      <c r="GG141" s="58"/>
      <c r="GH141" s="58"/>
      <c r="GI141" s="58"/>
      <c r="GJ141" s="58"/>
      <c r="GK141" s="58"/>
      <c r="GL141" s="58"/>
      <c r="GM141" s="58"/>
      <c r="GN141" s="58"/>
      <c r="GO141" s="58"/>
      <c r="GP141" s="58"/>
      <c r="GQ141" s="58"/>
      <c r="GR141" s="73">
        <v>45036</v>
      </c>
      <c r="GS141" s="73"/>
      <c r="GT141" s="73"/>
      <c r="GU141" s="73"/>
      <c r="GV141" s="58"/>
      <c r="GW141" s="58"/>
      <c r="GX141" s="58"/>
      <c r="GY141" s="58"/>
      <c r="GZ141" s="58"/>
      <c r="HA141" s="58"/>
      <c r="HB141" s="58"/>
      <c r="HC141" s="58"/>
      <c r="HD141" s="58"/>
      <c r="HE141" s="58"/>
      <c r="HF141" s="58"/>
      <c r="HG141" s="58"/>
      <c r="HH141" s="74" t="str">
        <f t="shared" si="80"/>
        <v/>
      </c>
      <c r="HI141" s="74" t="str">
        <f t="shared" si="81"/>
        <v/>
      </c>
      <c r="HJ141" s="74" t="str">
        <f t="shared" si="82"/>
        <v/>
      </c>
      <c r="HK141" s="74" t="str">
        <f t="shared" si="83"/>
        <v/>
      </c>
      <c r="HL141" s="74" t="str">
        <f t="shared" si="84"/>
        <v/>
      </c>
      <c r="HM141" s="58"/>
      <c r="HN141" s="58"/>
      <c r="HO141" s="58">
        <f t="shared" si="85"/>
        <v>1</v>
      </c>
      <c r="HP141" s="58" t="str">
        <f>'[11]BD Plan'!$Q$3</f>
        <v>Territorial Guajira</v>
      </c>
      <c r="HQ141" s="26"/>
      <c r="HR141" s="26"/>
      <c r="HS141" s="26"/>
      <c r="HT141" s="26"/>
      <c r="HU141" s="26"/>
      <c r="HV141" s="26"/>
      <c r="HW141" s="26"/>
      <c r="HX141" s="26"/>
      <c r="HY141" s="26"/>
      <c r="HZ141" s="26"/>
      <c r="IA141" s="26"/>
      <c r="IB141" s="26"/>
      <c r="IC141" s="26"/>
      <c r="ID141" s="26"/>
      <c r="IE141" s="26"/>
      <c r="IF141" s="26"/>
      <c r="IG141" s="68"/>
      <c r="IH141" s="58" t="s">
        <v>620</v>
      </c>
      <c r="II141" s="68" t="s">
        <v>621</v>
      </c>
      <c r="IJ141" s="68"/>
      <c r="IK141" s="68"/>
    </row>
    <row r="142" spans="1:245" ht="15" customHeight="1" x14ac:dyDescent="0.25">
      <c r="A142" s="77" t="s">
        <v>705</v>
      </c>
      <c r="B142" s="68" t="s">
        <v>706</v>
      </c>
      <c r="C142" s="58" t="s">
        <v>707</v>
      </c>
      <c r="D142" s="68" t="s">
        <v>601</v>
      </c>
      <c r="E142" s="58" t="s">
        <v>602</v>
      </c>
      <c r="F142" s="58" t="s">
        <v>669</v>
      </c>
      <c r="G142" s="58" t="s">
        <v>641</v>
      </c>
      <c r="H142" s="59" t="s">
        <v>708</v>
      </c>
      <c r="I142" s="58" t="s">
        <v>671</v>
      </c>
      <c r="J142" s="117">
        <v>0.6</v>
      </c>
      <c r="K142" s="117">
        <v>0.4</v>
      </c>
      <c r="L142" s="58" t="s">
        <v>643</v>
      </c>
      <c r="M142" s="117">
        <v>0.12959999999999999</v>
      </c>
      <c r="N142" s="117">
        <v>0.4</v>
      </c>
      <c r="O142" s="58" t="s">
        <v>643</v>
      </c>
      <c r="P142" s="58" t="s">
        <v>608</v>
      </c>
      <c r="Q142" s="71"/>
      <c r="R142" s="58"/>
      <c r="S142" s="57"/>
      <c r="T142" s="58"/>
      <c r="U142" s="57"/>
      <c r="V142" s="57"/>
      <c r="W142" s="57"/>
      <c r="X142" s="57"/>
      <c r="Y142" s="57"/>
      <c r="Z142" s="57"/>
      <c r="AA142" s="117"/>
      <c r="AB142" s="58"/>
      <c r="AC142" s="58"/>
      <c r="AD142" s="58"/>
      <c r="AE142" s="58"/>
      <c r="AF142" s="57"/>
      <c r="AG142" s="68"/>
      <c r="AH142" s="58"/>
      <c r="AI142" s="57"/>
      <c r="AJ142" s="57"/>
      <c r="AK142" s="57"/>
      <c r="AL142" s="57"/>
      <c r="AM142" s="68"/>
      <c r="AN142" s="68"/>
      <c r="AO142" s="68"/>
      <c r="AP142" s="68"/>
      <c r="AQ142" s="68"/>
      <c r="AR142" s="68"/>
      <c r="AS142" s="68"/>
      <c r="AT142" s="68"/>
      <c r="AU142" s="76">
        <v>45036</v>
      </c>
      <c r="AV142" s="76"/>
      <c r="AW142" s="76"/>
      <c r="AX142" s="76"/>
      <c r="AY142" s="68"/>
      <c r="AZ142" s="68"/>
      <c r="BA142" s="68"/>
      <c r="BB142" s="68"/>
      <c r="BC142" s="68"/>
      <c r="BD142" s="68"/>
      <c r="BE142" s="68"/>
      <c r="BF142" s="68"/>
      <c r="BG142" s="68"/>
      <c r="BH142" s="68"/>
      <c r="BI142" s="68"/>
      <c r="BJ142" s="68"/>
      <c r="BK142" s="74" t="str">
        <f t="shared" si="65"/>
        <v/>
      </c>
      <c r="BL142" s="74" t="str">
        <f t="shared" si="66"/>
        <v/>
      </c>
      <c r="BM142" s="74" t="str">
        <f t="shared" si="67"/>
        <v/>
      </c>
      <c r="BN142" s="74" t="str">
        <f t="shared" si="68"/>
        <v/>
      </c>
      <c r="BO142" s="74" t="str">
        <f t="shared" si="69"/>
        <v/>
      </c>
      <c r="BP142" s="71" t="s">
        <v>1214</v>
      </c>
      <c r="BQ142" s="58"/>
      <c r="BR142" s="57" t="s">
        <v>610</v>
      </c>
      <c r="BS142" s="58" t="s">
        <v>1215</v>
      </c>
      <c r="BT142" s="57" t="s">
        <v>612</v>
      </c>
      <c r="BU142" s="57" t="s">
        <v>613</v>
      </c>
      <c r="BV142" s="57" t="s">
        <v>614</v>
      </c>
      <c r="BW142" s="57"/>
      <c r="BX142" s="57" t="s">
        <v>615</v>
      </c>
      <c r="BY142" s="57" t="s">
        <v>616</v>
      </c>
      <c r="BZ142" s="117" t="s">
        <v>647</v>
      </c>
      <c r="CA142" s="58"/>
      <c r="CB142" s="58"/>
      <c r="CC142" s="58"/>
      <c r="CD142" s="58"/>
      <c r="CE142" s="57" t="s">
        <v>62</v>
      </c>
      <c r="CF142" s="58" t="s">
        <v>617</v>
      </c>
      <c r="CG142" s="58">
        <f>SUM(CH142:CK142)</f>
        <v>3</v>
      </c>
      <c r="CH142" s="58">
        <v>0</v>
      </c>
      <c r="CI142" s="58">
        <v>1</v>
      </c>
      <c r="CJ142" s="58">
        <v>1</v>
      </c>
      <c r="CK142" s="58">
        <v>1</v>
      </c>
      <c r="CL142" s="58">
        <v>0</v>
      </c>
      <c r="CM142" s="58" t="s">
        <v>1258</v>
      </c>
      <c r="CN142" s="58"/>
      <c r="CO142" s="58"/>
      <c r="CP142" s="58"/>
      <c r="CQ142" s="58"/>
      <c r="CR142" s="58"/>
      <c r="CS142" s="58"/>
      <c r="CT142" s="73">
        <v>45036</v>
      </c>
      <c r="CU142" s="73"/>
      <c r="CV142" s="73"/>
      <c r="CW142" s="73"/>
      <c r="CX142" s="58"/>
      <c r="CY142" s="58"/>
      <c r="CZ142" s="58"/>
      <c r="DA142" s="58"/>
      <c r="DB142" s="58" t="s">
        <v>64</v>
      </c>
      <c r="DC142" s="58"/>
      <c r="DD142" s="58"/>
      <c r="DE142" s="58"/>
      <c r="DF142" s="58" t="s">
        <v>1518</v>
      </c>
      <c r="DG142" s="58"/>
      <c r="DH142" s="58"/>
      <c r="DI142" s="58"/>
      <c r="DJ142" s="74" t="str">
        <f t="shared" si="70"/>
        <v/>
      </c>
      <c r="DK142" s="74">
        <f t="shared" si="71"/>
        <v>0</v>
      </c>
      <c r="DL142" s="74">
        <f t="shared" si="72"/>
        <v>0</v>
      </c>
      <c r="DM142" s="74">
        <f t="shared" si="73"/>
        <v>0</v>
      </c>
      <c r="DN142" s="74">
        <f t="shared" si="74"/>
        <v>0</v>
      </c>
      <c r="DO142" s="75" t="s">
        <v>1344</v>
      </c>
      <c r="DP142" s="58"/>
      <c r="DQ142" s="57" t="s">
        <v>610</v>
      </c>
      <c r="DR142" s="58" t="s">
        <v>1345</v>
      </c>
      <c r="DS142" s="57" t="s">
        <v>612</v>
      </c>
      <c r="DT142" s="57" t="s">
        <v>613</v>
      </c>
      <c r="DU142" s="57" t="s">
        <v>614</v>
      </c>
      <c r="DV142" s="57"/>
      <c r="DW142" s="57" t="s">
        <v>615</v>
      </c>
      <c r="DX142" s="57" t="s">
        <v>616</v>
      </c>
      <c r="DY142" s="117" t="s">
        <v>647</v>
      </c>
      <c r="DZ142" s="58"/>
      <c r="EA142" s="58"/>
      <c r="EB142" s="58"/>
      <c r="EC142" s="58"/>
      <c r="ED142" s="57" t="s">
        <v>62</v>
      </c>
      <c r="EE142" s="58" t="s">
        <v>617</v>
      </c>
      <c r="EF142" s="58">
        <f t="shared" ref="EF142:EF144" si="87">SUM(EG142:EJ142)</f>
        <v>1</v>
      </c>
      <c r="EG142" s="58">
        <v>0</v>
      </c>
      <c r="EH142" s="58">
        <v>0</v>
      </c>
      <c r="EI142" s="58">
        <v>0</v>
      </c>
      <c r="EJ142" s="58">
        <v>1</v>
      </c>
      <c r="EK142" s="58">
        <v>0</v>
      </c>
      <c r="EL142" s="58" t="s">
        <v>1258</v>
      </c>
      <c r="EM142" s="58"/>
      <c r="EN142" s="58"/>
      <c r="EO142" s="58"/>
      <c r="EP142" s="58"/>
      <c r="EQ142" s="58"/>
      <c r="ER142" s="58"/>
      <c r="ES142" s="73">
        <v>45036</v>
      </c>
      <c r="ET142" s="73"/>
      <c r="EU142" s="73"/>
      <c r="EV142" s="73"/>
      <c r="EW142" s="58"/>
      <c r="EX142" s="58"/>
      <c r="EY142" s="58"/>
      <c r="EZ142" s="58"/>
      <c r="FA142" s="58" t="s">
        <v>64</v>
      </c>
      <c r="FB142" s="58"/>
      <c r="FC142" s="58"/>
      <c r="FD142" s="58"/>
      <c r="FE142" s="58" t="s">
        <v>944</v>
      </c>
      <c r="FF142" s="58"/>
      <c r="FG142" s="58"/>
      <c r="FH142" s="58"/>
      <c r="FI142" s="74" t="str">
        <f t="shared" si="75"/>
        <v/>
      </c>
      <c r="FJ142" s="74" t="str">
        <f t="shared" si="76"/>
        <v/>
      </c>
      <c r="FK142" s="74" t="str">
        <f t="shared" si="77"/>
        <v/>
      </c>
      <c r="FL142" s="74">
        <f t="shared" si="78"/>
        <v>0</v>
      </c>
      <c r="FM142" s="74">
        <f t="shared" si="79"/>
        <v>0</v>
      </c>
      <c r="FN142" s="58"/>
      <c r="FO142" s="58"/>
      <c r="FP142" s="57"/>
      <c r="FQ142" s="58"/>
      <c r="FR142" s="57"/>
      <c r="FS142" s="57"/>
      <c r="FT142" s="57"/>
      <c r="FU142" s="57"/>
      <c r="FV142" s="57"/>
      <c r="FW142" s="57"/>
      <c r="FX142" s="117"/>
      <c r="FY142" s="58"/>
      <c r="FZ142" s="58"/>
      <c r="GA142" s="58"/>
      <c r="GB142" s="58"/>
      <c r="GC142" s="57"/>
      <c r="GD142" s="58"/>
      <c r="GE142" s="58"/>
      <c r="GF142" s="58"/>
      <c r="GG142" s="58"/>
      <c r="GH142" s="58"/>
      <c r="GI142" s="58"/>
      <c r="GJ142" s="58"/>
      <c r="GK142" s="58"/>
      <c r="GL142" s="58"/>
      <c r="GM142" s="58"/>
      <c r="GN142" s="58"/>
      <c r="GO142" s="58"/>
      <c r="GP142" s="58"/>
      <c r="GQ142" s="58"/>
      <c r="GR142" s="73">
        <v>45036</v>
      </c>
      <c r="GS142" s="73"/>
      <c r="GT142" s="73"/>
      <c r="GU142" s="73"/>
      <c r="GV142" s="58"/>
      <c r="GW142" s="58"/>
      <c r="GX142" s="58"/>
      <c r="GY142" s="58"/>
      <c r="GZ142" s="58"/>
      <c r="HA142" s="58"/>
      <c r="HB142" s="58"/>
      <c r="HC142" s="58"/>
      <c r="HD142" s="58"/>
      <c r="HE142" s="58"/>
      <c r="HF142" s="58"/>
      <c r="HG142" s="58"/>
      <c r="HH142" s="74" t="str">
        <f t="shared" si="80"/>
        <v/>
      </c>
      <c r="HI142" s="74" t="str">
        <f t="shared" si="81"/>
        <v/>
      </c>
      <c r="HJ142" s="74" t="str">
        <f t="shared" si="82"/>
        <v/>
      </c>
      <c r="HK142" s="74" t="str">
        <f t="shared" si="83"/>
        <v/>
      </c>
      <c r="HL142" s="74" t="str">
        <f t="shared" si="84"/>
        <v/>
      </c>
      <c r="HM142" s="58"/>
      <c r="HN142" s="58"/>
      <c r="HO142" s="58">
        <f t="shared" si="85"/>
        <v>2</v>
      </c>
      <c r="HP142" s="58" t="str">
        <f>'[11]BD Plan'!$Q$3</f>
        <v>Territorial Guajira</v>
      </c>
      <c r="HQ142" s="26"/>
      <c r="HR142" s="26"/>
      <c r="HS142" s="26"/>
      <c r="HT142" s="26"/>
      <c r="HU142" s="26"/>
      <c r="HV142" s="26"/>
      <c r="HW142" s="26"/>
      <c r="HX142" s="26"/>
      <c r="HY142" s="26"/>
      <c r="HZ142" s="26"/>
      <c r="IA142" s="26"/>
      <c r="IB142" s="26"/>
      <c r="IC142" s="26"/>
      <c r="ID142" s="26"/>
      <c r="IE142" s="26"/>
      <c r="IF142" s="26"/>
      <c r="IG142" s="68"/>
      <c r="IH142" s="58" t="s">
        <v>620</v>
      </c>
      <c r="II142" s="68" t="s">
        <v>621</v>
      </c>
      <c r="IJ142" s="68"/>
      <c r="IK142" s="68"/>
    </row>
    <row r="143" spans="1:245" ht="15" customHeight="1" x14ac:dyDescent="0.25">
      <c r="A143" s="77" t="s">
        <v>709</v>
      </c>
      <c r="B143" s="68" t="s">
        <v>706</v>
      </c>
      <c r="C143" s="58" t="s">
        <v>710</v>
      </c>
      <c r="D143" s="68" t="s">
        <v>601</v>
      </c>
      <c r="E143" s="58" t="s">
        <v>711</v>
      </c>
      <c r="F143" s="58" t="s">
        <v>625</v>
      </c>
      <c r="G143" s="58" t="s">
        <v>626</v>
      </c>
      <c r="H143" s="59" t="s">
        <v>712</v>
      </c>
      <c r="I143" s="58" t="s">
        <v>671</v>
      </c>
      <c r="J143" s="117">
        <v>0.2</v>
      </c>
      <c r="K143" s="117">
        <v>0.2</v>
      </c>
      <c r="L143" s="58" t="s">
        <v>713</v>
      </c>
      <c r="M143" s="117">
        <v>0.12</v>
      </c>
      <c r="N143" s="117">
        <v>0.2</v>
      </c>
      <c r="O143" s="58" t="s">
        <v>713</v>
      </c>
      <c r="P143" s="58" t="s">
        <v>608</v>
      </c>
      <c r="Q143" s="71" t="s">
        <v>714</v>
      </c>
      <c r="R143" s="58"/>
      <c r="S143" s="57" t="s">
        <v>610</v>
      </c>
      <c r="T143" s="58" t="s">
        <v>715</v>
      </c>
      <c r="U143" s="57" t="s">
        <v>612</v>
      </c>
      <c r="V143" s="57" t="s">
        <v>613</v>
      </c>
      <c r="W143" s="57" t="s">
        <v>614</v>
      </c>
      <c r="X143" s="57"/>
      <c r="Y143" s="57" t="s">
        <v>615</v>
      </c>
      <c r="Z143" s="57" t="s">
        <v>616</v>
      </c>
      <c r="AA143" s="117" t="s">
        <v>647</v>
      </c>
      <c r="AB143" s="58"/>
      <c r="AC143" s="58"/>
      <c r="AD143" s="58"/>
      <c r="AE143" s="58"/>
      <c r="AF143" s="57" t="s">
        <v>62</v>
      </c>
      <c r="AG143" s="68" t="s">
        <v>617</v>
      </c>
      <c r="AH143" s="58">
        <f t="shared" si="64"/>
        <v>3</v>
      </c>
      <c r="AI143" s="57">
        <v>0</v>
      </c>
      <c r="AJ143" s="57">
        <v>1</v>
      </c>
      <c r="AK143" s="57">
        <v>1</v>
      </c>
      <c r="AL143" s="57">
        <v>1</v>
      </c>
      <c r="AM143" s="68">
        <v>0</v>
      </c>
      <c r="AN143" s="68" t="s">
        <v>947</v>
      </c>
      <c r="AO143" s="68"/>
      <c r="AP143" s="68"/>
      <c r="AQ143" s="68"/>
      <c r="AR143" s="68"/>
      <c r="AS143" s="68"/>
      <c r="AT143" s="68"/>
      <c r="AU143" s="76">
        <v>45036</v>
      </c>
      <c r="AV143" s="76"/>
      <c r="AW143" s="76"/>
      <c r="AX143" s="76"/>
      <c r="AY143" s="68"/>
      <c r="AZ143" s="68"/>
      <c r="BA143" s="68"/>
      <c r="BB143" s="68"/>
      <c r="BC143" s="68" t="s">
        <v>64</v>
      </c>
      <c r="BD143" s="68"/>
      <c r="BE143" s="68"/>
      <c r="BF143" s="68"/>
      <c r="BG143" s="26" t="s">
        <v>948</v>
      </c>
      <c r="BH143" s="68"/>
      <c r="BI143" s="68"/>
      <c r="BJ143" s="68"/>
      <c r="BK143" s="74" t="str">
        <f t="shared" si="65"/>
        <v/>
      </c>
      <c r="BL143" s="74">
        <f t="shared" si="66"/>
        <v>0</v>
      </c>
      <c r="BM143" s="74">
        <f t="shared" si="67"/>
        <v>0</v>
      </c>
      <c r="BN143" s="74">
        <f t="shared" si="68"/>
        <v>0</v>
      </c>
      <c r="BO143" s="74">
        <f t="shared" si="69"/>
        <v>0</v>
      </c>
      <c r="BP143" s="71"/>
      <c r="BQ143" s="58"/>
      <c r="BR143" s="57"/>
      <c r="BS143" s="58"/>
      <c r="BT143" s="57"/>
      <c r="BU143" s="57"/>
      <c r="BV143" s="57"/>
      <c r="BW143" s="57"/>
      <c r="BX143" s="57"/>
      <c r="BY143" s="57"/>
      <c r="BZ143" s="117"/>
      <c r="CA143" s="58"/>
      <c r="CB143" s="58"/>
      <c r="CC143" s="58"/>
      <c r="CD143" s="58"/>
      <c r="CE143" s="57"/>
      <c r="CF143" s="58"/>
      <c r="CG143" s="58"/>
      <c r="CH143" s="58"/>
      <c r="CI143" s="58"/>
      <c r="CJ143" s="58"/>
      <c r="CK143" s="58"/>
      <c r="CL143" s="58"/>
      <c r="CM143" s="58"/>
      <c r="CN143" s="58"/>
      <c r="CO143" s="58"/>
      <c r="CP143" s="58"/>
      <c r="CQ143" s="58"/>
      <c r="CR143" s="58"/>
      <c r="CS143" s="58"/>
      <c r="CT143" s="73">
        <v>45036</v>
      </c>
      <c r="CU143" s="73"/>
      <c r="CV143" s="73"/>
      <c r="CW143" s="73"/>
      <c r="CX143" s="58"/>
      <c r="CY143" s="58"/>
      <c r="CZ143" s="58"/>
      <c r="DA143" s="58"/>
      <c r="DB143" s="58"/>
      <c r="DC143" s="58"/>
      <c r="DD143" s="58"/>
      <c r="DE143" s="58"/>
      <c r="DF143" s="58"/>
      <c r="DG143" s="58"/>
      <c r="DH143" s="58"/>
      <c r="DI143" s="58"/>
      <c r="DJ143" s="74" t="str">
        <f t="shared" si="70"/>
        <v/>
      </c>
      <c r="DK143" s="74" t="str">
        <f t="shared" si="71"/>
        <v/>
      </c>
      <c r="DL143" s="74" t="str">
        <f t="shared" si="72"/>
        <v/>
      </c>
      <c r="DM143" s="74" t="str">
        <f t="shared" si="73"/>
        <v/>
      </c>
      <c r="DN143" s="74" t="str">
        <f t="shared" si="74"/>
        <v/>
      </c>
      <c r="DO143" s="75"/>
      <c r="DP143" s="58"/>
      <c r="DQ143" s="57"/>
      <c r="DR143" s="58"/>
      <c r="DS143" s="57"/>
      <c r="DT143" s="57"/>
      <c r="DU143" s="57"/>
      <c r="DV143" s="57"/>
      <c r="DW143" s="57"/>
      <c r="DX143" s="57"/>
      <c r="DY143" s="117"/>
      <c r="DZ143" s="58"/>
      <c r="EA143" s="58"/>
      <c r="EB143" s="58"/>
      <c r="EC143" s="58"/>
      <c r="ED143" s="57"/>
      <c r="EE143" s="58"/>
      <c r="EF143" s="58"/>
      <c r="EG143" s="58"/>
      <c r="EH143" s="58"/>
      <c r="EI143" s="58"/>
      <c r="EJ143" s="58"/>
      <c r="EK143" s="58"/>
      <c r="EL143" s="58"/>
      <c r="EM143" s="58"/>
      <c r="EN143" s="58"/>
      <c r="EO143" s="58"/>
      <c r="EP143" s="58"/>
      <c r="EQ143" s="58"/>
      <c r="ER143" s="58"/>
      <c r="ES143" s="73">
        <v>45036</v>
      </c>
      <c r="ET143" s="73"/>
      <c r="EU143" s="73"/>
      <c r="EV143" s="73"/>
      <c r="EW143" s="58"/>
      <c r="EX143" s="58"/>
      <c r="EY143" s="58"/>
      <c r="EZ143" s="58"/>
      <c r="FA143" s="58"/>
      <c r="FB143" s="58"/>
      <c r="FC143" s="58"/>
      <c r="FD143" s="58"/>
      <c r="FE143" s="58"/>
      <c r="FF143" s="58"/>
      <c r="FG143" s="58"/>
      <c r="FH143" s="58"/>
      <c r="FI143" s="74" t="str">
        <f t="shared" si="75"/>
        <v/>
      </c>
      <c r="FJ143" s="74" t="str">
        <f t="shared" si="76"/>
        <v/>
      </c>
      <c r="FK143" s="74" t="str">
        <f t="shared" si="77"/>
        <v/>
      </c>
      <c r="FL143" s="74" t="str">
        <f t="shared" si="78"/>
        <v/>
      </c>
      <c r="FM143" s="74" t="str">
        <f t="shared" si="79"/>
        <v/>
      </c>
      <c r="FN143" s="72"/>
      <c r="FO143" s="58"/>
      <c r="FP143" s="57"/>
      <c r="FQ143" s="58"/>
      <c r="FR143" s="57"/>
      <c r="FS143" s="57"/>
      <c r="FT143" s="57"/>
      <c r="FU143" s="57"/>
      <c r="FV143" s="57"/>
      <c r="FW143" s="57"/>
      <c r="FX143" s="117"/>
      <c r="FY143" s="58"/>
      <c r="FZ143" s="58"/>
      <c r="GA143" s="58"/>
      <c r="GB143" s="58"/>
      <c r="GC143" s="57"/>
      <c r="GD143" s="58"/>
      <c r="GE143" s="58"/>
      <c r="GF143" s="58"/>
      <c r="GG143" s="58"/>
      <c r="GH143" s="58"/>
      <c r="GI143" s="58"/>
      <c r="GJ143" s="58"/>
      <c r="GK143" s="58"/>
      <c r="GL143" s="58"/>
      <c r="GM143" s="58"/>
      <c r="GN143" s="58"/>
      <c r="GO143" s="58"/>
      <c r="GP143" s="58"/>
      <c r="GQ143" s="58"/>
      <c r="GR143" s="73">
        <v>45036</v>
      </c>
      <c r="GS143" s="73"/>
      <c r="GT143" s="73"/>
      <c r="GU143" s="73"/>
      <c r="GV143" s="58"/>
      <c r="GW143" s="58"/>
      <c r="GX143" s="58"/>
      <c r="GY143" s="58"/>
      <c r="GZ143" s="58"/>
      <c r="HA143" s="58"/>
      <c r="HB143" s="58"/>
      <c r="HC143" s="58"/>
      <c r="HD143" s="58"/>
      <c r="HE143" s="58"/>
      <c r="HF143" s="58"/>
      <c r="HG143" s="58"/>
      <c r="HH143" s="74" t="str">
        <f t="shared" si="80"/>
        <v/>
      </c>
      <c r="HI143" s="74" t="str">
        <f t="shared" si="81"/>
        <v/>
      </c>
      <c r="HJ143" s="74" t="str">
        <f t="shared" si="82"/>
        <v/>
      </c>
      <c r="HK143" s="74" t="str">
        <f t="shared" si="83"/>
        <v/>
      </c>
      <c r="HL143" s="74" t="str">
        <f t="shared" si="84"/>
        <v/>
      </c>
      <c r="HM143" s="58"/>
      <c r="HN143" s="58"/>
      <c r="HO143" s="58">
        <f t="shared" si="85"/>
        <v>1</v>
      </c>
      <c r="HP143" s="58" t="str">
        <f>'[11]BD Plan'!$Q$3</f>
        <v>Territorial Guajira</v>
      </c>
      <c r="HQ143" s="26"/>
      <c r="HR143" s="26"/>
      <c r="HS143" s="26"/>
      <c r="HT143" s="26"/>
      <c r="HU143" s="26"/>
      <c r="HV143" s="26"/>
      <c r="HW143" s="26"/>
      <c r="HX143" s="26"/>
      <c r="HY143" s="26"/>
      <c r="HZ143" s="26"/>
      <c r="IA143" s="26"/>
      <c r="IB143" s="26"/>
      <c r="IC143" s="26"/>
      <c r="ID143" s="26"/>
      <c r="IE143" s="26"/>
      <c r="IF143" s="26"/>
      <c r="IG143" s="68"/>
      <c r="IH143" s="58" t="s">
        <v>657</v>
      </c>
      <c r="II143" s="68" t="s">
        <v>621</v>
      </c>
      <c r="IJ143" s="68"/>
      <c r="IK143" s="68"/>
    </row>
    <row r="144" spans="1:245" ht="15" customHeight="1" x14ac:dyDescent="0.25">
      <c r="A144" s="77" t="s">
        <v>718</v>
      </c>
      <c r="B144" s="68" t="s">
        <v>719</v>
      </c>
      <c r="C144" s="58" t="s">
        <v>720</v>
      </c>
      <c r="D144" s="68" t="s">
        <v>601</v>
      </c>
      <c r="E144" s="58" t="s">
        <v>602</v>
      </c>
      <c r="F144" s="58" t="s">
        <v>625</v>
      </c>
      <c r="G144" s="58" t="s">
        <v>626</v>
      </c>
      <c r="H144" s="59" t="s">
        <v>721</v>
      </c>
      <c r="I144" s="58" t="s">
        <v>671</v>
      </c>
      <c r="J144" s="117">
        <v>0.6</v>
      </c>
      <c r="K144" s="117">
        <v>0.4</v>
      </c>
      <c r="L144" s="58" t="s">
        <v>643</v>
      </c>
      <c r="M144" s="117">
        <v>0.12959999999999999</v>
      </c>
      <c r="N144" s="117">
        <v>0.4</v>
      </c>
      <c r="O144" s="58" t="s">
        <v>643</v>
      </c>
      <c r="P144" s="58" t="s">
        <v>608</v>
      </c>
      <c r="Q144" s="71" t="s">
        <v>722</v>
      </c>
      <c r="R144" s="58"/>
      <c r="S144" s="57" t="s">
        <v>610</v>
      </c>
      <c r="T144" s="58" t="s">
        <v>723</v>
      </c>
      <c r="U144" s="57" t="s">
        <v>612</v>
      </c>
      <c r="V144" s="57" t="s">
        <v>613</v>
      </c>
      <c r="W144" s="57" t="s">
        <v>614</v>
      </c>
      <c r="X144" s="57"/>
      <c r="Y144" s="57" t="s">
        <v>615</v>
      </c>
      <c r="Z144" s="57" t="s">
        <v>616</v>
      </c>
      <c r="AA144" s="117" t="s">
        <v>647</v>
      </c>
      <c r="AB144" s="58"/>
      <c r="AC144" s="58"/>
      <c r="AD144" s="58"/>
      <c r="AE144" s="58"/>
      <c r="AF144" s="57" t="s">
        <v>62</v>
      </c>
      <c r="AG144" s="58" t="s">
        <v>617</v>
      </c>
      <c r="AH144" s="58">
        <f t="shared" si="64"/>
        <v>6</v>
      </c>
      <c r="AI144" s="57">
        <v>3</v>
      </c>
      <c r="AJ144" s="57">
        <v>1</v>
      </c>
      <c r="AK144" s="57">
        <v>1</v>
      </c>
      <c r="AL144" s="57">
        <v>1</v>
      </c>
      <c r="AM144" s="68">
        <v>3</v>
      </c>
      <c r="AN144" s="68" t="s">
        <v>949</v>
      </c>
      <c r="AO144" s="68"/>
      <c r="AP144" s="68"/>
      <c r="AQ144" s="68"/>
      <c r="AR144" s="68"/>
      <c r="AS144" s="68"/>
      <c r="AT144" s="68"/>
      <c r="AU144" s="76">
        <v>45036</v>
      </c>
      <c r="AV144" s="76"/>
      <c r="AW144" s="76"/>
      <c r="AX144" s="76"/>
      <c r="AY144" s="68"/>
      <c r="AZ144" s="68"/>
      <c r="BA144" s="68"/>
      <c r="BB144" s="68"/>
      <c r="BC144" s="68" t="s">
        <v>279</v>
      </c>
      <c r="BD144" s="68"/>
      <c r="BE144" s="68"/>
      <c r="BF144" s="68"/>
      <c r="BG144" s="68" t="s">
        <v>950</v>
      </c>
      <c r="BH144" s="68"/>
      <c r="BI144" s="68"/>
      <c r="BJ144" s="68"/>
      <c r="BK144" s="74">
        <f t="shared" si="65"/>
        <v>1</v>
      </c>
      <c r="BL144" s="74">
        <f t="shared" si="66"/>
        <v>0</v>
      </c>
      <c r="BM144" s="74">
        <f t="shared" si="67"/>
        <v>0</v>
      </c>
      <c r="BN144" s="74">
        <f t="shared" si="68"/>
        <v>0</v>
      </c>
      <c r="BO144" s="74">
        <f t="shared" si="69"/>
        <v>0.5</v>
      </c>
      <c r="BP144" s="71"/>
      <c r="BQ144" s="58"/>
      <c r="BR144" s="57"/>
      <c r="BS144" s="58"/>
      <c r="BT144" s="57"/>
      <c r="BU144" s="57"/>
      <c r="BV144" s="57"/>
      <c r="BW144" s="57"/>
      <c r="BX144" s="57"/>
      <c r="BY144" s="57"/>
      <c r="BZ144" s="117"/>
      <c r="CA144" s="58"/>
      <c r="CB144" s="58"/>
      <c r="CC144" s="58"/>
      <c r="CD144" s="58"/>
      <c r="CE144" s="57"/>
      <c r="CF144" s="58"/>
      <c r="CG144" s="58"/>
      <c r="CH144" s="58"/>
      <c r="CI144" s="58"/>
      <c r="CJ144" s="58"/>
      <c r="CK144" s="58"/>
      <c r="CL144" s="58"/>
      <c r="CM144" s="58"/>
      <c r="CN144" s="58"/>
      <c r="CO144" s="58"/>
      <c r="CP144" s="58"/>
      <c r="CQ144" s="58"/>
      <c r="CR144" s="58"/>
      <c r="CS144" s="58"/>
      <c r="CT144" s="73">
        <v>45036</v>
      </c>
      <c r="CU144" s="73"/>
      <c r="CV144" s="73"/>
      <c r="CW144" s="73"/>
      <c r="CX144" s="58"/>
      <c r="CY144" s="58"/>
      <c r="CZ144" s="58"/>
      <c r="DA144" s="58"/>
      <c r="DB144" s="58"/>
      <c r="DC144" s="58"/>
      <c r="DD144" s="58"/>
      <c r="DE144" s="58"/>
      <c r="DF144" s="58"/>
      <c r="DG144" s="58"/>
      <c r="DH144" s="58"/>
      <c r="DI144" s="58"/>
      <c r="DJ144" s="74" t="str">
        <f t="shared" si="70"/>
        <v/>
      </c>
      <c r="DK144" s="74" t="str">
        <f t="shared" si="71"/>
        <v/>
      </c>
      <c r="DL144" s="74" t="str">
        <f t="shared" si="72"/>
        <v/>
      </c>
      <c r="DM144" s="74" t="str">
        <f t="shared" si="73"/>
        <v/>
      </c>
      <c r="DN144" s="74" t="str">
        <f t="shared" si="74"/>
        <v/>
      </c>
      <c r="DO144" s="75" t="s">
        <v>1347</v>
      </c>
      <c r="DP144" s="58"/>
      <c r="DQ144" s="57" t="s">
        <v>610</v>
      </c>
      <c r="DR144" s="58" t="s">
        <v>1348</v>
      </c>
      <c r="DS144" s="57" t="s">
        <v>612</v>
      </c>
      <c r="DT144" s="57" t="s">
        <v>613</v>
      </c>
      <c r="DU144" s="57" t="s">
        <v>614</v>
      </c>
      <c r="DV144" s="57"/>
      <c r="DW144" s="57" t="s">
        <v>615</v>
      </c>
      <c r="DX144" s="57" t="s">
        <v>616</v>
      </c>
      <c r="DY144" s="117" t="s">
        <v>647</v>
      </c>
      <c r="DZ144" s="58"/>
      <c r="EA144" s="58"/>
      <c r="EB144" s="58"/>
      <c r="EC144" s="58"/>
      <c r="ED144" s="57" t="s">
        <v>62</v>
      </c>
      <c r="EE144" s="58" t="s">
        <v>617</v>
      </c>
      <c r="EF144" s="58">
        <f t="shared" si="87"/>
        <v>2</v>
      </c>
      <c r="EG144" s="58">
        <v>0</v>
      </c>
      <c r="EH144" s="58">
        <v>1</v>
      </c>
      <c r="EI144" s="58">
        <v>0</v>
      </c>
      <c r="EJ144" s="58">
        <v>1</v>
      </c>
      <c r="EK144" s="58"/>
      <c r="EL144" s="58" t="s">
        <v>1382</v>
      </c>
      <c r="EM144" s="58"/>
      <c r="EN144" s="58"/>
      <c r="EO144" s="58"/>
      <c r="EP144" s="58"/>
      <c r="EQ144" s="58"/>
      <c r="ER144" s="58"/>
      <c r="ES144" s="73">
        <v>45036</v>
      </c>
      <c r="ET144" s="73"/>
      <c r="EU144" s="73"/>
      <c r="EV144" s="73"/>
      <c r="EW144" s="58"/>
      <c r="EX144" s="58"/>
      <c r="EY144" s="58"/>
      <c r="EZ144" s="58"/>
      <c r="FA144" s="58" t="s">
        <v>64</v>
      </c>
      <c r="FB144" s="58"/>
      <c r="FC144" s="58"/>
      <c r="FD144" s="58"/>
      <c r="FE144" s="58" t="s">
        <v>1383</v>
      </c>
      <c r="FF144" s="58"/>
      <c r="FG144" s="58"/>
      <c r="FH144" s="58"/>
      <c r="FI144" s="74" t="str">
        <f t="shared" si="75"/>
        <v/>
      </c>
      <c r="FJ144" s="74">
        <f t="shared" si="76"/>
        <v>0</v>
      </c>
      <c r="FK144" s="74" t="str">
        <f t="shared" si="77"/>
        <v/>
      </c>
      <c r="FL144" s="74">
        <f t="shared" si="78"/>
        <v>0</v>
      </c>
      <c r="FM144" s="74">
        <f t="shared" si="79"/>
        <v>0</v>
      </c>
      <c r="FN144" s="58"/>
      <c r="FO144" s="58"/>
      <c r="FP144" s="58"/>
      <c r="FQ144" s="58"/>
      <c r="FR144" s="58"/>
      <c r="FS144" s="58"/>
      <c r="FT144" s="58"/>
      <c r="FU144" s="58"/>
      <c r="FV144" s="58"/>
      <c r="FW144" s="58"/>
      <c r="FX144" s="58"/>
      <c r="FY144" s="58"/>
      <c r="FZ144" s="58"/>
      <c r="GA144" s="58"/>
      <c r="GB144" s="58"/>
      <c r="GC144" s="58"/>
      <c r="GD144" s="58"/>
      <c r="GE144" s="58"/>
      <c r="GF144" s="58"/>
      <c r="GG144" s="58"/>
      <c r="GH144" s="58"/>
      <c r="GI144" s="58"/>
      <c r="GJ144" s="58"/>
      <c r="GK144" s="58"/>
      <c r="GL144" s="58"/>
      <c r="GM144" s="58"/>
      <c r="GN144" s="58"/>
      <c r="GO144" s="58"/>
      <c r="GP144" s="58"/>
      <c r="GQ144" s="58"/>
      <c r="GR144" s="73">
        <v>45036</v>
      </c>
      <c r="GS144" s="73"/>
      <c r="GT144" s="73"/>
      <c r="GU144" s="73"/>
      <c r="GV144" s="58"/>
      <c r="GW144" s="58"/>
      <c r="GX144" s="58"/>
      <c r="GY144" s="58"/>
      <c r="GZ144" s="58"/>
      <c r="HA144" s="58"/>
      <c r="HB144" s="58"/>
      <c r="HC144" s="58"/>
      <c r="HD144" s="58"/>
      <c r="HE144" s="58"/>
      <c r="HF144" s="58"/>
      <c r="HG144" s="58"/>
      <c r="HH144" s="74" t="str">
        <f t="shared" si="80"/>
        <v/>
      </c>
      <c r="HI144" s="74" t="str">
        <f t="shared" si="81"/>
        <v/>
      </c>
      <c r="HJ144" s="74" t="str">
        <f t="shared" si="82"/>
        <v/>
      </c>
      <c r="HK144" s="74" t="str">
        <f t="shared" si="83"/>
        <v/>
      </c>
      <c r="HL144" s="74" t="str">
        <f t="shared" si="84"/>
        <v/>
      </c>
      <c r="HM144" s="58"/>
      <c r="HN144" s="58"/>
      <c r="HO144" s="58">
        <f t="shared" si="85"/>
        <v>2</v>
      </c>
      <c r="HP144" s="58" t="str">
        <f>'[11]BD Plan'!$Q$3</f>
        <v>Territorial Guajira</v>
      </c>
      <c r="HQ144" s="26"/>
      <c r="HR144" s="26"/>
      <c r="HS144" s="26"/>
      <c r="HT144" s="26"/>
      <c r="HU144" s="26"/>
      <c r="HV144" s="26"/>
      <c r="HW144" s="26"/>
      <c r="HX144" s="26"/>
      <c r="HY144" s="26"/>
      <c r="HZ144" s="26"/>
      <c r="IA144" s="26"/>
      <c r="IB144" s="26"/>
      <c r="IC144" s="26"/>
      <c r="ID144" s="26"/>
      <c r="IE144" s="26"/>
      <c r="IF144" s="26"/>
      <c r="IG144" s="68"/>
      <c r="IH144" s="58" t="s">
        <v>650</v>
      </c>
      <c r="II144" s="68" t="s">
        <v>621</v>
      </c>
      <c r="IJ144" s="68"/>
      <c r="IK144" s="68"/>
    </row>
    <row r="145" spans="1:245" ht="15" customHeight="1" x14ac:dyDescent="0.25">
      <c r="A145" s="77" t="s">
        <v>598</v>
      </c>
      <c r="B145" s="68" t="s">
        <v>599</v>
      </c>
      <c r="C145" s="58" t="s">
        <v>600</v>
      </c>
      <c r="D145" s="69" t="s">
        <v>601</v>
      </c>
      <c r="E145" s="58" t="s">
        <v>602</v>
      </c>
      <c r="F145" s="58" t="s">
        <v>603</v>
      </c>
      <c r="G145" s="58" t="s">
        <v>604</v>
      </c>
      <c r="H145" s="59" t="s">
        <v>605</v>
      </c>
      <c r="I145" s="58" t="s">
        <v>606</v>
      </c>
      <c r="J145" s="117">
        <v>1</v>
      </c>
      <c r="K145" s="117">
        <v>0.8</v>
      </c>
      <c r="L145" s="58" t="s">
        <v>607</v>
      </c>
      <c r="M145" s="117">
        <v>0.6</v>
      </c>
      <c r="N145" s="117">
        <v>0.8</v>
      </c>
      <c r="O145" s="58" t="s">
        <v>607</v>
      </c>
      <c r="P145" s="58" t="s">
        <v>608</v>
      </c>
      <c r="Q145" s="71" t="s">
        <v>609</v>
      </c>
      <c r="R145" s="58"/>
      <c r="S145" s="57" t="s">
        <v>610</v>
      </c>
      <c r="T145" s="58" t="s">
        <v>611</v>
      </c>
      <c r="U145" s="57" t="s">
        <v>612</v>
      </c>
      <c r="V145" s="57" t="s">
        <v>613</v>
      </c>
      <c r="W145" s="57" t="s">
        <v>614</v>
      </c>
      <c r="X145" s="57"/>
      <c r="Y145" s="57" t="s">
        <v>615</v>
      </c>
      <c r="Z145" s="57" t="s">
        <v>616</v>
      </c>
      <c r="AA145" s="117">
        <v>0.4</v>
      </c>
      <c r="AB145" s="58"/>
      <c r="AC145" s="58"/>
      <c r="AD145" s="58"/>
      <c r="AE145" s="58"/>
      <c r="AF145" s="57" t="s">
        <v>62</v>
      </c>
      <c r="AG145" s="58" t="s">
        <v>617</v>
      </c>
      <c r="AH145" s="58">
        <f t="shared" si="64"/>
        <v>10</v>
      </c>
      <c r="AI145" s="57">
        <v>1</v>
      </c>
      <c r="AJ145" s="57">
        <v>3</v>
      </c>
      <c r="AK145" s="57">
        <v>3</v>
      </c>
      <c r="AL145" s="57">
        <v>3</v>
      </c>
      <c r="AM145" s="58">
        <v>1</v>
      </c>
      <c r="AN145" s="58" t="s">
        <v>951</v>
      </c>
      <c r="AO145" s="58"/>
      <c r="AP145" s="58"/>
      <c r="AQ145" s="58"/>
      <c r="AR145" s="58"/>
      <c r="AS145" s="58"/>
      <c r="AT145" s="58"/>
      <c r="AU145" s="73">
        <v>45040</v>
      </c>
      <c r="AV145" s="73"/>
      <c r="AW145" s="73"/>
      <c r="AX145" s="73"/>
      <c r="AY145" s="58"/>
      <c r="AZ145" s="58"/>
      <c r="BA145" s="58"/>
      <c r="BB145" s="58"/>
      <c r="BC145" s="58" t="s">
        <v>279</v>
      </c>
      <c r="BD145" s="58"/>
      <c r="BE145" s="58"/>
      <c r="BF145" s="58"/>
      <c r="BG145" s="58" t="s">
        <v>952</v>
      </c>
      <c r="BH145" s="58"/>
      <c r="BI145" s="58"/>
      <c r="BJ145" s="58"/>
      <c r="BK145" s="74">
        <f t="shared" si="65"/>
        <v>1</v>
      </c>
      <c r="BL145" s="74">
        <f t="shared" si="66"/>
        <v>0</v>
      </c>
      <c r="BM145" s="74">
        <f t="shared" si="67"/>
        <v>0</v>
      </c>
      <c r="BN145" s="74">
        <f t="shared" si="68"/>
        <v>0</v>
      </c>
      <c r="BO145" s="74">
        <f t="shared" si="69"/>
        <v>0.1</v>
      </c>
      <c r="BP145" s="75"/>
      <c r="BQ145" s="58"/>
      <c r="BR145" s="57"/>
      <c r="BS145" s="58"/>
      <c r="BT145" s="57"/>
      <c r="BU145" s="57"/>
      <c r="BV145" s="57"/>
      <c r="BW145" s="57"/>
      <c r="BX145" s="57"/>
      <c r="BY145" s="57"/>
      <c r="BZ145" s="117"/>
      <c r="CA145" s="58"/>
      <c r="CB145" s="58"/>
      <c r="CC145" s="58"/>
      <c r="CD145" s="58"/>
      <c r="CE145" s="57"/>
      <c r="CF145" s="58"/>
      <c r="CG145" s="58"/>
      <c r="CH145" s="58"/>
      <c r="CI145" s="58"/>
      <c r="CJ145" s="58"/>
      <c r="CK145" s="58"/>
      <c r="CL145" s="58"/>
      <c r="CM145" s="58"/>
      <c r="CN145" s="58"/>
      <c r="CO145" s="58"/>
      <c r="CP145" s="58"/>
      <c r="CQ145" s="58"/>
      <c r="CR145" s="58"/>
      <c r="CS145" s="58"/>
      <c r="CT145" s="73">
        <v>45040</v>
      </c>
      <c r="CU145" s="73"/>
      <c r="CV145" s="73"/>
      <c r="CW145" s="73"/>
      <c r="CX145" s="58"/>
      <c r="CY145" s="58"/>
      <c r="CZ145" s="58"/>
      <c r="DA145" s="58"/>
      <c r="DB145" s="58"/>
      <c r="DC145" s="58"/>
      <c r="DD145" s="58"/>
      <c r="DE145" s="58"/>
      <c r="DF145" s="58"/>
      <c r="DG145" s="58"/>
      <c r="DH145" s="58"/>
      <c r="DI145" s="58"/>
      <c r="DJ145" s="74" t="str">
        <f t="shared" si="70"/>
        <v/>
      </c>
      <c r="DK145" s="74" t="str">
        <f t="shared" si="71"/>
        <v/>
      </c>
      <c r="DL145" s="74" t="str">
        <f t="shared" si="72"/>
        <v/>
      </c>
      <c r="DM145" s="74" t="str">
        <f t="shared" si="73"/>
        <v/>
      </c>
      <c r="DN145" s="74" t="str">
        <f t="shared" si="74"/>
        <v/>
      </c>
      <c r="DO145" s="75"/>
      <c r="DP145" s="58"/>
      <c r="DQ145" s="57"/>
      <c r="DR145" s="58"/>
      <c r="DS145" s="57"/>
      <c r="DT145" s="57"/>
      <c r="DU145" s="57"/>
      <c r="DV145" s="57"/>
      <c r="DW145" s="57"/>
      <c r="DX145" s="57"/>
      <c r="DY145" s="117"/>
      <c r="DZ145" s="58"/>
      <c r="EA145" s="58"/>
      <c r="EB145" s="58"/>
      <c r="EC145" s="58"/>
      <c r="ED145" s="57"/>
      <c r="EE145" s="58"/>
      <c r="EF145" s="58"/>
      <c r="EG145" s="58"/>
      <c r="EH145" s="58"/>
      <c r="EI145" s="58"/>
      <c r="EJ145" s="58"/>
      <c r="EK145" s="58"/>
      <c r="EL145" s="58"/>
      <c r="EM145" s="58"/>
      <c r="EN145" s="58"/>
      <c r="EO145" s="58"/>
      <c r="EP145" s="58"/>
      <c r="EQ145" s="58"/>
      <c r="ER145" s="58"/>
      <c r="ES145" s="73">
        <v>45040</v>
      </c>
      <c r="ET145" s="73"/>
      <c r="EU145" s="73"/>
      <c r="EV145" s="73"/>
      <c r="EW145" s="58"/>
      <c r="EX145" s="58"/>
      <c r="EY145" s="58"/>
      <c r="EZ145" s="58"/>
      <c r="FA145" s="58"/>
      <c r="FB145" s="58"/>
      <c r="FC145" s="58"/>
      <c r="FD145" s="58"/>
      <c r="FE145" s="58"/>
      <c r="FF145" s="58"/>
      <c r="FG145" s="58"/>
      <c r="FH145" s="58"/>
      <c r="FI145" s="74" t="str">
        <f t="shared" si="75"/>
        <v/>
      </c>
      <c r="FJ145" s="74" t="str">
        <f t="shared" si="76"/>
        <v/>
      </c>
      <c r="FK145" s="74" t="str">
        <f t="shared" si="77"/>
        <v/>
      </c>
      <c r="FL145" s="74" t="str">
        <f t="shared" si="78"/>
        <v/>
      </c>
      <c r="FM145" s="74" t="str">
        <f t="shared" si="79"/>
        <v/>
      </c>
      <c r="FN145" s="58"/>
      <c r="FO145" s="58"/>
      <c r="FP145" s="57"/>
      <c r="FQ145" s="58"/>
      <c r="FR145" s="57"/>
      <c r="FS145" s="57"/>
      <c r="FT145" s="57"/>
      <c r="FU145" s="57"/>
      <c r="FV145" s="57"/>
      <c r="FW145" s="57"/>
      <c r="FX145" s="117"/>
      <c r="FY145" s="58"/>
      <c r="FZ145" s="58"/>
      <c r="GA145" s="58"/>
      <c r="GB145" s="58"/>
      <c r="GC145" s="57"/>
      <c r="GD145" s="58"/>
      <c r="GE145" s="58"/>
      <c r="GF145" s="58"/>
      <c r="GG145" s="58"/>
      <c r="GH145" s="58"/>
      <c r="GI145" s="58"/>
      <c r="GJ145" s="58"/>
      <c r="GK145" s="58"/>
      <c r="GL145" s="58"/>
      <c r="GM145" s="58"/>
      <c r="GN145" s="58"/>
      <c r="GO145" s="58"/>
      <c r="GP145" s="58"/>
      <c r="GQ145" s="58"/>
      <c r="GR145" s="73">
        <v>45040</v>
      </c>
      <c r="GS145" s="73"/>
      <c r="GT145" s="73"/>
      <c r="GU145" s="73"/>
      <c r="GV145" s="58"/>
      <c r="GW145" s="58"/>
      <c r="GX145" s="58"/>
      <c r="GY145" s="58"/>
      <c r="GZ145" s="58"/>
      <c r="HA145" s="58"/>
      <c r="HB145" s="58"/>
      <c r="HC145" s="58"/>
      <c r="HD145" s="58"/>
      <c r="HE145" s="58"/>
      <c r="HF145" s="58"/>
      <c r="HG145" s="58"/>
      <c r="HH145" s="74" t="str">
        <f t="shared" si="80"/>
        <v/>
      </c>
      <c r="HI145" s="74" t="str">
        <f t="shared" si="81"/>
        <v/>
      </c>
      <c r="HJ145" s="74" t="str">
        <f t="shared" si="82"/>
        <v/>
      </c>
      <c r="HK145" s="74" t="str">
        <f t="shared" si="83"/>
        <v/>
      </c>
      <c r="HL145" s="74" t="str">
        <f t="shared" si="84"/>
        <v/>
      </c>
      <c r="HM145" s="58"/>
      <c r="HN145" s="58"/>
      <c r="HO145" s="58">
        <f t="shared" si="85"/>
        <v>1</v>
      </c>
      <c r="HP145" s="58" t="str">
        <f>'[12]BD Plan'!$Q$3</f>
        <v>Territorial Huila</v>
      </c>
      <c r="HQ145" s="72"/>
      <c r="HR145" s="72"/>
      <c r="HS145" s="72"/>
      <c r="HT145" s="72"/>
      <c r="HU145" s="72"/>
      <c r="HV145" s="72"/>
      <c r="HW145" s="72"/>
      <c r="HX145" s="72"/>
      <c r="HY145" s="72"/>
      <c r="HZ145" s="72"/>
      <c r="IA145" s="26"/>
      <c r="IB145" s="26"/>
      <c r="IC145" s="26"/>
      <c r="ID145" s="26"/>
      <c r="IE145" s="26"/>
      <c r="IF145" s="26"/>
      <c r="IG145" s="68"/>
      <c r="IH145" s="58" t="s">
        <v>620</v>
      </c>
      <c r="II145" s="58" t="s">
        <v>621</v>
      </c>
      <c r="IJ145" s="68"/>
      <c r="IK145" s="68"/>
    </row>
    <row r="146" spans="1:245" ht="15" customHeight="1" x14ac:dyDescent="0.25">
      <c r="A146" s="77" t="s">
        <v>622</v>
      </c>
      <c r="B146" s="68" t="s">
        <v>623</v>
      </c>
      <c r="C146" s="58" t="s">
        <v>624</v>
      </c>
      <c r="D146" s="69" t="s">
        <v>601</v>
      </c>
      <c r="E146" s="58" t="s">
        <v>602</v>
      </c>
      <c r="F146" s="58" t="s">
        <v>625</v>
      </c>
      <c r="G146" s="58" t="s">
        <v>626</v>
      </c>
      <c r="H146" s="59" t="s">
        <v>627</v>
      </c>
      <c r="I146" s="58" t="s">
        <v>628</v>
      </c>
      <c r="J146" s="117">
        <v>0.8</v>
      </c>
      <c r="K146" s="117">
        <v>0.8</v>
      </c>
      <c r="L146" s="58" t="s">
        <v>607</v>
      </c>
      <c r="M146" s="117">
        <v>0.33600000000000002</v>
      </c>
      <c r="N146" s="117">
        <v>0.8</v>
      </c>
      <c r="O146" s="58" t="s">
        <v>607</v>
      </c>
      <c r="P146" s="58" t="s">
        <v>608</v>
      </c>
      <c r="Q146" s="71" t="s">
        <v>629</v>
      </c>
      <c r="R146" s="58"/>
      <c r="S146" s="57" t="s">
        <v>610</v>
      </c>
      <c r="T146" s="58" t="s">
        <v>630</v>
      </c>
      <c r="U146" s="57" t="s">
        <v>631</v>
      </c>
      <c r="V146" s="57" t="s">
        <v>632</v>
      </c>
      <c r="W146" s="57" t="s">
        <v>614</v>
      </c>
      <c r="X146" s="57"/>
      <c r="Y146" s="57" t="s">
        <v>615</v>
      </c>
      <c r="Z146" s="57" t="s">
        <v>616</v>
      </c>
      <c r="AA146" s="117" t="s">
        <v>633</v>
      </c>
      <c r="AB146" s="58"/>
      <c r="AC146" s="58"/>
      <c r="AD146" s="58"/>
      <c r="AE146" s="58"/>
      <c r="AF146" s="57" t="s">
        <v>62</v>
      </c>
      <c r="AG146" s="58" t="s">
        <v>617</v>
      </c>
      <c r="AH146" s="58">
        <f t="shared" si="64"/>
        <v>11</v>
      </c>
      <c r="AI146" s="57">
        <v>2</v>
      </c>
      <c r="AJ146" s="57">
        <v>3</v>
      </c>
      <c r="AK146" s="57">
        <v>3</v>
      </c>
      <c r="AL146" s="57">
        <v>3</v>
      </c>
      <c r="AM146" s="58">
        <v>2</v>
      </c>
      <c r="AN146" s="58" t="s">
        <v>953</v>
      </c>
      <c r="AO146" s="58"/>
      <c r="AP146" s="72"/>
      <c r="AQ146" s="58"/>
      <c r="AR146" s="58"/>
      <c r="AS146" s="58"/>
      <c r="AT146" s="58"/>
      <c r="AU146" s="73">
        <v>45040</v>
      </c>
      <c r="AV146" s="73"/>
      <c r="AW146" s="73"/>
      <c r="AX146" s="73"/>
      <c r="AY146" s="58"/>
      <c r="AZ146" s="58"/>
      <c r="BA146" s="58"/>
      <c r="BB146" s="58"/>
      <c r="BC146" s="58" t="s">
        <v>279</v>
      </c>
      <c r="BD146" s="58"/>
      <c r="BE146" s="58"/>
      <c r="BF146" s="58"/>
      <c r="BG146" s="58" t="s">
        <v>954</v>
      </c>
      <c r="BH146" s="58"/>
      <c r="BI146" s="58"/>
      <c r="BJ146" s="58"/>
      <c r="BK146" s="74">
        <f t="shared" si="65"/>
        <v>1</v>
      </c>
      <c r="BL146" s="74">
        <f t="shared" si="66"/>
        <v>0</v>
      </c>
      <c r="BM146" s="74">
        <f t="shared" si="67"/>
        <v>0</v>
      </c>
      <c r="BN146" s="74">
        <f t="shared" si="68"/>
        <v>0</v>
      </c>
      <c r="BO146" s="74">
        <f t="shared" si="69"/>
        <v>0.18181818181818182</v>
      </c>
      <c r="BP146" s="71" t="s">
        <v>1204</v>
      </c>
      <c r="BQ146" s="58"/>
      <c r="BR146" s="57" t="s">
        <v>610</v>
      </c>
      <c r="BS146" s="58" t="s">
        <v>1205</v>
      </c>
      <c r="BT146" s="57" t="s">
        <v>612</v>
      </c>
      <c r="BU146" s="57" t="s">
        <v>613</v>
      </c>
      <c r="BV146" s="57" t="s">
        <v>614</v>
      </c>
      <c r="BW146" s="57"/>
      <c r="BX146" s="57" t="s">
        <v>615</v>
      </c>
      <c r="BY146" s="57" t="s">
        <v>616</v>
      </c>
      <c r="BZ146" s="117" t="s">
        <v>647</v>
      </c>
      <c r="CA146" s="58"/>
      <c r="CB146" s="58"/>
      <c r="CC146" s="58"/>
      <c r="CD146" s="58"/>
      <c r="CE146" s="57" t="s">
        <v>62</v>
      </c>
      <c r="CF146" s="58" t="s">
        <v>617</v>
      </c>
      <c r="CG146" s="58">
        <f>SUM(CH146:CK146)</f>
        <v>15</v>
      </c>
      <c r="CH146" s="58">
        <v>6</v>
      </c>
      <c r="CI146" s="58">
        <v>3</v>
      </c>
      <c r="CJ146" s="58">
        <v>3</v>
      </c>
      <c r="CK146" s="58">
        <v>3</v>
      </c>
      <c r="CL146" s="58">
        <v>6</v>
      </c>
      <c r="CM146" s="58" t="s">
        <v>1259</v>
      </c>
      <c r="CN146" s="58"/>
      <c r="CO146" s="72"/>
      <c r="CP146" s="58"/>
      <c r="CQ146" s="72"/>
      <c r="CR146" s="58"/>
      <c r="CS146" s="58"/>
      <c r="CT146" s="73">
        <v>45040</v>
      </c>
      <c r="CU146" s="73"/>
      <c r="CV146" s="73"/>
      <c r="CW146" s="73"/>
      <c r="CX146" s="58"/>
      <c r="CY146" s="58"/>
      <c r="CZ146" s="58"/>
      <c r="DA146" s="58"/>
      <c r="DB146" s="58" t="s">
        <v>279</v>
      </c>
      <c r="DC146" s="58"/>
      <c r="DD146" s="58"/>
      <c r="DE146" s="58"/>
      <c r="DF146" s="58" t="s">
        <v>1519</v>
      </c>
      <c r="DG146" s="58"/>
      <c r="DH146" s="58"/>
      <c r="DI146" s="58"/>
      <c r="DJ146" s="74">
        <f t="shared" si="70"/>
        <v>1</v>
      </c>
      <c r="DK146" s="74">
        <f t="shared" si="71"/>
        <v>0</v>
      </c>
      <c r="DL146" s="74">
        <f t="shared" si="72"/>
        <v>0</v>
      </c>
      <c r="DM146" s="74">
        <f t="shared" si="73"/>
        <v>0</v>
      </c>
      <c r="DN146" s="74">
        <f t="shared" si="74"/>
        <v>0.4</v>
      </c>
      <c r="DO146" s="75"/>
      <c r="DP146" s="58"/>
      <c r="DQ146" s="57"/>
      <c r="DR146" s="58"/>
      <c r="DS146" s="57"/>
      <c r="DT146" s="57"/>
      <c r="DU146" s="57"/>
      <c r="DV146" s="57"/>
      <c r="DW146" s="57"/>
      <c r="DX146" s="57"/>
      <c r="DY146" s="117"/>
      <c r="DZ146" s="58"/>
      <c r="EA146" s="58"/>
      <c r="EB146" s="58"/>
      <c r="EC146" s="58"/>
      <c r="ED146" s="57"/>
      <c r="EE146" s="58"/>
      <c r="EF146" s="58"/>
      <c r="EG146" s="58"/>
      <c r="EH146" s="58"/>
      <c r="EI146" s="58"/>
      <c r="EJ146" s="58"/>
      <c r="EK146" s="58"/>
      <c r="EL146" s="58"/>
      <c r="EM146" s="58"/>
      <c r="EN146" s="58"/>
      <c r="EO146" s="58"/>
      <c r="EP146" s="58"/>
      <c r="EQ146" s="58"/>
      <c r="ER146" s="58"/>
      <c r="ES146" s="73">
        <v>45040</v>
      </c>
      <c r="ET146" s="73"/>
      <c r="EU146" s="73"/>
      <c r="EV146" s="73"/>
      <c r="EW146" s="58"/>
      <c r="EX146" s="58"/>
      <c r="EY146" s="58"/>
      <c r="EZ146" s="58"/>
      <c r="FA146" s="58"/>
      <c r="FB146" s="58"/>
      <c r="FC146" s="58"/>
      <c r="FD146" s="58"/>
      <c r="FE146" s="58"/>
      <c r="FF146" s="58"/>
      <c r="FG146" s="58"/>
      <c r="FH146" s="58"/>
      <c r="FI146" s="74" t="str">
        <f t="shared" si="75"/>
        <v/>
      </c>
      <c r="FJ146" s="74" t="str">
        <f t="shared" si="76"/>
        <v/>
      </c>
      <c r="FK146" s="74" t="str">
        <f t="shared" si="77"/>
        <v/>
      </c>
      <c r="FL146" s="74" t="str">
        <f t="shared" si="78"/>
        <v/>
      </c>
      <c r="FM146" s="74" t="str">
        <f t="shared" si="79"/>
        <v/>
      </c>
      <c r="FN146" s="58"/>
      <c r="FO146" s="58"/>
      <c r="FP146" s="57"/>
      <c r="FQ146" s="58"/>
      <c r="FR146" s="57"/>
      <c r="FS146" s="57"/>
      <c r="FT146" s="57"/>
      <c r="FU146" s="57"/>
      <c r="FV146" s="57"/>
      <c r="FW146" s="57"/>
      <c r="FX146" s="117"/>
      <c r="FY146" s="58"/>
      <c r="FZ146" s="58"/>
      <c r="GA146" s="58"/>
      <c r="GB146" s="58"/>
      <c r="GC146" s="57"/>
      <c r="GD146" s="58"/>
      <c r="GE146" s="58"/>
      <c r="GF146" s="58"/>
      <c r="GG146" s="58"/>
      <c r="GH146" s="58"/>
      <c r="GI146" s="58"/>
      <c r="GJ146" s="58"/>
      <c r="GK146" s="58"/>
      <c r="GL146" s="58"/>
      <c r="GM146" s="58"/>
      <c r="GN146" s="58"/>
      <c r="GO146" s="58"/>
      <c r="GP146" s="58"/>
      <c r="GQ146" s="58"/>
      <c r="GR146" s="73">
        <v>45040</v>
      </c>
      <c r="GS146" s="73"/>
      <c r="GT146" s="73"/>
      <c r="GU146" s="73"/>
      <c r="GV146" s="58"/>
      <c r="GW146" s="58"/>
      <c r="GX146" s="58"/>
      <c r="GY146" s="58"/>
      <c r="GZ146" s="58"/>
      <c r="HA146" s="58"/>
      <c r="HB146" s="58"/>
      <c r="HC146" s="58"/>
      <c r="HD146" s="58"/>
      <c r="HE146" s="58"/>
      <c r="HF146" s="58"/>
      <c r="HG146" s="58"/>
      <c r="HH146" s="74" t="str">
        <f t="shared" si="80"/>
        <v/>
      </c>
      <c r="HI146" s="74" t="str">
        <f t="shared" si="81"/>
        <v/>
      </c>
      <c r="HJ146" s="74" t="str">
        <f t="shared" si="82"/>
        <v/>
      </c>
      <c r="HK146" s="74" t="str">
        <f t="shared" si="83"/>
        <v/>
      </c>
      <c r="HL146" s="74" t="str">
        <f t="shared" si="84"/>
        <v/>
      </c>
      <c r="HM146" s="58"/>
      <c r="HN146" s="58"/>
      <c r="HO146" s="58">
        <f t="shared" si="85"/>
        <v>2</v>
      </c>
      <c r="HP146" s="58" t="str">
        <f>'[12]BD Plan'!$Q$3</f>
        <v>Territorial Huila</v>
      </c>
      <c r="HQ146" s="72"/>
      <c r="HR146" s="72"/>
      <c r="HS146" s="72"/>
      <c r="HT146" s="72"/>
      <c r="HU146" s="72"/>
      <c r="HV146" s="72"/>
      <c r="HW146" s="72"/>
      <c r="HX146" s="72"/>
      <c r="HY146" s="72"/>
      <c r="HZ146" s="72"/>
      <c r="IA146" s="26"/>
      <c r="IB146" s="26"/>
      <c r="IC146" s="26"/>
      <c r="ID146" s="26"/>
      <c r="IE146" s="26"/>
      <c r="IF146" s="26"/>
      <c r="IG146" s="68"/>
      <c r="IH146" s="58" t="s">
        <v>620</v>
      </c>
      <c r="II146" s="58" t="s">
        <v>621</v>
      </c>
      <c r="IJ146" s="68"/>
      <c r="IK146" s="68"/>
    </row>
    <row r="147" spans="1:245" ht="15" customHeight="1" x14ac:dyDescent="0.25">
      <c r="A147" s="77" t="s">
        <v>636</v>
      </c>
      <c r="B147" s="68" t="s">
        <v>637</v>
      </c>
      <c r="C147" s="58" t="s">
        <v>638</v>
      </c>
      <c r="D147" s="69" t="s">
        <v>639</v>
      </c>
      <c r="E147" s="58" t="s">
        <v>602</v>
      </c>
      <c r="F147" s="58" t="s">
        <v>640</v>
      </c>
      <c r="G147" s="58" t="s">
        <v>641</v>
      </c>
      <c r="H147" s="59" t="s">
        <v>642</v>
      </c>
      <c r="I147" s="58" t="s">
        <v>606</v>
      </c>
      <c r="J147" s="117">
        <v>1</v>
      </c>
      <c r="K147" s="117">
        <v>0.6</v>
      </c>
      <c r="L147" s="58" t="s">
        <v>607</v>
      </c>
      <c r="M147" s="117">
        <v>0.6</v>
      </c>
      <c r="N147" s="117">
        <v>0.6</v>
      </c>
      <c r="O147" s="58" t="s">
        <v>643</v>
      </c>
      <c r="P147" s="58" t="s">
        <v>608</v>
      </c>
      <c r="Q147" s="71" t="s">
        <v>644</v>
      </c>
      <c r="R147" s="58"/>
      <c r="S147" s="57" t="s">
        <v>610</v>
      </c>
      <c r="T147" s="58" t="s">
        <v>645</v>
      </c>
      <c r="U147" s="57" t="s">
        <v>612</v>
      </c>
      <c r="V147" s="57" t="s">
        <v>613</v>
      </c>
      <c r="W147" s="57" t="s">
        <v>614</v>
      </c>
      <c r="X147" s="57"/>
      <c r="Y147" s="57" t="s">
        <v>646</v>
      </c>
      <c r="Z147" s="57" t="s">
        <v>616</v>
      </c>
      <c r="AA147" s="117" t="s">
        <v>647</v>
      </c>
      <c r="AB147" s="58"/>
      <c r="AC147" s="58"/>
      <c r="AD147" s="58"/>
      <c r="AE147" s="58"/>
      <c r="AF147" s="57" t="s">
        <v>62</v>
      </c>
      <c r="AG147" s="58" t="s">
        <v>617</v>
      </c>
      <c r="AH147" s="58">
        <f t="shared" si="64"/>
        <v>4</v>
      </c>
      <c r="AI147" s="57">
        <v>1</v>
      </c>
      <c r="AJ147" s="57">
        <v>1</v>
      </c>
      <c r="AK147" s="57">
        <v>1</v>
      </c>
      <c r="AL147" s="57">
        <v>1</v>
      </c>
      <c r="AM147" s="58">
        <v>1</v>
      </c>
      <c r="AN147" s="58" t="s">
        <v>955</v>
      </c>
      <c r="AO147" s="58"/>
      <c r="AP147" s="58"/>
      <c r="AQ147" s="58"/>
      <c r="AR147" s="58"/>
      <c r="AS147" s="58"/>
      <c r="AT147" s="58"/>
      <c r="AU147" s="73">
        <v>45040</v>
      </c>
      <c r="AV147" s="73"/>
      <c r="AW147" s="73"/>
      <c r="AX147" s="73"/>
      <c r="AY147" s="58"/>
      <c r="AZ147" s="58"/>
      <c r="BA147" s="58"/>
      <c r="BB147" s="58"/>
      <c r="BC147" s="58" t="s">
        <v>279</v>
      </c>
      <c r="BD147" s="58"/>
      <c r="BE147" s="58"/>
      <c r="BF147" s="58"/>
      <c r="BG147" s="58" t="s">
        <v>956</v>
      </c>
      <c r="BH147" s="58"/>
      <c r="BI147" s="58"/>
      <c r="BJ147" s="58"/>
      <c r="BK147" s="74">
        <f t="shared" si="65"/>
        <v>1</v>
      </c>
      <c r="BL147" s="74">
        <f t="shared" si="66"/>
        <v>0</v>
      </c>
      <c r="BM147" s="74">
        <f t="shared" si="67"/>
        <v>0</v>
      </c>
      <c r="BN147" s="74">
        <f t="shared" si="68"/>
        <v>0</v>
      </c>
      <c r="BO147" s="74">
        <f t="shared" si="69"/>
        <v>0.25</v>
      </c>
      <c r="BP147" s="71"/>
      <c r="BQ147" s="58"/>
      <c r="BR147" s="57"/>
      <c r="BS147" s="58"/>
      <c r="BT147" s="57"/>
      <c r="BU147" s="57"/>
      <c r="BV147" s="57"/>
      <c r="BW147" s="57"/>
      <c r="BX147" s="57"/>
      <c r="BY147" s="57"/>
      <c r="BZ147" s="117"/>
      <c r="CA147" s="58"/>
      <c r="CB147" s="58"/>
      <c r="CC147" s="58"/>
      <c r="CD147" s="58"/>
      <c r="CE147" s="57"/>
      <c r="CF147" s="58"/>
      <c r="CG147" s="58"/>
      <c r="CH147" s="58"/>
      <c r="CI147" s="58"/>
      <c r="CJ147" s="58"/>
      <c r="CK147" s="58"/>
      <c r="CL147" s="58"/>
      <c r="CM147" s="58"/>
      <c r="CN147" s="58"/>
      <c r="CO147" s="72"/>
      <c r="CP147" s="58"/>
      <c r="CQ147" s="58"/>
      <c r="CR147" s="58"/>
      <c r="CS147" s="58"/>
      <c r="CT147" s="73">
        <v>45040</v>
      </c>
      <c r="CU147" s="73"/>
      <c r="CV147" s="73"/>
      <c r="CW147" s="73"/>
      <c r="CX147" s="58"/>
      <c r="CY147" s="58"/>
      <c r="CZ147" s="58"/>
      <c r="DA147" s="58"/>
      <c r="DB147" s="58"/>
      <c r="DC147" s="58"/>
      <c r="DD147" s="58"/>
      <c r="DE147" s="58"/>
      <c r="DF147" s="58"/>
      <c r="DG147" s="58"/>
      <c r="DH147" s="58"/>
      <c r="DI147" s="58"/>
      <c r="DJ147" s="74" t="str">
        <f t="shared" si="70"/>
        <v/>
      </c>
      <c r="DK147" s="74" t="str">
        <f t="shared" si="71"/>
        <v/>
      </c>
      <c r="DL147" s="74" t="str">
        <f t="shared" si="72"/>
        <v/>
      </c>
      <c r="DM147" s="74" t="str">
        <f t="shared" si="73"/>
        <v/>
      </c>
      <c r="DN147" s="74" t="str">
        <f t="shared" si="74"/>
        <v/>
      </c>
      <c r="DO147" s="75"/>
      <c r="DP147" s="58"/>
      <c r="DQ147" s="57"/>
      <c r="DR147" s="58"/>
      <c r="DS147" s="57"/>
      <c r="DT147" s="57"/>
      <c r="DU147" s="57"/>
      <c r="DV147" s="57"/>
      <c r="DW147" s="57"/>
      <c r="DX147" s="57"/>
      <c r="DY147" s="117"/>
      <c r="DZ147" s="58"/>
      <c r="EA147" s="58"/>
      <c r="EB147" s="58"/>
      <c r="EC147" s="58"/>
      <c r="ED147" s="57"/>
      <c r="EE147" s="58"/>
      <c r="EF147" s="58"/>
      <c r="EG147" s="58"/>
      <c r="EH147" s="58"/>
      <c r="EI147" s="58"/>
      <c r="EJ147" s="58"/>
      <c r="EK147" s="58"/>
      <c r="EL147" s="58"/>
      <c r="EM147" s="58"/>
      <c r="EN147" s="58"/>
      <c r="EO147" s="58"/>
      <c r="EP147" s="58"/>
      <c r="EQ147" s="58"/>
      <c r="ER147" s="58"/>
      <c r="ES147" s="73">
        <v>45040</v>
      </c>
      <c r="ET147" s="73"/>
      <c r="EU147" s="73"/>
      <c r="EV147" s="73"/>
      <c r="EW147" s="58"/>
      <c r="EX147" s="58"/>
      <c r="EY147" s="58"/>
      <c r="EZ147" s="58"/>
      <c r="FA147" s="58"/>
      <c r="FB147" s="58"/>
      <c r="FC147" s="58"/>
      <c r="FD147" s="58"/>
      <c r="FE147" s="58"/>
      <c r="FF147" s="58"/>
      <c r="FG147" s="58"/>
      <c r="FH147" s="58"/>
      <c r="FI147" s="74" t="str">
        <f t="shared" si="75"/>
        <v/>
      </c>
      <c r="FJ147" s="74" t="str">
        <f t="shared" si="76"/>
        <v/>
      </c>
      <c r="FK147" s="74" t="str">
        <f t="shared" si="77"/>
        <v/>
      </c>
      <c r="FL147" s="74" t="str">
        <f t="shared" si="78"/>
        <v/>
      </c>
      <c r="FM147" s="74" t="str">
        <f t="shared" si="79"/>
        <v/>
      </c>
      <c r="FN147" s="58"/>
      <c r="FO147" s="58"/>
      <c r="FP147" s="57"/>
      <c r="FQ147" s="58"/>
      <c r="FR147" s="57"/>
      <c r="FS147" s="57"/>
      <c r="FT147" s="57"/>
      <c r="FU147" s="57"/>
      <c r="FV147" s="57"/>
      <c r="FW147" s="57"/>
      <c r="FX147" s="117"/>
      <c r="FY147" s="58"/>
      <c r="FZ147" s="58"/>
      <c r="GA147" s="58"/>
      <c r="GB147" s="58"/>
      <c r="GC147" s="57"/>
      <c r="GD147" s="58"/>
      <c r="GE147" s="58"/>
      <c r="GF147" s="58"/>
      <c r="GG147" s="58"/>
      <c r="GH147" s="58"/>
      <c r="GI147" s="58"/>
      <c r="GJ147" s="58"/>
      <c r="GK147" s="58"/>
      <c r="GL147" s="58"/>
      <c r="GM147" s="58"/>
      <c r="GN147" s="58"/>
      <c r="GO147" s="58"/>
      <c r="GP147" s="58"/>
      <c r="GQ147" s="58"/>
      <c r="GR147" s="73">
        <v>45040</v>
      </c>
      <c r="GS147" s="73"/>
      <c r="GT147" s="73"/>
      <c r="GU147" s="73"/>
      <c r="GV147" s="58"/>
      <c r="GW147" s="58"/>
      <c r="GX147" s="58"/>
      <c r="GY147" s="58"/>
      <c r="GZ147" s="58"/>
      <c r="HA147" s="58"/>
      <c r="HB147" s="58"/>
      <c r="HC147" s="58"/>
      <c r="HD147" s="58"/>
      <c r="HE147" s="58"/>
      <c r="HF147" s="58"/>
      <c r="HG147" s="58"/>
      <c r="HH147" s="74" t="str">
        <f t="shared" si="80"/>
        <v/>
      </c>
      <c r="HI147" s="74" t="str">
        <f t="shared" si="81"/>
        <v/>
      </c>
      <c r="HJ147" s="74" t="str">
        <f t="shared" si="82"/>
        <v/>
      </c>
      <c r="HK147" s="74" t="str">
        <f t="shared" si="83"/>
        <v/>
      </c>
      <c r="HL147" s="74" t="str">
        <f t="shared" si="84"/>
        <v/>
      </c>
      <c r="HM147" s="58"/>
      <c r="HN147" s="58"/>
      <c r="HO147" s="58">
        <f t="shared" si="85"/>
        <v>1</v>
      </c>
      <c r="HP147" s="58" t="str">
        <f>'[12]BD Plan'!$Q$3</f>
        <v>Territorial Huila</v>
      </c>
      <c r="HQ147" s="72"/>
      <c r="HR147" s="72"/>
      <c r="HS147" s="72"/>
      <c r="HT147" s="72"/>
      <c r="HU147" s="72"/>
      <c r="HV147" s="72"/>
      <c r="HW147" s="72"/>
      <c r="HX147" s="72"/>
      <c r="HY147" s="72"/>
      <c r="HZ147" s="72"/>
      <c r="IA147" s="26"/>
      <c r="IB147" s="26"/>
      <c r="IC147" s="26"/>
      <c r="ID147" s="26"/>
      <c r="IE147" s="26"/>
      <c r="IF147" s="26"/>
      <c r="IG147" s="68"/>
      <c r="IH147" s="58" t="s">
        <v>650</v>
      </c>
      <c r="II147" s="58" t="s">
        <v>621</v>
      </c>
      <c r="IJ147" s="68"/>
      <c r="IK147" s="68"/>
    </row>
    <row r="148" spans="1:245" ht="15" customHeight="1" x14ac:dyDescent="0.25">
      <c r="A148" s="77" t="s">
        <v>651</v>
      </c>
      <c r="B148" s="68" t="s">
        <v>637</v>
      </c>
      <c r="C148" s="58" t="s">
        <v>653</v>
      </c>
      <c r="D148" s="69" t="s">
        <v>639</v>
      </c>
      <c r="E148" s="58" t="s">
        <v>602</v>
      </c>
      <c r="F148" s="58" t="s">
        <v>625</v>
      </c>
      <c r="G148" s="58" t="s">
        <v>604</v>
      </c>
      <c r="H148" s="59" t="s">
        <v>654</v>
      </c>
      <c r="I148" s="58" t="s">
        <v>606</v>
      </c>
      <c r="J148" s="117">
        <v>1</v>
      </c>
      <c r="K148" s="117">
        <v>0.8</v>
      </c>
      <c r="L148" s="58" t="s">
        <v>607</v>
      </c>
      <c r="M148" s="117">
        <v>0.6</v>
      </c>
      <c r="N148" s="117">
        <v>0.8</v>
      </c>
      <c r="O148" s="58" t="s">
        <v>607</v>
      </c>
      <c r="P148" s="58" t="s">
        <v>608</v>
      </c>
      <c r="Q148" s="71" t="s">
        <v>644</v>
      </c>
      <c r="R148" s="58"/>
      <c r="S148" s="57" t="s">
        <v>610</v>
      </c>
      <c r="T148" s="58" t="s">
        <v>645</v>
      </c>
      <c r="U148" s="57" t="s">
        <v>612</v>
      </c>
      <c r="V148" s="57" t="s">
        <v>613</v>
      </c>
      <c r="W148" s="57" t="s">
        <v>614</v>
      </c>
      <c r="X148" s="57"/>
      <c r="Y148" s="57" t="s">
        <v>615</v>
      </c>
      <c r="Z148" s="57" t="s">
        <v>616</v>
      </c>
      <c r="AA148" s="117" t="s">
        <v>647</v>
      </c>
      <c r="AB148" s="58"/>
      <c r="AC148" s="58"/>
      <c r="AD148" s="58"/>
      <c r="AE148" s="58"/>
      <c r="AF148" s="57" t="s">
        <v>62</v>
      </c>
      <c r="AG148" s="58" t="s">
        <v>617</v>
      </c>
      <c r="AH148" s="58">
        <f t="shared" si="64"/>
        <v>3</v>
      </c>
      <c r="AI148" s="57">
        <v>1</v>
      </c>
      <c r="AJ148" s="57"/>
      <c r="AK148" s="57">
        <v>1</v>
      </c>
      <c r="AL148" s="57">
        <v>1</v>
      </c>
      <c r="AM148" s="58">
        <v>1</v>
      </c>
      <c r="AN148" s="58" t="s">
        <v>955</v>
      </c>
      <c r="AO148" s="58"/>
      <c r="AP148" s="72"/>
      <c r="AQ148" s="58"/>
      <c r="AR148" s="58"/>
      <c r="AS148" s="58"/>
      <c r="AT148" s="58"/>
      <c r="AU148" s="73">
        <v>45040</v>
      </c>
      <c r="AV148" s="73"/>
      <c r="AW148" s="73"/>
      <c r="AX148" s="73"/>
      <c r="AY148" s="58"/>
      <c r="AZ148" s="58"/>
      <c r="BA148" s="58"/>
      <c r="BB148" s="58"/>
      <c r="BC148" s="58" t="s">
        <v>279</v>
      </c>
      <c r="BD148" s="58"/>
      <c r="BE148" s="58"/>
      <c r="BF148" s="58"/>
      <c r="BG148" s="58" t="s">
        <v>957</v>
      </c>
      <c r="BH148" s="58"/>
      <c r="BI148" s="58"/>
      <c r="BJ148" s="58"/>
      <c r="BK148" s="74">
        <f t="shared" si="65"/>
        <v>1</v>
      </c>
      <c r="BL148" s="74" t="str">
        <f t="shared" si="66"/>
        <v/>
      </c>
      <c r="BM148" s="74">
        <f t="shared" si="67"/>
        <v>0</v>
      </c>
      <c r="BN148" s="74">
        <f t="shared" si="68"/>
        <v>0</v>
      </c>
      <c r="BO148" s="74">
        <f t="shared" si="69"/>
        <v>0.33333333333333331</v>
      </c>
      <c r="BP148" s="71"/>
      <c r="BQ148" s="58"/>
      <c r="BR148" s="57"/>
      <c r="BS148" s="58"/>
      <c r="BT148" s="57"/>
      <c r="BU148" s="57"/>
      <c r="BV148" s="57"/>
      <c r="BW148" s="57"/>
      <c r="BX148" s="57"/>
      <c r="BY148" s="57"/>
      <c r="BZ148" s="117"/>
      <c r="CA148" s="58"/>
      <c r="CB148" s="58"/>
      <c r="CC148" s="58"/>
      <c r="CD148" s="58"/>
      <c r="CE148" s="57"/>
      <c r="CF148" s="58"/>
      <c r="CG148" s="58"/>
      <c r="CH148" s="58"/>
      <c r="CI148" s="58"/>
      <c r="CJ148" s="58"/>
      <c r="CK148" s="58"/>
      <c r="CL148" s="58"/>
      <c r="CM148" s="58"/>
      <c r="CN148" s="58"/>
      <c r="CO148" s="72"/>
      <c r="CP148" s="58"/>
      <c r="CQ148" s="58"/>
      <c r="CR148" s="58"/>
      <c r="CS148" s="58"/>
      <c r="CT148" s="73">
        <v>45040</v>
      </c>
      <c r="CU148" s="73"/>
      <c r="CV148" s="73"/>
      <c r="CW148" s="73"/>
      <c r="CX148" s="58"/>
      <c r="CY148" s="58"/>
      <c r="CZ148" s="58"/>
      <c r="DA148" s="58"/>
      <c r="DB148" s="58"/>
      <c r="DC148" s="58"/>
      <c r="DD148" s="58"/>
      <c r="DE148" s="58"/>
      <c r="DF148" s="58"/>
      <c r="DG148" s="58"/>
      <c r="DH148" s="58"/>
      <c r="DI148" s="58"/>
      <c r="DJ148" s="74" t="str">
        <f t="shared" si="70"/>
        <v/>
      </c>
      <c r="DK148" s="74" t="str">
        <f t="shared" si="71"/>
        <v/>
      </c>
      <c r="DL148" s="74" t="str">
        <f t="shared" si="72"/>
        <v/>
      </c>
      <c r="DM148" s="74" t="str">
        <f t="shared" si="73"/>
        <v/>
      </c>
      <c r="DN148" s="74" t="str">
        <f t="shared" si="74"/>
        <v/>
      </c>
      <c r="DO148" s="75"/>
      <c r="DP148" s="58"/>
      <c r="DQ148" s="57"/>
      <c r="DR148" s="58"/>
      <c r="DS148" s="57"/>
      <c r="DT148" s="57"/>
      <c r="DU148" s="57"/>
      <c r="DV148" s="57"/>
      <c r="DW148" s="57"/>
      <c r="DX148" s="57"/>
      <c r="DY148" s="117"/>
      <c r="DZ148" s="58"/>
      <c r="EA148" s="58"/>
      <c r="EB148" s="58"/>
      <c r="EC148" s="58"/>
      <c r="ED148" s="57"/>
      <c r="EE148" s="58"/>
      <c r="EF148" s="58"/>
      <c r="EG148" s="58"/>
      <c r="EH148" s="58"/>
      <c r="EI148" s="58"/>
      <c r="EJ148" s="58"/>
      <c r="EK148" s="58"/>
      <c r="EL148" s="58"/>
      <c r="EM148" s="58"/>
      <c r="EN148" s="58"/>
      <c r="EO148" s="58"/>
      <c r="EP148" s="58"/>
      <c r="EQ148" s="58"/>
      <c r="ER148" s="58"/>
      <c r="ES148" s="73">
        <v>45040</v>
      </c>
      <c r="ET148" s="73"/>
      <c r="EU148" s="73"/>
      <c r="EV148" s="73"/>
      <c r="EW148" s="58"/>
      <c r="EX148" s="58"/>
      <c r="EY148" s="58"/>
      <c r="EZ148" s="58"/>
      <c r="FA148" s="58"/>
      <c r="FB148" s="58"/>
      <c r="FC148" s="58"/>
      <c r="FD148" s="58"/>
      <c r="FE148" s="58"/>
      <c r="FF148" s="58"/>
      <c r="FG148" s="58"/>
      <c r="FH148" s="58"/>
      <c r="FI148" s="74" t="str">
        <f t="shared" si="75"/>
        <v/>
      </c>
      <c r="FJ148" s="74" t="str">
        <f t="shared" si="76"/>
        <v/>
      </c>
      <c r="FK148" s="74" t="str">
        <f t="shared" si="77"/>
        <v/>
      </c>
      <c r="FL148" s="74" t="str">
        <f t="shared" si="78"/>
        <v/>
      </c>
      <c r="FM148" s="74" t="str">
        <f t="shared" si="79"/>
        <v/>
      </c>
      <c r="FN148" s="58"/>
      <c r="FO148" s="58"/>
      <c r="FP148" s="57"/>
      <c r="FQ148" s="58"/>
      <c r="FR148" s="57"/>
      <c r="FS148" s="57"/>
      <c r="FT148" s="57"/>
      <c r="FU148" s="57"/>
      <c r="FV148" s="57"/>
      <c r="FW148" s="57"/>
      <c r="FX148" s="117"/>
      <c r="FY148" s="58"/>
      <c r="FZ148" s="58"/>
      <c r="GA148" s="58"/>
      <c r="GB148" s="58"/>
      <c r="GC148" s="57"/>
      <c r="GD148" s="58"/>
      <c r="GE148" s="58"/>
      <c r="GF148" s="58"/>
      <c r="GG148" s="58"/>
      <c r="GH148" s="58"/>
      <c r="GI148" s="58"/>
      <c r="GJ148" s="58"/>
      <c r="GK148" s="58"/>
      <c r="GL148" s="58"/>
      <c r="GM148" s="58"/>
      <c r="GN148" s="58"/>
      <c r="GO148" s="58"/>
      <c r="GP148" s="58"/>
      <c r="GQ148" s="58"/>
      <c r="GR148" s="73">
        <v>45040</v>
      </c>
      <c r="GS148" s="73"/>
      <c r="GT148" s="73"/>
      <c r="GU148" s="73"/>
      <c r="GV148" s="58"/>
      <c r="GW148" s="58"/>
      <c r="GX148" s="58"/>
      <c r="GY148" s="58"/>
      <c r="GZ148" s="58"/>
      <c r="HA148" s="58"/>
      <c r="HB148" s="58"/>
      <c r="HC148" s="58"/>
      <c r="HD148" s="58"/>
      <c r="HE148" s="58"/>
      <c r="HF148" s="58"/>
      <c r="HG148" s="58"/>
      <c r="HH148" s="74" t="str">
        <f t="shared" si="80"/>
        <v/>
      </c>
      <c r="HI148" s="74" t="str">
        <f t="shared" si="81"/>
        <v/>
      </c>
      <c r="HJ148" s="74" t="str">
        <f t="shared" si="82"/>
        <v/>
      </c>
      <c r="HK148" s="74" t="str">
        <f t="shared" si="83"/>
        <v/>
      </c>
      <c r="HL148" s="74" t="str">
        <f t="shared" si="84"/>
        <v/>
      </c>
      <c r="HM148" s="58"/>
      <c r="HN148" s="58"/>
      <c r="HO148" s="58">
        <f t="shared" si="85"/>
        <v>1</v>
      </c>
      <c r="HP148" s="58" t="str">
        <f>'[12]BD Plan'!$Q$3</f>
        <v>Territorial Huila</v>
      </c>
      <c r="HQ148" s="72"/>
      <c r="HR148" s="72"/>
      <c r="HS148" s="72"/>
      <c r="HT148" s="72"/>
      <c r="HU148" s="72"/>
      <c r="HV148" s="72"/>
      <c r="HW148" s="72"/>
      <c r="HX148" s="72"/>
      <c r="HY148" s="72"/>
      <c r="HZ148" s="72"/>
      <c r="IA148" s="26"/>
      <c r="IB148" s="26"/>
      <c r="IC148" s="26"/>
      <c r="ID148" s="26"/>
      <c r="IE148" s="26"/>
      <c r="IF148" s="26"/>
      <c r="IG148" s="68"/>
      <c r="IH148" s="58" t="s">
        <v>657</v>
      </c>
      <c r="II148" s="58" t="s">
        <v>621</v>
      </c>
      <c r="IJ148" s="68"/>
      <c r="IK148" s="68"/>
    </row>
    <row r="149" spans="1:245" ht="15" customHeight="1" x14ac:dyDescent="0.25">
      <c r="A149" s="77" t="s">
        <v>658</v>
      </c>
      <c r="B149" s="68" t="s">
        <v>659</v>
      </c>
      <c r="C149" s="58" t="s">
        <v>660</v>
      </c>
      <c r="D149" s="68" t="s">
        <v>601</v>
      </c>
      <c r="E149" s="58" t="s">
        <v>602</v>
      </c>
      <c r="F149" s="58" t="s">
        <v>625</v>
      </c>
      <c r="G149" s="58" t="s">
        <v>641</v>
      </c>
      <c r="H149" s="59" t="s">
        <v>661</v>
      </c>
      <c r="I149" s="58" t="s">
        <v>606</v>
      </c>
      <c r="J149" s="117">
        <v>0.8</v>
      </c>
      <c r="K149" s="117">
        <v>0.6</v>
      </c>
      <c r="L149" s="58" t="s">
        <v>607</v>
      </c>
      <c r="M149" s="117">
        <v>0.48</v>
      </c>
      <c r="N149" s="117">
        <v>0.6</v>
      </c>
      <c r="O149" s="58" t="s">
        <v>643</v>
      </c>
      <c r="P149" s="58" t="s">
        <v>608</v>
      </c>
      <c r="Q149" s="71" t="s">
        <v>662</v>
      </c>
      <c r="R149" s="58"/>
      <c r="S149" s="57" t="s">
        <v>610</v>
      </c>
      <c r="T149" s="58" t="s">
        <v>663</v>
      </c>
      <c r="U149" s="57" t="s">
        <v>612</v>
      </c>
      <c r="V149" s="57" t="s">
        <v>613</v>
      </c>
      <c r="W149" s="57" t="s">
        <v>614</v>
      </c>
      <c r="X149" s="57"/>
      <c r="Y149" s="57" t="s">
        <v>646</v>
      </c>
      <c r="Z149" s="57" t="s">
        <v>616</v>
      </c>
      <c r="AA149" s="117" t="s">
        <v>647</v>
      </c>
      <c r="AB149" s="58"/>
      <c r="AC149" s="58"/>
      <c r="AD149" s="58"/>
      <c r="AE149" s="58"/>
      <c r="AF149" s="57" t="s">
        <v>62</v>
      </c>
      <c r="AG149" s="68" t="s">
        <v>617</v>
      </c>
      <c r="AH149" s="58">
        <f t="shared" si="64"/>
        <v>18</v>
      </c>
      <c r="AI149" s="57">
        <v>0</v>
      </c>
      <c r="AJ149" s="57">
        <v>6</v>
      </c>
      <c r="AK149" s="57">
        <v>6</v>
      </c>
      <c r="AL149" s="57">
        <v>6</v>
      </c>
      <c r="AM149" s="68">
        <v>0</v>
      </c>
      <c r="AN149" s="68" t="s">
        <v>958</v>
      </c>
      <c r="AO149" s="68"/>
      <c r="AP149" s="68"/>
      <c r="AQ149" s="68"/>
      <c r="AR149" s="68"/>
      <c r="AS149" s="68"/>
      <c r="AT149" s="68"/>
      <c r="AU149" s="76">
        <v>45040</v>
      </c>
      <c r="AV149" s="76"/>
      <c r="AW149" s="76"/>
      <c r="AX149" s="68"/>
      <c r="AY149" s="68"/>
      <c r="AZ149" s="68"/>
      <c r="BA149" s="68"/>
      <c r="BB149" s="68"/>
      <c r="BC149" s="68" t="s">
        <v>64</v>
      </c>
      <c r="BD149" s="68"/>
      <c r="BE149" s="68"/>
      <c r="BF149" s="68"/>
      <c r="BG149" s="68" t="s">
        <v>959</v>
      </c>
      <c r="BH149" s="68"/>
      <c r="BI149" s="68"/>
      <c r="BJ149" s="68"/>
      <c r="BK149" s="74" t="str">
        <f t="shared" si="65"/>
        <v/>
      </c>
      <c r="BL149" s="74">
        <f t="shared" si="66"/>
        <v>0</v>
      </c>
      <c r="BM149" s="74">
        <f t="shared" si="67"/>
        <v>0</v>
      </c>
      <c r="BN149" s="74">
        <f t="shared" si="68"/>
        <v>0</v>
      </c>
      <c r="BO149" s="74">
        <f t="shared" si="69"/>
        <v>0</v>
      </c>
      <c r="BP149" s="71"/>
      <c r="BQ149" s="58"/>
      <c r="BR149" s="57"/>
      <c r="BS149" s="58"/>
      <c r="BT149" s="57"/>
      <c r="BU149" s="57"/>
      <c r="BV149" s="57"/>
      <c r="BW149" s="57"/>
      <c r="BX149" s="57"/>
      <c r="BY149" s="57"/>
      <c r="BZ149" s="117"/>
      <c r="CA149" s="58"/>
      <c r="CB149" s="58"/>
      <c r="CC149" s="58"/>
      <c r="CD149" s="58"/>
      <c r="CE149" s="57"/>
      <c r="CF149" s="58"/>
      <c r="CG149" s="58"/>
      <c r="CH149" s="58"/>
      <c r="CI149" s="58"/>
      <c r="CJ149" s="58"/>
      <c r="CK149" s="58"/>
      <c r="CL149" s="58"/>
      <c r="CM149" s="58"/>
      <c r="CN149" s="58"/>
      <c r="CO149" s="72"/>
      <c r="CP149" s="58"/>
      <c r="CQ149" s="72"/>
      <c r="CR149" s="58"/>
      <c r="CS149" s="58"/>
      <c r="CT149" s="73">
        <v>45040</v>
      </c>
      <c r="CU149" s="73"/>
      <c r="CV149" s="73"/>
      <c r="CW149" s="73"/>
      <c r="CX149" s="58"/>
      <c r="CY149" s="58"/>
      <c r="CZ149" s="58"/>
      <c r="DA149" s="58"/>
      <c r="DB149" s="58"/>
      <c r="DC149" s="58"/>
      <c r="DD149" s="58"/>
      <c r="DE149" s="58"/>
      <c r="DF149" s="58"/>
      <c r="DG149" s="58"/>
      <c r="DH149" s="58"/>
      <c r="DI149" s="58"/>
      <c r="DJ149" s="74" t="str">
        <f t="shared" si="70"/>
        <v/>
      </c>
      <c r="DK149" s="74" t="str">
        <f t="shared" si="71"/>
        <v/>
      </c>
      <c r="DL149" s="74" t="str">
        <f t="shared" si="72"/>
        <v/>
      </c>
      <c r="DM149" s="74" t="str">
        <f t="shared" si="73"/>
        <v/>
      </c>
      <c r="DN149" s="74" t="str">
        <f t="shared" si="74"/>
        <v/>
      </c>
      <c r="DO149" s="71"/>
      <c r="DP149" s="58"/>
      <c r="DQ149" s="57"/>
      <c r="DR149" s="58"/>
      <c r="DS149" s="57"/>
      <c r="DT149" s="57"/>
      <c r="DU149" s="57"/>
      <c r="DV149" s="57"/>
      <c r="DW149" s="57"/>
      <c r="DX149" s="57"/>
      <c r="DY149" s="117"/>
      <c r="DZ149" s="58"/>
      <c r="EA149" s="58"/>
      <c r="EB149" s="58"/>
      <c r="EC149" s="58"/>
      <c r="ED149" s="57"/>
      <c r="EE149" s="58"/>
      <c r="EF149" s="58"/>
      <c r="EG149" s="58"/>
      <c r="EH149" s="58"/>
      <c r="EI149" s="58"/>
      <c r="EJ149" s="58"/>
      <c r="EK149" s="58"/>
      <c r="EL149" s="58"/>
      <c r="EM149" s="58"/>
      <c r="EN149" s="72"/>
      <c r="EO149" s="58"/>
      <c r="EP149" s="58"/>
      <c r="EQ149" s="58"/>
      <c r="ER149" s="58"/>
      <c r="ES149" s="73">
        <v>45040</v>
      </c>
      <c r="ET149" s="73"/>
      <c r="EU149" s="73"/>
      <c r="EV149" s="73"/>
      <c r="EW149" s="58"/>
      <c r="EX149" s="58"/>
      <c r="EY149" s="58"/>
      <c r="EZ149" s="58"/>
      <c r="FA149" s="58"/>
      <c r="FB149" s="58"/>
      <c r="FC149" s="58"/>
      <c r="FD149" s="58"/>
      <c r="FE149" s="58"/>
      <c r="FF149" s="58"/>
      <c r="FG149" s="58"/>
      <c r="FH149" s="58"/>
      <c r="FI149" s="74" t="str">
        <f t="shared" si="75"/>
        <v/>
      </c>
      <c r="FJ149" s="74" t="str">
        <f t="shared" si="76"/>
        <v/>
      </c>
      <c r="FK149" s="74" t="str">
        <f t="shared" si="77"/>
        <v/>
      </c>
      <c r="FL149" s="74" t="str">
        <f t="shared" si="78"/>
        <v/>
      </c>
      <c r="FM149" s="74" t="str">
        <f t="shared" si="79"/>
        <v/>
      </c>
      <c r="FN149" s="72"/>
      <c r="FO149" s="58"/>
      <c r="FP149" s="57"/>
      <c r="FQ149" s="58"/>
      <c r="FR149" s="57"/>
      <c r="FS149" s="57"/>
      <c r="FT149" s="57"/>
      <c r="FU149" s="57"/>
      <c r="FV149" s="57"/>
      <c r="FW149" s="57"/>
      <c r="FX149" s="117"/>
      <c r="FY149" s="58"/>
      <c r="FZ149" s="58"/>
      <c r="GA149" s="58"/>
      <c r="GB149" s="58"/>
      <c r="GC149" s="57"/>
      <c r="GD149" s="58"/>
      <c r="GE149" s="58"/>
      <c r="GF149" s="58"/>
      <c r="GG149" s="58"/>
      <c r="GH149" s="58"/>
      <c r="GI149" s="58"/>
      <c r="GJ149" s="58"/>
      <c r="GK149" s="58"/>
      <c r="GL149" s="58"/>
      <c r="GM149" s="72"/>
      <c r="GN149" s="58"/>
      <c r="GO149" s="58"/>
      <c r="GP149" s="58"/>
      <c r="GQ149" s="58"/>
      <c r="GR149" s="73">
        <v>45040</v>
      </c>
      <c r="GS149" s="73"/>
      <c r="GT149" s="73"/>
      <c r="GU149" s="73"/>
      <c r="GV149" s="58"/>
      <c r="GW149" s="58"/>
      <c r="GX149" s="58"/>
      <c r="GY149" s="58"/>
      <c r="GZ149" s="58"/>
      <c r="HA149" s="58"/>
      <c r="HB149" s="58"/>
      <c r="HC149" s="58"/>
      <c r="HD149" s="58"/>
      <c r="HE149" s="58"/>
      <c r="HF149" s="58"/>
      <c r="HG149" s="58"/>
      <c r="HH149" s="74" t="str">
        <f t="shared" si="80"/>
        <v/>
      </c>
      <c r="HI149" s="74" t="str">
        <f t="shared" si="81"/>
        <v/>
      </c>
      <c r="HJ149" s="74" t="str">
        <f t="shared" si="82"/>
        <v/>
      </c>
      <c r="HK149" s="74" t="str">
        <f t="shared" si="83"/>
        <v/>
      </c>
      <c r="HL149" s="74" t="str">
        <f t="shared" si="84"/>
        <v/>
      </c>
      <c r="HM149" s="58"/>
      <c r="HN149" s="58"/>
      <c r="HO149" s="58">
        <f t="shared" si="85"/>
        <v>1</v>
      </c>
      <c r="HP149" s="58" t="str">
        <f>'[12]BD Plan'!$Q$3</f>
        <v>Territorial Huila</v>
      </c>
      <c r="HQ149" s="26"/>
      <c r="HR149" s="26"/>
      <c r="HS149" s="26"/>
      <c r="HT149" s="26"/>
      <c r="HU149" s="26"/>
      <c r="HV149" s="26"/>
      <c r="HW149" s="26"/>
      <c r="HX149" s="26"/>
      <c r="HY149" s="26"/>
      <c r="HZ149" s="26"/>
      <c r="IA149" s="26"/>
      <c r="IB149" s="26"/>
      <c r="IC149" s="26"/>
      <c r="ID149" s="26"/>
      <c r="IE149" s="26"/>
      <c r="IF149" s="26"/>
      <c r="IG149" s="68"/>
      <c r="IH149" s="58" t="s">
        <v>620</v>
      </c>
      <c r="II149" s="68" t="s">
        <v>621</v>
      </c>
      <c r="IJ149" s="68"/>
      <c r="IK149" s="68"/>
    </row>
    <row r="150" spans="1:245" ht="15" customHeight="1" x14ac:dyDescent="0.25">
      <c r="A150" s="77" t="s">
        <v>666</v>
      </c>
      <c r="B150" s="68" t="s">
        <v>667</v>
      </c>
      <c r="C150" s="58" t="s">
        <v>668</v>
      </c>
      <c r="D150" s="68" t="s">
        <v>601</v>
      </c>
      <c r="E150" s="58" t="s">
        <v>602</v>
      </c>
      <c r="F150" s="58" t="s">
        <v>669</v>
      </c>
      <c r="G150" s="58" t="s">
        <v>626</v>
      </c>
      <c r="H150" s="59" t="s">
        <v>670</v>
      </c>
      <c r="I150" s="58" t="s">
        <v>671</v>
      </c>
      <c r="J150" s="117">
        <v>0.8</v>
      </c>
      <c r="K150" s="117">
        <v>0.2</v>
      </c>
      <c r="L150" s="58" t="s">
        <v>643</v>
      </c>
      <c r="M150" s="117">
        <v>0.28799999999999998</v>
      </c>
      <c r="N150" s="117">
        <v>0.2</v>
      </c>
      <c r="O150" s="58" t="s">
        <v>643</v>
      </c>
      <c r="P150" s="58" t="s">
        <v>608</v>
      </c>
      <c r="Q150" s="71" t="s">
        <v>672</v>
      </c>
      <c r="R150" s="58"/>
      <c r="S150" s="57" t="s">
        <v>610</v>
      </c>
      <c r="T150" s="58" t="s">
        <v>673</v>
      </c>
      <c r="U150" s="57" t="s">
        <v>612</v>
      </c>
      <c r="V150" s="57" t="s">
        <v>613</v>
      </c>
      <c r="W150" s="57" t="s">
        <v>614</v>
      </c>
      <c r="X150" s="57"/>
      <c r="Y150" s="57" t="s">
        <v>615</v>
      </c>
      <c r="Z150" s="57" t="s">
        <v>616</v>
      </c>
      <c r="AA150" s="117" t="s">
        <v>647</v>
      </c>
      <c r="AB150" s="58"/>
      <c r="AC150" s="58"/>
      <c r="AD150" s="58"/>
      <c r="AE150" s="58"/>
      <c r="AF150" s="57" t="s">
        <v>62</v>
      </c>
      <c r="AG150" s="68" t="s">
        <v>617</v>
      </c>
      <c r="AH150" s="58">
        <f t="shared" si="64"/>
        <v>4</v>
      </c>
      <c r="AI150" s="57">
        <v>4</v>
      </c>
      <c r="AJ150" s="57">
        <v>0</v>
      </c>
      <c r="AK150" s="57">
        <v>0</v>
      </c>
      <c r="AL150" s="57">
        <v>0</v>
      </c>
      <c r="AM150" s="68">
        <v>4</v>
      </c>
      <c r="AN150" s="26" t="s">
        <v>1260</v>
      </c>
      <c r="AO150" s="68"/>
      <c r="AP150" s="26"/>
      <c r="AQ150" s="68"/>
      <c r="AR150" s="68"/>
      <c r="AS150" s="68"/>
      <c r="AT150" s="68"/>
      <c r="AU150" s="76">
        <v>45040</v>
      </c>
      <c r="AV150" s="76"/>
      <c r="AW150" s="76"/>
      <c r="AX150" s="68"/>
      <c r="AY150" s="68"/>
      <c r="AZ150" s="68"/>
      <c r="BA150" s="68"/>
      <c r="BB150" s="68"/>
      <c r="BC150" s="68" t="s">
        <v>279</v>
      </c>
      <c r="BD150" s="68"/>
      <c r="BE150" s="68"/>
      <c r="BF150" s="68"/>
      <c r="BG150" s="68" t="s">
        <v>960</v>
      </c>
      <c r="BH150" s="68"/>
      <c r="BI150" s="68"/>
      <c r="BJ150" s="68"/>
      <c r="BK150" s="74">
        <f t="shared" si="65"/>
        <v>1</v>
      </c>
      <c r="BL150" s="74" t="str">
        <f t="shared" si="66"/>
        <v/>
      </c>
      <c r="BM150" s="74" t="str">
        <f t="shared" si="67"/>
        <v/>
      </c>
      <c r="BN150" s="74" t="str">
        <f t="shared" si="68"/>
        <v/>
      </c>
      <c r="BO150" s="74">
        <f t="shared" si="69"/>
        <v>1</v>
      </c>
      <c r="BP150" s="71" t="s">
        <v>1208</v>
      </c>
      <c r="BQ150" s="58"/>
      <c r="BR150" s="57" t="s">
        <v>610</v>
      </c>
      <c r="BS150" s="58" t="s">
        <v>1209</v>
      </c>
      <c r="BT150" s="57" t="s">
        <v>612</v>
      </c>
      <c r="BU150" s="57" t="s">
        <v>613</v>
      </c>
      <c r="BV150" s="57" t="s">
        <v>614</v>
      </c>
      <c r="BW150" s="57"/>
      <c r="BX150" s="57" t="s">
        <v>615</v>
      </c>
      <c r="BY150" s="57" t="s">
        <v>616</v>
      </c>
      <c r="BZ150" s="117" t="s">
        <v>647</v>
      </c>
      <c r="CA150" s="58"/>
      <c r="CB150" s="58"/>
      <c r="CC150" s="58"/>
      <c r="CD150" s="58"/>
      <c r="CE150" s="57" t="s">
        <v>62</v>
      </c>
      <c r="CF150" s="58" t="s">
        <v>617</v>
      </c>
      <c r="CG150" s="58">
        <f t="shared" ref="CG150:CG152" si="88">SUM(CH150:CK150)</f>
        <v>4</v>
      </c>
      <c r="CH150" s="58">
        <v>1</v>
      </c>
      <c r="CI150" s="58">
        <v>1</v>
      </c>
      <c r="CJ150" s="58">
        <v>1</v>
      </c>
      <c r="CK150" s="58">
        <v>1</v>
      </c>
      <c r="CL150" s="58">
        <v>1</v>
      </c>
      <c r="CM150" s="58" t="s">
        <v>1261</v>
      </c>
      <c r="CN150" s="58"/>
      <c r="CO150" s="72"/>
      <c r="CP150" s="58"/>
      <c r="CQ150" s="58"/>
      <c r="CR150" s="58"/>
      <c r="CS150" s="58"/>
      <c r="CT150" s="73">
        <v>45040</v>
      </c>
      <c r="CU150" s="73"/>
      <c r="CV150" s="73"/>
      <c r="CW150" s="73"/>
      <c r="CX150" s="58"/>
      <c r="CY150" s="58"/>
      <c r="CZ150" s="58"/>
      <c r="DA150" s="58"/>
      <c r="DB150" s="58" t="s">
        <v>279</v>
      </c>
      <c r="DC150" s="58"/>
      <c r="DD150" s="58"/>
      <c r="DE150" s="58"/>
      <c r="DF150" s="58" t="s">
        <v>1520</v>
      </c>
      <c r="DG150" s="58"/>
      <c r="DH150" s="58"/>
      <c r="DI150" s="58"/>
      <c r="DJ150" s="74">
        <f t="shared" si="70"/>
        <v>1</v>
      </c>
      <c r="DK150" s="74">
        <f t="shared" si="71"/>
        <v>0</v>
      </c>
      <c r="DL150" s="74">
        <f t="shared" si="72"/>
        <v>0</v>
      </c>
      <c r="DM150" s="74">
        <f t="shared" si="73"/>
        <v>0</v>
      </c>
      <c r="DN150" s="74">
        <f t="shared" si="74"/>
        <v>0.25</v>
      </c>
      <c r="DO150" s="71"/>
      <c r="DP150" s="58"/>
      <c r="DQ150" s="57"/>
      <c r="DR150" s="58"/>
      <c r="DS150" s="57"/>
      <c r="DT150" s="57"/>
      <c r="DU150" s="57"/>
      <c r="DV150" s="57"/>
      <c r="DW150" s="57"/>
      <c r="DX150" s="57"/>
      <c r="DY150" s="117"/>
      <c r="DZ150" s="58"/>
      <c r="EA150" s="58"/>
      <c r="EB150" s="58"/>
      <c r="EC150" s="58"/>
      <c r="ED150" s="57"/>
      <c r="EE150" s="58"/>
      <c r="EF150" s="58"/>
      <c r="EG150" s="58"/>
      <c r="EH150" s="58"/>
      <c r="EI150" s="58"/>
      <c r="EJ150" s="58"/>
      <c r="EK150" s="58"/>
      <c r="EL150" s="58"/>
      <c r="EM150" s="58"/>
      <c r="EN150" s="72"/>
      <c r="EO150" s="58"/>
      <c r="EP150" s="58"/>
      <c r="EQ150" s="58"/>
      <c r="ER150" s="58"/>
      <c r="ES150" s="73">
        <v>45040</v>
      </c>
      <c r="ET150" s="73"/>
      <c r="EU150" s="73"/>
      <c r="EV150" s="73"/>
      <c r="EW150" s="58"/>
      <c r="EX150" s="58"/>
      <c r="EY150" s="58"/>
      <c r="EZ150" s="58"/>
      <c r="FA150" s="58"/>
      <c r="FB150" s="58"/>
      <c r="FC150" s="58"/>
      <c r="FD150" s="58"/>
      <c r="FE150" s="58"/>
      <c r="FF150" s="58"/>
      <c r="FG150" s="58"/>
      <c r="FH150" s="58"/>
      <c r="FI150" s="74" t="str">
        <f t="shared" si="75"/>
        <v/>
      </c>
      <c r="FJ150" s="74" t="str">
        <f t="shared" si="76"/>
        <v/>
      </c>
      <c r="FK150" s="74" t="str">
        <f t="shared" si="77"/>
        <v/>
      </c>
      <c r="FL150" s="74" t="str">
        <f t="shared" si="78"/>
        <v/>
      </c>
      <c r="FM150" s="74" t="str">
        <f t="shared" si="79"/>
        <v/>
      </c>
      <c r="FN150" s="72"/>
      <c r="FO150" s="58"/>
      <c r="FP150" s="57"/>
      <c r="FQ150" s="58"/>
      <c r="FR150" s="57"/>
      <c r="FS150" s="57"/>
      <c r="FT150" s="57"/>
      <c r="FU150" s="57"/>
      <c r="FV150" s="57"/>
      <c r="FW150" s="57"/>
      <c r="FX150" s="117"/>
      <c r="FY150" s="58"/>
      <c r="FZ150" s="58"/>
      <c r="GA150" s="58"/>
      <c r="GB150" s="58"/>
      <c r="GC150" s="57"/>
      <c r="GD150" s="58"/>
      <c r="GE150" s="58"/>
      <c r="GF150" s="58"/>
      <c r="GG150" s="58"/>
      <c r="GH150" s="58"/>
      <c r="GI150" s="58"/>
      <c r="GJ150" s="58"/>
      <c r="GK150" s="58"/>
      <c r="GL150" s="58"/>
      <c r="GM150" s="72"/>
      <c r="GN150" s="58"/>
      <c r="GO150" s="58"/>
      <c r="GP150" s="58"/>
      <c r="GQ150" s="58"/>
      <c r="GR150" s="73">
        <v>45040</v>
      </c>
      <c r="GS150" s="73"/>
      <c r="GT150" s="73"/>
      <c r="GU150" s="73"/>
      <c r="GV150" s="58"/>
      <c r="GW150" s="58"/>
      <c r="GX150" s="58"/>
      <c r="GY150" s="58"/>
      <c r="GZ150" s="58"/>
      <c r="HA150" s="58"/>
      <c r="HB150" s="58"/>
      <c r="HC150" s="58"/>
      <c r="HD150" s="58"/>
      <c r="HE150" s="58"/>
      <c r="HF150" s="58"/>
      <c r="HG150" s="58"/>
      <c r="HH150" s="74" t="str">
        <f t="shared" si="80"/>
        <v/>
      </c>
      <c r="HI150" s="74" t="str">
        <f t="shared" si="81"/>
        <v/>
      </c>
      <c r="HJ150" s="74" t="str">
        <f t="shared" si="82"/>
        <v/>
      </c>
      <c r="HK150" s="74" t="str">
        <f t="shared" si="83"/>
        <v/>
      </c>
      <c r="HL150" s="74" t="str">
        <f t="shared" si="84"/>
        <v/>
      </c>
      <c r="HM150" s="58"/>
      <c r="HN150" s="58"/>
      <c r="HO150" s="58">
        <f t="shared" si="85"/>
        <v>2</v>
      </c>
      <c r="HP150" s="58" t="str">
        <f>'[12]BD Plan'!$Q$3</f>
        <v>Territorial Huila</v>
      </c>
      <c r="HQ150" s="26"/>
      <c r="HR150" s="26"/>
      <c r="HS150" s="26"/>
      <c r="HT150" s="26"/>
      <c r="HU150" s="26"/>
      <c r="HV150" s="26"/>
      <c r="HW150" s="26"/>
      <c r="HX150" s="26"/>
      <c r="HY150" s="26"/>
      <c r="HZ150" s="26"/>
      <c r="IA150" s="26"/>
      <c r="IB150" s="26"/>
      <c r="IC150" s="26"/>
      <c r="ID150" s="26"/>
      <c r="IE150" s="26"/>
      <c r="IF150" s="26"/>
      <c r="IG150" s="68"/>
      <c r="IH150" s="58" t="s">
        <v>650</v>
      </c>
      <c r="II150" s="68" t="s">
        <v>621</v>
      </c>
      <c r="IJ150" s="68"/>
      <c r="IK150" s="68"/>
    </row>
    <row r="151" spans="1:245" ht="15" customHeight="1" x14ac:dyDescent="0.25">
      <c r="A151" s="77" t="s">
        <v>676</v>
      </c>
      <c r="B151" s="68" t="s">
        <v>667</v>
      </c>
      <c r="C151" s="58" t="s">
        <v>677</v>
      </c>
      <c r="D151" s="69" t="s">
        <v>601</v>
      </c>
      <c r="E151" s="58" t="s">
        <v>678</v>
      </c>
      <c r="F151" s="58" t="s">
        <v>669</v>
      </c>
      <c r="G151" s="58" t="s">
        <v>641</v>
      </c>
      <c r="H151" s="59" t="s">
        <v>679</v>
      </c>
      <c r="I151" s="58" t="s">
        <v>680</v>
      </c>
      <c r="J151" s="117">
        <v>0.8</v>
      </c>
      <c r="K151" s="117">
        <v>0.8</v>
      </c>
      <c r="L151" s="58" t="s">
        <v>607</v>
      </c>
      <c r="M151" s="117">
        <v>0.48</v>
      </c>
      <c r="N151" s="117">
        <v>0.8</v>
      </c>
      <c r="O151" s="58" t="s">
        <v>607</v>
      </c>
      <c r="P151" s="58" t="s">
        <v>608</v>
      </c>
      <c r="Q151" s="71" t="s">
        <v>681</v>
      </c>
      <c r="R151" s="58"/>
      <c r="S151" s="57" t="s">
        <v>610</v>
      </c>
      <c r="T151" s="58" t="s">
        <v>682</v>
      </c>
      <c r="U151" s="57" t="s">
        <v>612</v>
      </c>
      <c r="V151" s="57" t="s">
        <v>613</v>
      </c>
      <c r="W151" s="57" t="s">
        <v>614</v>
      </c>
      <c r="X151" s="57"/>
      <c r="Y151" s="57" t="s">
        <v>615</v>
      </c>
      <c r="Z151" s="57" t="s">
        <v>616</v>
      </c>
      <c r="AA151" s="117" t="s">
        <v>647</v>
      </c>
      <c r="AB151" s="58"/>
      <c r="AC151" s="58"/>
      <c r="AD151" s="58"/>
      <c r="AE151" s="58"/>
      <c r="AF151" s="57" t="s">
        <v>62</v>
      </c>
      <c r="AG151" s="58" t="s">
        <v>617</v>
      </c>
      <c r="AH151" s="58">
        <f t="shared" si="64"/>
        <v>4</v>
      </c>
      <c r="AI151" s="57">
        <v>1</v>
      </c>
      <c r="AJ151" s="57">
        <v>1</v>
      </c>
      <c r="AK151" s="57">
        <v>1</v>
      </c>
      <c r="AL151" s="57">
        <v>1</v>
      </c>
      <c r="AM151" s="58">
        <v>1</v>
      </c>
      <c r="AN151" s="72" t="s">
        <v>961</v>
      </c>
      <c r="AO151" s="58"/>
      <c r="AP151" s="58"/>
      <c r="AQ151" s="58"/>
      <c r="AR151" s="58"/>
      <c r="AS151" s="58"/>
      <c r="AT151" s="58"/>
      <c r="AU151" s="73">
        <v>45040</v>
      </c>
      <c r="AV151" s="73"/>
      <c r="AW151" s="73"/>
      <c r="AX151" s="73"/>
      <c r="AY151" s="58"/>
      <c r="AZ151" s="58"/>
      <c r="BA151" s="68"/>
      <c r="BB151" s="58"/>
      <c r="BC151" s="58" t="s">
        <v>279</v>
      </c>
      <c r="BD151" s="58"/>
      <c r="BE151" s="58"/>
      <c r="BF151" s="58"/>
      <c r="BG151" s="58" t="s">
        <v>962</v>
      </c>
      <c r="BH151" s="58"/>
      <c r="BI151" s="58"/>
      <c r="BJ151" s="58"/>
      <c r="BK151" s="74">
        <f t="shared" si="65"/>
        <v>1</v>
      </c>
      <c r="BL151" s="74">
        <f t="shared" si="66"/>
        <v>0</v>
      </c>
      <c r="BM151" s="74">
        <f t="shared" si="67"/>
        <v>0</v>
      </c>
      <c r="BN151" s="74">
        <f t="shared" si="68"/>
        <v>0</v>
      </c>
      <c r="BO151" s="74">
        <f t="shared" si="69"/>
        <v>0.25</v>
      </c>
      <c r="BP151" s="71"/>
      <c r="BQ151" s="58"/>
      <c r="BR151" s="57"/>
      <c r="BS151" s="58"/>
      <c r="BT151" s="57"/>
      <c r="BU151" s="57"/>
      <c r="BV151" s="57"/>
      <c r="BW151" s="57"/>
      <c r="BX151" s="57"/>
      <c r="BY151" s="57"/>
      <c r="BZ151" s="117"/>
      <c r="CA151" s="58"/>
      <c r="CB151" s="58"/>
      <c r="CC151" s="58"/>
      <c r="CD151" s="58"/>
      <c r="CE151" s="57"/>
      <c r="CF151" s="58"/>
      <c r="CG151" s="58"/>
      <c r="CH151" s="58"/>
      <c r="CI151" s="58"/>
      <c r="CJ151" s="58"/>
      <c r="CK151" s="58"/>
      <c r="CL151" s="58"/>
      <c r="CM151" s="58"/>
      <c r="CN151" s="58"/>
      <c r="CO151" s="58"/>
      <c r="CP151" s="58"/>
      <c r="CQ151" s="58"/>
      <c r="CR151" s="58"/>
      <c r="CS151" s="58"/>
      <c r="CT151" s="73">
        <v>45040</v>
      </c>
      <c r="CU151" s="73"/>
      <c r="CV151" s="73"/>
      <c r="CW151" s="73"/>
      <c r="CX151" s="58"/>
      <c r="CY151" s="58"/>
      <c r="CZ151" s="58"/>
      <c r="DA151" s="58"/>
      <c r="DB151" s="58"/>
      <c r="DC151" s="58"/>
      <c r="DD151" s="58"/>
      <c r="DE151" s="58"/>
      <c r="DF151" s="58"/>
      <c r="DG151" s="58"/>
      <c r="DH151" s="58"/>
      <c r="DI151" s="58"/>
      <c r="DJ151" s="74" t="str">
        <f t="shared" si="70"/>
        <v/>
      </c>
      <c r="DK151" s="74" t="str">
        <f t="shared" si="71"/>
        <v/>
      </c>
      <c r="DL151" s="74" t="str">
        <f t="shared" si="72"/>
        <v/>
      </c>
      <c r="DM151" s="74" t="str">
        <f t="shared" si="73"/>
        <v/>
      </c>
      <c r="DN151" s="74" t="str">
        <f t="shared" si="74"/>
        <v/>
      </c>
      <c r="DO151" s="71"/>
      <c r="DP151" s="58"/>
      <c r="DQ151" s="57"/>
      <c r="DR151" s="58"/>
      <c r="DS151" s="57"/>
      <c r="DT151" s="57"/>
      <c r="DU151" s="57"/>
      <c r="DV151" s="57"/>
      <c r="DW151" s="57"/>
      <c r="DX151" s="57"/>
      <c r="DY151" s="117"/>
      <c r="DZ151" s="58"/>
      <c r="EA151" s="58"/>
      <c r="EB151" s="58"/>
      <c r="EC151" s="58"/>
      <c r="ED151" s="57"/>
      <c r="EE151" s="58"/>
      <c r="EF151" s="58"/>
      <c r="EG151" s="58"/>
      <c r="EH151" s="58"/>
      <c r="EI151" s="58"/>
      <c r="EJ151" s="58"/>
      <c r="EK151" s="58"/>
      <c r="EL151" s="58"/>
      <c r="EM151" s="58"/>
      <c r="EN151" s="58"/>
      <c r="EO151" s="58"/>
      <c r="EP151" s="58"/>
      <c r="EQ151" s="58"/>
      <c r="ER151" s="58"/>
      <c r="ES151" s="73">
        <v>45040</v>
      </c>
      <c r="ET151" s="73"/>
      <c r="EU151" s="73"/>
      <c r="EV151" s="73"/>
      <c r="EW151" s="58"/>
      <c r="EX151" s="58"/>
      <c r="EY151" s="58"/>
      <c r="EZ151" s="58"/>
      <c r="FA151" s="58"/>
      <c r="FB151" s="58"/>
      <c r="FC151" s="58"/>
      <c r="FD151" s="58"/>
      <c r="FE151" s="58"/>
      <c r="FF151" s="58"/>
      <c r="FG151" s="58"/>
      <c r="FH151" s="58"/>
      <c r="FI151" s="74" t="str">
        <f t="shared" si="75"/>
        <v/>
      </c>
      <c r="FJ151" s="74" t="str">
        <f t="shared" si="76"/>
        <v/>
      </c>
      <c r="FK151" s="74" t="str">
        <f t="shared" si="77"/>
        <v/>
      </c>
      <c r="FL151" s="74" t="str">
        <f t="shared" si="78"/>
        <v/>
      </c>
      <c r="FM151" s="74" t="str">
        <f t="shared" si="79"/>
        <v/>
      </c>
      <c r="FN151" s="58"/>
      <c r="FO151" s="58"/>
      <c r="FP151" s="57"/>
      <c r="FQ151" s="58"/>
      <c r="FR151" s="57"/>
      <c r="FS151" s="57"/>
      <c r="FT151" s="57"/>
      <c r="FU151" s="57"/>
      <c r="FV151" s="57"/>
      <c r="FW151" s="57"/>
      <c r="FX151" s="117"/>
      <c r="FY151" s="58"/>
      <c r="FZ151" s="58"/>
      <c r="GA151" s="58"/>
      <c r="GB151" s="58"/>
      <c r="GC151" s="57"/>
      <c r="GD151" s="58"/>
      <c r="GE151" s="58"/>
      <c r="GF151" s="58"/>
      <c r="GG151" s="58"/>
      <c r="GH151" s="58"/>
      <c r="GI151" s="58"/>
      <c r="GJ151" s="58"/>
      <c r="GK151" s="58"/>
      <c r="GL151" s="58"/>
      <c r="GM151" s="58"/>
      <c r="GN151" s="58"/>
      <c r="GO151" s="58"/>
      <c r="GP151" s="58"/>
      <c r="GQ151" s="58"/>
      <c r="GR151" s="73">
        <v>45040</v>
      </c>
      <c r="GS151" s="73"/>
      <c r="GT151" s="73"/>
      <c r="GU151" s="73"/>
      <c r="GV151" s="58"/>
      <c r="GW151" s="58"/>
      <c r="GX151" s="58"/>
      <c r="GY151" s="58"/>
      <c r="GZ151" s="58"/>
      <c r="HA151" s="58"/>
      <c r="HB151" s="58"/>
      <c r="HC151" s="58"/>
      <c r="HD151" s="58"/>
      <c r="HE151" s="58"/>
      <c r="HF151" s="58"/>
      <c r="HG151" s="58"/>
      <c r="HH151" s="74" t="str">
        <f t="shared" si="80"/>
        <v/>
      </c>
      <c r="HI151" s="74" t="str">
        <f t="shared" si="81"/>
        <v/>
      </c>
      <c r="HJ151" s="74" t="str">
        <f t="shared" si="82"/>
        <v/>
      </c>
      <c r="HK151" s="74" t="str">
        <f t="shared" si="83"/>
        <v/>
      </c>
      <c r="HL151" s="74" t="str">
        <f t="shared" si="84"/>
        <v/>
      </c>
      <c r="HM151" s="58"/>
      <c r="HN151" s="58"/>
      <c r="HO151" s="58">
        <f t="shared" si="85"/>
        <v>1</v>
      </c>
      <c r="HP151" s="58" t="str">
        <f>'[12]BD Plan'!$Q$3</f>
        <v>Territorial Huila</v>
      </c>
      <c r="HQ151" s="26"/>
      <c r="HR151" s="26"/>
      <c r="HS151" s="26"/>
      <c r="HT151" s="26"/>
      <c r="HU151" s="26"/>
      <c r="HV151" s="26"/>
      <c r="HW151" s="26"/>
      <c r="HX151" s="26"/>
      <c r="HY151" s="26"/>
      <c r="HZ151" s="26"/>
      <c r="IA151" s="26"/>
      <c r="IB151" s="26"/>
      <c r="IC151" s="26"/>
      <c r="ID151" s="26"/>
      <c r="IE151" s="26"/>
      <c r="IF151" s="26"/>
      <c r="IG151" s="68"/>
      <c r="IH151" s="58" t="s">
        <v>657</v>
      </c>
      <c r="II151" s="68" t="s">
        <v>621</v>
      </c>
      <c r="IJ151" s="68"/>
      <c r="IK151" s="68"/>
    </row>
    <row r="152" spans="1:245" ht="15" customHeight="1" x14ac:dyDescent="0.25">
      <c r="A152" s="77" t="s">
        <v>685</v>
      </c>
      <c r="B152" s="68" t="s">
        <v>686</v>
      </c>
      <c r="C152" s="58" t="s">
        <v>687</v>
      </c>
      <c r="D152" s="69" t="s">
        <v>601</v>
      </c>
      <c r="E152" s="58" t="s">
        <v>602</v>
      </c>
      <c r="F152" s="58" t="s">
        <v>669</v>
      </c>
      <c r="G152" s="58" t="s">
        <v>641</v>
      </c>
      <c r="H152" s="59" t="s">
        <v>688</v>
      </c>
      <c r="I152" s="58" t="s">
        <v>689</v>
      </c>
      <c r="J152" s="117">
        <v>0.8</v>
      </c>
      <c r="K152" s="117">
        <v>0.6</v>
      </c>
      <c r="L152" s="58" t="s">
        <v>607</v>
      </c>
      <c r="M152" s="117">
        <v>0.17279999999999998</v>
      </c>
      <c r="N152" s="117">
        <v>0.6</v>
      </c>
      <c r="O152" s="58" t="s">
        <v>643</v>
      </c>
      <c r="P152" s="58" t="s">
        <v>608</v>
      </c>
      <c r="Q152" s="71"/>
      <c r="R152" s="58"/>
      <c r="S152" s="57"/>
      <c r="T152" s="58"/>
      <c r="U152" s="57"/>
      <c r="V152" s="57"/>
      <c r="W152" s="57"/>
      <c r="X152" s="57"/>
      <c r="Y152" s="57"/>
      <c r="Z152" s="57"/>
      <c r="AA152" s="117"/>
      <c r="AB152" s="58"/>
      <c r="AC152" s="58"/>
      <c r="AD152" s="58"/>
      <c r="AE152" s="58"/>
      <c r="AF152" s="57"/>
      <c r="AG152" s="58"/>
      <c r="AH152" s="58"/>
      <c r="AI152" s="57"/>
      <c r="AJ152" s="57"/>
      <c r="AK152" s="57"/>
      <c r="AL152" s="57"/>
      <c r="AM152" s="68"/>
      <c r="AN152" s="68"/>
      <c r="AO152" s="68"/>
      <c r="AP152" s="68"/>
      <c r="AQ152" s="68"/>
      <c r="AR152" s="68"/>
      <c r="AS152" s="68"/>
      <c r="AT152" s="68"/>
      <c r="AU152" s="76">
        <v>45040</v>
      </c>
      <c r="AV152" s="76"/>
      <c r="AW152" s="76"/>
      <c r="AX152" s="68"/>
      <c r="AY152" s="68"/>
      <c r="AZ152" s="68"/>
      <c r="BA152" s="68"/>
      <c r="BB152" s="68"/>
      <c r="BC152" s="68"/>
      <c r="BD152" s="68"/>
      <c r="BE152" s="68"/>
      <c r="BF152" s="68"/>
      <c r="BG152" s="68"/>
      <c r="BH152" s="68"/>
      <c r="BI152" s="68"/>
      <c r="BJ152" s="68"/>
      <c r="BK152" s="74" t="str">
        <f t="shared" si="65"/>
        <v/>
      </c>
      <c r="BL152" s="74" t="str">
        <f t="shared" si="66"/>
        <v/>
      </c>
      <c r="BM152" s="74" t="str">
        <f t="shared" si="67"/>
        <v/>
      </c>
      <c r="BN152" s="74" t="str">
        <f t="shared" si="68"/>
        <v/>
      </c>
      <c r="BO152" s="74" t="str">
        <f t="shared" si="69"/>
        <v/>
      </c>
      <c r="BP152" s="71" t="s">
        <v>1211</v>
      </c>
      <c r="BQ152" s="58"/>
      <c r="BR152" s="57" t="s">
        <v>610</v>
      </c>
      <c r="BS152" s="58" t="s">
        <v>1212</v>
      </c>
      <c r="BT152" s="57" t="s">
        <v>612</v>
      </c>
      <c r="BU152" s="57" t="s">
        <v>613</v>
      </c>
      <c r="BV152" s="57" t="s">
        <v>614</v>
      </c>
      <c r="BW152" s="57"/>
      <c r="BX152" s="57" t="s">
        <v>615</v>
      </c>
      <c r="BY152" s="57" t="s">
        <v>616</v>
      </c>
      <c r="BZ152" s="117" t="s">
        <v>647</v>
      </c>
      <c r="CA152" s="58"/>
      <c r="CB152" s="58"/>
      <c r="CC152" s="58"/>
      <c r="CD152" s="58"/>
      <c r="CE152" s="57" t="s">
        <v>62</v>
      </c>
      <c r="CF152" s="58" t="s">
        <v>617</v>
      </c>
      <c r="CG152" s="58">
        <f t="shared" si="88"/>
        <v>19</v>
      </c>
      <c r="CH152" s="58">
        <v>16</v>
      </c>
      <c r="CI152" s="58">
        <v>1</v>
      </c>
      <c r="CJ152" s="58">
        <v>1</v>
      </c>
      <c r="CK152" s="58">
        <v>1</v>
      </c>
      <c r="CL152" s="58">
        <v>16</v>
      </c>
      <c r="CM152" s="58" t="s">
        <v>1262</v>
      </c>
      <c r="CN152" s="58"/>
      <c r="CO152" s="58"/>
      <c r="CP152" s="58"/>
      <c r="CQ152" s="58"/>
      <c r="CR152" s="58"/>
      <c r="CS152" s="58"/>
      <c r="CT152" s="73">
        <v>45040</v>
      </c>
      <c r="CU152" s="73"/>
      <c r="CV152" s="73"/>
      <c r="CW152" s="73"/>
      <c r="CX152" s="58"/>
      <c r="CY152" s="58"/>
      <c r="CZ152" s="58"/>
      <c r="DA152" s="58"/>
      <c r="DB152" s="58" t="s">
        <v>279</v>
      </c>
      <c r="DC152" s="58"/>
      <c r="DD152" s="58"/>
      <c r="DE152" s="58"/>
      <c r="DF152" s="58" t="s">
        <v>1521</v>
      </c>
      <c r="DG152" s="58"/>
      <c r="DH152" s="58"/>
      <c r="DI152" s="72"/>
      <c r="DJ152" s="74">
        <f t="shared" si="70"/>
        <v>1</v>
      </c>
      <c r="DK152" s="74">
        <f t="shared" si="71"/>
        <v>0</v>
      </c>
      <c r="DL152" s="74">
        <f t="shared" si="72"/>
        <v>0</v>
      </c>
      <c r="DM152" s="74">
        <f t="shared" si="73"/>
        <v>0</v>
      </c>
      <c r="DN152" s="74">
        <f t="shared" si="74"/>
        <v>0.84210526315789469</v>
      </c>
      <c r="DO152" s="71"/>
      <c r="DP152" s="58"/>
      <c r="DQ152" s="57"/>
      <c r="DR152" s="58"/>
      <c r="DS152" s="57"/>
      <c r="DT152" s="57"/>
      <c r="DU152" s="57"/>
      <c r="DV152" s="57"/>
      <c r="DW152" s="57"/>
      <c r="DX152" s="57"/>
      <c r="DY152" s="117"/>
      <c r="DZ152" s="58"/>
      <c r="EA152" s="58"/>
      <c r="EB152" s="58"/>
      <c r="EC152" s="58"/>
      <c r="ED152" s="57"/>
      <c r="EE152" s="58"/>
      <c r="EF152" s="58"/>
      <c r="EG152" s="58"/>
      <c r="EH152" s="58"/>
      <c r="EI152" s="58"/>
      <c r="EJ152" s="58"/>
      <c r="EK152" s="58"/>
      <c r="EL152" s="58"/>
      <c r="EM152" s="58"/>
      <c r="EN152" s="58"/>
      <c r="EO152" s="58"/>
      <c r="EP152" s="58"/>
      <c r="EQ152" s="58"/>
      <c r="ER152" s="58"/>
      <c r="ES152" s="73">
        <v>45040</v>
      </c>
      <c r="ET152" s="73"/>
      <c r="EU152" s="73"/>
      <c r="EV152" s="73"/>
      <c r="EW152" s="58"/>
      <c r="EX152" s="58"/>
      <c r="EY152" s="58"/>
      <c r="EZ152" s="58"/>
      <c r="FA152" s="58"/>
      <c r="FB152" s="58"/>
      <c r="FC152" s="58"/>
      <c r="FD152" s="58"/>
      <c r="FE152" s="58"/>
      <c r="FF152" s="58"/>
      <c r="FG152" s="58"/>
      <c r="FH152" s="58"/>
      <c r="FI152" s="74" t="str">
        <f t="shared" si="75"/>
        <v/>
      </c>
      <c r="FJ152" s="74" t="str">
        <f t="shared" si="76"/>
        <v/>
      </c>
      <c r="FK152" s="74" t="str">
        <f t="shared" si="77"/>
        <v/>
      </c>
      <c r="FL152" s="74" t="str">
        <f t="shared" si="78"/>
        <v/>
      </c>
      <c r="FM152" s="74" t="str">
        <f t="shared" si="79"/>
        <v/>
      </c>
      <c r="FN152" s="58"/>
      <c r="FO152" s="58"/>
      <c r="FP152" s="57"/>
      <c r="FQ152" s="58"/>
      <c r="FR152" s="57"/>
      <c r="FS152" s="57"/>
      <c r="FT152" s="57"/>
      <c r="FU152" s="57"/>
      <c r="FV152" s="57"/>
      <c r="FW152" s="57"/>
      <c r="FX152" s="117"/>
      <c r="FY152" s="58"/>
      <c r="FZ152" s="58"/>
      <c r="GA152" s="58"/>
      <c r="GB152" s="58"/>
      <c r="GC152" s="57"/>
      <c r="GD152" s="58"/>
      <c r="GE152" s="58"/>
      <c r="GF152" s="58"/>
      <c r="GG152" s="58"/>
      <c r="GH152" s="58"/>
      <c r="GI152" s="58"/>
      <c r="GJ152" s="58"/>
      <c r="GK152" s="58"/>
      <c r="GL152" s="58"/>
      <c r="GM152" s="58"/>
      <c r="GN152" s="58"/>
      <c r="GO152" s="58"/>
      <c r="GP152" s="58"/>
      <c r="GQ152" s="58"/>
      <c r="GR152" s="73">
        <v>45040</v>
      </c>
      <c r="GS152" s="73"/>
      <c r="GT152" s="73"/>
      <c r="GU152" s="73"/>
      <c r="GV152" s="58"/>
      <c r="GW152" s="58"/>
      <c r="GX152" s="58"/>
      <c r="GY152" s="58"/>
      <c r="GZ152" s="58"/>
      <c r="HA152" s="58"/>
      <c r="HB152" s="58"/>
      <c r="HC152" s="58"/>
      <c r="HD152" s="58"/>
      <c r="HE152" s="58"/>
      <c r="HF152" s="58"/>
      <c r="HG152" s="58"/>
      <c r="HH152" s="74" t="str">
        <f t="shared" si="80"/>
        <v/>
      </c>
      <c r="HI152" s="74" t="str">
        <f t="shared" si="81"/>
        <v/>
      </c>
      <c r="HJ152" s="74" t="str">
        <f t="shared" si="82"/>
        <v/>
      </c>
      <c r="HK152" s="74" t="str">
        <f t="shared" si="83"/>
        <v/>
      </c>
      <c r="HL152" s="74" t="str">
        <f t="shared" si="84"/>
        <v/>
      </c>
      <c r="HM152" s="58"/>
      <c r="HN152" s="58"/>
      <c r="HO152" s="58">
        <f t="shared" si="85"/>
        <v>1</v>
      </c>
      <c r="HP152" s="58" t="str">
        <f>'[12]BD Plan'!$Q$3</f>
        <v>Territorial Huila</v>
      </c>
      <c r="HQ152" s="26"/>
      <c r="HR152" s="26"/>
      <c r="HS152" s="26"/>
      <c r="HT152" s="26"/>
      <c r="HU152" s="26"/>
      <c r="HV152" s="26"/>
      <c r="HW152" s="26"/>
      <c r="HX152" s="26"/>
      <c r="HY152" s="26"/>
      <c r="HZ152" s="26"/>
      <c r="IA152" s="26"/>
      <c r="IB152" s="26"/>
      <c r="IC152" s="26"/>
      <c r="ID152" s="26"/>
      <c r="IE152" s="26"/>
      <c r="IF152" s="26"/>
      <c r="IG152" s="68"/>
      <c r="IH152" s="58" t="s">
        <v>620</v>
      </c>
      <c r="II152" s="68" t="s">
        <v>621</v>
      </c>
      <c r="IJ152" s="68"/>
      <c r="IK152" s="68"/>
    </row>
    <row r="153" spans="1:245" ht="15" customHeight="1" x14ac:dyDescent="0.25">
      <c r="A153" s="77" t="s">
        <v>690</v>
      </c>
      <c r="B153" s="68" t="s">
        <v>686</v>
      </c>
      <c r="C153" s="58" t="s">
        <v>691</v>
      </c>
      <c r="D153" s="69" t="s">
        <v>601</v>
      </c>
      <c r="E153" s="58" t="s">
        <v>602</v>
      </c>
      <c r="F153" s="58" t="s">
        <v>669</v>
      </c>
      <c r="G153" s="58" t="s">
        <v>641</v>
      </c>
      <c r="H153" s="59" t="s">
        <v>692</v>
      </c>
      <c r="I153" s="58" t="s">
        <v>606</v>
      </c>
      <c r="J153" s="117">
        <v>0.8</v>
      </c>
      <c r="K153" s="117">
        <v>0.6</v>
      </c>
      <c r="L153" s="58" t="s">
        <v>607</v>
      </c>
      <c r="M153" s="117">
        <v>0.28799999999999998</v>
      </c>
      <c r="N153" s="117">
        <v>0.6</v>
      </c>
      <c r="O153" s="58" t="s">
        <v>643</v>
      </c>
      <c r="P153" s="58" t="s">
        <v>608</v>
      </c>
      <c r="Q153" s="71" t="s">
        <v>693</v>
      </c>
      <c r="R153" s="58"/>
      <c r="S153" s="57" t="s">
        <v>610</v>
      </c>
      <c r="T153" s="58" t="s">
        <v>694</v>
      </c>
      <c r="U153" s="57" t="s">
        <v>612</v>
      </c>
      <c r="V153" s="57" t="s">
        <v>613</v>
      </c>
      <c r="W153" s="57" t="s">
        <v>614</v>
      </c>
      <c r="X153" s="57"/>
      <c r="Y153" s="57" t="s">
        <v>615</v>
      </c>
      <c r="Z153" s="57" t="s">
        <v>616</v>
      </c>
      <c r="AA153" s="117" t="s">
        <v>647</v>
      </c>
      <c r="AB153" s="58"/>
      <c r="AC153" s="58"/>
      <c r="AD153" s="58"/>
      <c r="AE153" s="58"/>
      <c r="AF153" s="57" t="s">
        <v>62</v>
      </c>
      <c r="AG153" s="58" t="s">
        <v>617</v>
      </c>
      <c r="AH153" s="58">
        <f t="shared" si="64"/>
        <v>0</v>
      </c>
      <c r="AI153" s="57">
        <v>0</v>
      </c>
      <c r="AJ153" s="57">
        <v>0</v>
      </c>
      <c r="AK153" s="57">
        <v>0</v>
      </c>
      <c r="AL153" s="57">
        <v>0</v>
      </c>
      <c r="AM153" s="68">
        <v>0</v>
      </c>
      <c r="AN153" s="68" t="s">
        <v>963</v>
      </c>
      <c r="AO153" s="68"/>
      <c r="AP153" s="68"/>
      <c r="AQ153" s="68"/>
      <c r="AR153" s="68"/>
      <c r="AS153" s="68"/>
      <c r="AT153" s="68"/>
      <c r="AU153" s="76">
        <v>45040</v>
      </c>
      <c r="AV153" s="76"/>
      <c r="AW153" s="76"/>
      <c r="AX153" s="68"/>
      <c r="AY153" s="68"/>
      <c r="AZ153" s="68"/>
      <c r="BA153" s="68"/>
      <c r="BB153" s="68"/>
      <c r="BC153" s="68" t="s">
        <v>64</v>
      </c>
      <c r="BD153" s="68"/>
      <c r="BE153" s="68"/>
      <c r="BF153" s="68"/>
      <c r="BG153" s="68" t="s">
        <v>964</v>
      </c>
      <c r="BH153" s="68"/>
      <c r="BI153" s="68"/>
      <c r="BJ153" s="68"/>
      <c r="BK153" s="74" t="str">
        <f t="shared" si="65"/>
        <v/>
      </c>
      <c r="BL153" s="74" t="str">
        <f t="shared" si="66"/>
        <v/>
      </c>
      <c r="BM153" s="74" t="str">
        <f t="shared" si="67"/>
        <v/>
      </c>
      <c r="BN153" s="74" t="str">
        <f t="shared" si="68"/>
        <v/>
      </c>
      <c r="BO153" s="74" t="str">
        <f t="shared" si="69"/>
        <v/>
      </c>
      <c r="BP153" s="71"/>
      <c r="BQ153" s="58"/>
      <c r="BR153" s="57"/>
      <c r="BS153" s="58"/>
      <c r="BT153" s="57"/>
      <c r="BU153" s="57"/>
      <c r="BV153" s="57"/>
      <c r="BW153" s="57"/>
      <c r="BX153" s="57"/>
      <c r="BY153" s="57"/>
      <c r="BZ153" s="117"/>
      <c r="CA153" s="58"/>
      <c r="CB153" s="58"/>
      <c r="CC153" s="58"/>
      <c r="CD153" s="58"/>
      <c r="CE153" s="57"/>
      <c r="CF153" s="58"/>
      <c r="CG153" s="58"/>
      <c r="CH153" s="58"/>
      <c r="CI153" s="58"/>
      <c r="CJ153" s="58"/>
      <c r="CK153" s="58"/>
      <c r="CL153" s="58"/>
      <c r="CM153" s="58"/>
      <c r="CN153" s="58"/>
      <c r="CO153" s="58"/>
      <c r="CP153" s="58"/>
      <c r="CQ153" s="58"/>
      <c r="CR153" s="58"/>
      <c r="CS153" s="58"/>
      <c r="CT153" s="73">
        <v>45040</v>
      </c>
      <c r="CU153" s="73"/>
      <c r="CV153" s="73"/>
      <c r="CW153" s="73"/>
      <c r="CX153" s="58"/>
      <c r="CY153" s="58"/>
      <c r="CZ153" s="58"/>
      <c r="DA153" s="58"/>
      <c r="DB153" s="58"/>
      <c r="DC153" s="58"/>
      <c r="DD153" s="58"/>
      <c r="DE153" s="58"/>
      <c r="DF153" s="58"/>
      <c r="DG153" s="58"/>
      <c r="DH153" s="58"/>
      <c r="DI153" s="58"/>
      <c r="DJ153" s="74" t="str">
        <f t="shared" si="70"/>
        <v/>
      </c>
      <c r="DK153" s="74" t="str">
        <f t="shared" si="71"/>
        <v/>
      </c>
      <c r="DL153" s="74" t="str">
        <f t="shared" si="72"/>
        <v/>
      </c>
      <c r="DM153" s="74" t="str">
        <f t="shared" si="73"/>
        <v/>
      </c>
      <c r="DN153" s="74" t="str">
        <f t="shared" si="74"/>
        <v/>
      </c>
      <c r="DO153" s="75"/>
      <c r="DP153" s="58"/>
      <c r="DQ153" s="57"/>
      <c r="DR153" s="58"/>
      <c r="DS153" s="57"/>
      <c r="DT153" s="57"/>
      <c r="DU153" s="57"/>
      <c r="DV153" s="57"/>
      <c r="DW153" s="57"/>
      <c r="DX153" s="57"/>
      <c r="DY153" s="117"/>
      <c r="DZ153" s="58"/>
      <c r="EA153" s="58"/>
      <c r="EB153" s="58"/>
      <c r="EC153" s="58"/>
      <c r="ED153" s="57"/>
      <c r="EE153" s="58"/>
      <c r="EF153" s="58"/>
      <c r="EG153" s="58"/>
      <c r="EH153" s="58"/>
      <c r="EI153" s="58"/>
      <c r="EJ153" s="58"/>
      <c r="EK153" s="58"/>
      <c r="EL153" s="58"/>
      <c r="EM153" s="58"/>
      <c r="EN153" s="58"/>
      <c r="EO153" s="58"/>
      <c r="EP153" s="58"/>
      <c r="EQ153" s="58"/>
      <c r="ER153" s="58"/>
      <c r="ES153" s="73">
        <v>45040</v>
      </c>
      <c r="ET153" s="73"/>
      <c r="EU153" s="73"/>
      <c r="EV153" s="73"/>
      <c r="EW153" s="58"/>
      <c r="EX153" s="58"/>
      <c r="EY153" s="58"/>
      <c r="EZ153" s="58"/>
      <c r="FA153" s="58"/>
      <c r="FB153" s="58"/>
      <c r="FC153" s="58"/>
      <c r="FD153" s="58"/>
      <c r="FE153" s="58"/>
      <c r="FF153" s="58"/>
      <c r="FG153" s="58"/>
      <c r="FH153" s="58"/>
      <c r="FI153" s="74" t="str">
        <f t="shared" si="75"/>
        <v/>
      </c>
      <c r="FJ153" s="74" t="str">
        <f t="shared" si="76"/>
        <v/>
      </c>
      <c r="FK153" s="74" t="str">
        <f t="shared" si="77"/>
        <v/>
      </c>
      <c r="FL153" s="74" t="str">
        <f t="shared" si="78"/>
        <v/>
      </c>
      <c r="FM153" s="74" t="str">
        <f t="shared" si="79"/>
        <v/>
      </c>
      <c r="FN153" s="58"/>
      <c r="FO153" s="58"/>
      <c r="FP153" s="57"/>
      <c r="FQ153" s="58"/>
      <c r="FR153" s="57"/>
      <c r="FS153" s="57"/>
      <c r="FT153" s="57"/>
      <c r="FU153" s="57"/>
      <c r="FV153" s="57"/>
      <c r="FW153" s="57"/>
      <c r="FX153" s="117"/>
      <c r="FY153" s="58"/>
      <c r="FZ153" s="58"/>
      <c r="GA153" s="58"/>
      <c r="GB153" s="58"/>
      <c r="GC153" s="57"/>
      <c r="GD153" s="58"/>
      <c r="GE153" s="58"/>
      <c r="GF153" s="58"/>
      <c r="GG153" s="58"/>
      <c r="GH153" s="58"/>
      <c r="GI153" s="58"/>
      <c r="GJ153" s="58"/>
      <c r="GK153" s="58"/>
      <c r="GL153" s="58"/>
      <c r="GM153" s="58"/>
      <c r="GN153" s="58"/>
      <c r="GO153" s="58"/>
      <c r="GP153" s="58"/>
      <c r="GQ153" s="58"/>
      <c r="GR153" s="73">
        <v>45040</v>
      </c>
      <c r="GS153" s="73"/>
      <c r="GT153" s="73"/>
      <c r="GU153" s="73"/>
      <c r="GV153" s="58"/>
      <c r="GW153" s="58"/>
      <c r="GX153" s="58"/>
      <c r="GY153" s="58"/>
      <c r="GZ153" s="58"/>
      <c r="HA153" s="58"/>
      <c r="HB153" s="58"/>
      <c r="HC153" s="58"/>
      <c r="HD153" s="58"/>
      <c r="HE153" s="58"/>
      <c r="HF153" s="58"/>
      <c r="HG153" s="58"/>
      <c r="HH153" s="74" t="str">
        <f t="shared" si="80"/>
        <v/>
      </c>
      <c r="HI153" s="74" t="str">
        <f t="shared" si="81"/>
        <v/>
      </c>
      <c r="HJ153" s="74" t="str">
        <f t="shared" si="82"/>
        <v/>
      </c>
      <c r="HK153" s="74" t="str">
        <f t="shared" si="83"/>
        <v/>
      </c>
      <c r="HL153" s="74" t="str">
        <f t="shared" si="84"/>
        <v/>
      </c>
      <c r="HM153" s="58"/>
      <c r="HN153" s="58"/>
      <c r="HO153" s="58">
        <f t="shared" si="85"/>
        <v>1</v>
      </c>
      <c r="HP153" s="58" t="str">
        <f>'[12]BD Plan'!$Q$3</f>
        <v>Territorial Huila</v>
      </c>
      <c r="HQ153" s="26"/>
      <c r="HR153" s="26"/>
      <c r="HS153" s="26"/>
      <c r="HT153" s="26"/>
      <c r="HU153" s="26"/>
      <c r="HV153" s="26"/>
      <c r="HW153" s="26"/>
      <c r="HX153" s="26"/>
      <c r="HY153" s="26"/>
      <c r="HZ153" s="26"/>
      <c r="IA153" s="26"/>
      <c r="IB153" s="26"/>
      <c r="IC153" s="26"/>
      <c r="ID153" s="26"/>
      <c r="IE153" s="26"/>
      <c r="IF153" s="26"/>
      <c r="IG153" s="68"/>
      <c r="IH153" s="58" t="s">
        <v>657</v>
      </c>
      <c r="II153" s="68" t="s">
        <v>621</v>
      </c>
      <c r="IJ153" s="68"/>
      <c r="IK153" s="68"/>
    </row>
    <row r="154" spans="1:245" ht="15" customHeight="1" x14ac:dyDescent="0.25">
      <c r="A154" s="77" t="s">
        <v>698</v>
      </c>
      <c r="B154" s="68" t="s">
        <v>686</v>
      </c>
      <c r="C154" s="58" t="s">
        <v>699</v>
      </c>
      <c r="D154" s="69" t="s">
        <v>601</v>
      </c>
      <c r="E154" s="58" t="s">
        <v>602</v>
      </c>
      <c r="F154" s="58" t="s">
        <v>669</v>
      </c>
      <c r="G154" s="58" t="s">
        <v>641</v>
      </c>
      <c r="H154" s="59" t="s">
        <v>700</v>
      </c>
      <c r="I154" s="58" t="s">
        <v>671</v>
      </c>
      <c r="J154" s="117">
        <v>0.8</v>
      </c>
      <c r="K154" s="117">
        <v>0.6</v>
      </c>
      <c r="L154" s="58" t="s">
        <v>607</v>
      </c>
      <c r="M154" s="117">
        <v>0.48</v>
      </c>
      <c r="N154" s="117">
        <v>0.6</v>
      </c>
      <c r="O154" s="58" t="s">
        <v>643</v>
      </c>
      <c r="P154" s="58" t="s">
        <v>608</v>
      </c>
      <c r="Q154" s="71" t="s">
        <v>701</v>
      </c>
      <c r="R154" s="58"/>
      <c r="S154" s="57" t="s">
        <v>610</v>
      </c>
      <c r="T154" s="58" t="s">
        <v>702</v>
      </c>
      <c r="U154" s="57" t="s">
        <v>612</v>
      </c>
      <c r="V154" s="57" t="s">
        <v>613</v>
      </c>
      <c r="W154" s="57" t="s">
        <v>614</v>
      </c>
      <c r="X154" s="57"/>
      <c r="Y154" s="57" t="s">
        <v>615</v>
      </c>
      <c r="Z154" s="57" t="s">
        <v>616</v>
      </c>
      <c r="AA154" s="117" t="s">
        <v>647</v>
      </c>
      <c r="AB154" s="58"/>
      <c r="AC154" s="58"/>
      <c r="AD154" s="58"/>
      <c r="AE154" s="58"/>
      <c r="AF154" s="57" t="s">
        <v>62</v>
      </c>
      <c r="AG154" s="58" t="s">
        <v>617</v>
      </c>
      <c r="AH154" s="58">
        <f t="shared" si="64"/>
        <v>4</v>
      </c>
      <c r="AI154" s="57">
        <v>1</v>
      </c>
      <c r="AJ154" s="57">
        <v>1</v>
      </c>
      <c r="AK154" s="57">
        <v>1</v>
      </c>
      <c r="AL154" s="57">
        <v>1</v>
      </c>
      <c r="AM154" s="68">
        <v>1</v>
      </c>
      <c r="AN154" s="68" t="s">
        <v>965</v>
      </c>
      <c r="AO154" s="68"/>
      <c r="AP154" s="68"/>
      <c r="AQ154" s="68"/>
      <c r="AR154" s="68"/>
      <c r="AS154" s="68"/>
      <c r="AT154" s="68"/>
      <c r="AU154" s="76">
        <v>45040</v>
      </c>
      <c r="AV154" s="76"/>
      <c r="AW154" s="76"/>
      <c r="AX154" s="68"/>
      <c r="AY154" s="68"/>
      <c r="AZ154" s="68"/>
      <c r="BA154" s="68"/>
      <c r="BB154" s="68"/>
      <c r="BC154" s="68" t="s">
        <v>279</v>
      </c>
      <c r="BD154" s="68"/>
      <c r="BE154" s="68"/>
      <c r="BF154" s="68"/>
      <c r="BG154" s="68" t="s">
        <v>966</v>
      </c>
      <c r="BH154" s="68"/>
      <c r="BI154" s="68"/>
      <c r="BJ154" s="68"/>
      <c r="BK154" s="74">
        <f t="shared" si="65"/>
        <v>1</v>
      </c>
      <c r="BL154" s="74">
        <f t="shared" si="66"/>
        <v>0</v>
      </c>
      <c r="BM154" s="74">
        <f t="shared" si="67"/>
        <v>0</v>
      </c>
      <c r="BN154" s="74">
        <f t="shared" si="68"/>
        <v>0</v>
      </c>
      <c r="BO154" s="74">
        <f t="shared" si="69"/>
        <v>0.25</v>
      </c>
      <c r="BP154" s="71"/>
      <c r="BQ154" s="58"/>
      <c r="BR154" s="57"/>
      <c r="BS154" s="58"/>
      <c r="BT154" s="57"/>
      <c r="BU154" s="57"/>
      <c r="BV154" s="57"/>
      <c r="BW154" s="57"/>
      <c r="BX154" s="57"/>
      <c r="BY154" s="57"/>
      <c r="BZ154" s="117"/>
      <c r="CA154" s="58"/>
      <c r="CB154" s="58"/>
      <c r="CC154" s="58"/>
      <c r="CD154" s="58"/>
      <c r="CE154" s="57"/>
      <c r="CF154" s="58"/>
      <c r="CG154" s="58"/>
      <c r="CH154" s="58"/>
      <c r="CI154" s="58"/>
      <c r="CJ154" s="58"/>
      <c r="CK154" s="58"/>
      <c r="CL154" s="58"/>
      <c r="CM154" s="58"/>
      <c r="CN154" s="58"/>
      <c r="CO154" s="72"/>
      <c r="CP154" s="58"/>
      <c r="CQ154" s="58"/>
      <c r="CR154" s="58"/>
      <c r="CS154" s="58"/>
      <c r="CT154" s="73">
        <v>45040</v>
      </c>
      <c r="CU154" s="73"/>
      <c r="CV154" s="73"/>
      <c r="CW154" s="73"/>
      <c r="CX154" s="58"/>
      <c r="CY154" s="58"/>
      <c r="CZ154" s="58"/>
      <c r="DA154" s="58"/>
      <c r="DB154" s="58"/>
      <c r="DC154" s="58"/>
      <c r="DD154" s="58"/>
      <c r="DE154" s="58"/>
      <c r="DF154" s="58"/>
      <c r="DG154" s="58"/>
      <c r="DH154" s="58"/>
      <c r="DI154" s="58"/>
      <c r="DJ154" s="74" t="str">
        <f t="shared" si="70"/>
        <v/>
      </c>
      <c r="DK154" s="74" t="str">
        <f t="shared" si="71"/>
        <v/>
      </c>
      <c r="DL154" s="74" t="str">
        <f t="shared" si="72"/>
        <v/>
      </c>
      <c r="DM154" s="74" t="str">
        <f t="shared" si="73"/>
        <v/>
      </c>
      <c r="DN154" s="74" t="str">
        <f t="shared" si="74"/>
        <v/>
      </c>
      <c r="DO154" s="71"/>
      <c r="DP154" s="58"/>
      <c r="DQ154" s="57"/>
      <c r="DR154" s="58"/>
      <c r="DS154" s="57"/>
      <c r="DT154" s="57"/>
      <c r="DU154" s="57"/>
      <c r="DV154" s="57"/>
      <c r="DW154" s="57"/>
      <c r="DX154" s="57"/>
      <c r="DY154" s="117"/>
      <c r="DZ154" s="58"/>
      <c r="EA154" s="58"/>
      <c r="EB154" s="58"/>
      <c r="EC154" s="58"/>
      <c r="ED154" s="57"/>
      <c r="EE154" s="58"/>
      <c r="EF154" s="58"/>
      <c r="EG154" s="58"/>
      <c r="EH154" s="58"/>
      <c r="EI154" s="58"/>
      <c r="EJ154" s="58"/>
      <c r="EK154" s="58"/>
      <c r="EL154" s="58"/>
      <c r="EM154" s="58"/>
      <c r="EN154" s="72"/>
      <c r="EO154" s="58"/>
      <c r="EP154" s="58"/>
      <c r="EQ154" s="58"/>
      <c r="ER154" s="58"/>
      <c r="ES154" s="73">
        <v>45040</v>
      </c>
      <c r="ET154" s="73"/>
      <c r="EU154" s="73"/>
      <c r="EV154" s="73"/>
      <c r="EW154" s="58"/>
      <c r="EX154" s="58"/>
      <c r="EY154" s="58"/>
      <c r="EZ154" s="58"/>
      <c r="FA154" s="58"/>
      <c r="FB154" s="58"/>
      <c r="FC154" s="58"/>
      <c r="FD154" s="58"/>
      <c r="FE154" s="58"/>
      <c r="FF154" s="58"/>
      <c r="FG154" s="58"/>
      <c r="FH154" s="58"/>
      <c r="FI154" s="74" t="str">
        <f t="shared" si="75"/>
        <v/>
      </c>
      <c r="FJ154" s="74" t="str">
        <f t="shared" si="76"/>
        <v/>
      </c>
      <c r="FK154" s="74" t="str">
        <f t="shared" si="77"/>
        <v/>
      </c>
      <c r="FL154" s="74" t="str">
        <f t="shared" si="78"/>
        <v/>
      </c>
      <c r="FM154" s="74" t="str">
        <f t="shared" si="79"/>
        <v/>
      </c>
      <c r="FN154" s="58"/>
      <c r="FO154" s="58"/>
      <c r="FP154" s="57"/>
      <c r="FQ154" s="58"/>
      <c r="FR154" s="57"/>
      <c r="FS154" s="57"/>
      <c r="FT154" s="57"/>
      <c r="FU154" s="57"/>
      <c r="FV154" s="57"/>
      <c r="FW154" s="57"/>
      <c r="FX154" s="117"/>
      <c r="FY154" s="58"/>
      <c r="FZ154" s="58"/>
      <c r="GA154" s="58"/>
      <c r="GB154" s="58"/>
      <c r="GC154" s="57"/>
      <c r="GD154" s="58"/>
      <c r="GE154" s="58"/>
      <c r="GF154" s="58"/>
      <c r="GG154" s="58"/>
      <c r="GH154" s="58"/>
      <c r="GI154" s="58"/>
      <c r="GJ154" s="58"/>
      <c r="GK154" s="58"/>
      <c r="GL154" s="58"/>
      <c r="GM154" s="58"/>
      <c r="GN154" s="58"/>
      <c r="GO154" s="58"/>
      <c r="GP154" s="58"/>
      <c r="GQ154" s="58"/>
      <c r="GR154" s="73">
        <v>45040</v>
      </c>
      <c r="GS154" s="73"/>
      <c r="GT154" s="73"/>
      <c r="GU154" s="73"/>
      <c r="GV154" s="58"/>
      <c r="GW154" s="58"/>
      <c r="GX154" s="58"/>
      <c r="GY154" s="58"/>
      <c r="GZ154" s="58"/>
      <c r="HA154" s="58"/>
      <c r="HB154" s="58"/>
      <c r="HC154" s="58"/>
      <c r="HD154" s="58"/>
      <c r="HE154" s="58"/>
      <c r="HF154" s="58"/>
      <c r="HG154" s="58"/>
      <c r="HH154" s="74" t="str">
        <f t="shared" si="80"/>
        <v/>
      </c>
      <c r="HI154" s="74" t="str">
        <f t="shared" si="81"/>
        <v/>
      </c>
      <c r="HJ154" s="74" t="str">
        <f t="shared" si="82"/>
        <v/>
      </c>
      <c r="HK154" s="74" t="str">
        <f t="shared" si="83"/>
        <v/>
      </c>
      <c r="HL154" s="74" t="str">
        <f t="shared" si="84"/>
        <v/>
      </c>
      <c r="HM154" s="58"/>
      <c r="HN154" s="58"/>
      <c r="HO154" s="58">
        <f t="shared" si="85"/>
        <v>1</v>
      </c>
      <c r="HP154" s="58" t="str">
        <f>'[12]BD Plan'!$Q$3</f>
        <v>Territorial Huila</v>
      </c>
      <c r="HQ154" s="26"/>
      <c r="HR154" s="26"/>
      <c r="HS154" s="26"/>
      <c r="HT154" s="26"/>
      <c r="HU154" s="26"/>
      <c r="HV154" s="26"/>
      <c r="HW154" s="26"/>
      <c r="HX154" s="26"/>
      <c r="HY154" s="26"/>
      <c r="HZ154" s="26"/>
      <c r="IA154" s="26"/>
      <c r="IB154" s="26"/>
      <c r="IC154" s="26"/>
      <c r="ID154" s="26"/>
      <c r="IE154" s="26"/>
      <c r="IF154" s="26"/>
      <c r="IG154" s="68"/>
      <c r="IH154" s="58" t="s">
        <v>620</v>
      </c>
      <c r="II154" s="68" t="s">
        <v>621</v>
      </c>
      <c r="IJ154" s="68"/>
      <c r="IK154" s="68"/>
    </row>
    <row r="155" spans="1:245" ht="15" customHeight="1" x14ac:dyDescent="0.25">
      <c r="A155" s="77" t="s">
        <v>705</v>
      </c>
      <c r="B155" s="68" t="s">
        <v>706</v>
      </c>
      <c r="C155" s="58" t="s">
        <v>707</v>
      </c>
      <c r="D155" s="68" t="s">
        <v>601</v>
      </c>
      <c r="E155" s="58" t="s">
        <v>602</v>
      </c>
      <c r="F155" s="58" t="s">
        <v>669</v>
      </c>
      <c r="G155" s="58" t="s">
        <v>641</v>
      </c>
      <c r="H155" s="59" t="s">
        <v>708</v>
      </c>
      <c r="I155" s="58" t="s">
        <v>671</v>
      </c>
      <c r="J155" s="117">
        <v>0.6</v>
      </c>
      <c r="K155" s="117">
        <v>0.4</v>
      </c>
      <c r="L155" s="58" t="s">
        <v>643</v>
      </c>
      <c r="M155" s="117">
        <v>0.12959999999999999</v>
      </c>
      <c r="N155" s="117">
        <v>0.4</v>
      </c>
      <c r="O155" s="58" t="s">
        <v>643</v>
      </c>
      <c r="P155" s="58" t="s">
        <v>608</v>
      </c>
      <c r="Q155" s="71"/>
      <c r="R155" s="58"/>
      <c r="S155" s="57"/>
      <c r="T155" s="58"/>
      <c r="U155" s="57"/>
      <c r="V155" s="57"/>
      <c r="W155" s="57"/>
      <c r="X155" s="57"/>
      <c r="Y155" s="57"/>
      <c r="Z155" s="57"/>
      <c r="AA155" s="117"/>
      <c r="AB155" s="58"/>
      <c r="AC155" s="58"/>
      <c r="AD155" s="58"/>
      <c r="AE155" s="58"/>
      <c r="AF155" s="57"/>
      <c r="AG155" s="68"/>
      <c r="AH155" s="58"/>
      <c r="AI155" s="57"/>
      <c r="AJ155" s="57"/>
      <c r="AK155" s="57"/>
      <c r="AL155" s="57"/>
      <c r="AM155" s="68"/>
      <c r="AN155" s="68"/>
      <c r="AO155" s="68"/>
      <c r="AP155" s="68"/>
      <c r="AQ155" s="68"/>
      <c r="AR155" s="68"/>
      <c r="AS155" s="68"/>
      <c r="AT155" s="68"/>
      <c r="AU155" s="76">
        <v>45040</v>
      </c>
      <c r="AV155" s="76"/>
      <c r="AW155" s="76"/>
      <c r="AX155" s="76"/>
      <c r="AY155" s="68"/>
      <c r="AZ155" s="68"/>
      <c r="BA155" s="68"/>
      <c r="BB155" s="68"/>
      <c r="BC155" s="68"/>
      <c r="BD155" s="68"/>
      <c r="BE155" s="68"/>
      <c r="BF155" s="68"/>
      <c r="BG155" s="68"/>
      <c r="BH155" s="68"/>
      <c r="BI155" s="68"/>
      <c r="BJ155" s="68"/>
      <c r="BK155" s="74" t="str">
        <f t="shared" si="65"/>
        <v/>
      </c>
      <c r="BL155" s="74" t="str">
        <f t="shared" si="66"/>
        <v/>
      </c>
      <c r="BM155" s="74" t="str">
        <f t="shared" si="67"/>
        <v/>
      </c>
      <c r="BN155" s="74" t="str">
        <f t="shared" si="68"/>
        <v/>
      </c>
      <c r="BO155" s="74" t="str">
        <f t="shared" si="69"/>
        <v/>
      </c>
      <c r="BP155" s="71" t="s">
        <v>1214</v>
      </c>
      <c r="BQ155" s="58"/>
      <c r="BR155" s="57" t="s">
        <v>610</v>
      </c>
      <c r="BS155" s="58" t="s">
        <v>1215</v>
      </c>
      <c r="BT155" s="57" t="s">
        <v>612</v>
      </c>
      <c r="BU155" s="57" t="s">
        <v>613</v>
      </c>
      <c r="BV155" s="57" t="s">
        <v>614</v>
      </c>
      <c r="BW155" s="57"/>
      <c r="BX155" s="57" t="s">
        <v>615</v>
      </c>
      <c r="BY155" s="57" t="s">
        <v>616</v>
      </c>
      <c r="BZ155" s="117" t="s">
        <v>647</v>
      </c>
      <c r="CA155" s="58"/>
      <c r="CB155" s="58"/>
      <c r="CC155" s="58"/>
      <c r="CD155" s="58"/>
      <c r="CE155" s="57" t="s">
        <v>62</v>
      </c>
      <c r="CF155" s="58" t="s">
        <v>617</v>
      </c>
      <c r="CG155" s="58">
        <f>SUM(CH155:CK155)</f>
        <v>3</v>
      </c>
      <c r="CH155" s="58">
        <v>0</v>
      </c>
      <c r="CI155" s="58">
        <v>1</v>
      </c>
      <c r="CJ155" s="58">
        <v>1</v>
      </c>
      <c r="CK155" s="58">
        <v>1</v>
      </c>
      <c r="CL155" s="58">
        <v>0</v>
      </c>
      <c r="CM155" s="58" t="s">
        <v>1263</v>
      </c>
      <c r="CN155" s="58"/>
      <c r="CO155" s="58"/>
      <c r="CP155" s="58"/>
      <c r="CQ155" s="58"/>
      <c r="CR155" s="58"/>
      <c r="CS155" s="58"/>
      <c r="CT155" s="73">
        <v>45040</v>
      </c>
      <c r="CU155" s="73"/>
      <c r="CV155" s="73"/>
      <c r="CW155" s="73"/>
      <c r="CX155" s="58"/>
      <c r="CY155" s="58"/>
      <c r="CZ155" s="58"/>
      <c r="DA155" s="58"/>
      <c r="DB155" s="58" t="s">
        <v>64</v>
      </c>
      <c r="DC155" s="58"/>
      <c r="DD155" s="58"/>
      <c r="DE155" s="58"/>
      <c r="DF155" s="58" t="s">
        <v>1522</v>
      </c>
      <c r="DG155" s="58"/>
      <c r="DH155" s="58"/>
      <c r="DI155" s="58"/>
      <c r="DJ155" s="74" t="str">
        <f t="shared" si="70"/>
        <v/>
      </c>
      <c r="DK155" s="74">
        <f t="shared" si="71"/>
        <v>0</v>
      </c>
      <c r="DL155" s="74">
        <f t="shared" si="72"/>
        <v>0</v>
      </c>
      <c r="DM155" s="74">
        <f t="shared" si="73"/>
        <v>0</v>
      </c>
      <c r="DN155" s="74">
        <f t="shared" si="74"/>
        <v>0</v>
      </c>
      <c r="DO155" s="75" t="s">
        <v>1344</v>
      </c>
      <c r="DP155" s="58"/>
      <c r="DQ155" s="57" t="s">
        <v>610</v>
      </c>
      <c r="DR155" s="58" t="s">
        <v>1345</v>
      </c>
      <c r="DS155" s="57" t="s">
        <v>612</v>
      </c>
      <c r="DT155" s="57" t="s">
        <v>613</v>
      </c>
      <c r="DU155" s="57" t="s">
        <v>614</v>
      </c>
      <c r="DV155" s="57"/>
      <c r="DW155" s="57" t="s">
        <v>615</v>
      </c>
      <c r="DX155" s="57" t="s">
        <v>616</v>
      </c>
      <c r="DY155" s="117" t="s">
        <v>647</v>
      </c>
      <c r="DZ155" s="58"/>
      <c r="EA155" s="58"/>
      <c r="EB155" s="58"/>
      <c r="EC155" s="58"/>
      <c r="ED155" s="57" t="s">
        <v>62</v>
      </c>
      <c r="EE155" s="58" t="s">
        <v>617</v>
      </c>
      <c r="EF155" s="58">
        <f t="shared" ref="EF155:EF157" si="89">SUM(EG155:EJ155)</f>
        <v>2</v>
      </c>
      <c r="EG155" s="58">
        <v>1</v>
      </c>
      <c r="EH155" s="58">
        <v>0</v>
      </c>
      <c r="EI155" s="58">
        <v>0</v>
      </c>
      <c r="EJ155" s="58">
        <v>1</v>
      </c>
      <c r="EK155" s="58">
        <v>1</v>
      </c>
      <c r="EL155" s="58" t="s">
        <v>1263</v>
      </c>
      <c r="EM155" s="58"/>
      <c r="EN155" s="58"/>
      <c r="EO155" s="58"/>
      <c r="EP155" s="58"/>
      <c r="EQ155" s="58"/>
      <c r="ER155" s="58"/>
      <c r="ES155" s="73">
        <v>45040</v>
      </c>
      <c r="ET155" s="73"/>
      <c r="EU155" s="73"/>
      <c r="EV155" s="73"/>
      <c r="EW155" s="58"/>
      <c r="EX155" s="58"/>
      <c r="EY155" s="58"/>
      <c r="EZ155" s="58"/>
      <c r="FA155" s="58" t="s">
        <v>279</v>
      </c>
      <c r="FB155" s="58"/>
      <c r="FC155" s="58"/>
      <c r="FD155" s="58"/>
      <c r="FE155" s="58" t="s">
        <v>1384</v>
      </c>
      <c r="FF155" s="58"/>
      <c r="FG155" s="58"/>
      <c r="FH155" s="58"/>
      <c r="FI155" s="74">
        <f t="shared" si="75"/>
        <v>1</v>
      </c>
      <c r="FJ155" s="74" t="str">
        <f t="shared" si="76"/>
        <v/>
      </c>
      <c r="FK155" s="74" t="str">
        <f t="shared" si="77"/>
        <v/>
      </c>
      <c r="FL155" s="74">
        <f t="shared" si="78"/>
        <v>0</v>
      </c>
      <c r="FM155" s="74">
        <f t="shared" si="79"/>
        <v>0.5</v>
      </c>
      <c r="FN155" s="58"/>
      <c r="FO155" s="58"/>
      <c r="FP155" s="57"/>
      <c r="FQ155" s="58"/>
      <c r="FR155" s="57"/>
      <c r="FS155" s="57"/>
      <c r="FT155" s="57"/>
      <c r="FU155" s="57"/>
      <c r="FV155" s="57"/>
      <c r="FW155" s="57"/>
      <c r="FX155" s="117"/>
      <c r="FY155" s="58"/>
      <c r="FZ155" s="58"/>
      <c r="GA155" s="58"/>
      <c r="GB155" s="58"/>
      <c r="GC155" s="57"/>
      <c r="GD155" s="58"/>
      <c r="GE155" s="58"/>
      <c r="GF155" s="58"/>
      <c r="GG155" s="58"/>
      <c r="GH155" s="58"/>
      <c r="GI155" s="58"/>
      <c r="GJ155" s="58"/>
      <c r="GK155" s="58"/>
      <c r="GL155" s="58"/>
      <c r="GM155" s="58"/>
      <c r="GN155" s="58"/>
      <c r="GO155" s="58"/>
      <c r="GP155" s="58"/>
      <c r="GQ155" s="58"/>
      <c r="GR155" s="73">
        <v>45040</v>
      </c>
      <c r="GS155" s="73"/>
      <c r="GT155" s="73"/>
      <c r="GU155" s="73"/>
      <c r="GV155" s="58"/>
      <c r="GW155" s="58"/>
      <c r="GX155" s="58"/>
      <c r="GY155" s="58"/>
      <c r="GZ155" s="58"/>
      <c r="HA155" s="58"/>
      <c r="HB155" s="58"/>
      <c r="HC155" s="58"/>
      <c r="HD155" s="58"/>
      <c r="HE155" s="58"/>
      <c r="HF155" s="58"/>
      <c r="HG155" s="58"/>
      <c r="HH155" s="74" t="str">
        <f t="shared" si="80"/>
        <v/>
      </c>
      <c r="HI155" s="74" t="str">
        <f t="shared" si="81"/>
        <v/>
      </c>
      <c r="HJ155" s="74" t="str">
        <f t="shared" si="82"/>
        <v/>
      </c>
      <c r="HK155" s="74" t="str">
        <f t="shared" si="83"/>
        <v/>
      </c>
      <c r="HL155" s="74" t="str">
        <f t="shared" si="84"/>
        <v/>
      </c>
      <c r="HM155" s="58"/>
      <c r="HN155" s="58"/>
      <c r="HO155" s="58">
        <f t="shared" si="85"/>
        <v>2</v>
      </c>
      <c r="HP155" s="58" t="str">
        <f>'[12]BD Plan'!$Q$3</f>
        <v>Territorial Huila</v>
      </c>
      <c r="HQ155" s="26"/>
      <c r="HR155" s="26"/>
      <c r="HS155" s="26"/>
      <c r="HT155" s="26"/>
      <c r="HU155" s="26"/>
      <c r="HV155" s="26"/>
      <c r="HW155" s="26"/>
      <c r="HX155" s="26"/>
      <c r="HY155" s="26"/>
      <c r="HZ155" s="26"/>
      <c r="IA155" s="26"/>
      <c r="IB155" s="26"/>
      <c r="IC155" s="26"/>
      <c r="ID155" s="26"/>
      <c r="IE155" s="26"/>
      <c r="IF155" s="26"/>
      <c r="IG155" s="68"/>
      <c r="IH155" s="58" t="s">
        <v>620</v>
      </c>
      <c r="II155" s="68" t="s">
        <v>621</v>
      </c>
      <c r="IJ155" s="68"/>
      <c r="IK155" s="68"/>
    </row>
    <row r="156" spans="1:245" ht="15" customHeight="1" x14ac:dyDescent="0.25">
      <c r="A156" s="77" t="s">
        <v>709</v>
      </c>
      <c r="B156" s="68" t="s">
        <v>706</v>
      </c>
      <c r="C156" s="58" t="s">
        <v>710</v>
      </c>
      <c r="D156" s="68" t="s">
        <v>601</v>
      </c>
      <c r="E156" s="58" t="s">
        <v>711</v>
      </c>
      <c r="F156" s="58" t="s">
        <v>625</v>
      </c>
      <c r="G156" s="58" t="s">
        <v>626</v>
      </c>
      <c r="H156" s="59" t="s">
        <v>712</v>
      </c>
      <c r="I156" s="58" t="s">
        <v>671</v>
      </c>
      <c r="J156" s="117">
        <v>0.2</v>
      </c>
      <c r="K156" s="117">
        <v>0.2</v>
      </c>
      <c r="L156" s="58" t="s">
        <v>713</v>
      </c>
      <c r="M156" s="117">
        <v>0.12</v>
      </c>
      <c r="N156" s="117">
        <v>0.2</v>
      </c>
      <c r="O156" s="58" t="s">
        <v>713</v>
      </c>
      <c r="P156" s="58" t="s">
        <v>608</v>
      </c>
      <c r="Q156" s="71" t="s">
        <v>714</v>
      </c>
      <c r="R156" s="58"/>
      <c r="S156" s="57" t="s">
        <v>610</v>
      </c>
      <c r="T156" s="58" t="s">
        <v>715</v>
      </c>
      <c r="U156" s="57" t="s">
        <v>612</v>
      </c>
      <c r="V156" s="57" t="s">
        <v>613</v>
      </c>
      <c r="W156" s="57" t="s">
        <v>614</v>
      </c>
      <c r="X156" s="57"/>
      <c r="Y156" s="57" t="s">
        <v>615</v>
      </c>
      <c r="Z156" s="57" t="s">
        <v>616</v>
      </c>
      <c r="AA156" s="117" t="s">
        <v>647</v>
      </c>
      <c r="AB156" s="58"/>
      <c r="AC156" s="58"/>
      <c r="AD156" s="58"/>
      <c r="AE156" s="58"/>
      <c r="AF156" s="57" t="s">
        <v>62</v>
      </c>
      <c r="AG156" s="68" t="s">
        <v>617</v>
      </c>
      <c r="AH156" s="58">
        <f t="shared" si="64"/>
        <v>3</v>
      </c>
      <c r="AI156" s="57">
        <v>0</v>
      </c>
      <c r="AJ156" s="57">
        <v>1</v>
      </c>
      <c r="AK156" s="57">
        <v>1</v>
      </c>
      <c r="AL156" s="57">
        <v>1</v>
      </c>
      <c r="AM156" s="68">
        <v>0</v>
      </c>
      <c r="AN156" s="68" t="s">
        <v>967</v>
      </c>
      <c r="AO156" s="68"/>
      <c r="AP156" s="68"/>
      <c r="AQ156" s="68"/>
      <c r="AR156" s="68"/>
      <c r="AS156" s="68"/>
      <c r="AT156" s="68"/>
      <c r="AU156" s="76">
        <v>45040</v>
      </c>
      <c r="AV156" s="76"/>
      <c r="AW156" s="76"/>
      <c r="AX156" s="76"/>
      <c r="AY156" s="68"/>
      <c r="AZ156" s="68"/>
      <c r="BA156" s="68"/>
      <c r="BB156" s="68"/>
      <c r="BC156" s="68" t="s">
        <v>64</v>
      </c>
      <c r="BD156" s="68"/>
      <c r="BE156" s="68"/>
      <c r="BF156" s="68"/>
      <c r="BG156" s="68" t="s">
        <v>968</v>
      </c>
      <c r="BH156" s="68"/>
      <c r="BI156" s="68"/>
      <c r="BJ156" s="68"/>
      <c r="BK156" s="74" t="str">
        <f t="shared" si="65"/>
        <v/>
      </c>
      <c r="BL156" s="74">
        <f t="shared" si="66"/>
        <v>0</v>
      </c>
      <c r="BM156" s="74">
        <f t="shared" si="67"/>
        <v>0</v>
      </c>
      <c r="BN156" s="74">
        <f t="shared" si="68"/>
        <v>0</v>
      </c>
      <c r="BO156" s="74">
        <f t="shared" si="69"/>
        <v>0</v>
      </c>
      <c r="BP156" s="71"/>
      <c r="BQ156" s="58"/>
      <c r="BR156" s="57"/>
      <c r="BS156" s="58"/>
      <c r="BT156" s="57"/>
      <c r="BU156" s="57"/>
      <c r="BV156" s="57"/>
      <c r="BW156" s="57"/>
      <c r="BX156" s="57"/>
      <c r="BY156" s="57"/>
      <c r="BZ156" s="117"/>
      <c r="CA156" s="58"/>
      <c r="CB156" s="58"/>
      <c r="CC156" s="58"/>
      <c r="CD156" s="58"/>
      <c r="CE156" s="57"/>
      <c r="CF156" s="58"/>
      <c r="CG156" s="58"/>
      <c r="CH156" s="58"/>
      <c r="CI156" s="58"/>
      <c r="CJ156" s="58"/>
      <c r="CK156" s="58"/>
      <c r="CL156" s="58"/>
      <c r="CM156" s="58"/>
      <c r="CN156" s="58"/>
      <c r="CO156" s="58"/>
      <c r="CP156" s="58"/>
      <c r="CQ156" s="58"/>
      <c r="CR156" s="58"/>
      <c r="CS156" s="58"/>
      <c r="CT156" s="73">
        <v>45040</v>
      </c>
      <c r="CU156" s="73"/>
      <c r="CV156" s="73"/>
      <c r="CW156" s="73"/>
      <c r="CX156" s="58"/>
      <c r="CY156" s="58"/>
      <c r="CZ156" s="58"/>
      <c r="DA156" s="58"/>
      <c r="DB156" s="58"/>
      <c r="DC156" s="58"/>
      <c r="DD156" s="58"/>
      <c r="DE156" s="58"/>
      <c r="DF156" s="58"/>
      <c r="DG156" s="58"/>
      <c r="DH156" s="58"/>
      <c r="DI156" s="58"/>
      <c r="DJ156" s="74" t="str">
        <f t="shared" si="70"/>
        <v/>
      </c>
      <c r="DK156" s="74" t="str">
        <f t="shared" si="71"/>
        <v/>
      </c>
      <c r="DL156" s="74" t="str">
        <f t="shared" si="72"/>
        <v/>
      </c>
      <c r="DM156" s="74" t="str">
        <f t="shared" si="73"/>
        <v/>
      </c>
      <c r="DN156" s="74" t="str">
        <f t="shared" si="74"/>
        <v/>
      </c>
      <c r="DO156" s="75"/>
      <c r="DP156" s="58"/>
      <c r="DQ156" s="57"/>
      <c r="DR156" s="58"/>
      <c r="DS156" s="57"/>
      <c r="DT156" s="57"/>
      <c r="DU156" s="57"/>
      <c r="DV156" s="57"/>
      <c r="DW156" s="57"/>
      <c r="DX156" s="57"/>
      <c r="DY156" s="117"/>
      <c r="DZ156" s="58"/>
      <c r="EA156" s="58"/>
      <c r="EB156" s="58"/>
      <c r="EC156" s="58"/>
      <c r="ED156" s="57"/>
      <c r="EE156" s="58"/>
      <c r="EF156" s="58"/>
      <c r="EG156" s="58"/>
      <c r="EH156" s="58"/>
      <c r="EI156" s="58"/>
      <c r="EJ156" s="58"/>
      <c r="EK156" s="58"/>
      <c r="EL156" s="58"/>
      <c r="EM156" s="58"/>
      <c r="EN156" s="58"/>
      <c r="EO156" s="58"/>
      <c r="EP156" s="58"/>
      <c r="EQ156" s="58"/>
      <c r="ER156" s="58"/>
      <c r="ES156" s="73">
        <v>45040</v>
      </c>
      <c r="ET156" s="73"/>
      <c r="EU156" s="73"/>
      <c r="EV156" s="73"/>
      <c r="EW156" s="58"/>
      <c r="EX156" s="58"/>
      <c r="EY156" s="58"/>
      <c r="EZ156" s="58"/>
      <c r="FA156" s="58"/>
      <c r="FB156" s="58"/>
      <c r="FC156" s="58"/>
      <c r="FD156" s="58"/>
      <c r="FE156" s="58"/>
      <c r="FF156" s="58"/>
      <c r="FG156" s="58"/>
      <c r="FH156" s="58"/>
      <c r="FI156" s="74" t="str">
        <f t="shared" si="75"/>
        <v/>
      </c>
      <c r="FJ156" s="74" t="str">
        <f t="shared" si="76"/>
        <v/>
      </c>
      <c r="FK156" s="74" t="str">
        <f t="shared" si="77"/>
        <v/>
      </c>
      <c r="FL156" s="74" t="str">
        <f t="shared" si="78"/>
        <v/>
      </c>
      <c r="FM156" s="74" t="str">
        <f t="shared" si="79"/>
        <v/>
      </c>
      <c r="FN156" s="72"/>
      <c r="FO156" s="58"/>
      <c r="FP156" s="57"/>
      <c r="FQ156" s="58"/>
      <c r="FR156" s="57"/>
      <c r="FS156" s="57"/>
      <c r="FT156" s="57"/>
      <c r="FU156" s="57"/>
      <c r="FV156" s="57"/>
      <c r="FW156" s="57"/>
      <c r="FX156" s="117"/>
      <c r="FY156" s="58"/>
      <c r="FZ156" s="58"/>
      <c r="GA156" s="58"/>
      <c r="GB156" s="58"/>
      <c r="GC156" s="57"/>
      <c r="GD156" s="58"/>
      <c r="GE156" s="58"/>
      <c r="GF156" s="58"/>
      <c r="GG156" s="58"/>
      <c r="GH156" s="58"/>
      <c r="GI156" s="58"/>
      <c r="GJ156" s="58"/>
      <c r="GK156" s="58"/>
      <c r="GL156" s="58"/>
      <c r="GM156" s="58"/>
      <c r="GN156" s="58"/>
      <c r="GO156" s="58"/>
      <c r="GP156" s="58"/>
      <c r="GQ156" s="58"/>
      <c r="GR156" s="73">
        <v>45040</v>
      </c>
      <c r="GS156" s="73"/>
      <c r="GT156" s="73"/>
      <c r="GU156" s="73"/>
      <c r="GV156" s="58"/>
      <c r="GW156" s="58"/>
      <c r="GX156" s="58"/>
      <c r="GY156" s="58"/>
      <c r="GZ156" s="58"/>
      <c r="HA156" s="58"/>
      <c r="HB156" s="58"/>
      <c r="HC156" s="58"/>
      <c r="HD156" s="58"/>
      <c r="HE156" s="58"/>
      <c r="HF156" s="58"/>
      <c r="HG156" s="58"/>
      <c r="HH156" s="74" t="str">
        <f t="shared" si="80"/>
        <v/>
      </c>
      <c r="HI156" s="74" t="str">
        <f t="shared" si="81"/>
        <v/>
      </c>
      <c r="HJ156" s="74" t="str">
        <f t="shared" si="82"/>
        <v/>
      </c>
      <c r="HK156" s="74" t="str">
        <f t="shared" si="83"/>
        <v/>
      </c>
      <c r="HL156" s="74" t="str">
        <f t="shared" si="84"/>
        <v/>
      </c>
      <c r="HM156" s="58"/>
      <c r="HN156" s="58"/>
      <c r="HO156" s="58">
        <f t="shared" si="85"/>
        <v>1</v>
      </c>
      <c r="HP156" s="58" t="str">
        <f>'[12]BD Plan'!$Q$3</f>
        <v>Territorial Huila</v>
      </c>
      <c r="HQ156" s="26"/>
      <c r="HR156" s="26"/>
      <c r="HS156" s="26"/>
      <c r="HT156" s="26"/>
      <c r="HU156" s="26"/>
      <c r="HV156" s="26"/>
      <c r="HW156" s="26"/>
      <c r="HX156" s="26"/>
      <c r="HY156" s="26"/>
      <c r="HZ156" s="26"/>
      <c r="IA156" s="26"/>
      <c r="IB156" s="26"/>
      <c r="IC156" s="26"/>
      <c r="ID156" s="26"/>
      <c r="IE156" s="26"/>
      <c r="IF156" s="26"/>
      <c r="IG156" s="68"/>
      <c r="IH156" s="58" t="s">
        <v>657</v>
      </c>
      <c r="II156" s="68" t="s">
        <v>621</v>
      </c>
      <c r="IJ156" s="68"/>
      <c r="IK156" s="68"/>
    </row>
    <row r="157" spans="1:245" ht="15" customHeight="1" x14ac:dyDescent="0.25">
      <c r="A157" s="77" t="s">
        <v>718</v>
      </c>
      <c r="B157" s="68" t="s">
        <v>719</v>
      </c>
      <c r="C157" s="58" t="s">
        <v>720</v>
      </c>
      <c r="D157" s="68" t="s">
        <v>601</v>
      </c>
      <c r="E157" s="58" t="s">
        <v>602</v>
      </c>
      <c r="F157" s="58" t="s">
        <v>625</v>
      </c>
      <c r="G157" s="58" t="s">
        <v>626</v>
      </c>
      <c r="H157" s="59" t="s">
        <v>721</v>
      </c>
      <c r="I157" s="58" t="s">
        <v>671</v>
      </c>
      <c r="J157" s="117">
        <v>0.6</v>
      </c>
      <c r="K157" s="117">
        <v>0.4</v>
      </c>
      <c r="L157" s="58" t="s">
        <v>643</v>
      </c>
      <c r="M157" s="117">
        <v>0.12959999999999999</v>
      </c>
      <c r="N157" s="117">
        <v>0.4</v>
      </c>
      <c r="O157" s="58" t="s">
        <v>643</v>
      </c>
      <c r="P157" s="58" t="s">
        <v>608</v>
      </c>
      <c r="Q157" s="71" t="s">
        <v>722</v>
      </c>
      <c r="R157" s="58"/>
      <c r="S157" s="57" t="s">
        <v>610</v>
      </c>
      <c r="T157" s="58" t="s">
        <v>723</v>
      </c>
      <c r="U157" s="57" t="s">
        <v>612</v>
      </c>
      <c r="V157" s="57" t="s">
        <v>613</v>
      </c>
      <c r="W157" s="57" t="s">
        <v>614</v>
      </c>
      <c r="X157" s="57"/>
      <c r="Y157" s="57" t="s">
        <v>615</v>
      </c>
      <c r="Z157" s="57" t="s">
        <v>616</v>
      </c>
      <c r="AA157" s="117" t="s">
        <v>647</v>
      </c>
      <c r="AB157" s="58"/>
      <c r="AC157" s="58"/>
      <c r="AD157" s="58"/>
      <c r="AE157" s="58"/>
      <c r="AF157" s="57" t="s">
        <v>62</v>
      </c>
      <c r="AG157" s="58" t="s">
        <v>617</v>
      </c>
      <c r="AH157" s="58">
        <f t="shared" si="64"/>
        <v>6</v>
      </c>
      <c r="AI157" s="57">
        <v>3</v>
      </c>
      <c r="AJ157" s="57">
        <v>1</v>
      </c>
      <c r="AK157" s="57">
        <v>1</v>
      </c>
      <c r="AL157" s="57">
        <v>1</v>
      </c>
      <c r="AM157" s="68">
        <v>3</v>
      </c>
      <c r="AN157" s="68" t="s">
        <v>969</v>
      </c>
      <c r="AO157" s="68"/>
      <c r="AP157" s="68"/>
      <c r="AQ157" s="68"/>
      <c r="AR157" s="68"/>
      <c r="AS157" s="68"/>
      <c r="AT157" s="68"/>
      <c r="AU157" s="76">
        <v>45040</v>
      </c>
      <c r="AV157" s="76"/>
      <c r="AW157" s="76"/>
      <c r="AX157" s="76"/>
      <c r="AY157" s="68"/>
      <c r="AZ157" s="68"/>
      <c r="BA157" s="68"/>
      <c r="BB157" s="68"/>
      <c r="BC157" s="68" t="s">
        <v>279</v>
      </c>
      <c r="BD157" s="68"/>
      <c r="BE157" s="68"/>
      <c r="BF157" s="68"/>
      <c r="BG157" s="68" t="s">
        <v>971</v>
      </c>
      <c r="BH157" s="68"/>
      <c r="BI157" s="68"/>
      <c r="BJ157" s="68"/>
      <c r="BK157" s="74">
        <f t="shared" si="65"/>
        <v>1</v>
      </c>
      <c r="BL157" s="74">
        <f t="shared" si="66"/>
        <v>0</v>
      </c>
      <c r="BM157" s="74">
        <f t="shared" si="67"/>
        <v>0</v>
      </c>
      <c r="BN157" s="74">
        <f t="shared" si="68"/>
        <v>0</v>
      </c>
      <c r="BO157" s="74">
        <f t="shared" si="69"/>
        <v>0.5</v>
      </c>
      <c r="BP157" s="71"/>
      <c r="BQ157" s="58"/>
      <c r="BR157" s="57"/>
      <c r="BS157" s="58"/>
      <c r="BT157" s="57"/>
      <c r="BU157" s="57"/>
      <c r="BV157" s="57"/>
      <c r="BW157" s="57"/>
      <c r="BX157" s="57"/>
      <c r="BY157" s="57"/>
      <c r="BZ157" s="117"/>
      <c r="CA157" s="58"/>
      <c r="CB157" s="58"/>
      <c r="CC157" s="58"/>
      <c r="CD157" s="58"/>
      <c r="CE157" s="57"/>
      <c r="CF157" s="58"/>
      <c r="CG157" s="58"/>
      <c r="CH157" s="58"/>
      <c r="CI157" s="58"/>
      <c r="CJ157" s="58"/>
      <c r="CK157" s="58"/>
      <c r="CL157" s="58"/>
      <c r="CM157" s="58"/>
      <c r="CN157" s="58"/>
      <c r="CO157" s="58"/>
      <c r="CP157" s="58"/>
      <c r="CQ157" s="58"/>
      <c r="CR157" s="58"/>
      <c r="CS157" s="58"/>
      <c r="CT157" s="73">
        <v>45040</v>
      </c>
      <c r="CU157" s="73"/>
      <c r="CV157" s="73"/>
      <c r="CW157" s="73"/>
      <c r="CX157" s="58"/>
      <c r="CY157" s="58"/>
      <c r="CZ157" s="58"/>
      <c r="DA157" s="58"/>
      <c r="DB157" s="58"/>
      <c r="DC157" s="58"/>
      <c r="DD157" s="58"/>
      <c r="DE157" s="58"/>
      <c r="DF157" s="58"/>
      <c r="DG157" s="58"/>
      <c r="DH157" s="58"/>
      <c r="DI157" s="58"/>
      <c r="DJ157" s="74" t="str">
        <f t="shared" si="70"/>
        <v/>
      </c>
      <c r="DK157" s="74" t="str">
        <f t="shared" si="71"/>
        <v/>
      </c>
      <c r="DL157" s="74" t="str">
        <f t="shared" si="72"/>
        <v/>
      </c>
      <c r="DM157" s="74" t="str">
        <f t="shared" si="73"/>
        <v/>
      </c>
      <c r="DN157" s="74" t="str">
        <f t="shared" si="74"/>
        <v/>
      </c>
      <c r="DO157" s="75" t="s">
        <v>1347</v>
      </c>
      <c r="DP157" s="58"/>
      <c r="DQ157" s="57" t="s">
        <v>610</v>
      </c>
      <c r="DR157" s="58" t="s">
        <v>1348</v>
      </c>
      <c r="DS157" s="57" t="s">
        <v>612</v>
      </c>
      <c r="DT157" s="57" t="s">
        <v>613</v>
      </c>
      <c r="DU157" s="57" t="s">
        <v>614</v>
      </c>
      <c r="DV157" s="57"/>
      <c r="DW157" s="57" t="s">
        <v>615</v>
      </c>
      <c r="DX157" s="57" t="s">
        <v>616</v>
      </c>
      <c r="DY157" s="117" t="s">
        <v>647</v>
      </c>
      <c r="DZ157" s="58"/>
      <c r="EA157" s="58"/>
      <c r="EB157" s="58"/>
      <c r="EC157" s="58"/>
      <c r="ED157" s="57" t="s">
        <v>62</v>
      </c>
      <c r="EE157" s="58" t="s">
        <v>617</v>
      </c>
      <c r="EF157" s="58">
        <f t="shared" si="89"/>
        <v>3</v>
      </c>
      <c r="EG157" s="58">
        <v>1</v>
      </c>
      <c r="EH157" s="58">
        <v>1</v>
      </c>
      <c r="EI157" s="58">
        <v>0</v>
      </c>
      <c r="EJ157" s="58">
        <v>1</v>
      </c>
      <c r="EK157" s="58">
        <v>1</v>
      </c>
      <c r="EL157" s="58" t="s">
        <v>1385</v>
      </c>
      <c r="EM157" s="58"/>
      <c r="EN157" s="58"/>
      <c r="EO157" s="58"/>
      <c r="EP157" s="58"/>
      <c r="EQ157" s="58"/>
      <c r="ER157" s="58"/>
      <c r="ES157" s="73">
        <v>45040</v>
      </c>
      <c r="ET157" s="73"/>
      <c r="EU157" s="73"/>
      <c r="EV157" s="73"/>
      <c r="EW157" s="58"/>
      <c r="EX157" s="58"/>
      <c r="EY157" s="58"/>
      <c r="EZ157" s="58"/>
      <c r="FA157" s="58" t="s">
        <v>279</v>
      </c>
      <c r="FB157" s="58"/>
      <c r="FC157" s="58"/>
      <c r="FD157" s="58"/>
      <c r="FE157" s="58" t="s">
        <v>1386</v>
      </c>
      <c r="FF157" s="58"/>
      <c r="FG157" s="58"/>
      <c r="FH157" s="58"/>
      <c r="FI157" s="74">
        <f t="shared" si="75"/>
        <v>1</v>
      </c>
      <c r="FJ157" s="74">
        <f t="shared" si="76"/>
        <v>0</v>
      </c>
      <c r="FK157" s="74" t="str">
        <f t="shared" si="77"/>
        <v/>
      </c>
      <c r="FL157" s="74">
        <f t="shared" si="78"/>
        <v>0</v>
      </c>
      <c r="FM157" s="74">
        <f t="shared" si="79"/>
        <v>0.33333333333333331</v>
      </c>
      <c r="FN157" s="58"/>
      <c r="FO157" s="58"/>
      <c r="FP157" s="58"/>
      <c r="FQ157" s="58"/>
      <c r="FR157" s="58"/>
      <c r="FS157" s="58"/>
      <c r="FT157" s="58"/>
      <c r="FU157" s="58"/>
      <c r="FV157" s="58"/>
      <c r="FW157" s="58"/>
      <c r="FX157" s="58"/>
      <c r="FY157" s="58"/>
      <c r="FZ157" s="58"/>
      <c r="GA157" s="58"/>
      <c r="GB157" s="58"/>
      <c r="GC157" s="58"/>
      <c r="GD157" s="58"/>
      <c r="GE157" s="58"/>
      <c r="GF157" s="58"/>
      <c r="GG157" s="58"/>
      <c r="GH157" s="58"/>
      <c r="GI157" s="58"/>
      <c r="GJ157" s="58"/>
      <c r="GK157" s="58"/>
      <c r="GL157" s="58"/>
      <c r="GM157" s="58"/>
      <c r="GN157" s="58"/>
      <c r="GO157" s="58"/>
      <c r="GP157" s="58"/>
      <c r="GQ157" s="58"/>
      <c r="GR157" s="73">
        <v>45040</v>
      </c>
      <c r="GS157" s="73"/>
      <c r="GT157" s="73"/>
      <c r="GU157" s="73"/>
      <c r="GV157" s="58"/>
      <c r="GW157" s="58"/>
      <c r="GX157" s="58"/>
      <c r="GY157" s="58"/>
      <c r="GZ157" s="58"/>
      <c r="HA157" s="58"/>
      <c r="HB157" s="58"/>
      <c r="HC157" s="58"/>
      <c r="HD157" s="58"/>
      <c r="HE157" s="58"/>
      <c r="HF157" s="58"/>
      <c r="HG157" s="58"/>
      <c r="HH157" s="74" t="str">
        <f t="shared" si="80"/>
        <v/>
      </c>
      <c r="HI157" s="74" t="str">
        <f t="shared" si="81"/>
        <v/>
      </c>
      <c r="HJ157" s="74" t="str">
        <f t="shared" si="82"/>
        <v/>
      </c>
      <c r="HK157" s="74" t="str">
        <f t="shared" si="83"/>
        <v/>
      </c>
      <c r="HL157" s="74" t="str">
        <f t="shared" si="84"/>
        <v/>
      </c>
      <c r="HM157" s="58"/>
      <c r="HN157" s="58"/>
      <c r="HO157" s="58">
        <f t="shared" si="85"/>
        <v>2</v>
      </c>
      <c r="HP157" s="58" t="str">
        <f>'[12]BD Plan'!$Q$3</f>
        <v>Territorial Huila</v>
      </c>
      <c r="HQ157" s="26"/>
      <c r="HR157" s="26"/>
      <c r="HS157" s="26"/>
      <c r="HT157" s="26"/>
      <c r="HU157" s="26"/>
      <c r="HV157" s="26"/>
      <c r="HW157" s="26"/>
      <c r="HX157" s="26"/>
      <c r="HY157" s="26"/>
      <c r="HZ157" s="26"/>
      <c r="IA157" s="26"/>
      <c r="IB157" s="26"/>
      <c r="IC157" s="26"/>
      <c r="ID157" s="26"/>
      <c r="IE157" s="26"/>
      <c r="IF157" s="26"/>
      <c r="IG157" s="68"/>
      <c r="IH157" s="58" t="s">
        <v>650</v>
      </c>
      <c r="II157" s="68" t="s">
        <v>621</v>
      </c>
      <c r="IJ157" s="68"/>
      <c r="IK157" s="68"/>
    </row>
    <row r="158" spans="1:245" ht="15" customHeight="1" x14ac:dyDescent="0.25">
      <c r="A158" s="77" t="s">
        <v>598</v>
      </c>
      <c r="B158" s="68" t="s">
        <v>599</v>
      </c>
      <c r="C158" s="58" t="s">
        <v>600</v>
      </c>
      <c r="D158" s="69" t="s">
        <v>601</v>
      </c>
      <c r="E158" s="58" t="s">
        <v>602</v>
      </c>
      <c r="F158" s="58" t="s">
        <v>603</v>
      </c>
      <c r="G158" s="58" t="s">
        <v>604</v>
      </c>
      <c r="H158" s="59" t="s">
        <v>605</v>
      </c>
      <c r="I158" s="58" t="s">
        <v>606</v>
      </c>
      <c r="J158" s="117">
        <v>1</v>
      </c>
      <c r="K158" s="117">
        <v>0.8</v>
      </c>
      <c r="L158" s="58" t="s">
        <v>607</v>
      </c>
      <c r="M158" s="117">
        <v>0.6</v>
      </c>
      <c r="N158" s="117">
        <v>0.8</v>
      </c>
      <c r="O158" s="58" t="s">
        <v>607</v>
      </c>
      <c r="P158" s="58" t="s">
        <v>608</v>
      </c>
      <c r="Q158" s="71" t="s">
        <v>609</v>
      </c>
      <c r="R158" s="58"/>
      <c r="S158" s="57" t="s">
        <v>610</v>
      </c>
      <c r="T158" s="58" t="s">
        <v>611</v>
      </c>
      <c r="U158" s="57" t="s">
        <v>612</v>
      </c>
      <c r="V158" s="57" t="s">
        <v>613</v>
      </c>
      <c r="W158" s="57" t="s">
        <v>614</v>
      </c>
      <c r="X158" s="57"/>
      <c r="Y158" s="57" t="s">
        <v>615</v>
      </c>
      <c r="Z158" s="57" t="s">
        <v>616</v>
      </c>
      <c r="AA158" s="117">
        <v>0.4</v>
      </c>
      <c r="AB158" s="58"/>
      <c r="AC158" s="58"/>
      <c r="AD158" s="58"/>
      <c r="AE158" s="58"/>
      <c r="AF158" s="57" t="s">
        <v>62</v>
      </c>
      <c r="AG158" s="58" t="s">
        <v>617</v>
      </c>
      <c r="AH158" s="58">
        <f t="shared" si="64"/>
        <v>12</v>
      </c>
      <c r="AI158" s="57">
        <v>3</v>
      </c>
      <c r="AJ158" s="57">
        <v>3</v>
      </c>
      <c r="AK158" s="57">
        <v>3</v>
      </c>
      <c r="AL158" s="57">
        <v>3</v>
      </c>
      <c r="AM158" s="58">
        <v>3</v>
      </c>
      <c r="AN158" s="58" t="s">
        <v>972</v>
      </c>
      <c r="AO158" s="58"/>
      <c r="AP158" s="58"/>
      <c r="AQ158" s="58"/>
      <c r="AR158" s="58"/>
      <c r="AS158" s="58"/>
      <c r="AT158" s="58"/>
      <c r="AU158" s="73">
        <v>45034</v>
      </c>
      <c r="AV158" s="73"/>
      <c r="AW158" s="73"/>
      <c r="AX158" s="73"/>
      <c r="AY158" s="58"/>
      <c r="AZ158" s="58"/>
      <c r="BA158" s="58"/>
      <c r="BB158" s="58"/>
      <c r="BC158" s="58" t="s">
        <v>279</v>
      </c>
      <c r="BD158" s="58"/>
      <c r="BE158" s="58"/>
      <c r="BF158" s="58"/>
      <c r="BG158" s="58" t="s">
        <v>973</v>
      </c>
      <c r="BH158" s="58"/>
      <c r="BI158" s="58"/>
      <c r="BJ158" s="58"/>
      <c r="BK158" s="74">
        <f t="shared" si="65"/>
        <v>1</v>
      </c>
      <c r="BL158" s="74">
        <f t="shared" si="66"/>
        <v>0</v>
      </c>
      <c r="BM158" s="74">
        <f t="shared" si="67"/>
        <v>0</v>
      </c>
      <c r="BN158" s="74">
        <f t="shared" si="68"/>
        <v>0</v>
      </c>
      <c r="BO158" s="74">
        <f t="shared" si="69"/>
        <v>0.25</v>
      </c>
      <c r="BP158" s="75"/>
      <c r="BQ158" s="58"/>
      <c r="BR158" s="57"/>
      <c r="BS158" s="58"/>
      <c r="BT158" s="57"/>
      <c r="BU158" s="57"/>
      <c r="BV158" s="57"/>
      <c r="BW158" s="57"/>
      <c r="BX158" s="57"/>
      <c r="BY158" s="57"/>
      <c r="BZ158" s="117"/>
      <c r="CA158" s="58"/>
      <c r="CB158" s="58"/>
      <c r="CC158" s="58"/>
      <c r="CD158" s="58"/>
      <c r="CE158" s="57"/>
      <c r="CF158" s="58"/>
      <c r="CG158" s="58"/>
      <c r="CH158" s="58"/>
      <c r="CI158" s="58"/>
      <c r="CJ158" s="58"/>
      <c r="CK158" s="58"/>
      <c r="CL158" s="58"/>
      <c r="CM158" s="58"/>
      <c r="CN158" s="58"/>
      <c r="CO158" s="58"/>
      <c r="CP158" s="58"/>
      <c r="CQ158" s="58"/>
      <c r="CR158" s="58"/>
      <c r="CS158" s="58"/>
      <c r="CT158" s="73">
        <v>45034</v>
      </c>
      <c r="CU158" s="73"/>
      <c r="CV158" s="73"/>
      <c r="CW158" s="73"/>
      <c r="CX158" s="58"/>
      <c r="CY158" s="58"/>
      <c r="CZ158" s="58"/>
      <c r="DA158" s="58"/>
      <c r="DB158" s="58"/>
      <c r="DC158" s="58"/>
      <c r="DD158" s="58"/>
      <c r="DE158" s="58"/>
      <c r="DF158" s="58"/>
      <c r="DG158" s="58"/>
      <c r="DH158" s="58"/>
      <c r="DI158" s="58"/>
      <c r="DJ158" s="74" t="str">
        <f t="shared" si="70"/>
        <v/>
      </c>
      <c r="DK158" s="74" t="str">
        <f t="shared" si="71"/>
        <v/>
      </c>
      <c r="DL158" s="74" t="str">
        <f t="shared" si="72"/>
        <v/>
      </c>
      <c r="DM158" s="74" t="str">
        <f t="shared" si="73"/>
        <v/>
      </c>
      <c r="DN158" s="74" t="str">
        <f t="shared" si="74"/>
        <v/>
      </c>
      <c r="DO158" s="75"/>
      <c r="DP158" s="58"/>
      <c r="DQ158" s="57"/>
      <c r="DR158" s="58"/>
      <c r="DS158" s="57"/>
      <c r="DT158" s="57"/>
      <c r="DU158" s="57"/>
      <c r="DV158" s="57"/>
      <c r="DW158" s="57"/>
      <c r="DX158" s="57"/>
      <c r="DY158" s="117"/>
      <c r="DZ158" s="58"/>
      <c r="EA158" s="58"/>
      <c r="EB158" s="58"/>
      <c r="EC158" s="58"/>
      <c r="ED158" s="57"/>
      <c r="EE158" s="58"/>
      <c r="EF158" s="58"/>
      <c r="EG158" s="58"/>
      <c r="EH158" s="58"/>
      <c r="EI158" s="58"/>
      <c r="EJ158" s="58"/>
      <c r="EK158" s="58"/>
      <c r="EL158" s="58"/>
      <c r="EM158" s="58"/>
      <c r="EN158" s="58"/>
      <c r="EO158" s="58"/>
      <c r="EP158" s="58"/>
      <c r="EQ158" s="58"/>
      <c r="ER158" s="58"/>
      <c r="ES158" s="73">
        <v>45034</v>
      </c>
      <c r="ET158" s="73"/>
      <c r="EU158" s="73"/>
      <c r="EV158" s="73"/>
      <c r="EW158" s="58"/>
      <c r="EX158" s="58"/>
      <c r="EY158" s="58"/>
      <c r="EZ158" s="58"/>
      <c r="FA158" s="58"/>
      <c r="FB158" s="58"/>
      <c r="FC158" s="58"/>
      <c r="FD158" s="58"/>
      <c r="FE158" s="58"/>
      <c r="FF158" s="58"/>
      <c r="FG158" s="58"/>
      <c r="FH158" s="58"/>
      <c r="FI158" s="74" t="str">
        <f t="shared" si="75"/>
        <v/>
      </c>
      <c r="FJ158" s="74" t="str">
        <f t="shared" si="76"/>
        <v/>
      </c>
      <c r="FK158" s="74" t="str">
        <f t="shared" si="77"/>
        <v/>
      </c>
      <c r="FL158" s="74" t="str">
        <f t="shared" si="78"/>
        <v/>
      </c>
      <c r="FM158" s="74" t="str">
        <f t="shared" si="79"/>
        <v/>
      </c>
      <c r="FN158" s="58"/>
      <c r="FO158" s="58"/>
      <c r="FP158" s="57"/>
      <c r="FQ158" s="58"/>
      <c r="FR158" s="57"/>
      <c r="FS158" s="57"/>
      <c r="FT158" s="57"/>
      <c r="FU158" s="57"/>
      <c r="FV158" s="57"/>
      <c r="FW158" s="57"/>
      <c r="FX158" s="117"/>
      <c r="FY158" s="58"/>
      <c r="FZ158" s="58"/>
      <c r="GA158" s="58"/>
      <c r="GB158" s="58"/>
      <c r="GC158" s="57"/>
      <c r="GD158" s="58"/>
      <c r="GE158" s="58"/>
      <c r="GF158" s="58"/>
      <c r="GG158" s="58"/>
      <c r="GH158" s="58"/>
      <c r="GI158" s="58"/>
      <c r="GJ158" s="58"/>
      <c r="GK158" s="58"/>
      <c r="GL158" s="58"/>
      <c r="GM158" s="58"/>
      <c r="GN158" s="58"/>
      <c r="GO158" s="58"/>
      <c r="GP158" s="58"/>
      <c r="GQ158" s="58"/>
      <c r="GR158" s="73">
        <v>45034</v>
      </c>
      <c r="GS158" s="73"/>
      <c r="GT158" s="73"/>
      <c r="GU158" s="73"/>
      <c r="GV158" s="58"/>
      <c r="GW158" s="58"/>
      <c r="GX158" s="58"/>
      <c r="GY158" s="58"/>
      <c r="GZ158" s="58"/>
      <c r="HA158" s="58"/>
      <c r="HB158" s="58"/>
      <c r="HC158" s="58"/>
      <c r="HD158" s="58"/>
      <c r="HE158" s="58"/>
      <c r="HF158" s="58"/>
      <c r="HG158" s="58"/>
      <c r="HH158" s="74" t="str">
        <f t="shared" si="80"/>
        <v/>
      </c>
      <c r="HI158" s="74" t="str">
        <f t="shared" si="81"/>
        <v/>
      </c>
      <c r="HJ158" s="74" t="str">
        <f t="shared" si="82"/>
        <v/>
      </c>
      <c r="HK158" s="74" t="str">
        <f t="shared" si="83"/>
        <v/>
      </c>
      <c r="HL158" s="74" t="str">
        <f t="shared" si="84"/>
        <v/>
      </c>
      <c r="HM158" s="58"/>
      <c r="HN158" s="58"/>
      <c r="HO158" s="58">
        <f t="shared" si="85"/>
        <v>1</v>
      </c>
      <c r="HP158" s="58" t="str">
        <f>'[13]BD Plan'!$Q$3</f>
        <v>Territorial Magdalena</v>
      </c>
      <c r="HQ158" s="72"/>
      <c r="HR158" s="72"/>
      <c r="HS158" s="72"/>
      <c r="HT158" s="72"/>
      <c r="HU158" s="72"/>
      <c r="HV158" s="72"/>
      <c r="HW158" s="72"/>
      <c r="HX158" s="72"/>
      <c r="HY158" s="72"/>
      <c r="HZ158" s="72"/>
      <c r="IA158" s="26"/>
      <c r="IB158" s="26"/>
      <c r="IC158" s="26"/>
      <c r="ID158" s="26"/>
      <c r="IE158" s="26"/>
      <c r="IF158" s="26"/>
      <c r="IG158" s="68"/>
      <c r="IH158" s="58" t="s">
        <v>620</v>
      </c>
      <c r="II158" s="58" t="s">
        <v>621</v>
      </c>
      <c r="IJ158" s="68"/>
      <c r="IK158" s="68"/>
    </row>
    <row r="159" spans="1:245" ht="15" customHeight="1" x14ac:dyDescent="0.25">
      <c r="A159" s="77" t="s">
        <v>622</v>
      </c>
      <c r="B159" s="68" t="s">
        <v>623</v>
      </c>
      <c r="C159" s="58" t="s">
        <v>624</v>
      </c>
      <c r="D159" s="69" t="s">
        <v>601</v>
      </c>
      <c r="E159" s="58" t="s">
        <v>602</v>
      </c>
      <c r="F159" s="58" t="s">
        <v>625</v>
      </c>
      <c r="G159" s="58" t="s">
        <v>626</v>
      </c>
      <c r="H159" s="59" t="s">
        <v>627</v>
      </c>
      <c r="I159" s="58" t="s">
        <v>628</v>
      </c>
      <c r="J159" s="117">
        <v>0.8</v>
      </c>
      <c r="K159" s="117">
        <v>0.8</v>
      </c>
      <c r="L159" s="58" t="s">
        <v>607</v>
      </c>
      <c r="M159" s="117">
        <v>0.33600000000000002</v>
      </c>
      <c r="N159" s="117">
        <v>0.8</v>
      </c>
      <c r="O159" s="58" t="s">
        <v>607</v>
      </c>
      <c r="P159" s="58" t="s">
        <v>608</v>
      </c>
      <c r="Q159" s="71" t="s">
        <v>629</v>
      </c>
      <c r="R159" s="58"/>
      <c r="S159" s="57" t="s">
        <v>610</v>
      </c>
      <c r="T159" s="58" t="s">
        <v>630</v>
      </c>
      <c r="U159" s="57" t="s">
        <v>631</v>
      </c>
      <c r="V159" s="57" t="s">
        <v>632</v>
      </c>
      <c r="W159" s="57" t="s">
        <v>614</v>
      </c>
      <c r="X159" s="57"/>
      <c r="Y159" s="57" t="s">
        <v>615</v>
      </c>
      <c r="Z159" s="57" t="s">
        <v>616</v>
      </c>
      <c r="AA159" s="117" t="s">
        <v>633</v>
      </c>
      <c r="AB159" s="58"/>
      <c r="AC159" s="58"/>
      <c r="AD159" s="58"/>
      <c r="AE159" s="58"/>
      <c r="AF159" s="57" t="s">
        <v>62</v>
      </c>
      <c r="AG159" s="58" t="s">
        <v>617</v>
      </c>
      <c r="AH159" s="58">
        <f t="shared" si="64"/>
        <v>11</v>
      </c>
      <c r="AI159" s="57">
        <v>2</v>
      </c>
      <c r="AJ159" s="57">
        <v>3</v>
      </c>
      <c r="AK159" s="57">
        <v>3</v>
      </c>
      <c r="AL159" s="57">
        <v>3</v>
      </c>
      <c r="AM159" s="58">
        <v>2</v>
      </c>
      <c r="AN159" s="58" t="s">
        <v>974</v>
      </c>
      <c r="AO159" s="58"/>
      <c r="AP159" s="72"/>
      <c r="AQ159" s="58"/>
      <c r="AR159" s="58"/>
      <c r="AS159" s="58"/>
      <c r="AT159" s="58"/>
      <c r="AU159" s="73">
        <v>45040</v>
      </c>
      <c r="AV159" s="73"/>
      <c r="AW159" s="73"/>
      <c r="AX159" s="73"/>
      <c r="AY159" s="58"/>
      <c r="AZ159" s="58"/>
      <c r="BA159" s="58"/>
      <c r="BB159" s="58"/>
      <c r="BC159" s="58" t="s">
        <v>279</v>
      </c>
      <c r="BD159" s="58"/>
      <c r="BE159" s="58"/>
      <c r="BF159" s="58"/>
      <c r="BG159" s="58" t="s">
        <v>975</v>
      </c>
      <c r="BH159" s="58"/>
      <c r="BI159" s="58"/>
      <c r="BJ159" s="58"/>
      <c r="BK159" s="74">
        <f t="shared" si="65"/>
        <v>1</v>
      </c>
      <c r="BL159" s="74">
        <f t="shared" si="66"/>
        <v>0</v>
      </c>
      <c r="BM159" s="74">
        <f t="shared" si="67"/>
        <v>0</v>
      </c>
      <c r="BN159" s="74">
        <f t="shared" si="68"/>
        <v>0</v>
      </c>
      <c r="BO159" s="74">
        <f t="shared" si="69"/>
        <v>0.18181818181818182</v>
      </c>
      <c r="BP159" s="71" t="s">
        <v>1204</v>
      </c>
      <c r="BQ159" s="58"/>
      <c r="BR159" s="57" t="s">
        <v>610</v>
      </c>
      <c r="BS159" s="58" t="s">
        <v>1205</v>
      </c>
      <c r="BT159" s="57" t="s">
        <v>612</v>
      </c>
      <c r="BU159" s="57" t="s">
        <v>613</v>
      </c>
      <c r="BV159" s="57" t="s">
        <v>614</v>
      </c>
      <c r="BW159" s="57"/>
      <c r="BX159" s="57" t="s">
        <v>615</v>
      </c>
      <c r="BY159" s="57" t="s">
        <v>616</v>
      </c>
      <c r="BZ159" s="117" t="s">
        <v>647</v>
      </c>
      <c r="CA159" s="58"/>
      <c r="CB159" s="58"/>
      <c r="CC159" s="58"/>
      <c r="CD159" s="58"/>
      <c r="CE159" s="57" t="s">
        <v>62</v>
      </c>
      <c r="CF159" s="58" t="s">
        <v>617</v>
      </c>
      <c r="CG159" s="58">
        <f>SUM(CH159:CK159)</f>
        <v>12</v>
      </c>
      <c r="CH159" s="58">
        <v>3</v>
      </c>
      <c r="CI159" s="58">
        <v>3</v>
      </c>
      <c r="CJ159" s="58">
        <v>3</v>
      </c>
      <c r="CK159" s="58">
        <v>3</v>
      </c>
      <c r="CL159" s="58">
        <v>3</v>
      </c>
      <c r="CM159" s="58" t="s">
        <v>1264</v>
      </c>
      <c r="CN159" s="58"/>
      <c r="CO159" s="72"/>
      <c r="CP159" s="58"/>
      <c r="CQ159" s="72"/>
      <c r="CR159" s="58"/>
      <c r="CS159" s="58"/>
      <c r="CT159" s="73">
        <v>45040</v>
      </c>
      <c r="CU159" s="73"/>
      <c r="CV159" s="73"/>
      <c r="CW159" s="73"/>
      <c r="CX159" s="58"/>
      <c r="CY159" s="58"/>
      <c r="CZ159" s="58"/>
      <c r="DA159" s="58"/>
      <c r="DB159" s="58" t="s">
        <v>279</v>
      </c>
      <c r="DC159" s="58"/>
      <c r="DD159" s="58"/>
      <c r="DE159" s="58"/>
      <c r="DF159" s="58" t="s">
        <v>1523</v>
      </c>
      <c r="DG159" s="58"/>
      <c r="DH159" s="58"/>
      <c r="DI159" s="58"/>
      <c r="DJ159" s="74">
        <f t="shared" si="70"/>
        <v>1</v>
      </c>
      <c r="DK159" s="74">
        <f t="shared" si="71"/>
        <v>0</v>
      </c>
      <c r="DL159" s="74">
        <f t="shared" si="72"/>
        <v>0</v>
      </c>
      <c r="DM159" s="74">
        <f t="shared" si="73"/>
        <v>0</v>
      </c>
      <c r="DN159" s="74">
        <f t="shared" si="74"/>
        <v>0.25</v>
      </c>
      <c r="DO159" s="75"/>
      <c r="DP159" s="58"/>
      <c r="DQ159" s="57"/>
      <c r="DR159" s="58"/>
      <c r="DS159" s="57"/>
      <c r="DT159" s="57"/>
      <c r="DU159" s="57"/>
      <c r="DV159" s="57"/>
      <c r="DW159" s="57"/>
      <c r="DX159" s="57"/>
      <c r="DY159" s="117"/>
      <c r="DZ159" s="58"/>
      <c r="EA159" s="58"/>
      <c r="EB159" s="58"/>
      <c r="EC159" s="58"/>
      <c r="ED159" s="57"/>
      <c r="EE159" s="58"/>
      <c r="EF159" s="58"/>
      <c r="EG159" s="58"/>
      <c r="EH159" s="58"/>
      <c r="EI159" s="58"/>
      <c r="EJ159" s="58"/>
      <c r="EK159" s="58"/>
      <c r="EL159" s="58"/>
      <c r="EM159" s="58"/>
      <c r="EN159" s="58"/>
      <c r="EO159" s="58"/>
      <c r="EP159" s="58"/>
      <c r="EQ159" s="58"/>
      <c r="ER159" s="58"/>
      <c r="ES159" s="73">
        <v>45040</v>
      </c>
      <c r="ET159" s="73"/>
      <c r="EU159" s="73"/>
      <c r="EV159" s="73"/>
      <c r="EW159" s="58"/>
      <c r="EX159" s="58"/>
      <c r="EY159" s="58"/>
      <c r="EZ159" s="58"/>
      <c r="FA159" s="58"/>
      <c r="FB159" s="58"/>
      <c r="FC159" s="58"/>
      <c r="FD159" s="58"/>
      <c r="FE159" s="58"/>
      <c r="FF159" s="58"/>
      <c r="FG159" s="58"/>
      <c r="FH159" s="58"/>
      <c r="FI159" s="74" t="str">
        <f t="shared" si="75"/>
        <v/>
      </c>
      <c r="FJ159" s="74" t="str">
        <f t="shared" si="76"/>
        <v/>
      </c>
      <c r="FK159" s="74" t="str">
        <f t="shared" si="77"/>
        <v/>
      </c>
      <c r="FL159" s="74" t="str">
        <f t="shared" si="78"/>
        <v/>
      </c>
      <c r="FM159" s="74" t="str">
        <f t="shared" si="79"/>
        <v/>
      </c>
      <c r="FN159" s="58"/>
      <c r="FO159" s="58"/>
      <c r="FP159" s="57"/>
      <c r="FQ159" s="58"/>
      <c r="FR159" s="57"/>
      <c r="FS159" s="57"/>
      <c r="FT159" s="57"/>
      <c r="FU159" s="57"/>
      <c r="FV159" s="57"/>
      <c r="FW159" s="57"/>
      <c r="FX159" s="117"/>
      <c r="FY159" s="58"/>
      <c r="FZ159" s="58"/>
      <c r="GA159" s="58"/>
      <c r="GB159" s="58"/>
      <c r="GC159" s="57"/>
      <c r="GD159" s="58"/>
      <c r="GE159" s="58"/>
      <c r="GF159" s="58"/>
      <c r="GG159" s="58"/>
      <c r="GH159" s="58"/>
      <c r="GI159" s="58"/>
      <c r="GJ159" s="58"/>
      <c r="GK159" s="58"/>
      <c r="GL159" s="58"/>
      <c r="GM159" s="58"/>
      <c r="GN159" s="58"/>
      <c r="GO159" s="58"/>
      <c r="GP159" s="58"/>
      <c r="GQ159" s="58"/>
      <c r="GR159" s="73">
        <v>45040</v>
      </c>
      <c r="GS159" s="73"/>
      <c r="GT159" s="73"/>
      <c r="GU159" s="73"/>
      <c r="GV159" s="58"/>
      <c r="GW159" s="58"/>
      <c r="GX159" s="58"/>
      <c r="GY159" s="58"/>
      <c r="GZ159" s="58"/>
      <c r="HA159" s="58"/>
      <c r="HB159" s="58"/>
      <c r="HC159" s="58"/>
      <c r="HD159" s="58"/>
      <c r="HE159" s="58"/>
      <c r="HF159" s="58"/>
      <c r="HG159" s="58"/>
      <c r="HH159" s="74" t="str">
        <f t="shared" si="80"/>
        <v/>
      </c>
      <c r="HI159" s="74" t="str">
        <f t="shared" si="81"/>
        <v/>
      </c>
      <c r="HJ159" s="74" t="str">
        <f t="shared" si="82"/>
        <v/>
      </c>
      <c r="HK159" s="74" t="str">
        <f t="shared" si="83"/>
        <v/>
      </c>
      <c r="HL159" s="74" t="str">
        <f t="shared" si="84"/>
        <v/>
      </c>
      <c r="HM159" s="58"/>
      <c r="HN159" s="58"/>
      <c r="HO159" s="58">
        <f t="shared" si="85"/>
        <v>2</v>
      </c>
      <c r="HP159" s="58" t="str">
        <f>'[13]BD Plan'!$Q$3</f>
        <v>Territorial Magdalena</v>
      </c>
      <c r="HQ159" s="72"/>
      <c r="HR159" s="72"/>
      <c r="HS159" s="72"/>
      <c r="HT159" s="72"/>
      <c r="HU159" s="72"/>
      <c r="HV159" s="72"/>
      <c r="HW159" s="72"/>
      <c r="HX159" s="72"/>
      <c r="HY159" s="72"/>
      <c r="HZ159" s="72"/>
      <c r="IA159" s="26"/>
      <c r="IB159" s="26"/>
      <c r="IC159" s="26"/>
      <c r="ID159" s="26"/>
      <c r="IE159" s="26"/>
      <c r="IF159" s="26"/>
      <c r="IG159" s="68"/>
      <c r="IH159" s="58" t="s">
        <v>620</v>
      </c>
      <c r="II159" s="58" t="s">
        <v>621</v>
      </c>
      <c r="IJ159" s="68"/>
      <c r="IK159" s="68"/>
    </row>
    <row r="160" spans="1:245" ht="15" customHeight="1" x14ac:dyDescent="0.25">
      <c r="A160" s="77" t="s">
        <v>636</v>
      </c>
      <c r="B160" s="68" t="s">
        <v>637</v>
      </c>
      <c r="C160" s="58" t="s">
        <v>638</v>
      </c>
      <c r="D160" s="69" t="s">
        <v>639</v>
      </c>
      <c r="E160" s="58" t="s">
        <v>602</v>
      </c>
      <c r="F160" s="58" t="s">
        <v>640</v>
      </c>
      <c r="G160" s="58" t="s">
        <v>641</v>
      </c>
      <c r="H160" s="59" t="s">
        <v>642</v>
      </c>
      <c r="I160" s="58" t="s">
        <v>606</v>
      </c>
      <c r="J160" s="117">
        <v>1</v>
      </c>
      <c r="K160" s="117">
        <v>0.6</v>
      </c>
      <c r="L160" s="58" t="s">
        <v>607</v>
      </c>
      <c r="M160" s="117">
        <v>0.6</v>
      </c>
      <c r="N160" s="117">
        <v>0.6</v>
      </c>
      <c r="O160" s="58" t="s">
        <v>643</v>
      </c>
      <c r="P160" s="58" t="s">
        <v>608</v>
      </c>
      <c r="Q160" s="71" t="s">
        <v>644</v>
      </c>
      <c r="R160" s="58"/>
      <c r="S160" s="57" t="s">
        <v>610</v>
      </c>
      <c r="T160" s="58" t="s">
        <v>645</v>
      </c>
      <c r="U160" s="57" t="s">
        <v>612</v>
      </c>
      <c r="V160" s="57" t="s">
        <v>613</v>
      </c>
      <c r="W160" s="57" t="s">
        <v>614</v>
      </c>
      <c r="X160" s="57"/>
      <c r="Y160" s="57" t="s">
        <v>646</v>
      </c>
      <c r="Z160" s="57" t="s">
        <v>616</v>
      </c>
      <c r="AA160" s="117" t="s">
        <v>647</v>
      </c>
      <c r="AB160" s="58"/>
      <c r="AC160" s="58"/>
      <c r="AD160" s="58"/>
      <c r="AE160" s="58"/>
      <c r="AF160" s="57" t="s">
        <v>62</v>
      </c>
      <c r="AG160" s="58" t="s">
        <v>617</v>
      </c>
      <c r="AH160" s="58">
        <f t="shared" si="64"/>
        <v>4</v>
      </c>
      <c r="AI160" s="57">
        <v>1</v>
      </c>
      <c r="AJ160" s="57">
        <v>1</v>
      </c>
      <c r="AK160" s="57">
        <v>1</v>
      </c>
      <c r="AL160" s="57">
        <v>1</v>
      </c>
      <c r="AM160" s="58">
        <v>1</v>
      </c>
      <c r="AN160" s="58" t="s">
        <v>976</v>
      </c>
      <c r="AO160" s="58"/>
      <c r="AP160" s="58"/>
      <c r="AQ160" s="58"/>
      <c r="AR160" s="58"/>
      <c r="AS160" s="58"/>
      <c r="AT160" s="58"/>
      <c r="AU160" s="73">
        <v>45040</v>
      </c>
      <c r="AV160" s="73"/>
      <c r="AW160" s="73"/>
      <c r="AX160" s="73"/>
      <c r="AY160" s="58"/>
      <c r="AZ160" s="58"/>
      <c r="BA160" s="58"/>
      <c r="BB160" s="58"/>
      <c r="BC160" s="58" t="s">
        <v>279</v>
      </c>
      <c r="BD160" s="58"/>
      <c r="BE160" s="58"/>
      <c r="BF160" s="58"/>
      <c r="BG160" s="58" t="s">
        <v>978</v>
      </c>
      <c r="BH160" s="58"/>
      <c r="BI160" s="58"/>
      <c r="BJ160" s="58"/>
      <c r="BK160" s="74">
        <f t="shared" si="65"/>
        <v>1</v>
      </c>
      <c r="BL160" s="74">
        <f t="shared" si="66"/>
        <v>0</v>
      </c>
      <c r="BM160" s="74">
        <f t="shared" si="67"/>
        <v>0</v>
      </c>
      <c r="BN160" s="74">
        <f t="shared" si="68"/>
        <v>0</v>
      </c>
      <c r="BO160" s="74">
        <f t="shared" si="69"/>
        <v>0.25</v>
      </c>
      <c r="BP160" s="71"/>
      <c r="BQ160" s="58"/>
      <c r="BR160" s="57"/>
      <c r="BS160" s="58"/>
      <c r="BT160" s="57"/>
      <c r="BU160" s="57"/>
      <c r="BV160" s="57"/>
      <c r="BW160" s="57"/>
      <c r="BX160" s="57"/>
      <c r="BY160" s="57"/>
      <c r="BZ160" s="117"/>
      <c r="CA160" s="58"/>
      <c r="CB160" s="58"/>
      <c r="CC160" s="58"/>
      <c r="CD160" s="58"/>
      <c r="CE160" s="57"/>
      <c r="CF160" s="58"/>
      <c r="CG160" s="58"/>
      <c r="CH160" s="58"/>
      <c r="CI160" s="58"/>
      <c r="CJ160" s="58"/>
      <c r="CK160" s="58"/>
      <c r="CL160" s="58"/>
      <c r="CM160" s="58"/>
      <c r="CN160" s="58"/>
      <c r="CO160" s="72"/>
      <c r="CP160" s="58"/>
      <c r="CQ160" s="58"/>
      <c r="CR160" s="58"/>
      <c r="CS160" s="58"/>
      <c r="CT160" s="73">
        <v>45040</v>
      </c>
      <c r="CU160" s="73"/>
      <c r="CV160" s="73"/>
      <c r="CW160" s="73"/>
      <c r="CX160" s="58"/>
      <c r="CY160" s="58"/>
      <c r="CZ160" s="58"/>
      <c r="DA160" s="58"/>
      <c r="DB160" s="58"/>
      <c r="DC160" s="58"/>
      <c r="DD160" s="58"/>
      <c r="DE160" s="58"/>
      <c r="DF160" s="58"/>
      <c r="DG160" s="58"/>
      <c r="DH160" s="58"/>
      <c r="DI160" s="58"/>
      <c r="DJ160" s="74" t="str">
        <f t="shared" si="70"/>
        <v/>
      </c>
      <c r="DK160" s="74" t="str">
        <f t="shared" si="71"/>
        <v/>
      </c>
      <c r="DL160" s="74" t="str">
        <f t="shared" si="72"/>
        <v/>
      </c>
      <c r="DM160" s="74" t="str">
        <f t="shared" si="73"/>
        <v/>
      </c>
      <c r="DN160" s="74" t="str">
        <f t="shared" si="74"/>
        <v/>
      </c>
      <c r="DO160" s="75"/>
      <c r="DP160" s="58"/>
      <c r="DQ160" s="57"/>
      <c r="DR160" s="58"/>
      <c r="DS160" s="57"/>
      <c r="DT160" s="57"/>
      <c r="DU160" s="57"/>
      <c r="DV160" s="57"/>
      <c r="DW160" s="57"/>
      <c r="DX160" s="57"/>
      <c r="DY160" s="117"/>
      <c r="DZ160" s="58"/>
      <c r="EA160" s="58"/>
      <c r="EB160" s="58"/>
      <c r="EC160" s="58"/>
      <c r="ED160" s="57"/>
      <c r="EE160" s="58"/>
      <c r="EF160" s="58"/>
      <c r="EG160" s="58"/>
      <c r="EH160" s="58"/>
      <c r="EI160" s="58"/>
      <c r="EJ160" s="58"/>
      <c r="EK160" s="58"/>
      <c r="EL160" s="58"/>
      <c r="EM160" s="58"/>
      <c r="EN160" s="58"/>
      <c r="EO160" s="58"/>
      <c r="EP160" s="58"/>
      <c r="EQ160" s="58"/>
      <c r="ER160" s="58"/>
      <c r="ES160" s="73">
        <v>45040</v>
      </c>
      <c r="ET160" s="73"/>
      <c r="EU160" s="73"/>
      <c r="EV160" s="73"/>
      <c r="EW160" s="58"/>
      <c r="EX160" s="58"/>
      <c r="EY160" s="58"/>
      <c r="EZ160" s="58"/>
      <c r="FA160" s="58"/>
      <c r="FB160" s="58"/>
      <c r="FC160" s="58"/>
      <c r="FD160" s="58"/>
      <c r="FE160" s="58"/>
      <c r="FF160" s="58"/>
      <c r="FG160" s="58"/>
      <c r="FH160" s="58"/>
      <c r="FI160" s="74" t="str">
        <f t="shared" si="75"/>
        <v/>
      </c>
      <c r="FJ160" s="74" t="str">
        <f t="shared" si="76"/>
        <v/>
      </c>
      <c r="FK160" s="74" t="str">
        <f t="shared" si="77"/>
        <v/>
      </c>
      <c r="FL160" s="74" t="str">
        <f t="shared" si="78"/>
        <v/>
      </c>
      <c r="FM160" s="74" t="str">
        <f t="shared" si="79"/>
        <v/>
      </c>
      <c r="FN160" s="58"/>
      <c r="FO160" s="58"/>
      <c r="FP160" s="57"/>
      <c r="FQ160" s="58"/>
      <c r="FR160" s="57"/>
      <c r="FS160" s="57"/>
      <c r="FT160" s="57"/>
      <c r="FU160" s="57"/>
      <c r="FV160" s="57"/>
      <c r="FW160" s="57"/>
      <c r="FX160" s="117"/>
      <c r="FY160" s="58"/>
      <c r="FZ160" s="58"/>
      <c r="GA160" s="58"/>
      <c r="GB160" s="58"/>
      <c r="GC160" s="57"/>
      <c r="GD160" s="58"/>
      <c r="GE160" s="58"/>
      <c r="GF160" s="58"/>
      <c r="GG160" s="58"/>
      <c r="GH160" s="58"/>
      <c r="GI160" s="58"/>
      <c r="GJ160" s="58"/>
      <c r="GK160" s="58"/>
      <c r="GL160" s="58"/>
      <c r="GM160" s="58"/>
      <c r="GN160" s="58"/>
      <c r="GO160" s="58"/>
      <c r="GP160" s="58"/>
      <c r="GQ160" s="58"/>
      <c r="GR160" s="73">
        <v>45040</v>
      </c>
      <c r="GS160" s="73"/>
      <c r="GT160" s="73"/>
      <c r="GU160" s="73"/>
      <c r="GV160" s="58"/>
      <c r="GW160" s="58"/>
      <c r="GX160" s="58"/>
      <c r="GY160" s="58"/>
      <c r="GZ160" s="58"/>
      <c r="HA160" s="58"/>
      <c r="HB160" s="58"/>
      <c r="HC160" s="58"/>
      <c r="HD160" s="58"/>
      <c r="HE160" s="58"/>
      <c r="HF160" s="58"/>
      <c r="HG160" s="58"/>
      <c r="HH160" s="74" t="str">
        <f t="shared" si="80"/>
        <v/>
      </c>
      <c r="HI160" s="74" t="str">
        <f t="shared" si="81"/>
        <v/>
      </c>
      <c r="HJ160" s="74" t="str">
        <f t="shared" si="82"/>
        <v/>
      </c>
      <c r="HK160" s="74" t="str">
        <f t="shared" si="83"/>
        <v/>
      </c>
      <c r="HL160" s="74" t="str">
        <f t="shared" si="84"/>
        <v/>
      </c>
      <c r="HM160" s="58"/>
      <c r="HN160" s="58"/>
      <c r="HO160" s="58">
        <f t="shared" si="85"/>
        <v>1</v>
      </c>
      <c r="HP160" s="58" t="str">
        <f>'[13]BD Plan'!$Q$3</f>
        <v>Territorial Magdalena</v>
      </c>
      <c r="HQ160" s="72"/>
      <c r="HR160" s="72"/>
      <c r="HS160" s="72"/>
      <c r="HT160" s="72"/>
      <c r="HU160" s="72"/>
      <c r="HV160" s="72"/>
      <c r="HW160" s="72"/>
      <c r="HX160" s="72"/>
      <c r="HY160" s="72"/>
      <c r="HZ160" s="72"/>
      <c r="IA160" s="26"/>
      <c r="IB160" s="26"/>
      <c r="IC160" s="26"/>
      <c r="ID160" s="26"/>
      <c r="IE160" s="26"/>
      <c r="IF160" s="26"/>
      <c r="IG160" s="68"/>
      <c r="IH160" s="58" t="s">
        <v>650</v>
      </c>
      <c r="II160" s="58" t="s">
        <v>621</v>
      </c>
      <c r="IJ160" s="68"/>
      <c r="IK160" s="68"/>
    </row>
    <row r="161" spans="1:245" ht="15" customHeight="1" x14ac:dyDescent="0.25">
      <c r="A161" s="77" t="s">
        <v>651</v>
      </c>
      <c r="B161" s="68" t="s">
        <v>637</v>
      </c>
      <c r="C161" s="58" t="s">
        <v>653</v>
      </c>
      <c r="D161" s="69" t="s">
        <v>639</v>
      </c>
      <c r="E161" s="58" t="s">
        <v>602</v>
      </c>
      <c r="F161" s="58" t="s">
        <v>625</v>
      </c>
      <c r="G161" s="58" t="s">
        <v>604</v>
      </c>
      <c r="H161" s="59" t="s">
        <v>654</v>
      </c>
      <c r="I161" s="58" t="s">
        <v>606</v>
      </c>
      <c r="J161" s="117">
        <v>1</v>
      </c>
      <c r="K161" s="117">
        <v>0.8</v>
      </c>
      <c r="L161" s="58" t="s">
        <v>607</v>
      </c>
      <c r="M161" s="117">
        <v>0.6</v>
      </c>
      <c r="N161" s="117">
        <v>0.8</v>
      </c>
      <c r="O161" s="58" t="s">
        <v>607</v>
      </c>
      <c r="P161" s="58" t="s">
        <v>608</v>
      </c>
      <c r="Q161" s="71" t="s">
        <v>644</v>
      </c>
      <c r="R161" s="58"/>
      <c r="S161" s="57" t="s">
        <v>610</v>
      </c>
      <c r="T161" s="58" t="s">
        <v>645</v>
      </c>
      <c r="U161" s="57" t="s">
        <v>612</v>
      </c>
      <c r="V161" s="57" t="s">
        <v>613</v>
      </c>
      <c r="W161" s="57" t="s">
        <v>614</v>
      </c>
      <c r="X161" s="57"/>
      <c r="Y161" s="57" t="s">
        <v>615</v>
      </c>
      <c r="Z161" s="57" t="s">
        <v>616</v>
      </c>
      <c r="AA161" s="117" t="s">
        <v>647</v>
      </c>
      <c r="AB161" s="58"/>
      <c r="AC161" s="58"/>
      <c r="AD161" s="58"/>
      <c r="AE161" s="58"/>
      <c r="AF161" s="57" t="s">
        <v>62</v>
      </c>
      <c r="AG161" s="58" t="s">
        <v>617</v>
      </c>
      <c r="AH161" s="58">
        <f t="shared" si="64"/>
        <v>4</v>
      </c>
      <c r="AI161" s="57">
        <v>1</v>
      </c>
      <c r="AJ161" s="57">
        <v>1</v>
      </c>
      <c r="AK161" s="57">
        <v>1</v>
      </c>
      <c r="AL161" s="57">
        <v>1</v>
      </c>
      <c r="AM161" s="58">
        <v>1</v>
      </c>
      <c r="AN161" s="58" t="s">
        <v>976</v>
      </c>
      <c r="AO161" s="58"/>
      <c r="AP161" s="72"/>
      <c r="AQ161" s="58"/>
      <c r="AR161" s="58"/>
      <c r="AS161" s="58"/>
      <c r="AT161" s="58"/>
      <c r="AU161" s="73">
        <v>45040</v>
      </c>
      <c r="AV161" s="73"/>
      <c r="AW161" s="73"/>
      <c r="AX161" s="73"/>
      <c r="AY161" s="58"/>
      <c r="AZ161" s="58"/>
      <c r="BA161" s="58"/>
      <c r="BB161" s="58"/>
      <c r="BC161" s="58" t="s">
        <v>279</v>
      </c>
      <c r="BD161" s="58"/>
      <c r="BE161" s="58"/>
      <c r="BF161" s="58"/>
      <c r="BG161" s="58" t="s">
        <v>979</v>
      </c>
      <c r="BH161" s="58"/>
      <c r="BI161" s="58"/>
      <c r="BJ161" s="58"/>
      <c r="BK161" s="74">
        <f t="shared" si="65"/>
        <v>1</v>
      </c>
      <c r="BL161" s="74">
        <f t="shared" si="66"/>
        <v>0</v>
      </c>
      <c r="BM161" s="74">
        <f t="shared" si="67"/>
        <v>0</v>
      </c>
      <c r="BN161" s="74">
        <f t="shared" si="68"/>
        <v>0</v>
      </c>
      <c r="BO161" s="74">
        <f t="shared" si="69"/>
        <v>0.25</v>
      </c>
      <c r="BP161" s="71"/>
      <c r="BQ161" s="58"/>
      <c r="BR161" s="57"/>
      <c r="BS161" s="58"/>
      <c r="BT161" s="57"/>
      <c r="BU161" s="57"/>
      <c r="BV161" s="57"/>
      <c r="BW161" s="57"/>
      <c r="BX161" s="57"/>
      <c r="BY161" s="57"/>
      <c r="BZ161" s="117"/>
      <c r="CA161" s="58"/>
      <c r="CB161" s="58"/>
      <c r="CC161" s="58"/>
      <c r="CD161" s="58"/>
      <c r="CE161" s="57"/>
      <c r="CF161" s="58"/>
      <c r="CG161" s="58"/>
      <c r="CH161" s="58"/>
      <c r="CI161" s="58"/>
      <c r="CJ161" s="58"/>
      <c r="CK161" s="58"/>
      <c r="CL161" s="58"/>
      <c r="CM161" s="58"/>
      <c r="CN161" s="58"/>
      <c r="CO161" s="72"/>
      <c r="CP161" s="58"/>
      <c r="CQ161" s="58"/>
      <c r="CR161" s="58"/>
      <c r="CS161" s="58"/>
      <c r="CT161" s="73">
        <v>45040</v>
      </c>
      <c r="CU161" s="73"/>
      <c r="CV161" s="73"/>
      <c r="CW161" s="73"/>
      <c r="CX161" s="58"/>
      <c r="CY161" s="58"/>
      <c r="CZ161" s="58"/>
      <c r="DA161" s="58"/>
      <c r="DB161" s="58"/>
      <c r="DC161" s="58"/>
      <c r="DD161" s="58"/>
      <c r="DE161" s="58"/>
      <c r="DF161" s="58"/>
      <c r="DG161" s="58"/>
      <c r="DH161" s="58"/>
      <c r="DI161" s="58"/>
      <c r="DJ161" s="74" t="str">
        <f t="shared" si="70"/>
        <v/>
      </c>
      <c r="DK161" s="74" t="str">
        <f t="shared" si="71"/>
        <v/>
      </c>
      <c r="DL161" s="74" t="str">
        <f t="shared" si="72"/>
        <v/>
      </c>
      <c r="DM161" s="74" t="str">
        <f t="shared" si="73"/>
        <v/>
      </c>
      <c r="DN161" s="74" t="str">
        <f t="shared" si="74"/>
        <v/>
      </c>
      <c r="DO161" s="75"/>
      <c r="DP161" s="58"/>
      <c r="DQ161" s="57"/>
      <c r="DR161" s="58"/>
      <c r="DS161" s="57"/>
      <c r="DT161" s="57"/>
      <c r="DU161" s="57"/>
      <c r="DV161" s="57"/>
      <c r="DW161" s="57"/>
      <c r="DX161" s="57"/>
      <c r="DY161" s="117"/>
      <c r="DZ161" s="58"/>
      <c r="EA161" s="58"/>
      <c r="EB161" s="58"/>
      <c r="EC161" s="58"/>
      <c r="ED161" s="57"/>
      <c r="EE161" s="58"/>
      <c r="EF161" s="58"/>
      <c r="EG161" s="58"/>
      <c r="EH161" s="58"/>
      <c r="EI161" s="58"/>
      <c r="EJ161" s="58"/>
      <c r="EK161" s="58"/>
      <c r="EL161" s="58"/>
      <c r="EM161" s="58"/>
      <c r="EN161" s="58"/>
      <c r="EO161" s="58"/>
      <c r="EP161" s="58"/>
      <c r="EQ161" s="58"/>
      <c r="ER161" s="58"/>
      <c r="ES161" s="73">
        <v>45040</v>
      </c>
      <c r="ET161" s="73"/>
      <c r="EU161" s="73"/>
      <c r="EV161" s="73"/>
      <c r="EW161" s="58"/>
      <c r="EX161" s="58"/>
      <c r="EY161" s="58"/>
      <c r="EZ161" s="58"/>
      <c r="FA161" s="58"/>
      <c r="FB161" s="58"/>
      <c r="FC161" s="58"/>
      <c r="FD161" s="58"/>
      <c r="FE161" s="58"/>
      <c r="FF161" s="58"/>
      <c r="FG161" s="58"/>
      <c r="FH161" s="58"/>
      <c r="FI161" s="74" t="str">
        <f t="shared" si="75"/>
        <v/>
      </c>
      <c r="FJ161" s="74" t="str">
        <f t="shared" si="76"/>
        <v/>
      </c>
      <c r="FK161" s="74" t="str">
        <f t="shared" si="77"/>
        <v/>
      </c>
      <c r="FL161" s="74" t="str">
        <f t="shared" si="78"/>
        <v/>
      </c>
      <c r="FM161" s="74" t="str">
        <f t="shared" si="79"/>
        <v/>
      </c>
      <c r="FN161" s="58"/>
      <c r="FO161" s="58"/>
      <c r="FP161" s="57"/>
      <c r="FQ161" s="58"/>
      <c r="FR161" s="57"/>
      <c r="FS161" s="57"/>
      <c r="FT161" s="57"/>
      <c r="FU161" s="57"/>
      <c r="FV161" s="57"/>
      <c r="FW161" s="57"/>
      <c r="FX161" s="117"/>
      <c r="FY161" s="58"/>
      <c r="FZ161" s="58"/>
      <c r="GA161" s="58"/>
      <c r="GB161" s="58"/>
      <c r="GC161" s="57"/>
      <c r="GD161" s="58"/>
      <c r="GE161" s="58"/>
      <c r="GF161" s="58"/>
      <c r="GG161" s="58"/>
      <c r="GH161" s="58"/>
      <c r="GI161" s="58"/>
      <c r="GJ161" s="58"/>
      <c r="GK161" s="58"/>
      <c r="GL161" s="58"/>
      <c r="GM161" s="58"/>
      <c r="GN161" s="58"/>
      <c r="GO161" s="58"/>
      <c r="GP161" s="58"/>
      <c r="GQ161" s="58"/>
      <c r="GR161" s="73">
        <v>45040</v>
      </c>
      <c r="GS161" s="73"/>
      <c r="GT161" s="73"/>
      <c r="GU161" s="73"/>
      <c r="GV161" s="58"/>
      <c r="GW161" s="58"/>
      <c r="GX161" s="58"/>
      <c r="GY161" s="58"/>
      <c r="GZ161" s="58"/>
      <c r="HA161" s="58"/>
      <c r="HB161" s="58"/>
      <c r="HC161" s="58"/>
      <c r="HD161" s="58"/>
      <c r="HE161" s="58"/>
      <c r="HF161" s="58"/>
      <c r="HG161" s="58"/>
      <c r="HH161" s="74" t="str">
        <f t="shared" si="80"/>
        <v/>
      </c>
      <c r="HI161" s="74" t="str">
        <f t="shared" si="81"/>
        <v/>
      </c>
      <c r="HJ161" s="74" t="str">
        <f t="shared" si="82"/>
        <v/>
      </c>
      <c r="HK161" s="74" t="str">
        <f t="shared" si="83"/>
        <v/>
      </c>
      <c r="HL161" s="74" t="str">
        <f t="shared" si="84"/>
        <v/>
      </c>
      <c r="HM161" s="58"/>
      <c r="HN161" s="58"/>
      <c r="HO161" s="58">
        <f t="shared" si="85"/>
        <v>1</v>
      </c>
      <c r="HP161" s="58" t="str">
        <f>'[13]BD Plan'!$Q$3</f>
        <v>Territorial Magdalena</v>
      </c>
      <c r="HQ161" s="72"/>
      <c r="HR161" s="72"/>
      <c r="HS161" s="72"/>
      <c r="HT161" s="72"/>
      <c r="HU161" s="72"/>
      <c r="HV161" s="72"/>
      <c r="HW161" s="72"/>
      <c r="HX161" s="72"/>
      <c r="HY161" s="72"/>
      <c r="HZ161" s="72"/>
      <c r="IA161" s="26"/>
      <c r="IB161" s="26"/>
      <c r="IC161" s="26"/>
      <c r="ID161" s="26"/>
      <c r="IE161" s="26"/>
      <c r="IF161" s="26"/>
      <c r="IG161" s="68"/>
      <c r="IH161" s="58" t="s">
        <v>657</v>
      </c>
      <c r="II161" s="58" t="s">
        <v>621</v>
      </c>
      <c r="IJ161" s="68"/>
      <c r="IK161" s="68"/>
    </row>
    <row r="162" spans="1:245" ht="15" customHeight="1" x14ac:dyDescent="0.25">
      <c r="A162" s="77" t="s">
        <v>658</v>
      </c>
      <c r="B162" s="68" t="s">
        <v>659</v>
      </c>
      <c r="C162" s="58" t="s">
        <v>660</v>
      </c>
      <c r="D162" s="68" t="s">
        <v>601</v>
      </c>
      <c r="E162" s="58" t="s">
        <v>602</v>
      </c>
      <c r="F162" s="58" t="s">
        <v>625</v>
      </c>
      <c r="G162" s="58" t="s">
        <v>641</v>
      </c>
      <c r="H162" s="59" t="s">
        <v>661</v>
      </c>
      <c r="I162" s="58" t="s">
        <v>606</v>
      </c>
      <c r="J162" s="117">
        <v>0.8</v>
      </c>
      <c r="K162" s="117">
        <v>0.6</v>
      </c>
      <c r="L162" s="58" t="s">
        <v>607</v>
      </c>
      <c r="M162" s="117">
        <v>0.48</v>
      </c>
      <c r="N162" s="117">
        <v>0.6</v>
      </c>
      <c r="O162" s="58" t="s">
        <v>643</v>
      </c>
      <c r="P162" s="58" t="s">
        <v>608</v>
      </c>
      <c r="Q162" s="71" t="s">
        <v>662</v>
      </c>
      <c r="R162" s="58"/>
      <c r="S162" s="57" t="s">
        <v>610</v>
      </c>
      <c r="T162" s="58" t="s">
        <v>663</v>
      </c>
      <c r="U162" s="57" t="s">
        <v>612</v>
      </c>
      <c r="V162" s="57" t="s">
        <v>613</v>
      </c>
      <c r="W162" s="57" t="s">
        <v>614</v>
      </c>
      <c r="X162" s="57"/>
      <c r="Y162" s="57" t="s">
        <v>646</v>
      </c>
      <c r="Z162" s="57" t="s">
        <v>616</v>
      </c>
      <c r="AA162" s="117" t="s">
        <v>647</v>
      </c>
      <c r="AB162" s="58"/>
      <c r="AC162" s="58"/>
      <c r="AD162" s="58"/>
      <c r="AE162" s="58"/>
      <c r="AF162" s="57" t="s">
        <v>62</v>
      </c>
      <c r="AG162" s="68" t="s">
        <v>617</v>
      </c>
      <c r="AH162" s="58">
        <f t="shared" si="64"/>
        <v>19</v>
      </c>
      <c r="AI162" s="57">
        <v>1</v>
      </c>
      <c r="AJ162" s="57">
        <v>6</v>
      </c>
      <c r="AK162" s="57">
        <v>6</v>
      </c>
      <c r="AL162" s="57">
        <v>6</v>
      </c>
      <c r="AM162" s="68">
        <v>1</v>
      </c>
      <c r="AN162" s="68" t="s">
        <v>980</v>
      </c>
      <c r="AO162" s="68"/>
      <c r="AP162" s="68"/>
      <c r="AQ162" s="68"/>
      <c r="AR162" s="68"/>
      <c r="AS162" s="68"/>
      <c r="AT162" s="68"/>
      <c r="AU162" s="76">
        <v>45036</v>
      </c>
      <c r="AV162" s="76"/>
      <c r="AW162" s="76"/>
      <c r="AX162" s="68"/>
      <c r="AY162" s="68"/>
      <c r="AZ162" s="68"/>
      <c r="BA162" s="68"/>
      <c r="BB162" s="68"/>
      <c r="BC162" s="68" t="s">
        <v>279</v>
      </c>
      <c r="BD162" s="68"/>
      <c r="BE162" s="68"/>
      <c r="BF162" s="68"/>
      <c r="BG162" s="68" t="s">
        <v>981</v>
      </c>
      <c r="BH162" s="68"/>
      <c r="BI162" s="68"/>
      <c r="BJ162" s="68"/>
      <c r="BK162" s="74">
        <f t="shared" si="65"/>
        <v>1</v>
      </c>
      <c r="BL162" s="74">
        <f t="shared" si="66"/>
        <v>0</v>
      </c>
      <c r="BM162" s="74">
        <f t="shared" si="67"/>
        <v>0</v>
      </c>
      <c r="BN162" s="74">
        <f t="shared" si="68"/>
        <v>0</v>
      </c>
      <c r="BO162" s="74">
        <f t="shared" si="69"/>
        <v>5.2631578947368418E-2</v>
      </c>
      <c r="BP162" s="71"/>
      <c r="BQ162" s="58"/>
      <c r="BR162" s="57"/>
      <c r="BS162" s="58"/>
      <c r="BT162" s="57"/>
      <c r="BU162" s="57"/>
      <c r="BV162" s="57"/>
      <c r="BW162" s="57"/>
      <c r="BX162" s="57"/>
      <c r="BY162" s="57"/>
      <c r="BZ162" s="117"/>
      <c r="CA162" s="58"/>
      <c r="CB162" s="58"/>
      <c r="CC162" s="58"/>
      <c r="CD162" s="58"/>
      <c r="CE162" s="57"/>
      <c r="CF162" s="58"/>
      <c r="CG162" s="58"/>
      <c r="CH162" s="58"/>
      <c r="CI162" s="58"/>
      <c r="CJ162" s="58"/>
      <c r="CK162" s="58"/>
      <c r="CL162" s="58"/>
      <c r="CM162" s="58"/>
      <c r="CN162" s="58"/>
      <c r="CO162" s="72"/>
      <c r="CP162" s="58"/>
      <c r="CQ162" s="72"/>
      <c r="CR162" s="58"/>
      <c r="CS162" s="58"/>
      <c r="CT162" s="73">
        <v>45036</v>
      </c>
      <c r="CU162" s="73"/>
      <c r="CV162" s="73"/>
      <c r="CW162" s="73"/>
      <c r="CX162" s="58"/>
      <c r="CY162" s="58"/>
      <c r="CZ162" s="58"/>
      <c r="DA162" s="58"/>
      <c r="DB162" s="58"/>
      <c r="DC162" s="58"/>
      <c r="DD162" s="58"/>
      <c r="DE162" s="58"/>
      <c r="DF162" s="58"/>
      <c r="DG162" s="58"/>
      <c r="DH162" s="58"/>
      <c r="DI162" s="58"/>
      <c r="DJ162" s="74" t="str">
        <f t="shared" si="70"/>
        <v/>
      </c>
      <c r="DK162" s="74" t="str">
        <f t="shared" si="71"/>
        <v/>
      </c>
      <c r="DL162" s="74" t="str">
        <f t="shared" si="72"/>
        <v/>
      </c>
      <c r="DM162" s="74" t="str">
        <f t="shared" si="73"/>
        <v/>
      </c>
      <c r="DN162" s="74" t="str">
        <f t="shared" si="74"/>
        <v/>
      </c>
      <c r="DO162" s="71"/>
      <c r="DP162" s="58"/>
      <c r="DQ162" s="57"/>
      <c r="DR162" s="58"/>
      <c r="DS162" s="57"/>
      <c r="DT162" s="57"/>
      <c r="DU162" s="57"/>
      <c r="DV162" s="57"/>
      <c r="DW162" s="57"/>
      <c r="DX162" s="57"/>
      <c r="DY162" s="117"/>
      <c r="DZ162" s="58"/>
      <c r="EA162" s="58"/>
      <c r="EB162" s="58"/>
      <c r="EC162" s="58"/>
      <c r="ED162" s="57"/>
      <c r="EE162" s="58"/>
      <c r="EF162" s="58"/>
      <c r="EG162" s="58"/>
      <c r="EH162" s="58"/>
      <c r="EI162" s="58"/>
      <c r="EJ162" s="58"/>
      <c r="EK162" s="58"/>
      <c r="EL162" s="58"/>
      <c r="EM162" s="58"/>
      <c r="EN162" s="72"/>
      <c r="EO162" s="58"/>
      <c r="EP162" s="58"/>
      <c r="EQ162" s="58"/>
      <c r="ER162" s="58"/>
      <c r="ES162" s="73">
        <v>45036</v>
      </c>
      <c r="ET162" s="73"/>
      <c r="EU162" s="73"/>
      <c r="EV162" s="73"/>
      <c r="EW162" s="58"/>
      <c r="EX162" s="58"/>
      <c r="EY162" s="58"/>
      <c r="EZ162" s="58"/>
      <c r="FA162" s="58"/>
      <c r="FB162" s="58"/>
      <c r="FC162" s="58"/>
      <c r="FD162" s="58"/>
      <c r="FE162" s="58"/>
      <c r="FF162" s="58"/>
      <c r="FG162" s="58"/>
      <c r="FH162" s="58"/>
      <c r="FI162" s="74" t="str">
        <f t="shared" si="75"/>
        <v/>
      </c>
      <c r="FJ162" s="74" t="str">
        <f t="shared" si="76"/>
        <v/>
      </c>
      <c r="FK162" s="74" t="str">
        <f t="shared" si="77"/>
        <v/>
      </c>
      <c r="FL162" s="74" t="str">
        <f t="shared" si="78"/>
        <v/>
      </c>
      <c r="FM162" s="74" t="str">
        <f t="shared" si="79"/>
        <v/>
      </c>
      <c r="FN162" s="72"/>
      <c r="FO162" s="58"/>
      <c r="FP162" s="57"/>
      <c r="FQ162" s="58"/>
      <c r="FR162" s="57"/>
      <c r="FS162" s="57"/>
      <c r="FT162" s="57"/>
      <c r="FU162" s="57"/>
      <c r="FV162" s="57"/>
      <c r="FW162" s="57"/>
      <c r="FX162" s="117"/>
      <c r="FY162" s="58"/>
      <c r="FZ162" s="58"/>
      <c r="GA162" s="58"/>
      <c r="GB162" s="58"/>
      <c r="GC162" s="57"/>
      <c r="GD162" s="58"/>
      <c r="GE162" s="58"/>
      <c r="GF162" s="58"/>
      <c r="GG162" s="58"/>
      <c r="GH162" s="58"/>
      <c r="GI162" s="58"/>
      <c r="GJ162" s="58"/>
      <c r="GK162" s="58"/>
      <c r="GL162" s="58"/>
      <c r="GM162" s="72"/>
      <c r="GN162" s="58"/>
      <c r="GO162" s="58"/>
      <c r="GP162" s="58"/>
      <c r="GQ162" s="58"/>
      <c r="GR162" s="73">
        <v>45036</v>
      </c>
      <c r="GS162" s="73"/>
      <c r="GT162" s="73"/>
      <c r="GU162" s="73"/>
      <c r="GV162" s="58"/>
      <c r="GW162" s="58"/>
      <c r="GX162" s="58"/>
      <c r="GY162" s="58"/>
      <c r="GZ162" s="58"/>
      <c r="HA162" s="58"/>
      <c r="HB162" s="58"/>
      <c r="HC162" s="58"/>
      <c r="HD162" s="58"/>
      <c r="HE162" s="58"/>
      <c r="HF162" s="58"/>
      <c r="HG162" s="58"/>
      <c r="HH162" s="74" t="str">
        <f t="shared" si="80"/>
        <v/>
      </c>
      <c r="HI162" s="74" t="str">
        <f t="shared" si="81"/>
        <v/>
      </c>
      <c r="HJ162" s="74" t="str">
        <f t="shared" si="82"/>
        <v/>
      </c>
      <c r="HK162" s="74" t="str">
        <f t="shared" si="83"/>
        <v/>
      </c>
      <c r="HL162" s="74" t="str">
        <f t="shared" si="84"/>
        <v/>
      </c>
      <c r="HM162" s="58"/>
      <c r="HN162" s="58"/>
      <c r="HO162" s="58">
        <f t="shared" si="85"/>
        <v>1</v>
      </c>
      <c r="HP162" s="58" t="str">
        <f>'[13]BD Plan'!$Q$3</f>
        <v>Territorial Magdalena</v>
      </c>
      <c r="HQ162" s="26"/>
      <c r="HR162" s="26"/>
      <c r="HS162" s="26"/>
      <c r="HT162" s="26"/>
      <c r="HU162" s="26"/>
      <c r="HV162" s="26"/>
      <c r="HW162" s="26"/>
      <c r="HX162" s="26"/>
      <c r="HY162" s="26"/>
      <c r="HZ162" s="26"/>
      <c r="IA162" s="26"/>
      <c r="IB162" s="26"/>
      <c r="IC162" s="26"/>
      <c r="ID162" s="26"/>
      <c r="IE162" s="26"/>
      <c r="IF162" s="26"/>
      <c r="IG162" s="68"/>
      <c r="IH162" s="58" t="s">
        <v>620</v>
      </c>
      <c r="II162" s="68" t="s">
        <v>621</v>
      </c>
      <c r="IJ162" s="68"/>
      <c r="IK162" s="68"/>
    </row>
    <row r="163" spans="1:245" ht="15" customHeight="1" x14ac:dyDescent="0.25">
      <c r="A163" s="77" t="s">
        <v>666</v>
      </c>
      <c r="B163" s="68" t="s">
        <v>667</v>
      </c>
      <c r="C163" s="58" t="s">
        <v>668</v>
      </c>
      <c r="D163" s="68" t="s">
        <v>601</v>
      </c>
      <c r="E163" s="58" t="s">
        <v>602</v>
      </c>
      <c r="F163" s="58" t="s">
        <v>669</v>
      </c>
      <c r="G163" s="58" t="s">
        <v>626</v>
      </c>
      <c r="H163" s="59" t="s">
        <v>670</v>
      </c>
      <c r="I163" s="58" t="s">
        <v>671</v>
      </c>
      <c r="J163" s="117">
        <v>0.8</v>
      </c>
      <c r="K163" s="117">
        <v>0.2</v>
      </c>
      <c r="L163" s="58" t="s">
        <v>643</v>
      </c>
      <c r="M163" s="117">
        <v>0.28799999999999998</v>
      </c>
      <c r="N163" s="117">
        <v>0.2</v>
      </c>
      <c r="O163" s="58" t="s">
        <v>643</v>
      </c>
      <c r="P163" s="58" t="s">
        <v>608</v>
      </c>
      <c r="Q163" s="71" t="s">
        <v>672</v>
      </c>
      <c r="R163" s="58"/>
      <c r="S163" s="57" t="s">
        <v>610</v>
      </c>
      <c r="T163" s="58" t="s">
        <v>673</v>
      </c>
      <c r="U163" s="57" t="s">
        <v>612</v>
      </c>
      <c r="V163" s="57" t="s">
        <v>613</v>
      </c>
      <c r="W163" s="57" t="s">
        <v>614</v>
      </c>
      <c r="X163" s="57"/>
      <c r="Y163" s="57" t="s">
        <v>615</v>
      </c>
      <c r="Z163" s="57" t="s">
        <v>616</v>
      </c>
      <c r="AA163" s="117" t="s">
        <v>647</v>
      </c>
      <c r="AB163" s="58"/>
      <c r="AC163" s="58"/>
      <c r="AD163" s="58"/>
      <c r="AE163" s="58"/>
      <c r="AF163" s="57" t="s">
        <v>62</v>
      </c>
      <c r="AG163" s="68" t="s">
        <v>617</v>
      </c>
      <c r="AH163" s="58">
        <f t="shared" si="64"/>
        <v>2</v>
      </c>
      <c r="AI163" s="57">
        <v>2</v>
      </c>
      <c r="AJ163" s="57">
        <v>0</v>
      </c>
      <c r="AK163" s="57">
        <v>0</v>
      </c>
      <c r="AL163" s="57">
        <v>0</v>
      </c>
      <c r="AM163" s="68">
        <v>2</v>
      </c>
      <c r="AN163" s="68" t="s">
        <v>982</v>
      </c>
      <c r="AO163" s="68"/>
      <c r="AP163" s="26"/>
      <c r="AQ163" s="68"/>
      <c r="AR163" s="68"/>
      <c r="AS163" s="68"/>
      <c r="AT163" s="68"/>
      <c r="AU163" s="76">
        <v>45036</v>
      </c>
      <c r="AV163" s="76"/>
      <c r="AW163" s="76"/>
      <c r="AX163" s="68"/>
      <c r="AY163" s="68"/>
      <c r="AZ163" s="68"/>
      <c r="BA163" s="68"/>
      <c r="BB163" s="68"/>
      <c r="BC163" s="68" t="s">
        <v>279</v>
      </c>
      <c r="BD163" s="68"/>
      <c r="BE163" s="68"/>
      <c r="BF163" s="68"/>
      <c r="BG163" s="68" t="s">
        <v>983</v>
      </c>
      <c r="BH163" s="68"/>
      <c r="BI163" s="68"/>
      <c r="BJ163" s="68"/>
      <c r="BK163" s="74">
        <f t="shared" si="65"/>
        <v>1</v>
      </c>
      <c r="BL163" s="74" t="str">
        <f t="shared" si="66"/>
        <v/>
      </c>
      <c r="BM163" s="74" t="str">
        <f t="shared" si="67"/>
        <v/>
      </c>
      <c r="BN163" s="74" t="str">
        <f t="shared" si="68"/>
        <v/>
      </c>
      <c r="BO163" s="74">
        <f t="shared" si="69"/>
        <v>1</v>
      </c>
      <c r="BP163" s="71" t="s">
        <v>1208</v>
      </c>
      <c r="BQ163" s="58"/>
      <c r="BR163" s="57" t="s">
        <v>610</v>
      </c>
      <c r="BS163" s="58" t="s">
        <v>1209</v>
      </c>
      <c r="BT163" s="57" t="s">
        <v>612</v>
      </c>
      <c r="BU163" s="57" t="s">
        <v>613</v>
      </c>
      <c r="BV163" s="57" t="s">
        <v>614</v>
      </c>
      <c r="BW163" s="57"/>
      <c r="BX163" s="57" t="s">
        <v>615</v>
      </c>
      <c r="BY163" s="57" t="s">
        <v>616</v>
      </c>
      <c r="BZ163" s="117" t="s">
        <v>647</v>
      </c>
      <c r="CA163" s="58"/>
      <c r="CB163" s="58"/>
      <c r="CC163" s="58"/>
      <c r="CD163" s="58"/>
      <c r="CE163" s="57" t="s">
        <v>62</v>
      </c>
      <c r="CF163" s="58" t="s">
        <v>617</v>
      </c>
      <c r="CG163" s="58">
        <f t="shared" ref="CG163:CG165" si="90">SUM(CH163:CK163)</f>
        <v>4</v>
      </c>
      <c r="CH163" s="58">
        <v>1</v>
      </c>
      <c r="CI163" s="58">
        <v>1</v>
      </c>
      <c r="CJ163" s="58">
        <v>1</v>
      </c>
      <c r="CK163" s="58">
        <v>1</v>
      </c>
      <c r="CL163" s="58">
        <v>1</v>
      </c>
      <c r="CM163" s="58" t="s">
        <v>1265</v>
      </c>
      <c r="CN163" s="58"/>
      <c r="CO163" s="72"/>
      <c r="CP163" s="58"/>
      <c r="CQ163" s="58"/>
      <c r="CR163" s="58"/>
      <c r="CS163" s="58"/>
      <c r="CT163" s="73">
        <v>45036</v>
      </c>
      <c r="CU163" s="73"/>
      <c r="CV163" s="73"/>
      <c r="CW163" s="73"/>
      <c r="CX163" s="58"/>
      <c r="CY163" s="58"/>
      <c r="CZ163" s="58"/>
      <c r="DA163" s="58"/>
      <c r="DB163" s="58" t="s">
        <v>279</v>
      </c>
      <c r="DC163" s="58"/>
      <c r="DD163" s="58"/>
      <c r="DE163" s="58"/>
      <c r="DF163" s="58" t="s">
        <v>1524</v>
      </c>
      <c r="DG163" s="58"/>
      <c r="DH163" s="58"/>
      <c r="DI163" s="58"/>
      <c r="DJ163" s="74">
        <f t="shared" si="70"/>
        <v>1</v>
      </c>
      <c r="DK163" s="74">
        <f t="shared" si="71"/>
        <v>0</v>
      </c>
      <c r="DL163" s="74">
        <f t="shared" si="72"/>
        <v>0</v>
      </c>
      <c r="DM163" s="74">
        <f t="shared" si="73"/>
        <v>0</v>
      </c>
      <c r="DN163" s="74">
        <f t="shared" si="74"/>
        <v>0.25</v>
      </c>
      <c r="DO163" s="71"/>
      <c r="DP163" s="58"/>
      <c r="DQ163" s="57"/>
      <c r="DR163" s="58"/>
      <c r="DS163" s="57"/>
      <c r="DT163" s="57"/>
      <c r="DU163" s="57"/>
      <c r="DV163" s="57"/>
      <c r="DW163" s="57"/>
      <c r="DX163" s="57"/>
      <c r="DY163" s="117"/>
      <c r="DZ163" s="58"/>
      <c r="EA163" s="58"/>
      <c r="EB163" s="58"/>
      <c r="EC163" s="58"/>
      <c r="ED163" s="57"/>
      <c r="EE163" s="58"/>
      <c r="EF163" s="58"/>
      <c r="EG163" s="58"/>
      <c r="EH163" s="58"/>
      <c r="EI163" s="58"/>
      <c r="EJ163" s="58"/>
      <c r="EK163" s="58"/>
      <c r="EL163" s="58"/>
      <c r="EM163" s="58"/>
      <c r="EN163" s="72"/>
      <c r="EO163" s="58"/>
      <c r="EP163" s="58"/>
      <c r="EQ163" s="58"/>
      <c r="ER163" s="58"/>
      <c r="ES163" s="73">
        <v>45036</v>
      </c>
      <c r="ET163" s="73"/>
      <c r="EU163" s="73"/>
      <c r="EV163" s="73"/>
      <c r="EW163" s="58"/>
      <c r="EX163" s="58"/>
      <c r="EY163" s="58"/>
      <c r="EZ163" s="58"/>
      <c r="FA163" s="58"/>
      <c r="FB163" s="58"/>
      <c r="FC163" s="58"/>
      <c r="FD163" s="58"/>
      <c r="FE163" s="58"/>
      <c r="FF163" s="58"/>
      <c r="FG163" s="58"/>
      <c r="FH163" s="58"/>
      <c r="FI163" s="74" t="str">
        <f t="shared" si="75"/>
        <v/>
      </c>
      <c r="FJ163" s="74" t="str">
        <f t="shared" si="76"/>
        <v/>
      </c>
      <c r="FK163" s="74" t="str">
        <f t="shared" si="77"/>
        <v/>
      </c>
      <c r="FL163" s="74" t="str">
        <f t="shared" si="78"/>
        <v/>
      </c>
      <c r="FM163" s="74" t="str">
        <f t="shared" si="79"/>
        <v/>
      </c>
      <c r="FN163" s="72"/>
      <c r="FO163" s="58"/>
      <c r="FP163" s="57"/>
      <c r="FQ163" s="58"/>
      <c r="FR163" s="57"/>
      <c r="FS163" s="57"/>
      <c r="FT163" s="57"/>
      <c r="FU163" s="57"/>
      <c r="FV163" s="57"/>
      <c r="FW163" s="57"/>
      <c r="FX163" s="117"/>
      <c r="FY163" s="58"/>
      <c r="FZ163" s="58"/>
      <c r="GA163" s="58"/>
      <c r="GB163" s="58"/>
      <c r="GC163" s="57"/>
      <c r="GD163" s="58"/>
      <c r="GE163" s="58"/>
      <c r="GF163" s="58"/>
      <c r="GG163" s="58"/>
      <c r="GH163" s="58"/>
      <c r="GI163" s="58"/>
      <c r="GJ163" s="58"/>
      <c r="GK163" s="58"/>
      <c r="GL163" s="58"/>
      <c r="GM163" s="72"/>
      <c r="GN163" s="58"/>
      <c r="GO163" s="58"/>
      <c r="GP163" s="58"/>
      <c r="GQ163" s="58"/>
      <c r="GR163" s="73">
        <v>45036</v>
      </c>
      <c r="GS163" s="73"/>
      <c r="GT163" s="73"/>
      <c r="GU163" s="73"/>
      <c r="GV163" s="58"/>
      <c r="GW163" s="58"/>
      <c r="GX163" s="58"/>
      <c r="GY163" s="58"/>
      <c r="GZ163" s="58"/>
      <c r="HA163" s="58"/>
      <c r="HB163" s="58"/>
      <c r="HC163" s="58"/>
      <c r="HD163" s="58"/>
      <c r="HE163" s="58"/>
      <c r="HF163" s="58"/>
      <c r="HG163" s="58"/>
      <c r="HH163" s="74" t="str">
        <f t="shared" si="80"/>
        <v/>
      </c>
      <c r="HI163" s="74" t="str">
        <f t="shared" si="81"/>
        <v/>
      </c>
      <c r="HJ163" s="74" t="str">
        <f t="shared" si="82"/>
        <v/>
      </c>
      <c r="HK163" s="74" t="str">
        <f t="shared" si="83"/>
        <v/>
      </c>
      <c r="HL163" s="74" t="str">
        <f t="shared" si="84"/>
        <v/>
      </c>
      <c r="HM163" s="58"/>
      <c r="HN163" s="58"/>
      <c r="HO163" s="58">
        <f t="shared" si="85"/>
        <v>2</v>
      </c>
      <c r="HP163" s="58" t="str">
        <f>'[13]BD Plan'!$Q$3</f>
        <v>Territorial Magdalena</v>
      </c>
      <c r="HQ163" s="26"/>
      <c r="HR163" s="26"/>
      <c r="HS163" s="26"/>
      <c r="HT163" s="26"/>
      <c r="HU163" s="26"/>
      <c r="HV163" s="26"/>
      <c r="HW163" s="26"/>
      <c r="HX163" s="26"/>
      <c r="HY163" s="26"/>
      <c r="HZ163" s="26"/>
      <c r="IA163" s="26"/>
      <c r="IB163" s="26"/>
      <c r="IC163" s="26"/>
      <c r="ID163" s="26"/>
      <c r="IE163" s="26"/>
      <c r="IF163" s="26"/>
      <c r="IG163" s="68"/>
      <c r="IH163" s="58" t="s">
        <v>650</v>
      </c>
      <c r="II163" s="68" t="s">
        <v>621</v>
      </c>
      <c r="IJ163" s="68"/>
      <c r="IK163" s="68"/>
    </row>
    <row r="164" spans="1:245" ht="15" customHeight="1" x14ac:dyDescent="0.25">
      <c r="A164" s="77" t="s">
        <v>676</v>
      </c>
      <c r="B164" s="68" t="s">
        <v>667</v>
      </c>
      <c r="C164" s="58" t="s">
        <v>677</v>
      </c>
      <c r="D164" s="69" t="s">
        <v>601</v>
      </c>
      <c r="E164" s="58" t="s">
        <v>678</v>
      </c>
      <c r="F164" s="58" t="s">
        <v>669</v>
      </c>
      <c r="G164" s="58" t="s">
        <v>641</v>
      </c>
      <c r="H164" s="59" t="s">
        <v>679</v>
      </c>
      <c r="I164" s="58" t="s">
        <v>680</v>
      </c>
      <c r="J164" s="117">
        <v>0.8</v>
      </c>
      <c r="K164" s="117">
        <v>0.8</v>
      </c>
      <c r="L164" s="58" t="s">
        <v>607</v>
      </c>
      <c r="M164" s="117">
        <v>0.48</v>
      </c>
      <c r="N164" s="117">
        <v>0.8</v>
      </c>
      <c r="O164" s="58" t="s">
        <v>607</v>
      </c>
      <c r="P164" s="58" t="s">
        <v>608</v>
      </c>
      <c r="Q164" s="71" t="s">
        <v>681</v>
      </c>
      <c r="R164" s="58"/>
      <c r="S164" s="57" t="s">
        <v>610</v>
      </c>
      <c r="T164" s="58" t="s">
        <v>682</v>
      </c>
      <c r="U164" s="57" t="s">
        <v>612</v>
      </c>
      <c r="V164" s="57" t="s">
        <v>613</v>
      </c>
      <c r="W164" s="57" t="s">
        <v>614</v>
      </c>
      <c r="X164" s="57"/>
      <c r="Y164" s="57" t="s">
        <v>615</v>
      </c>
      <c r="Z164" s="57" t="s">
        <v>616</v>
      </c>
      <c r="AA164" s="117" t="s">
        <v>647</v>
      </c>
      <c r="AB164" s="58"/>
      <c r="AC164" s="58"/>
      <c r="AD164" s="58"/>
      <c r="AE164" s="58"/>
      <c r="AF164" s="57" t="s">
        <v>62</v>
      </c>
      <c r="AG164" s="58" t="s">
        <v>617</v>
      </c>
      <c r="AH164" s="58">
        <f t="shared" si="64"/>
        <v>5</v>
      </c>
      <c r="AI164" s="57">
        <v>2</v>
      </c>
      <c r="AJ164" s="57">
        <v>1</v>
      </c>
      <c r="AK164" s="57">
        <v>1</v>
      </c>
      <c r="AL164" s="57">
        <v>1</v>
      </c>
      <c r="AM164" s="58">
        <v>2</v>
      </c>
      <c r="AN164" s="72" t="s">
        <v>984</v>
      </c>
      <c r="AO164" s="58"/>
      <c r="AP164" s="58"/>
      <c r="AQ164" s="58"/>
      <c r="AR164" s="58"/>
      <c r="AS164" s="58"/>
      <c r="AT164" s="58"/>
      <c r="AU164" s="73">
        <v>45040</v>
      </c>
      <c r="AV164" s="73"/>
      <c r="AW164" s="73"/>
      <c r="AX164" s="73"/>
      <c r="AY164" s="58"/>
      <c r="AZ164" s="58"/>
      <c r="BA164" s="68"/>
      <c r="BB164" s="58"/>
      <c r="BC164" s="58" t="s">
        <v>279</v>
      </c>
      <c r="BD164" s="58"/>
      <c r="BE164" s="58"/>
      <c r="BF164" s="58"/>
      <c r="BG164" s="58" t="s">
        <v>985</v>
      </c>
      <c r="BH164" s="58"/>
      <c r="BI164" s="58"/>
      <c r="BJ164" s="58"/>
      <c r="BK164" s="74">
        <f t="shared" si="65"/>
        <v>1</v>
      </c>
      <c r="BL164" s="74">
        <f t="shared" si="66"/>
        <v>0</v>
      </c>
      <c r="BM164" s="74">
        <f t="shared" si="67"/>
        <v>0</v>
      </c>
      <c r="BN164" s="74">
        <f t="shared" si="68"/>
        <v>0</v>
      </c>
      <c r="BO164" s="74">
        <f t="shared" si="69"/>
        <v>0.4</v>
      </c>
      <c r="BP164" s="71"/>
      <c r="BQ164" s="58"/>
      <c r="BR164" s="57"/>
      <c r="BS164" s="58"/>
      <c r="BT164" s="57"/>
      <c r="BU164" s="57"/>
      <c r="BV164" s="57"/>
      <c r="BW164" s="57"/>
      <c r="BX164" s="57"/>
      <c r="BY164" s="57"/>
      <c r="BZ164" s="117"/>
      <c r="CA164" s="58"/>
      <c r="CB164" s="58"/>
      <c r="CC164" s="58"/>
      <c r="CD164" s="58"/>
      <c r="CE164" s="57"/>
      <c r="CF164" s="58"/>
      <c r="CG164" s="58"/>
      <c r="CH164" s="58"/>
      <c r="CI164" s="58"/>
      <c r="CJ164" s="58"/>
      <c r="CK164" s="58"/>
      <c r="CL164" s="58"/>
      <c r="CM164" s="58"/>
      <c r="CN164" s="58"/>
      <c r="CO164" s="58"/>
      <c r="CP164" s="58"/>
      <c r="CQ164" s="58"/>
      <c r="CR164" s="58"/>
      <c r="CS164" s="58"/>
      <c r="CT164" s="73">
        <v>45040</v>
      </c>
      <c r="CU164" s="73"/>
      <c r="CV164" s="73"/>
      <c r="CW164" s="73"/>
      <c r="CX164" s="58"/>
      <c r="CY164" s="58"/>
      <c r="CZ164" s="58"/>
      <c r="DA164" s="58"/>
      <c r="DB164" s="58"/>
      <c r="DC164" s="58"/>
      <c r="DD164" s="58"/>
      <c r="DE164" s="58"/>
      <c r="DF164" s="58"/>
      <c r="DG164" s="58"/>
      <c r="DH164" s="58"/>
      <c r="DI164" s="58"/>
      <c r="DJ164" s="74" t="str">
        <f t="shared" si="70"/>
        <v/>
      </c>
      <c r="DK164" s="74" t="str">
        <f t="shared" si="71"/>
        <v/>
      </c>
      <c r="DL164" s="74" t="str">
        <f t="shared" si="72"/>
        <v/>
      </c>
      <c r="DM164" s="74" t="str">
        <f t="shared" si="73"/>
        <v/>
      </c>
      <c r="DN164" s="74" t="str">
        <f t="shared" si="74"/>
        <v/>
      </c>
      <c r="DO164" s="71"/>
      <c r="DP164" s="58"/>
      <c r="DQ164" s="57"/>
      <c r="DR164" s="58"/>
      <c r="DS164" s="57"/>
      <c r="DT164" s="57"/>
      <c r="DU164" s="57"/>
      <c r="DV164" s="57"/>
      <c r="DW164" s="57"/>
      <c r="DX164" s="57"/>
      <c r="DY164" s="117"/>
      <c r="DZ164" s="58"/>
      <c r="EA164" s="58"/>
      <c r="EB164" s="58"/>
      <c r="EC164" s="58"/>
      <c r="ED164" s="57"/>
      <c r="EE164" s="58"/>
      <c r="EF164" s="58"/>
      <c r="EG164" s="58"/>
      <c r="EH164" s="58"/>
      <c r="EI164" s="58"/>
      <c r="EJ164" s="58"/>
      <c r="EK164" s="58"/>
      <c r="EL164" s="58"/>
      <c r="EM164" s="58"/>
      <c r="EN164" s="58"/>
      <c r="EO164" s="58"/>
      <c r="EP164" s="58"/>
      <c r="EQ164" s="58"/>
      <c r="ER164" s="58"/>
      <c r="ES164" s="73">
        <v>45040</v>
      </c>
      <c r="ET164" s="73"/>
      <c r="EU164" s="73"/>
      <c r="EV164" s="73"/>
      <c r="EW164" s="58"/>
      <c r="EX164" s="58"/>
      <c r="EY164" s="58"/>
      <c r="EZ164" s="58"/>
      <c r="FA164" s="58"/>
      <c r="FB164" s="58"/>
      <c r="FC164" s="58"/>
      <c r="FD164" s="58"/>
      <c r="FE164" s="58"/>
      <c r="FF164" s="58"/>
      <c r="FG164" s="58"/>
      <c r="FH164" s="58"/>
      <c r="FI164" s="74" t="str">
        <f t="shared" si="75"/>
        <v/>
      </c>
      <c r="FJ164" s="74" t="str">
        <f t="shared" si="76"/>
        <v/>
      </c>
      <c r="FK164" s="74" t="str">
        <f t="shared" si="77"/>
        <v/>
      </c>
      <c r="FL164" s="74" t="str">
        <f t="shared" si="78"/>
        <v/>
      </c>
      <c r="FM164" s="74" t="str">
        <f t="shared" si="79"/>
        <v/>
      </c>
      <c r="FN164" s="58"/>
      <c r="FO164" s="58"/>
      <c r="FP164" s="57"/>
      <c r="FQ164" s="58"/>
      <c r="FR164" s="57"/>
      <c r="FS164" s="57"/>
      <c r="FT164" s="57"/>
      <c r="FU164" s="57"/>
      <c r="FV164" s="57"/>
      <c r="FW164" s="57"/>
      <c r="FX164" s="117"/>
      <c r="FY164" s="58"/>
      <c r="FZ164" s="58"/>
      <c r="GA164" s="58"/>
      <c r="GB164" s="58"/>
      <c r="GC164" s="57"/>
      <c r="GD164" s="58"/>
      <c r="GE164" s="58"/>
      <c r="GF164" s="58"/>
      <c r="GG164" s="58"/>
      <c r="GH164" s="58"/>
      <c r="GI164" s="58"/>
      <c r="GJ164" s="58"/>
      <c r="GK164" s="58"/>
      <c r="GL164" s="58"/>
      <c r="GM164" s="58"/>
      <c r="GN164" s="58"/>
      <c r="GO164" s="58"/>
      <c r="GP164" s="58"/>
      <c r="GQ164" s="58"/>
      <c r="GR164" s="73">
        <v>45040</v>
      </c>
      <c r="GS164" s="73"/>
      <c r="GT164" s="73"/>
      <c r="GU164" s="73"/>
      <c r="GV164" s="58"/>
      <c r="GW164" s="58"/>
      <c r="GX164" s="58"/>
      <c r="GY164" s="58"/>
      <c r="GZ164" s="58"/>
      <c r="HA164" s="58"/>
      <c r="HB164" s="58"/>
      <c r="HC164" s="58"/>
      <c r="HD164" s="58"/>
      <c r="HE164" s="58"/>
      <c r="HF164" s="58"/>
      <c r="HG164" s="58"/>
      <c r="HH164" s="74" t="str">
        <f t="shared" si="80"/>
        <v/>
      </c>
      <c r="HI164" s="74" t="str">
        <f t="shared" si="81"/>
        <v/>
      </c>
      <c r="HJ164" s="74" t="str">
        <f t="shared" si="82"/>
        <v/>
      </c>
      <c r="HK164" s="74" t="str">
        <f t="shared" si="83"/>
        <v/>
      </c>
      <c r="HL164" s="74" t="str">
        <f t="shared" si="84"/>
        <v/>
      </c>
      <c r="HM164" s="58"/>
      <c r="HN164" s="58"/>
      <c r="HO164" s="58">
        <f t="shared" si="85"/>
        <v>1</v>
      </c>
      <c r="HP164" s="58" t="str">
        <f>'[13]BD Plan'!$Q$3</f>
        <v>Territorial Magdalena</v>
      </c>
      <c r="HQ164" s="26"/>
      <c r="HR164" s="26"/>
      <c r="HS164" s="26"/>
      <c r="HT164" s="26"/>
      <c r="HU164" s="26"/>
      <c r="HV164" s="26"/>
      <c r="HW164" s="26"/>
      <c r="HX164" s="26"/>
      <c r="HY164" s="26"/>
      <c r="HZ164" s="26"/>
      <c r="IA164" s="26"/>
      <c r="IB164" s="26"/>
      <c r="IC164" s="26"/>
      <c r="ID164" s="26"/>
      <c r="IE164" s="26"/>
      <c r="IF164" s="26"/>
      <c r="IG164" s="68"/>
      <c r="IH164" s="58" t="s">
        <v>657</v>
      </c>
      <c r="II164" s="68" t="s">
        <v>621</v>
      </c>
      <c r="IJ164" s="68"/>
      <c r="IK164" s="68"/>
    </row>
    <row r="165" spans="1:245" ht="15" customHeight="1" x14ac:dyDescent="0.25">
      <c r="A165" s="77" t="s">
        <v>685</v>
      </c>
      <c r="B165" s="68" t="s">
        <v>686</v>
      </c>
      <c r="C165" s="58" t="s">
        <v>687</v>
      </c>
      <c r="D165" s="69" t="s">
        <v>601</v>
      </c>
      <c r="E165" s="58" t="s">
        <v>602</v>
      </c>
      <c r="F165" s="58" t="s">
        <v>669</v>
      </c>
      <c r="G165" s="58" t="s">
        <v>641</v>
      </c>
      <c r="H165" s="59" t="s">
        <v>688</v>
      </c>
      <c r="I165" s="58" t="s">
        <v>689</v>
      </c>
      <c r="J165" s="117">
        <v>0.8</v>
      </c>
      <c r="K165" s="117">
        <v>0.6</v>
      </c>
      <c r="L165" s="58" t="s">
        <v>607</v>
      </c>
      <c r="M165" s="117">
        <v>0.17279999999999998</v>
      </c>
      <c r="N165" s="117">
        <v>0.6</v>
      </c>
      <c r="O165" s="58" t="s">
        <v>643</v>
      </c>
      <c r="P165" s="58" t="s">
        <v>608</v>
      </c>
      <c r="Q165" s="71"/>
      <c r="R165" s="58"/>
      <c r="S165" s="57"/>
      <c r="T165" s="58"/>
      <c r="U165" s="57"/>
      <c r="V165" s="57"/>
      <c r="W165" s="57"/>
      <c r="X165" s="57"/>
      <c r="Y165" s="57"/>
      <c r="Z165" s="57"/>
      <c r="AA165" s="117"/>
      <c r="AB165" s="58"/>
      <c r="AC165" s="58"/>
      <c r="AD165" s="58"/>
      <c r="AE165" s="58"/>
      <c r="AF165" s="57"/>
      <c r="AG165" s="58"/>
      <c r="AH165" s="58"/>
      <c r="AI165" s="57"/>
      <c r="AJ165" s="57"/>
      <c r="AK165" s="57"/>
      <c r="AL165" s="57"/>
      <c r="AM165" s="68"/>
      <c r="AN165" s="68"/>
      <c r="AO165" s="68"/>
      <c r="AP165" s="68"/>
      <c r="AQ165" s="68"/>
      <c r="AR165" s="68"/>
      <c r="AS165" s="68"/>
      <c r="AT165" s="68"/>
      <c r="AU165" s="76">
        <v>45040</v>
      </c>
      <c r="AV165" s="76"/>
      <c r="AW165" s="76"/>
      <c r="AX165" s="68"/>
      <c r="AY165" s="68"/>
      <c r="AZ165" s="68"/>
      <c r="BA165" s="68"/>
      <c r="BB165" s="68"/>
      <c r="BC165" s="68"/>
      <c r="BD165" s="68"/>
      <c r="BE165" s="68"/>
      <c r="BF165" s="68"/>
      <c r="BG165" s="68"/>
      <c r="BH165" s="68"/>
      <c r="BI165" s="68"/>
      <c r="BJ165" s="68"/>
      <c r="BK165" s="74" t="str">
        <f t="shared" si="65"/>
        <v/>
      </c>
      <c r="BL165" s="74" t="str">
        <f t="shared" si="66"/>
        <v/>
      </c>
      <c r="BM165" s="74" t="str">
        <f t="shared" si="67"/>
        <v/>
      </c>
      <c r="BN165" s="74" t="str">
        <f t="shared" si="68"/>
        <v/>
      </c>
      <c r="BO165" s="74" t="str">
        <f t="shared" si="69"/>
        <v/>
      </c>
      <c r="BP165" s="71" t="s">
        <v>1211</v>
      </c>
      <c r="BQ165" s="58"/>
      <c r="BR165" s="57" t="s">
        <v>610</v>
      </c>
      <c r="BS165" s="58" t="s">
        <v>1212</v>
      </c>
      <c r="BT165" s="57" t="s">
        <v>612</v>
      </c>
      <c r="BU165" s="57" t="s">
        <v>613</v>
      </c>
      <c r="BV165" s="57" t="s">
        <v>614</v>
      </c>
      <c r="BW165" s="57"/>
      <c r="BX165" s="57" t="s">
        <v>615</v>
      </c>
      <c r="BY165" s="57" t="s">
        <v>616</v>
      </c>
      <c r="BZ165" s="117" t="s">
        <v>647</v>
      </c>
      <c r="CA165" s="58"/>
      <c r="CB165" s="58"/>
      <c r="CC165" s="58"/>
      <c r="CD165" s="58"/>
      <c r="CE165" s="57" t="s">
        <v>62</v>
      </c>
      <c r="CF165" s="58" t="s">
        <v>617</v>
      </c>
      <c r="CG165" s="58">
        <f t="shared" si="90"/>
        <v>4</v>
      </c>
      <c r="CH165" s="58">
        <v>1</v>
      </c>
      <c r="CI165" s="58">
        <v>1</v>
      </c>
      <c r="CJ165" s="58">
        <v>1</v>
      </c>
      <c r="CK165" s="58">
        <v>1</v>
      </c>
      <c r="CL165" s="58">
        <v>1</v>
      </c>
      <c r="CM165" s="58" t="s">
        <v>1266</v>
      </c>
      <c r="CN165" s="58"/>
      <c r="CO165" s="58"/>
      <c r="CP165" s="58"/>
      <c r="CQ165" s="58"/>
      <c r="CR165" s="58"/>
      <c r="CS165" s="58"/>
      <c r="CT165" s="73">
        <v>45040</v>
      </c>
      <c r="CU165" s="73"/>
      <c r="CV165" s="73"/>
      <c r="CW165" s="73"/>
      <c r="CX165" s="58"/>
      <c r="CY165" s="58"/>
      <c r="CZ165" s="58"/>
      <c r="DA165" s="58"/>
      <c r="DB165" s="58" t="s">
        <v>279</v>
      </c>
      <c r="DC165" s="58"/>
      <c r="DD165" s="58"/>
      <c r="DE165" s="58"/>
      <c r="DF165" s="58" t="s">
        <v>1525</v>
      </c>
      <c r="DG165" s="58"/>
      <c r="DH165" s="58"/>
      <c r="DI165" s="72"/>
      <c r="DJ165" s="74">
        <f t="shared" si="70"/>
        <v>1</v>
      </c>
      <c r="DK165" s="74">
        <f t="shared" si="71"/>
        <v>0</v>
      </c>
      <c r="DL165" s="74">
        <f t="shared" si="72"/>
        <v>0</v>
      </c>
      <c r="DM165" s="74">
        <f t="shared" si="73"/>
        <v>0</v>
      </c>
      <c r="DN165" s="74">
        <f t="shared" si="74"/>
        <v>0.25</v>
      </c>
      <c r="DO165" s="71"/>
      <c r="DP165" s="58"/>
      <c r="DQ165" s="57"/>
      <c r="DR165" s="58"/>
      <c r="DS165" s="57"/>
      <c r="DT165" s="57"/>
      <c r="DU165" s="57"/>
      <c r="DV165" s="57"/>
      <c r="DW165" s="57"/>
      <c r="DX165" s="57"/>
      <c r="DY165" s="117"/>
      <c r="DZ165" s="58"/>
      <c r="EA165" s="58"/>
      <c r="EB165" s="58"/>
      <c r="EC165" s="58"/>
      <c r="ED165" s="57"/>
      <c r="EE165" s="58"/>
      <c r="EF165" s="58"/>
      <c r="EG165" s="58"/>
      <c r="EH165" s="58"/>
      <c r="EI165" s="58"/>
      <c r="EJ165" s="58"/>
      <c r="EK165" s="58"/>
      <c r="EL165" s="58"/>
      <c r="EM165" s="58"/>
      <c r="EN165" s="58"/>
      <c r="EO165" s="58"/>
      <c r="EP165" s="58"/>
      <c r="EQ165" s="58"/>
      <c r="ER165" s="58"/>
      <c r="ES165" s="73">
        <v>45040</v>
      </c>
      <c r="ET165" s="73"/>
      <c r="EU165" s="73"/>
      <c r="EV165" s="73"/>
      <c r="EW165" s="58"/>
      <c r="EX165" s="58"/>
      <c r="EY165" s="58"/>
      <c r="EZ165" s="58"/>
      <c r="FA165" s="58"/>
      <c r="FB165" s="58"/>
      <c r="FC165" s="58"/>
      <c r="FD165" s="58"/>
      <c r="FE165" s="58"/>
      <c r="FF165" s="58"/>
      <c r="FG165" s="58"/>
      <c r="FH165" s="58"/>
      <c r="FI165" s="74" t="str">
        <f t="shared" si="75"/>
        <v/>
      </c>
      <c r="FJ165" s="74" t="str">
        <f t="shared" si="76"/>
        <v/>
      </c>
      <c r="FK165" s="74" t="str">
        <f t="shared" si="77"/>
        <v/>
      </c>
      <c r="FL165" s="74" t="str">
        <f t="shared" si="78"/>
        <v/>
      </c>
      <c r="FM165" s="74" t="str">
        <f t="shared" si="79"/>
        <v/>
      </c>
      <c r="FN165" s="58"/>
      <c r="FO165" s="58"/>
      <c r="FP165" s="57"/>
      <c r="FQ165" s="58"/>
      <c r="FR165" s="57"/>
      <c r="FS165" s="57"/>
      <c r="FT165" s="57"/>
      <c r="FU165" s="57"/>
      <c r="FV165" s="57"/>
      <c r="FW165" s="57"/>
      <c r="FX165" s="117"/>
      <c r="FY165" s="58"/>
      <c r="FZ165" s="58"/>
      <c r="GA165" s="58"/>
      <c r="GB165" s="58"/>
      <c r="GC165" s="57"/>
      <c r="GD165" s="58"/>
      <c r="GE165" s="58"/>
      <c r="GF165" s="58"/>
      <c r="GG165" s="58"/>
      <c r="GH165" s="58"/>
      <c r="GI165" s="58"/>
      <c r="GJ165" s="58"/>
      <c r="GK165" s="58"/>
      <c r="GL165" s="58"/>
      <c r="GM165" s="58"/>
      <c r="GN165" s="58"/>
      <c r="GO165" s="58"/>
      <c r="GP165" s="58"/>
      <c r="GQ165" s="58"/>
      <c r="GR165" s="73">
        <v>45040</v>
      </c>
      <c r="GS165" s="73"/>
      <c r="GT165" s="73"/>
      <c r="GU165" s="73"/>
      <c r="GV165" s="58"/>
      <c r="GW165" s="58"/>
      <c r="GX165" s="58"/>
      <c r="GY165" s="58"/>
      <c r="GZ165" s="58"/>
      <c r="HA165" s="58"/>
      <c r="HB165" s="58"/>
      <c r="HC165" s="58"/>
      <c r="HD165" s="58"/>
      <c r="HE165" s="58"/>
      <c r="HF165" s="58"/>
      <c r="HG165" s="58"/>
      <c r="HH165" s="74" t="str">
        <f t="shared" si="80"/>
        <v/>
      </c>
      <c r="HI165" s="74" t="str">
        <f t="shared" si="81"/>
        <v/>
      </c>
      <c r="HJ165" s="74" t="str">
        <f t="shared" si="82"/>
        <v/>
      </c>
      <c r="HK165" s="74" t="str">
        <f t="shared" si="83"/>
        <v/>
      </c>
      <c r="HL165" s="74" t="str">
        <f t="shared" si="84"/>
        <v/>
      </c>
      <c r="HM165" s="58"/>
      <c r="HN165" s="58"/>
      <c r="HO165" s="58">
        <f t="shared" si="85"/>
        <v>1</v>
      </c>
      <c r="HP165" s="58" t="str">
        <f>'[13]BD Plan'!$Q$3</f>
        <v>Territorial Magdalena</v>
      </c>
      <c r="HQ165" s="26"/>
      <c r="HR165" s="26"/>
      <c r="HS165" s="26"/>
      <c r="HT165" s="26"/>
      <c r="HU165" s="26"/>
      <c r="HV165" s="26"/>
      <c r="HW165" s="26"/>
      <c r="HX165" s="26"/>
      <c r="HY165" s="26"/>
      <c r="HZ165" s="26"/>
      <c r="IA165" s="26"/>
      <c r="IB165" s="26"/>
      <c r="IC165" s="26"/>
      <c r="ID165" s="26"/>
      <c r="IE165" s="26"/>
      <c r="IF165" s="26"/>
      <c r="IG165" s="68"/>
      <c r="IH165" s="58" t="s">
        <v>620</v>
      </c>
      <c r="II165" s="68" t="s">
        <v>621</v>
      </c>
      <c r="IJ165" s="68"/>
      <c r="IK165" s="68"/>
    </row>
    <row r="166" spans="1:245" ht="15" customHeight="1" x14ac:dyDescent="0.25">
      <c r="A166" s="77" t="s">
        <v>690</v>
      </c>
      <c r="B166" s="68" t="s">
        <v>686</v>
      </c>
      <c r="C166" s="58" t="s">
        <v>691</v>
      </c>
      <c r="D166" s="69" t="s">
        <v>601</v>
      </c>
      <c r="E166" s="58" t="s">
        <v>602</v>
      </c>
      <c r="F166" s="58" t="s">
        <v>669</v>
      </c>
      <c r="G166" s="58" t="s">
        <v>641</v>
      </c>
      <c r="H166" s="59" t="s">
        <v>692</v>
      </c>
      <c r="I166" s="58" t="s">
        <v>606</v>
      </c>
      <c r="J166" s="117">
        <v>0.8</v>
      </c>
      <c r="K166" s="117">
        <v>0.6</v>
      </c>
      <c r="L166" s="58" t="s">
        <v>607</v>
      </c>
      <c r="M166" s="117">
        <v>0.28799999999999998</v>
      </c>
      <c r="N166" s="117">
        <v>0.6</v>
      </c>
      <c r="O166" s="58" t="s">
        <v>643</v>
      </c>
      <c r="P166" s="58" t="s">
        <v>608</v>
      </c>
      <c r="Q166" s="71" t="s">
        <v>693</v>
      </c>
      <c r="R166" s="58"/>
      <c r="S166" s="57" t="s">
        <v>610</v>
      </c>
      <c r="T166" s="58" t="s">
        <v>694</v>
      </c>
      <c r="U166" s="57" t="s">
        <v>612</v>
      </c>
      <c r="V166" s="57" t="s">
        <v>613</v>
      </c>
      <c r="W166" s="57" t="s">
        <v>614</v>
      </c>
      <c r="X166" s="57"/>
      <c r="Y166" s="57" t="s">
        <v>615</v>
      </c>
      <c r="Z166" s="57" t="s">
        <v>616</v>
      </c>
      <c r="AA166" s="117" t="s">
        <v>647</v>
      </c>
      <c r="AB166" s="58"/>
      <c r="AC166" s="58"/>
      <c r="AD166" s="58"/>
      <c r="AE166" s="58"/>
      <c r="AF166" s="57" t="s">
        <v>62</v>
      </c>
      <c r="AG166" s="58" t="s">
        <v>617</v>
      </c>
      <c r="AH166" s="58">
        <f t="shared" si="64"/>
        <v>0</v>
      </c>
      <c r="AI166" s="57">
        <v>0</v>
      </c>
      <c r="AJ166" s="57">
        <v>0</v>
      </c>
      <c r="AK166" s="57">
        <v>0</v>
      </c>
      <c r="AL166" s="57">
        <v>0</v>
      </c>
      <c r="AM166" s="68">
        <v>0</v>
      </c>
      <c r="AN166" s="68" t="s">
        <v>986</v>
      </c>
      <c r="AO166" s="68"/>
      <c r="AP166" s="68"/>
      <c r="AQ166" s="68"/>
      <c r="AR166" s="68"/>
      <c r="AS166" s="68"/>
      <c r="AT166" s="68"/>
      <c r="AU166" s="76">
        <v>45040</v>
      </c>
      <c r="AV166" s="76"/>
      <c r="AW166" s="76"/>
      <c r="AX166" s="68"/>
      <c r="AY166" s="68"/>
      <c r="AZ166" s="68"/>
      <c r="BA166" s="68"/>
      <c r="BB166" s="68"/>
      <c r="BC166" s="68" t="s">
        <v>64</v>
      </c>
      <c r="BD166" s="68"/>
      <c r="BE166" s="68"/>
      <c r="BF166" s="68"/>
      <c r="BG166" s="68" t="s">
        <v>987</v>
      </c>
      <c r="BH166" s="68"/>
      <c r="BI166" s="68"/>
      <c r="BJ166" s="68"/>
      <c r="BK166" s="74" t="str">
        <f t="shared" si="65"/>
        <v/>
      </c>
      <c r="BL166" s="74" t="str">
        <f t="shared" si="66"/>
        <v/>
      </c>
      <c r="BM166" s="74" t="str">
        <f t="shared" si="67"/>
        <v/>
      </c>
      <c r="BN166" s="74" t="str">
        <f t="shared" si="68"/>
        <v/>
      </c>
      <c r="BO166" s="74" t="str">
        <f t="shared" si="69"/>
        <v/>
      </c>
      <c r="BP166" s="71"/>
      <c r="BQ166" s="58"/>
      <c r="BR166" s="57"/>
      <c r="BS166" s="58"/>
      <c r="BT166" s="57"/>
      <c r="BU166" s="57"/>
      <c r="BV166" s="57"/>
      <c r="BW166" s="57"/>
      <c r="BX166" s="57"/>
      <c r="BY166" s="57"/>
      <c r="BZ166" s="117"/>
      <c r="CA166" s="58"/>
      <c r="CB166" s="58"/>
      <c r="CC166" s="58"/>
      <c r="CD166" s="58"/>
      <c r="CE166" s="57"/>
      <c r="CF166" s="58"/>
      <c r="CG166" s="58"/>
      <c r="CH166" s="58"/>
      <c r="CI166" s="58"/>
      <c r="CJ166" s="58"/>
      <c r="CK166" s="58"/>
      <c r="CL166" s="58"/>
      <c r="CM166" s="58"/>
      <c r="CN166" s="58"/>
      <c r="CO166" s="58"/>
      <c r="CP166" s="58"/>
      <c r="CQ166" s="58"/>
      <c r="CR166" s="58"/>
      <c r="CS166" s="58"/>
      <c r="CT166" s="73">
        <v>45040</v>
      </c>
      <c r="CU166" s="73"/>
      <c r="CV166" s="73"/>
      <c r="CW166" s="73"/>
      <c r="CX166" s="58"/>
      <c r="CY166" s="58"/>
      <c r="CZ166" s="58"/>
      <c r="DA166" s="58"/>
      <c r="DB166" s="58"/>
      <c r="DC166" s="58"/>
      <c r="DD166" s="58"/>
      <c r="DE166" s="58"/>
      <c r="DF166" s="58"/>
      <c r="DG166" s="58"/>
      <c r="DH166" s="58"/>
      <c r="DI166" s="58"/>
      <c r="DJ166" s="74" t="str">
        <f t="shared" si="70"/>
        <v/>
      </c>
      <c r="DK166" s="74" t="str">
        <f t="shared" si="71"/>
        <v/>
      </c>
      <c r="DL166" s="74" t="str">
        <f t="shared" si="72"/>
        <v/>
      </c>
      <c r="DM166" s="74" t="str">
        <f t="shared" si="73"/>
        <v/>
      </c>
      <c r="DN166" s="74" t="str">
        <f t="shared" si="74"/>
        <v/>
      </c>
      <c r="DO166" s="75"/>
      <c r="DP166" s="58"/>
      <c r="DQ166" s="57"/>
      <c r="DR166" s="58"/>
      <c r="DS166" s="57"/>
      <c r="DT166" s="57"/>
      <c r="DU166" s="57"/>
      <c r="DV166" s="57"/>
      <c r="DW166" s="57"/>
      <c r="DX166" s="57"/>
      <c r="DY166" s="117"/>
      <c r="DZ166" s="58"/>
      <c r="EA166" s="58"/>
      <c r="EB166" s="58"/>
      <c r="EC166" s="58"/>
      <c r="ED166" s="57"/>
      <c r="EE166" s="58"/>
      <c r="EF166" s="58"/>
      <c r="EG166" s="58"/>
      <c r="EH166" s="58"/>
      <c r="EI166" s="58"/>
      <c r="EJ166" s="58"/>
      <c r="EK166" s="58"/>
      <c r="EL166" s="58"/>
      <c r="EM166" s="58"/>
      <c r="EN166" s="58"/>
      <c r="EO166" s="58"/>
      <c r="EP166" s="58"/>
      <c r="EQ166" s="58"/>
      <c r="ER166" s="58"/>
      <c r="ES166" s="73">
        <v>45040</v>
      </c>
      <c r="ET166" s="73"/>
      <c r="EU166" s="73"/>
      <c r="EV166" s="73"/>
      <c r="EW166" s="58"/>
      <c r="EX166" s="58"/>
      <c r="EY166" s="58"/>
      <c r="EZ166" s="58"/>
      <c r="FA166" s="58"/>
      <c r="FB166" s="58"/>
      <c r="FC166" s="58"/>
      <c r="FD166" s="58"/>
      <c r="FE166" s="58"/>
      <c r="FF166" s="58"/>
      <c r="FG166" s="58"/>
      <c r="FH166" s="58"/>
      <c r="FI166" s="74" t="str">
        <f t="shared" si="75"/>
        <v/>
      </c>
      <c r="FJ166" s="74" t="str">
        <f t="shared" si="76"/>
        <v/>
      </c>
      <c r="FK166" s="74" t="str">
        <f t="shared" si="77"/>
        <v/>
      </c>
      <c r="FL166" s="74" t="str">
        <f t="shared" si="78"/>
        <v/>
      </c>
      <c r="FM166" s="74" t="str">
        <f t="shared" si="79"/>
        <v/>
      </c>
      <c r="FN166" s="58"/>
      <c r="FO166" s="58"/>
      <c r="FP166" s="57"/>
      <c r="FQ166" s="58"/>
      <c r="FR166" s="57"/>
      <c r="FS166" s="57"/>
      <c r="FT166" s="57"/>
      <c r="FU166" s="57"/>
      <c r="FV166" s="57"/>
      <c r="FW166" s="57"/>
      <c r="FX166" s="117"/>
      <c r="FY166" s="58"/>
      <c r="FZ166" s="58"/>
      <c r="GA166" s="58"/>
      <c r="GB166" s="58"/>
      <c r="GC166" s="57"/>
      <c r="GD166" s="58"/>
      <c r="GE166" s="58"/>
      <c r="GF166" s="58"/>
      <c r="GG166" s="58"/>
      <c r="GH166" s="58"/>
      <c r="GI166" s="58"/>
      <c r="GJ166" s="58"/>
      <c r="GK166" s="58"/>
      <c r="GL166" s="58"/>
      <c r="GM166" s="58"/>
      <c r="GN166" s="58"/>
      <c r="GO166" s="58"/>
      <c r="GP166" s="58"/>
      <c r="GQ166" s="58"/>
      <c r="GR166" s="73">
        <v>45040</v>
      </c>
      <c r="GS166" s="73"/>
      <c r="GT166" s="73"/>
      <c r="GU166" s="73"/>
      <c r="GV166" s="58"/>
      <c r="GW166" s="58"/>
      <c r="GX166" s="58"/>
      <c r="GY166" s="58"/>
      <c r="GZ166" s="58"/>
      <c r="HA166" s="58"/>
      <c r="HB166" s="58"/>
      <c r="HC166" s="58"/>
      <c r="HD166" s="58"/>
      <c r="HE166" s="58"/>
      <c r="HF166" s="58"/>
      <c r="HG166" s="58"/>
      <c r="HH166" s="74" t="str">
        <f t="shared" si="80"/>
        <v/>
      </c>
      <c r="HI166" s="74" t="str">
        <f t="shared" si="81"/>
        <v/>
      </c>
      <c r="HJ166" s="74" t="str">
        <f t="shared" si="82"/>
        <v/>
      </c>
      <c r="HK166" s="74" t="str">
        <f t="shared" si="83"/>
        <v/>
      </c>
      <c r="HL166" s="74" t="str">
        <f t="shared" si="84"/>
        <v/>
      </c>
      <c r="HM166" s="58"/>
      <c r="HN166" s="58"/>
      <c r="HO166" s="58">
        <f t="shared" si="85"/>
        <v>1</v>
      </c>
      <c r="HP166" s="58" t="str">
        <f>'[13]BD Plan'!$Q$3</f>
        <v>Territorial Magdalena</v>
      </c>
      <c r="HQ166" s="26"/>
      <c r="HR166" s="26"/>
      <c r="HS166" s="26"/>
      <c r="HT166" s="26"/>
      <c r="HU166" s="26"/>
      <c r="HV166" s="26"/>
      <c r="HW166" s="26"/>
      <c r="HX166" s="26"/>
      <c r="HY166" s="26"/>
      <c r="HZ166" s="26"/>
      <c r="IA166" s="26"/>
      <c r="IB166" s="26"/>
      <c r="IC166" s="26"/>
      <c r="ID166" s="26"/>
      <c r="IE166" s="26"/>
      <c r="IF166" s="26"/>
      <c r="IG166" s="68"/>
      <c r="IH166" s="58" t="s">
        <v>657</v>
      </c>
      <c r="II166" s="68" t="s">
        <v>621</v>
      </c>
      <c r="IJ166" s="68"/>
      <c r="IK166" s="68"/>
    </row>
    <row r="167" spans="1:245" ht="15" customHeight="1" x14ac:dyDescent="0.25">
      <c r="A167" s="77" t="s">
        <v>698</v>
      </c>
      <c r="B167" s="68" t="s">
        <v>686</v>
      </c>
      <c r="C167" s="58" t="s">
        <v>699</v>
      </c>
      <c r="D167" s="69" t="s">
        <v>601</v>
      </c>
      <c r="E167" s="58" t="s">
        <v>602</v>
      </c>
      <c r="F167" s="58" t="s">
        <v>669</v>
      </c>
      <c r="G167" s="58" t="s">
        <v>641</v>
      </c>
      <c r="H167" s="59" t="s">
        <v>700</v>
      </c>
      <c r="I167" s="58" t="s">
        <v>671</v>
      </c>
      <c r="J167" s="117">
        <v>0.8</v>
      </c>
      <c r="K167" s="117">
        <v>0.6</v>
      </c>
      <c r="L167" s="58" t="s">
        <v>607</v>
      </c>
      <c r="M167" s="117">
        <v>0.48</v>
      </c>
      <c r="N167" s="117">
        <v>0.6</v>
      </c>
      <c r="O167" s="58" t="s">
        <v>643</v>
      </c>
      <c r="P167" s="58" t="s">
        <v>608</v>
      </c>
      <c r="Q167" s="71" t="s">
        <v>701</v>
      </c>
      <c r="R167" s="58"/>
      <c r="S167" s="57" t="s">
        <v>610</v>
      </c>
      <c r="T167" s="58" t="s">
        <v>702</v>
      </c>
      <c r="U167" s="57" t="s">
        <v>612</v>
      </c>
      <c r="V167" s="57" t="s">
        <v>613</v>
      </c>
      <c r="W167" s="57" t="s">
        <v>614</v>
      </c>
      <c r="X167" s="57"/>
      <c r="Y167" s="57" t="s">
        <v>615</v>
      </c>
      <c r="Z167" s="57" t="s">
        <v>616</v>
      </c>
      <c r="AA167" s="117" t="s">
        <v>647</v>
      </c>
      <c r="AB167" s="58"/>
      <c r="AC167" s="58"/>
      <c r="AD167" s="58"/>
      <c r="AE167" s="58"/>
      <c r="AF167" s="57" t="s">
        <v>62</v>
      </c>
      <c r="AG167" s="58" t="s">
        <v>617</v>
      </c>
      <c r="AH167" s="58">
        <f t="shared" si="64"/>
        <v>4</v>
      </c>
      <c r="AI167" s="57">
        <v>1</v>
      </c>
      <c r="AJ167" s="57">
        <v>1</v>
      </c>
      <c r="AK167" s="57">
        <v>1</v>
      </c>
      <c r="AL167" s="57">
        <v>1</v>
      </c>
      <c r="AM167" s="68">
        <v>1</v>
      </c>
      <c r="AN167" s="68" t="s">
        <v>988</v>
      </c>
      <c r="AO167" s="68"/>
      <c r="AP167" s="68"/>
      <c r="AQ167" s="68"/>
      <c r="AR167" s="68"/>
      <c r="AS167" s="68"/>
      <c r="AT167" s="68"/>
      <c r="AU167" s="76">
        <v>45040</v>
      </c>
      <c r="AV167" s="76"/>
      <c r="AW167" s="76"/>
      <c r="AX167" s="68"/>
      <c r="AY167" s="68"/>
      <c r="AZ167" s="68"/>
      <c r="BA167" s="68"/>
      <c r="BB167" s="68"/>
      <c r="BC167" s="68" t="s">
        <v>279</v>
      </c>
      <c r="BD167" s="68"/>
      <c r="BE167" s="68"/>
      <c r="BF167" s="68"/>
      <c r="BG167" s="68" t="s">
        <v>989</v>
      </c>
      <c r="BH167" s="68"/>
      <c r="BI167" s="68"/>
      <c r="BJ167" s="68"/>
      <c r="BK167" s="74">
        <f t="shared" si="65"/>
        <v>1</v>
      </c>
      <c r="BL167" s="74">
        <f t="shared" si="66"/>
        <v>0</v>
      </c>
      <c r="BM167" s="74">
        <f t="shared" si="67"/>
        <v>0</v>
      </c>
      <c r="BN167" s="74">
        <f t="shared" si="68"/>
        <v>0</v>
      </c>
      <c r="BO167" s="74">
        <f t="shared" si="69"/>
        <v>0.25</v>
      </c>
      <c r="BP167" s="71"/>
      <c r="BQ167" s="58"/>
      <c r="BR167" s="57"/>
      <c r="BS167" s="58"/>
      <c r="BT167" s="57"/>
      <c r="BU167" s="57"/>
      <c r="BV167" s="57"/>
      <c r="BW167" s="57"/>
      <c r="BX167" s="57"/>
      <c r="BY167" s="57"/>
      <c r="BZ167" s="117"/>
      <c r="CA167" s="58"/>
      <c r="CB167" s="58"/>
      <c r="CC167" s="58"/>
      <c r="CD167" s="58"/>
      <c r="CE167" s="57"/>
      <c r="CF167" s="58"/>
      <c r="CG167" s="58"/>
      <c r="CH167" s="58"/>
      <c r="CI167" s="58"/>
      <c r="CJ167" s="58"/>
      <c r="CK167" s="58"/>
      <c r="CL167" s="58"/>
      <c r="CM167" s="58"/>
      <c r="CN167" s="58"/>
      <c r="CO167" s="72"/>
      <c r="CP167" s="58"/>
      <c r="CQ167" s="58"/>
      <c r="CR167" s="58"/>
      <c r="CS167" s="58"/>
      <c r="CT167" s="73">
        <v>45040</v>
      </c>
      <c r="CU167" s="73"/>
      <c r="CV167" s="73"/>
      <c r="CW167" s="73"/>
      <c r="CX167" s="58"/>
      <c r="CY167" s="58"/>
      <c r="CZ167" s="58"/>
      <c r="DA167" s="58"/>
      <c r="DB167" s="58"/>
      <c r="DC167" s="58"/>
      <c r="DD167" s="58"/>
      <c r="DE167" s="58"/>
      <c r="DF167" s="58"/>
      <c r="DG167" s="58"/>
      <c r="DH167" s="58"/>
      <c r="DI167" s="58"/>
      <c r="DJ167" s="74" t="str">
        <f t="shared" si="70"/>
        <v/>
      </c>
      <c r="DK167" s="74" t="str">
        <f t="shared" si="71"/>
        <v/>
      </c>
      <c r="DL167" s="74" t="str">
        <f t="shared" si="72"/>
        <v/>
      </c>
      <c r="DM167" s="74" t="str">
        <f t="shared" si="73"/>
        <v/>
      </c>
      <c r="DN167" s="74" t="str">
        <f t="shared" si="74"/>
        <v/>
      </c>
      <c r="DO167" s="71"/>
      <c r="DP167" s="58"/>
      <c r="DQ167" s="57"/>
      <c r="DR167" s="58"/>
      <c r="DS167" s="57"/>
      <c r="DT167" s="57"/>
      <c r="DU167" s="57"/>
      <c r="DV167" s="57"/>
      <c r="DW167" s="57"/>
      <c r="DX167" s="57"/>
      <c r="DY167" s="117"/>
      <c r="DZ167" s="58"/>
      <c r="EA167" s="58"/>
      <c r="EB167" s="58"/>
      <c r="EC167" s="58"/>
      <c r="ED167" s="57"/>
      <c r="EE167" s="58"/>
      <c r="EF167" s="58"/>
      <c r="EG167" s="58"/>
      <c r="EH167" s="58"/>
      <c r="EI167" s="58"/>
      <c r="EJ167" s="58"/>
      <c r="EK167" s="58"/>
      <c r="EL167" s="58"/>
      <c r="EM167" s="58"/>
      <c r="EN167" s="72"/>
      <c r="EO167" s="58"/>
      <c r="EP167" s="58"/>
      <c r="EQ167" s="58"/>
      <c r="ER167" s="58"/>
      <c r="ES167" s="73">
        <v>45040</v>
      </c>
      <c r="ET167" s="73"/>
      <c r="EU167" s="73"/>
      <c r="EV167" s="73"/>
      <c r="EW167" s="58"/>
      <c r="EX167" s="58"/>
      <c r="EY167" s="58"/>
      <c r="EZ167" s="58"/>
      <c r="FA167" s="58"/>
      <c r="FB167" s="58"/>
      <c r="FC167" s="58"/>
      <c r="FD167" s="58"/>
      <c r="FE167" s="58"/>
      <c r="FF167" s="58"/>
      <c r="FG167" s="58"/>
      <c r="FH167" s="58"/>
      <c r="FI167" s="74" t="str">
        <f t="shared" si="75"/>
        <v/>
      </c>
      <c r="FJ167" s="74" t="str">
        <f t="shared" si="76"/>
        <v/>
      </c>
      <c r="FK167" s="74" t="str">
        <f t="shared" si="77"/>
        <v/>
      </c>
      <c r="FL167" s="74" t="str">
        <f t="shared" si="78"/>
        <v/>
      </c>
      <c r="FM167" s="74" t="str">
        <f t="shared" si="79"/>
        <v/>
      </c>
      <c r="FN167" s="58"/>
      <c r="FO167" s="58"/>
      <c r="FP167" s="57"/>
      <c r="FQ167" s="58"/>
      <c r="FR167" s="57"/>
      <c r="FS167" s="57"/>
      <c r="FT167" s="57"/>
      <c r="FU167" s="57"/>
      <c r="FV167" s="57"/>
      <c r="FW167" s="57"/>
      <c r="FX167" s="117"/>
      <c r="FY167" s="58"/>
      <c r="FZ167" s="58"/>
      <c r="GA167" s="58"/>
      <c r="GB167" s="58"/>
      <c r="GC167" s="57"/>
      <c r="GD167" s="58"/>
      <c r="GE167" s="58"/>
      <c r="GF167" s="58"/>
      <c r="GG167" s="58"/>
      <c r="GH167" s="58"/>
      <c r="GI167" s="58"/>
      <c r="GJ167" s="58"/>
      <c r="GK167" s="58"/>
      <c r="GL167" s="58"/>
      <c r="GM167" s="58"/>
      <c r="GN167" s="58"/>
      <c r="GO167" s="58"/>
      <c r="GP167" s="58"/>
      <c r="GQ167" s="58"/>
      <c r="GR167" s="73">
        <v>45040</v>
      </c>
      <c r="GS167" s="73"/>
      <c r="GT167" s="73"/>
      <c r="GU167" s="73"/>
      <c r="GV167" s="58"/>
      <c r="GW167" s="58"/>
      <c r="GX167" s="58"/>
      <c r="GY167" s="58"/>
      <c r="GZ167" s="58"/>
      <c r="HA167" s="58"/>
      <c r="HB167" s="58"/>
      <c r="HC167" s="58"/>
      <c r="HD167" s="58"/>
      <c r="HE167" s="58"/>
      <c r="HF167" s="58"/>
      <c r="HG167" s="58"/>
      <c r="HH167" s="74" t="str">
        <f t="shared" si="80"/>
        <v/>
      </c>
      <c r="HI167" s="74" t="str">
        <f t="shared" si="81"/>
        <v/>
      </c>
      <c r="HJ167" s="74" t="str">
        <f t="shared" si="82"/>
        <v/>
      </c>
      <c r="HK167" s="74" t="str">
        <f t="shared" si="83"/>
        <v/>
      </c>
      <c r="HL167" s="74" t="str">
        <f t="shared" si="84"/>
        <v/>
      </c>
      <c r="HM167" s="58"/>
      <c r="HN167" s="58"/>
      <c r="HO167" s="58">
        <f t="shared" si="85"/>
        <v>1</v>
      </c>
      <c r="HP167" s="58" t="str">
        <f>'[13]BD Plan'!$Q$3</f>
        <v>Territorial Magdalena</v>
      </c>
      <c r="HQ167" s="26"/>
      <c r="HR167" s="26"/>
      <c r="HS167" s="26"/>
      <c r="HT167" s="26"/>
      <c r="HU167" s="26"/>
      <c r="HV167" s="26"/>
      <c r="HW167" s="26"/>
      <c r="HX167" s="26"/>
      <c r="HY167" s="26"/>
      <c r="HZ167" s="26"/>
      <c r="IA167" s="26"/>
      <c r="IB167" s="26"/>
      <c r="IC167" s="26"/>
      <c r="ID167" s="26"/>
      <c r="IE167" s="26"/>
      <c r="IF167" s="26"/>
      <c r="IG167" s="68"/>
      <c r="IH167" s="58" t="s">
        <v>620</v>
      </c>
      <c r="II167" s="68" t="s">
        <v>621</v>
      </c>
      <c r="IJ167" s="68"/>
      <c r="IK167" s="68"/>
    </row>
    <row r="168" spans="1:245" ht="15" customHeight="1" x14ac:dyDescent="0.25">
      <c r="A168" s="77" t="s">
        <v>705</v>
      </c>
      <c r="B168" s="68" t="s">
        <v>706</v>
      </c>
      <c r="C168" s="58" t="s">
        <v>707</v>
      </c>
      <c r="D168" s="68" t="s">
        <v>601</v>
      </c>
      <c r="E168" s="58" t="s">
        <v>602</v>
      </c>
      <c r="F168" s="58" t="s">
        <v>669</v>
      </c>
      <c r="G168" s="58" t="s">
        <v>641</v>
      </c>
      <c r="H168" s="59" t="s">
        <v>708</v>
      </c>
      <c r="I168" s="58" t="s">
        <v>671</v>
      </c>
      <c r="J168" s="117">
        <v>0.6</v>
      </c>
      <c r="K168" s="117">
        <v>0.4</v>
      </c>
      <c r="L168" s="58" t="s">
        <v>643</v>
      </c>
      <c r="M168" s="117">
        <v>0.12959999999999999</v>
      </c>
      <c r="N168" s="117">
        <v>0.4</v>
      </c>
      <c r="O168" s="58" t="s">
        <v>643</v>
      </c>
      <c r="P168" s="58" t="s">
        <v>608</v>
      </c>
      <c r="Q168" s="71"/>
      <c r="R168" s="58"/>
      <c r="S168" s="57"/>
      <c r="T168" s="58"/>
      <c r="U168" s="57"/>
      <c r="V168" s="57"/>
      <c r="W168" s="57"/>
      <c r="X168" s="57"/>
      <c r="Y168" s="57"/>
      <c r="Z168" s="57"/>
      <c r="AA168" s="117"/>
      <c r="AB168" s="58"/>
      <c r="AC168" s="58"/>
      <c r="AD168" s="58"/>
      <c r="AE168" s="58"/>
      <c r="AF168" s="57"/>
      <c r="AG168" s="68"/>
      <c r="AH168" s="58"/>
      <c r="AI168" s="57"/>
      <c r="AJ168" s="57"/>
      <c r="AK168" s="57"/>
      <c r="AL168" s="57"/>
      <c r="AM168" s="68"/>
      <c r="AN168" s="68"/>
      <c r="AO168" s="68"/>
      <c r="AP168" s="68"/>
      <c r="AQ168" s="68"/>
      <c r="AR168" s="68"/>
      <c r="AS168" s="68"/>
      <c r="AT168" s="68"/>
      <c r="AU168" s="76">
        <v>45036</v>
      </c>
      <c r="AV168" s="76"/>
      <c r="AW168" s="76"/>
      <c r="AX168" s="76"/>
      <c r="AY168" s="68"/>
      <c r="AZ168" s="68"/>
      <c r="BA168" s="68"/>
      <c r="BB168" s="68"/>
      <c r="BC168" s="68"/>
      <c r="BD168" s="68"/>
      <c r="BE168" s="68"/>
      <c r="BF168" s="68"/>
      <c r="BG168" s="68"/>
      <c r="BH168" s="68"/>
      <c r="BI168" s="68"/>
      <c r="BJ168" s="68"/>
      <c r="BK168" s="74" t="str">
        <f t="shared" si="65"/>
        <v/>
      </c>
      <c r="BL168" s="74" t="str">
        <f t="shared" si="66"/>
        <v/>
      </c>
      <c r="BM168" s="74" t="str">
        <f t="shared" si="67"/>
        <v/>
      </c>
      <c r="BN168" s="74" t="str">
        <f t="shared" si="68"/>
        <v/>
      </c>
      <c r="BO168" s="74" t="str">
        <f t="shared" si="69"/>
        <v/>
      </c>
      <c r="BP168" s="71" t="s">
        <v>1214</v>
      </c>
      <c r="BQ168" s="58"/>
      <c r="BR168" s="57" t="s">
        <v>610</v>
      </c>
      <c r="BS168" s="58" t="s">
        <v>1215</v>
      </c>
      <c r="BT168" s="57" t="s">
        <v>612</v>
      </c>
      <c r="BU168" s="57" t="s">
        <v>613</v>
      </c>
      <c r="BV168" s="57" t="s">
        <v>614</v>
      </c>
      <c r="BW168" s="57"/>
      <c r="BX168" s="57" t="s">
        <v>615</v>
      </c>
      <c r="BY168" s="57" t="s">
        <v>616</v>
      </c>
      <c r="BZ168" s="117" t="s">
        <v>647</v>
      </c>
      <c r="CA168" s="58"/>
      <c r="CB168" s="58"/>
      <c r="CC168" s="58"/>
      <c r="CD168" s="58"/>
      <c r="CE168" s="57" t="s">
        <v>62</v>
      </c>
      <c r="CF168" s="58" t="s">
        <v>617</v>
      </c>
      <c r="CG168" s="58">
        <f>SUM(CH168:CK168)</f>
        <v>4</v>
      </c>
      <c r="CH168" s="58">
        <v>1</v>
      </c>
      <c r="CI168" s="58">
        <v>1</v>
      </c>
      <c r="CJ168" s="58">
        <v>1</v>
      </c>
      <c r="CK168" s="58">
        <v>1</v>
      </c>
      <c r="CL168" s="58">
        <v>1</v>
      </c>
      <c r="CM168" s="58" t="s">
        <v>1267</v>
      </c>
      <c r="CN168" s="58"/>
      <c r="CO168" s="58"/>
      <c r="CP168" s="58"/>
      <c r="CQ168" s="58"/>
      <c r="CR168" s="58"/>
      <c r="CS168" s="58"/>
      <c r="CT168" s="73">
        <v>45036</v>
      </c>
      <c r="CU168" s="73"/>
      <c r="CV168" s="73"/>
      <c r="CW168" s="73"/>
      <c r="CX168" s="58"/>
      <c r="CY168" s="58"/>
      <c r="CZ168" s="58"/>
      <c r="DA168" s="58"/>
      <c r="DB168" s="58" t="s">
        <v>279</v>
      </c>
      <c r="DC168" s="58"/>
      <c r="DD168" s="58"/>
      <c r="DE168" s="58"/>
      <c r="DF168" s="58" t="s">
        <v>1526</v>
      </c>
      <c r="DG168" s="58"/>
      <c r="DH168" s="58"/>
      <c r="DI168" s="58"/>
      <c r="DJ168" s="74">
        <f t="shared" si="70"/>
        <v>1</v>
      </c>
      <c r="DK168" s="74">
        <f t="shared" si="71"/>
        <v>0</v>
      </c>
      <c r="DL168" s="74">
        <f t="shared" si="72"/>
        <v>0</v>
      </c>
      <c r="DM168" s="74">
        <f t="shared" si="73"/>
        <v>0</v>
      </c>
      <c r="DN168" s="74">
        <f t="shared" si="74"/>
        <v>0.25</v>
      </c>
      <c r="DO168" s="75" t="s">
        <v>1344</v>
      </c>
      <c r="DP168" s="58"/>
      <c r="DQ168" s="57" t="s">
        <v>610</v>
      </c>
      <c r="DR168" s="58" t="s">
        <v>1345</v>
      </c>
      <c r="DS168" s="57" t="s">
        <v>612</v>
      </c>
      <c r="DT168" s="57" t="s">
        <v>613</v>
      </c>
      <c r="DU168" s="57" t="s">
        <v>614</v>
      </c>
      <c r="DV168" s="57"/>
      <c r="DW168" s="57" t="s">
        <v>615</v>
      </c>
      <c r="DX168" s="57" t="s">
        <v>616</v>
      </c>
      <c r="DY168" s="117" t="s">
        <v>647</v>
      </c>
      <c r="DZ168" s="58"/>
      <c r="EA168" s="58"/>
      <c r="EB168" s="58"/>
      <c r="EC168" s="58"/>
      <c r="ED168" s="57" t="s">
        <v>62</v>
      </c>
      <c r="EE168" s="58" t="s">
        <v>617</v>
      </c>
      <c r="EF168" s="58">
        <f t="shared" ref="EF168:EF170" si="91">SUM(EG168:EJ168)</f>
        <v>1</v>
      </c>
      <c r="EG168" s="58">
        <v>0</v>
      </c>
      <c r="EH168" s="58">
        <v>0</v>
      </c>
      <c r="EI168" s="58">
        <v>0</v>
      </c>
      <c r="EJ168" s="58">
        <v>1</v>
      </c>
      <c r="EK168" s="58">
        <v>0</v>
      </c>
      <c r="EL168" s="58" t="s">
        <v>1387</v>
      </c>
      <c r="EM168" s="58"/>
      <c r="EN168" s="58"/>
      <c r="EO168" s="58"/>
      <c r="EP168" s="58"/>
      <c r="EQ168" s="58"/>
      <c r="ER168" s="58"/>
      <c r="ES168" s="73">
        <v>45036</v>
      </c>
      <c r="ET168" s="73"/>
      <c r="EU168" s="73"/>
      <c r="EV168" s="73"/>
      <c r="EW168" s="58"/>
      <c r="EX168" s="58"/>
      <c r="EY168" s="58"/>
      <c r="EZ168" s="58"/>
      <c r="FA168" s="58" t="s">
        <v>279</v>
      </c>
      <c r="FB168" s="58"/>
      <c r="FC168" s="58"/>
      <c r="FD168" s="58"/>
      <c r="FE168" s="58" t="s">
        <v>1388</v>
      </c>
      <c r="FF168" s="58"/>
      <c r="FG168" s="58"/>
      <c r="FH168" s="58"/>
      <c r="FI168" s="74" t="str">
        <f t="shared" si="75"/>
        <v/>
      </c>
      <c r="FJ168" s="74" t="str">
        <f t="shared" si="76"/>
        <v/>
      </c>
      <c r="FK168" s="74" t="str">
        <f t="shared" si="77"/>
        <v/>
      </c>
      <c r="FL168" s="74">
        <f t="shared" si="78"/>
        <v>0</v>
      </c>
      <c r="FM168" s="74">
        <f t="shared" si="79"/>
        <v>0</v>
      </c>
      <c r="FN168" s="58"/>
      <c r="FO168" s="58"/>
      <c r="FP168" s="57"/>
      <c r="FQ168" s="58"/>
      <c r="FR168" s="57"/>
      <c r="FS168" s="57"/>
      <c r="FT168" s="57"/>
      <c r="FU168" s="57"/>
      <c r="FV168" s="57"/>
      <c r="FW168" s="57"/>
      <c r="FX168" s="117"/>
      <c r="FY168" s="58"/>
      <c r="FZ168" s="58"/>
      <c r="GA168" s="58"/>
      <c r="GB168" s="58"/>
      <c r="GC168" s="57"/>
      <c r="GD168" s="58"/>
      <c r="GE168" s="58"/>
      <c r="GF168" s="58"/>
      <c r="GG168" s="58"/>
      <c r="GH168" s="58"/>
      <c r="GI168" s="58"/>
      <c r="GJ168" s="58"/>
      <c r="GK168" s="58"/>
      <c r="GL168" s="58"/>
      <c r="GM168" s="58"/>
      <c r="GN168" s="58"/>
      <c r="GO168" s="58"/>
      <c r="GP168" s="58"/>
      <c r="GQ168" s="58"/>
      <c r="GR168" s="73">
        <v>45036</v>
      </c>
      <c r="GS168" s="73"/>
      <c r="GT168" s="73"/>
      <c r="GU168" s="73"/>
      <c r="GV168" s="58"/>
      <c r="GW168" s="58"/>
      <c r="GX168" s="58"/>
      <c r="GY168" s="58"/>
      <c r="GZ168" s="58"/>
      <c r="HA168" s="58"/>
      <c r="HB168" s="58"/>
      <c r="HC168" s="58"/>
      <c r="HD168" s="58"/>
      <c r="HE168" s="58"/>
      <c r="HF168" s="58"/>
      <c r="HG168" s="58"/>
      <c r="HH168" s="74" t="str">
        <f t="shared" si="80"/>
        <v/>
      </c>
      <c r="HI168" s="74" t="str">
        <f t="shared" si="81"/>
        <v/>
      </c>
      <c r="HJ168" s="74" t="str">
        <f t="shared" si="82"/>
        <v/>
      </c>
      <c r="HK168" s="74" t="str">
        <f t="shared" si="83"/>
        <v/>
      </c>
      <c r="HL168" s="74" t="str">
        <f t="shared" si="84"/>
        <v/>
      </c>
      <c r="HM168" s="58"/>
      <c r="HN168" s="58"/>
      <c r="HO168" s="58">
        <f t="shared" si="85"/>
        <v>2</v>
      </c>
      <c r="HP168" s="58" t="str">
        <f>'[13]BD Plan'!$Q$3</f>
        <v>Territorial Magdalena</v>
      </c>
      <c r="HQ168" s="26"/>
      <c r="HR168" s="26"/>
      <c r="HS168" s="26"/>
      <c r="HT168" s="26"/>
      <c r="HU168" s="26"/>
      <c r="HV168" s="26"/>
      <c r="HW168" s="26"/>
      <c r="HX168" s="26"/>
      <c r="HY168" s="26"/>
      <c r="HZ168" s="26"/>
      <c r="IA168" s="26"/>
      <c r="IB168" s="26"/>
      <c r="IC168" s="26"/>
      <c r="ID168" s="26"/>
      <c r="IE168" s="26"/>
      <c r="IF168" s="26"/>
      <c r="IG168" s="68"/>
      <c r="IH168" s="58" t="s">
        <v>620</v>
      </c>
      <c r="II168" s="68" t="s">
        <v>621</v>
      </c>
      <c r="IJ168" s="68"/>
      <c r="IK168" s="68"/>
    </row>
    <row r="169" spans="1:245" ht="15" customHeight="1" x14ac:dyDescent="0.25">
      <c r="A169" s="77" t="s">
        <v>709</v>
      </c>
      <c r="B169" s="68" t="s">
        <v>706</v>
      </c>
      <c r="C169" s="58" t="s">
        <v>710</v>
      </c>
      <c r="D169" s="68" t="s">
        <v>601</v>
      </c>
      <c r="E169" s="58" t="s">
        <v>711</v>
      </c>
      <c r="F169" s="58" t="s">
        <v>625</v>
      </c>
      <c r="G169" s="58" t="s">
        <v>626</v>
      </c>
      <c r="H169" s="59" t="s">
        <v>712</v>
      </c>
      <c r="I169" s="58" t="s">
        <v>671</v>
      </c>
      <c r="J169" s="117">
        <v>0.2</v>
      </c>
      <c r="K169" s="117">
        <v>0.2</v>
      </c>
      <c r="L169" s="58" t="s">
        <v>713</v>
      </c>
      <c r="M169" s="117">
        <v>0.12</v>
      </c>
      <c r="N169" s="117">
        <v>0.2</v>
      </c>
      <c r="O169" s="58" t="s">
        <v>713</v>
      </c>
      <c r="P169" s="58" t="s">
        <v>608</v>
      </c>
      <c r="Q169" s="71" t="s">
        <v>714</v>
      </c>
      <c r="R169" s="58"/>
      <c r="S169" s="57" t="s">
        <v>610</v>
      </c>
      <c r="T169" s="58" t="s">
        <v>715</v>
      </c>
      <c r="U169" s="57" t="s">
        <v>612</v>
      </c>
      <c r="V169" s="57" t="s">
        <v>613</v>
      </c>
      <c r="W169" s="57" t="s">
        <v>614</v>
      </c>
      <c r="X169" s="57"/>
      <c r="Y169" s="57" t="s">
        <v>615</v>
      </c>
      <c r="Z169" s="57" t="s">
        <v>616</v>
      </c>
      <c r="AA169" s="117" t="s">
        <v>647</v>
      </c>
      <c r="AB169" s="58"/>
      <c r="AC169" s="58"/>
      <c r="AD169" s="58"/>
      <c r="AE169" s="58"/>
      <c r="AF169" s="57" t="s">
        <v>62</v>
      </c>
      <c r="AG169" s="68" t="s">
        <v>617</v>
      </c>
      <c r="AH169" s="58">
        <f t="shared" si="64"/>
        <v>3</v>
      </c>
      <c r="AI169" s="57">
        <v>0</v>
      </c>
      <c r="AJ169" s="57">
        <v>1</v>
      </c>
      <c r="AK169" s="57">
        <v>1</v>
      </c>
      <c r="AL169" s="57">
        <v>1</v>
      </c>
      <c r="AM169" s="68">
        <v>0</v>
      </c>
      <c r="AN169" s="68" t="s">
        <v>990</v>
      </c>
      <c r="AO169" s="68"/>
      <c r="AP169" s="68"/>
      <c r="AQ169" s="68"/>
      <c r="AR169" s="68"/>
      <c r="AS169" s="68"/>
      <c r="AT169" s="68"/>
      <c r="AU169" s="76">
        <v>45040</v>
      </c>
      <c r="AV169" s="76"/>
      <c r="AW169" s="76"/>
      <c r="AX169" s="76"/>
      <c r="AY169" s="68"/>
      <c r="AZ169" s="68"/>
      <c r="BA169" s="68"/>
      <c r="BB169" s="68"/>
      <c r="BC169" s="68" t="s">
        <v>64</v>
      </c>
      <c r="BD169" s="68"/>
      <c r="BE169" s="68"/>
      <c r="BF169" s="68"/>
      <c r="BG169" s="68" t="s">
        <v>991</v>
      </c>
      <c r="BH169" s="68"/>
      <c r="BI169" s="68"/>
      <c r="BJ169" s="68"/>
      <c r="BK169" s="74" t="str">
        <f t="shared" si="65"/>
        <v/>
      </c>
      <c r="BL169" s="74">
        <f t="shared" si="66"/>
        <v>0</v>
      </c>
      <c r="BM169" s="74">
        <f t="shared" si="67"/>
        <v>0</v>
      </c>
      <c r="BN169" s="74">
        <f t="shared" si="68"/>
        <v>0</v>
      </c>
      <c r="BO169" s="74">
        <f t="shared" si="69"/>
        <v>0</v>
      </c>
      <c r="BP169" s="71"/>
      <c r="BQ169" s="58"/>
      <c r="BR169" s="57"/>
      <c r="BS169" s="58"/>
      <c r="BT169" s="57"/>
      <c r="BU169" s="57"/>
      <c r="BV169" s="57"/>
      <c r="BW169" s="57"/>
      <c r="BX169" s="57"/>
      <c r="BY169" s="57"/>
      <c r="BZ169" s="117"/>
      <c r="CA169" s="58"/>
      <c r="CB169" s="58"/>
      <c r="CC169" s="58"/>
      <c r="CD169" s="58"/>
      <c r="CE169" s="57"/>
      <c r="CF169" s="58"/>
      <c r="CG169" s="58"/>
      <c r="CH169" s="58"/>
      <c r="CI169" s="58"/>
      <c r="CJ169" s="58"/>
      <c r="CK169" s="58"/>
      <c r="CL169" s="58"/>
      <c r="CM169" s="58"/>
      <c r="CN169" s="58"/>
      <c r="CO169" s="58"/>
      <c r="CP169" s="58"/>
      <c r="CQ169" s="58"/>
      <c r="CR169" s="58"/>
      <c r="CS169" s="58"/>
      <c r="CT169" s="73">
        <v>45040</v>
      </c>
      <c r="CU169" s="73"/>
      <c r="CV169" s="73"/>
      <c r="CW169" s="73"/>
      <c r="CX169" s="58"/>
      <c r="CY169" s="58"/>
      <c r="CZ169" s="58"/>
      <c r="DA169" s="58"/>
      <c r="DB169" s="58"/>
      <c r="DC169" s="58"/>
      <c r="DD169" s="58"/>
      <c r="DE169" s="58"/>
      <c r="DF169" s="58"/>
      <c r="DG169" s="58"/>
      <c r="DH169" s="58"/>
      <c r="DI169" s="58"/>
      <c r="DJ169" s="74" t="str">
        <f t="shared" si="70"/>
        <v/>
      </c>
      <c r="DK169" s="74" t="str">
        <f t="shared" si="71"/>
        <v/>
      </c>
      <c r="DL169" s="74" t="str">
        <f t="shared" si="72"/>
        <v/>
      </c>
      <c r="DM169" s="74" t="str">
        <f t="shared" si="73"/>
        <v/>
      </c>
      <c r="DN169" s="74" t="str">
        <f t="shared" si="74"/>
        <v/>
      </c>
      <c r="DO169" s="75"/>
      <c r="DP169" s="58"/>
      <c r="DQ169" s="57"/>
      <c r="DR169" s="58"/>
      <c r="DS169" s="57"/>
      <c r="DT169" s="57"/>
      <c r="DU169" s="57"/>
      <c r="DV169" s="57"/>
      <c r="DW169" s="57"/>
      <c r="DX169" s="57"/>
      <c r="DY169" s="117"/>
      <c r="DZ169" s="58"/>
      <c r="EA169" s="58"/>
      <c r="EB169" s="58"/>
      <c r="EC169" s="58"/>
      <c r="ED169" s="57"/>
      <c r="EE169" s="58"/>
      <c r="EF169" s="58"/>
      <c r="EG169" s="58"/>
      <c r="EH169" s="58"/>
      <c r="EI169" s="58"/>
      <c r="EJ169" s="58"/>
      <c r="EK169" s="58"/>
      <c r="EL169" s="58"/>
      <c r="EM169" s="58"/>
      <c r="EN169" s="58"/>
      <c r="EO169" s="58"/>
      <c r="EP169" s="58"/>
      <c r="EQ169" s="58"/>
      <c r="ER169" s="58"/>
      <c r="ES169" s="73">
        <v>45040</v>
      </c>
      <c r="ET169" s="73"/>
      <c r="EU169" s="73"/>
      <c r="EV169" s="73"/>
      <c r="EW169" s="58"/>
      <c r="EX169" s="58"/>
      <c r="EY169" s="58"/>
      <c r="EZ169" s="58"/>
      <c r="FA169" s="58"/>
      <c r="FB169" s="58"/>
      <c r="FC169" s="58"/>
      <c r="FD169" s="58"/>
      <c r="FE169" s="58"/>
      <c r="FF169" s="58"/>
      <c r="FG169" s="58"/>
      <c r="FH169" s="58"/>
      <c r="FI169" s="74" t="str">
        <f t="shared" si="75"/>
        <v/>
      </c>
      <c r="FJ169" s="74" t="str">
        <f t="shared" si="76"/>
        <v/>
      </c>
      <c r="FK169" s="74" t="str">
        <f t="shared" si="77"/>
        <v/>
      </c>
      <c r="FL169" s="74" t="str">
        <f t="shared" si="78"/>
        <v/>
      </c>
      <c r="FM169" s="74" t="str">
        <f t="shared" si="79"/>
        <v/>
      </c>
      <c r="FN169" s="72"/>
      <c r="FO169" s="58"/>
      <c r="FP169" s="57"/>
      <c r="FQ169" s="58"/>
      <c r="FR169" s="57"/>
      <c r="FS169" s="57"/>
      <c r="FT169" s="57"/>
      <c r="FU169" s="57"/>
      <c r="FV169" s="57"/>
      <c r="FW169" s="57"/>
      <c r="FX169" s="117"/>
      <c r="FY169" s="58"/>
      <c r="FZ169" s="58"/>
      <c r="GA169" s="58"/>
      <c r="GB169" s="58"/>
      <c r="GC169" s="57"/>
      <c r="GD169" s="58"/>
      <c r="GE169" s="58"/>
      <c r="GF169" s="58"/>
      <c r="GG169" s="58"/>
      <c r="GH169" s="58"/>
      <c r="GI169" s="58"/>
      <c r="GJ169" s="58"/>
      <c r="GK169" s="58"/>
      <c r="GL169" s="58"/>
      <c r="GM169" s="58"/>
      <c r="GN169" s="58"/>
      <c r="GO169" s="58"/>
      <c r="GP169" s="58"/>
      <c r="GQ169" s="58"/>
      <c r="GR169" s="73">
        <v>45040</v>
      </c>
      <c r="GS169" s="73"/>
      <c r="GT169" s="73"/>
      <c r="GU169" s="73"/>
      <c r="GV169" s="58"/>
      <c r="GW169" s="58"/>
      <c r="GX169" s="58"/>
      <c r="GY169" s="58"/>
      <c r="GZ169" s="58"/>
      <c r="HA169" s="58"/>
      <c r="HB169" s="58"/>
      <c r="HC169" s="58"/>
      <c r="HD169" s="58"/>
      <c r="HE169" s="58"/>
      <c r="HF169" s="58"/>
      <c r="HG169" s="58"/>
      <c r="HH169" s="74" t="str">
        <f t="shared" si="80"/>
        <v/>
      </c>
      <c r="HI169" s="74" t="str">
        <f t="shared" si="81"/>
        <v/>
      </c>
      <c r="HJ169" s="74" t="str">
        <f t="shared" si="82"/>
        <v/>
      </c>
      <c r="HK169" s="74" t="str">
        <f t="shared" si="83"/>
        <v/>
      </c>
      <c r="HL169" s="74" t="str">
        <f t="shared" si="84"/>
        <v/>
      </c>
      <c r="HM169" s="58"/>
      <c r="HN169" s="58"/>
      <c r="HO169" s="58">
        <f t="shared" si="85"/>
        <v>1</v>
      </c>
      <c r="HP169" s="58" t="str">
        <f>'[13]BD Plan'!$Q$3</f>
        <v>Territorial Magdalena</v>
      </c>
      <c r="HQ169" s="26"/>
      <c r="HR169" s="26"/>
      <c r="HS169" s="26"/>
      <c r="HT169" s="26"/>
      <c r="HU169" s="26"/>
      <c r="HV169" s="26"/>
      <c r="HW169" s="26"/>
      <c r="HX169" s="26"/>
      <c r="HY169" s="26"/>
      <c r="HZ169" s="26"/>
      <c r="IA169" s="26"/>
      <c r="IB169" s="26"/>
      <c r="IC169" s="26"/>
      <c r="ID169" s="26"/>
      <c r="IE169" s="26"/>
      <c r="IF169" s="26"/>
      <c r="IG169" s="68"/>
      <c r="IH169" s="58" t="s">
        <v>657</v>
      </c>
      <c r="II169" s="68" t="s">
        <v>621</v>
      </c>
      <c r="IJ169" s="68"/>
      <c r="IK169" s="68"/>
    </row>
    <row r="170" spans="1:245" ht="15" customHeight="1" x14ac:dyDescent="0.25">
      <c r="A170" s="77" t="s">
        <v>718</v>
      </c>
      <c r="B170" s="68" t="s">
        <v>719</v>
      </c>
      <c r="C170" s="58" t="s">
        <v>720</v>
      </c>
      <c r="D170" s="68" t="s">
        <v>601</v>
      </c>
      <c r="E170" s="58" t="s">
        <v>602</v>
      </c>
      <c r="F170" s="58" t="s">
        <v>625</v>
      </c>
      <c r="G170" s="58" t="s">
        <v>626</v>
      </c>
      <c r="H170" s="59" t="s">
        <v>721</v>
      </c>
      <c r="I170" s="58" t="s">
        <v>671</v>
      </c>
      <c r="J170" s="117">
        <v>0.6</v>
      </c>
      <c r="K170" s="117">
        <v>0.4</v>
      </c>
      <c r="L170" s="58" t="s">
        <v>643</v>
      </c>
      <c r="M170" s="117">
        <v>0.12959999999999999</v>
      </c>
      <c r="N170" s="117">
        <v>0.4</v>
      </c>
      <c r="O170" s="58" t="s">
        <v>643</v>
      </c>
      <c r="P170" s="58" t="s">
        <v>608</v>
      </c>
      <c r="Q170" s="71" t="s">
        <v>722</v>
      </c>
      <c r="R170" s="58"/>
      <c r="S170" s="57" t="s">
        <v>610</v>
      </c>
      <c r="T170" s="58" t="s">
        <v>723</v>
      </c>
      <c r="U170" s="57" t="s">
        <v>612</v>
      </c>
      <c r="V170" s="57" t="s">
        <v>613</v>
      </c>
      <c r="W170" s="57" t="s">
        <v>614</v>
      </c>
      <c r="X170" s="57"/>
      <c r="Y170" s="57" t="s">
        <v>615</v>
      </c>
      <c r="Z170" s="57" t="s">
        <v>616</v>
      </c>
      <c r="AA170" s="117" t="s">
        <v>647</v>
      </c>
      <c r="AB170" s="58"/>
      <c r="AC170" s="58"/>
      <c r="AD170" s="58"/>
      <c r="AE170" s="58"/>
      <c r="AF170" s="57" t="s">
        <v>62</v>
      </c>
      <c r="AG170" s="58" t="s">
        <v>617</v>
      </c>
      <c r="AH170" s="58">
        <f t="shared" si="64"/>
        <v>6</v>
      </c>
      <c r="AI170" s="57">
        <v>3</v>
      </c>
      <c r="AJ170" s="57">
        <v>1</v>
      </c>
      <c r="AK170" s="57">
        <v>1</v>
      </c>
      <c r="AL170" s="57">
        <v>1</v>
      </c>
      <c r="AM170" s="68">
        <v>3</v>
      </c>
      <c r="AN170" s="68" t="s">
        <v>992</v>
      </c>
      <c r="AO170" s="68"/>
      <c r="AP170" s="68"/>
      <c r="AQ170" s="68"/>
      <c r="AR170" s="68"/>
      <c r="AS170" s="68"/>
      <c r="AT170" s="68"/>
      <c r="AU170" s="76">
        <v>45040</v>
      </c>
      <c r="AV170" s="76"/>
      <c r="AW170" s="76"/>
      <c r="AX170" s="76"/>
      <c r="AY170" s="68"/>
      <c r="AZ170" s="68"/>
      <c r="BA170" s="68"/>
      <c r="BB170" s="68"/>
      <c r="BC170" s="68" t="s">
        <v>279</v>
      </c>
      <c r="BD170" s="68"/>
      <c r="BE170" s="68"/>
      <c r="BF170" s="68"/>
      <c r="BG170" s="68" t="s">
        <v>993</v>
      </c>
      <c r="BH170" s="68"/>
      <c r="BI170" s="68"/>
      <c r="BJ170" s="68"/>
      <c r="BK170" s="74">
        <f t="shared" si="65"/>
        <v>1</v>
      </c>
      <c r="BL170" s="74">
        <f t="shared" si="66"/>
        <v>0</v>
      </c>
      <c r="BM170" s="74">
        <f t="shared" si="67"/>
        <v>0</v>
      </c>
      <c r="BN170" s="74">
        <f t="shared" si="68"/>
        <v>0</v>
      </c>
      <c r="BO170" s="74">
        <f t="shared" si="69"/>
        <v>0.5</v>
      </c>
      <c r="BP170" s="71"/>
      <c r="BQ170" s="58"/>
      <c r="BR170" s="57"/>
      <c r="BS170" s="58"/>
      <c r="BT170" s="57"/>
      <c r="BU170" s="57"/>
      <c r="BV170" s="57"/>
      <c r="BW170" s="57"/>
      <c r="BX170" s="57"/>
      <c r="BY170" s="57"/>
      <c r="BZ170" s="117"/>
      <c r="CA170" s="58"/>
      <c r="CB170" s="58"/>
      <c r="CC170" s="58"/>
      <c r="CD170" s="58"/>
      <c r="CE170" s="57"/>
      <c r="CF170" s="58"/>
      <c r="CG170" s="58"/>
      <c r="CH170" s="58"/>
      <c r="CI170" s="58"/>
      <c r="CJ170" s="58"/>
      <c r="CK170" s="58"/>
      <c r="CL170" s="58"/>
      <c r="CM170" s="58"/>
      <c r="CN170" s="58"/>
      <c r="CO170" s="58"/>
      <c r="CP170" s="58"/>
      <c r="CQ170" s="58"/>
      <c r="CR170" s="58"/>
      <c r="CS170" s="58"/>
      <c r="CT170" s="73">
        <v>45040</v>
      </c>
      <c r="CU170" s="73"/>
      <c r="CV170" s="73"/>
      <c r="CW170" s="73"/>
      <c r="CX170" s="58"/>
      <c r="CY170" s="58"/>
      <c r="CZ170" s="58"/>
      <c r="DA170" s="58"/>
      <c r="DB170" s="58"/>
      <c r="DC170" s="58"/>
      <c r="DD170" s="58"/>
      <c r="DE170" s="58"/>
      <c r="DF170" s="58"/>
      <c r="DG170" s="58"/>
      <c r="DH170" s="58"/>
      <c r="DI170" s="58"/>
      <c r="DJ170" s="74" t="str">
        <f t="shared" si="70"/>
        <v/>
      </c>
      <c r="DK170" s="74" t="str">
        <f t="shared" si="71"/>
        <v/>
      </c>
      <c r="DL170" s="74" t="str">
        <f t="shared" si="72"/>
        <v/>
      </c>
      <c r="DM170" s="74" t="str">
        <f t="shared" si="73"/>
        <v/>
      </c>
      <c r="DN170" s="74" t="str">
        <f t="shared" si="74"/>
        <v/>
      </c>
      <c r="DO170" s="75" t="s">
        <v>1347</v>
      </c>
      <c r="DP170" s="58"/>
      <c r="DQ170" s="57" t="s">
        <v>610</v>
      </c>
      <c r="DR170" s="58" t="s">
        <v>1348</v>
      </c>
      <c r="DS170" s="57" t="s">
        <v>612</v>
      </c>
      <c r="DT170" s="57" t="s">
        <v>613</v>
      </c>
      <c r="DU170" s="57" t="s">
        <v>614</v>
      </c>
      <c r="DV170" s="57"/>
      <c r="DW170" s="57" t="s">
        <v>615</v>
      </c>
      <c r="DX170" s="57" t="s">
        <v>616</v>
      </c>
      <c r="DY170" s="117" t="s">
        <v>647</v>
      </c>
      <c r="DZ170" s="58"/>
      <c r="EA170" s="58"/>
      <c r="EB170" s="58"/>
      <c r="EC170" s="58"/>
      <c r="ED170" s="57" t="s">
        <v>62</v>
      </c>
      <c r="EE170" s="58" t="s">
        <v>617</v>
      </c>
      <c r="EF170" s="58">
        <f t="shared" si="91"/>
        <v>2</v>
      </c>
      <c r="EG170" s="58">
        <v>0</v>
      </c>
      <c r="EH170" s="58">
        <v>1</v>
      </c>
      <c r="EI170" s="58">
        <v>0</v>
      </c>
      <c r="EJ170" s="58">
        <v>1</v>
      </c>
      <c r="EK170" s="58">
        <v>0</v>
      </c>
      <c r="EL170" s="58" t="s">
        <v>1389</v>
      </c>
      <c r="EM170" s="58"/>
      <c r="EN170" s="58"/>
      <c r="EO170" s="58"/>
      <c r="EP170" s="58"/>
      <c r="EQ170" s="58"/>
      <c r="ER170" s="58"/>
      <c r="ES170" s="73">
        <v>45040</v>
      </c>
      <c r="ET170" s="73"/>
      <c r="EU170" s="73"/>
      <c r="EV170" s="73"/>
      <c r="EW170" s="58"/>
      <c r="EX170" s="58"/>
      <c r="EY170" s="58"/>
      <c r="EZ170" s="58"/>
      <c r="FA170" s="58" t="s">
        <v>64</v>
      </c>
      <c r="FB170" s="58"/>
      <c r="FC170" s="58"/>
      <c r="FD170" s="58"/>
      <c r="FE170" s="58" t="s">
        <v>1390</v>
      </c>
      <c r="FF170" s="58"/>
      <c r="FG170" s="58"/>
      <c r="FH170" s="58"/>
      <c r="FI170" s="74" t="str">
        <f t="shared" si="75"/>
        <v/>
      </c>
      <c r="FJ170" s="74">
        <f t="shared" si="76"/>
        <v>0</v>
      </c>
      <c r="FK170" s="74" t="str">
        <f t="shared" si="77"/>
        <v/>
      </c>
      <c r="FL170" s="74">
        <f t="shared" si="78"/>
        <v>0</v>
      </c>
      <c r="FM170" s="74">
        <f t="shared" si="79"/>
        <v>0</v>
      </c>
      <c r="FN170" s="58"/>
      <c r="FO170" s="58"/>
      <c r="FP170" s="58"/>
      <c r="FQ170" s="58"/>
      <c r="FR170" s="58"/>
      <c r="FS170" s="58"/>
      <c r="FT170" s="58"/>
      <c r="FU170" s="58"/>
      <c r="FV170" s="58"/>
      <c r="FW170" s="58"/>
      <c r="FX170" s="58"/>
      <c r="FY170" s="58"/>
      <c r="FZ170" s="58"/>
      <c r="GA170" s="58"/>
      <c r="GB170" s="58"/>
      <c r="GC170" s="58"/>
      <c r="GD170" s="58"/>
      <c r="GE170" s="58"/>
      <c r="GF170" s="58"/>
      <c r="GG170" s="58"/>
      <c r="GH170" s="58"/>
      <c r="GI170" s="58"/>
      <c r="GJ170" s="58"/>
      <c r="GK170" s="58"/>
      <c r="GL170" s="58"/>
      <c r="GM170" s="58"/>
      <c r="GN170" s="58"/>
      <c r="GO170" s="58"/>
      <c r="GP170" s="58"/>
      <c r="GQ170" s="58"/>
      <c r="GR170" s="73">
        <v>45040</v>
      </c>
      <c r="GS170" s="73"/>
      <c r="GT170" s="73"/>
      <c r="GU170" s="73"/>
      <c r="GV170" s="58"/>
      <c r="GW170" s="58"/>
      <c r="GX170" s="58"/>
      <c r="GY170" s="58"/>
      <c r="GZ170" s="58"/>
      <c r="HA170" s="58"/>
      <c r="HB170" s="58"/>
      <c r="HC170" s="58"/>
      <c r="HD170" s="58"/>
      <c r="HE170" s="58"/>
      <c r="HF170" s="58"/>
      <c r="HG170" s="58"/>
      <c r="HH170" s="74" t="str">
        <f t="shared" si="80"/>
        <v/>
      </c>
      <c r="HI170" s="74" t="str">
        <f t="shared" si="81"/>
        <v/>
      </c>
      <c r="HJ170" s="74" t="str">
        <f t="shared" si="82"/>
        <v/>
      </c>
      <c r="HK170" s="74" t="str">
        <f t="shared" si="83"/>
        <v/>
      </c>
      <c r="HL170" s="74" t="str">
        <f t="shared" si="84"/>
        <v/>
      </c>
      <c r="HM170" s="58"/>
      <c r="HN170" s="58"/>
      <c r="HO170" s="58">
        <f t="shared" si="85"/>
        <v>2</v>
      </c>
      <c r="HP170" s="58" t="str">
        <f>'[13]BD Plan'!$Q$3</f>
        <v>Territorial Magdalena</v>
      </c>
      <c r="HQ170" s="26"/>
      <c r="HR170" s="26"/>
      <c r="HS170" s="26"/>
      <c r="HT170" s="26"/>
      <c r="HU170" s="26"/>
      <c r="HV170" s="26"/>
      <c r="HW170" s="26"/>
      <c r="HX170" s="26"/>
      <c r="HY170" s="26"/>
      <c r="HZ170" s="26"/>
      <c r="IA170" s="26"/>
      <c r="IB170" s="26"/>
      <c r="IC170" s="26"/>
      <c r="ID170" s="26"/>
      <c r="IE170" s="26"/>
      <c r="IF170" s="26"/>
      <c r="IG170" s="68"/>
      <c r="IH170" s="58" t="s">
        <v>650</v>
      </c>
      <c r="II170" s="68" t="s">
        <v>621</v>
      </c>
      <c r="IJ170" s="68"/>
      <c r="IK170" s="68"/>
    </row>
    <row r="171" spans="1:245" ht="15" customHeight="1" x14ac:dyDescent="0.25">
      <c r="A171" s="77" t="s">
        <v>598</v>
      </c>
      <c r="B171" s="68" t="s">
        <v>599</v>
      </c>
      <c r="C171" s="58" t="s">
        <v>600</v>
      </c>
      <c r="D171" s="69" t="s">
        <v>601</v>
      </c>
      <c r="E171" s="58" t="s">
        <v>602</v>
      </c>
      <c r="F171" s="58" t="s">
        <v>603</v>
      </c>
      <c r="G171" s="58" t="s">
        <v>604</v>
      </c>
      <c r="H171" s="59" t="s">
        <v>605</v>
      </c>
      <c r="I171" s="58" t="s">
        <v>606</v>
      </c>
      <c r="J171" s="117">
        <v>1</v>
      </c>
      <c r="K171" s="117">
        <v>0.8</v>
      </c>
      <c r="L171" s="58" t="s">
        <v>607</v>
      </c>
      <c r="M171" s="117">
        <v>0.6</v>
      </c>
      <c r="N171" s="117">
        <v>0.8</v>
      </c>
      <c r="O171" s="58" t="s">
        <v>607</v>
      </c>
      <c r="P171" s="58" t="s">
        <v>608</v>
      </c>
      <c r="Q171" s="71" t="s">
        <v>609</v>
      </c>
      <c r="R171" s="58"/>
      <c r="S171" s="57" t="s">
        <v>610</v>
      </c>
      <c r="T171" s="58" t="s">
        <v>611</v>
      </c>
      <c r="U171" s="57" t="s">
        <v>612</v>
      </c>
      <c r="V171" s="57" t="s">
        <v>613</v>
      </c>
      <c r="W171" s="57" t="s">
        <v>614</v>
      </c>
      <c r="X171" s="57"/>
      <c r="Y171" s="57" t="s">
        <v>615</v>
      </c>
      <c r="Z171" s="57" t="s">
        <v>616</v>
      </c>
      <c r="AA171" s="117">
        <v>0.4</v>
      </c>
      <c r="AB171" s="58"/>
      <c r="AC171" s="58"/>
      <c r="AD171" s="58"/>
      <c r="AE171" s="58"/>
      <c r="AF171" s="57" t="s">
        <v>62</v>
      </c>
      <c r="AG171" s="58" t="s">
        <v>617</v>
      </c>
      <c r="AH171" s="58">
        <f t="shared" si="64"/>
        <v>12</v>
      </c>
      <c r="AI171" s="57">
        <v>3</v>
      </c>
      <c r="AJ171" s="57">
        <v>3</v>
      </c>
      <c r="AK171" s="57">
        <v>3</v>
      </c>
      <c r="AL171" s="57">
        <v>3</v>
      </c>
      <c r="AM171" s="58"/>
      <c r="AN171" s="58"/>
      <c r="AO171" s="58"/>
      <c r="AP171" s="58"/>
      <c r="AQ171" s="58"/>
      <c r="AR171" s="58"/>
      <c r="AS171" s="58"/>
      <c r="AT171" s="58"/>
      <c r="AU171" s="73"/>
      <c r="AV171" s="73"/>
      <c r="AW171" s="73"/>
      <c r="AX171" s="73"/>
      <c r="AY171" s="58"/>
      <c r="AZ171" s="58"/>
      <c r="BA171" s="58"/>
      <c r="BB171" s="58"/>
      <c r="BC171" s="58" t="s">
        <v>112</v>
      </c>
      <c r="BD171" s="58"/>
      <c r="BE171" s="58"/>
      <c r="BF171" s="58"/>
      <c r="BG171" s="58" t="s">
        <v>994</v>
      </c>
      <c r="BH171" s="58"/>
      <c r="BI171" s="58"/>
      <c r="BJ171" s="58"/>
      <c r="BK171" s="74">
        <f t="shared" si="65"/>
        <v>0</v>
      </c>
      <c r="BL171" s="74">
        <f t="shared" si="66"/>
        <v>0</v>
      </c>
      <c r="BM171" s="74">
        <f t="shared" si="67"/>
        <v>0</v>
      </c>
      <c r="BN171" s="74">
        <f t="shared" si="68"/>
        <v>0</v>
      </c>
      <c r="BO171" s="74">
        <f t="shared" si="69"/>
        <v>0</v>
      </c>
      <c r="BP171" s="75"/>
      <c r="BQ171" s="58"/>
      <c r="BR171" s="57"/>
      <c r="BS171" s="58"/>
      <c r="BT171" s="57"/>
      <c r="BU171" s="57"/>
      <c r="BV171" s="57"/>
      <c r="BW171" s="57"/>
      <c r="BX171" s="57"/>
      <c r="BY171" s="57"/>
      <c r="BZ171" s="117"/>
      <c r="CA171" s="58"/>
      <c r="CB171" s="58"/>
      <c r="CC171" s="58"/>
      <c r="CD171" s="58"/>
      <c r="CE171" s="57"/>
      <c r="CF171" s="58"/>
      <c r="CG171" s="58"/>
      <c r="CH171" s="58"/>
      <c r="CI171" s="58"/>
      <c r="CJ171" s="58"/>
      <c r="CK171" s="58"/>
      <c r="CL171" s="58"/>
      <c r="CM171" s="58"/>
      <c r="CN171" s="58"/>
      <c r="CO171" s="58"/>
      <c r="CP171" s="58"/>
      <c r="CQ171" s="58"/>
      <c r="CR171" s="58"/>
      <c r="CS171" s="58"/>
      <c r="CT171" s="73"/>
      <c r="CU171" s="73"/>
      <c r="CV171" s="73"/>
      <c r="CW171" s="73"/>
      <c r="CX171" s="58"/>
      <c r="CY171" s="58"/>
      <c r="CZ171" s="58"/>
      <c r="DA171" s="58"/>
      <c r="DB171" s="58"/>
      <c r="DC171" s="58"/>
      <c r="DD171" s="58"/>
      <c r="DE171" s="58"/>
      <c r="DF171" s="58"/>
      <c r="DG171" s="58"/>
      <c r="DH171" s="58"/>
      <c r="DI171" s="58"/>
      <c r="DJ171" s="74" t="str">
        <f t="shared" si="70"/>
        <v/>
      </c>
      <c r="DK171" s="74" t="str">
        <f t="shared" si="71"/>
        <v/>
      </c>
      <c r="DL171" s="74" t="str">
        <f t="shared" si="72"/>
        <v/>
      </c>
      <c r="DM171" s="74" t="str">
        <f t="shared" si="73"/>
        <v/>
      </c>
      <c r="DN171" s="74" t="str">
        <f t="shared" si="74"/>
        <v/>
      </c>
      <c r="DO171" s="75"/>
      <c r="DP171" s="58"/>
      <c r="DQ171" s="57"/>
      <c r="DR171" s="58"/>
      <c r="DS171" s="57"/>
      <c r="DT171" s="57"/>
      <c r="DU171" s="57"/>
      <c r="DV171" s="57"/>
      <c r="DW171" s="57"/>
      <c r="DX171" s="57"/>
      <c r="DY171" s="117"/>
      <c r="DZ171" s="58"/>
      <c r="EA171" s="58"/>
      <c r="EB171" s="58"/>
      <c r="EC171" s="58"/>
      <c r="ED171" s="57"/>
      <c r="EE171" s="58"/>
      <c r="EF171" s="58"/>
      <c r="EG171" s="58"/>
      <c r="EH171" s="58"/>
      <c r="EI171" s="58"/>
      <c r="EJ171" s="58"/>
      <c r="EK171" s="58"/>
      <c r="EL171" s="58"/>
      <c r="EM171" s="58"/>
      <c r="EN171" s="58"/>
      <c r="EO171" s="58"/>
      <c r="EP171" s="58"/>
      <c r="EQ171" s="58"/>
      <c r="ER171" s="58"/>
      <c r="ES171" s="73"/>
      <c r="ET171" s="73"/>
      <c r="EU171" s="73"/>
      <c r="EV171" s="73"/>
      <c r="EW171" s="58"/>
      <c r="EX171" s="58"/>
      <c r="EY171" s="58"/>
      <c r="EZ171" s="58"/>
      <c r="FA171" s="58"/>
      <c r="FB171" s="58"/>
      <c r="FC171" s="58"/>
      <c r="FD171" s="58"/>
      <c r="FE171" s="58"/>
      <c r="FF171" s="58"/>
      <c r="FG171" s="58"/>
      <c r="FH171" s="58"/>
      <c r="FI171" s="74" t="str">
        <f t="shared" si="75"/>
        <v/>
      </c>
      <c r="FJ171" s="74" t="str">
        <f t="shared" si="76"/>
        <v/>
      </c>
      <c r="FK171" s="74" t="str">
        <f t="shared" si="77"/>
        <v/>
      </c>
      <c r="FL171" s="74" t="str">
        <f t="shared" si="78"/>
        <v/>
      </c>
      <c r="FM171" s="74" t="str">
        <f t="shared" si="79"/>
        <v/>
      </c>
      <c r="FN171" s="58"/>
      <c r="FO171" s="58"/>
      <c r="FP171" s="57"/>
      <c r="FQ171" s="58"/>
      <c r="FR171" s="57"/>
      <c r="FS171" s="57"/>
      <c r="FT171" s="57"/>
      <c r="FU171" s="57"/>
      <c r="FV171" s="57"/>
      <c r="FW171" s="57"/>
      <c r="FX171" s="117"/>
      <c r="FY171" s="58"/>
      <c r="FZ171" s="58"/>
      <c r="GA171" s="58"/>
      <c r="GB171" s="58"/>
      <c r="GC171" s="57"/>
      <c r="GD171" s="58"/>
      <c r="GE171" s="58"/>
      <c r="GF171" s="58"/>
      <c r="GG171" s="58"/>
      <c r="GH171" s="58"/>
      <c r="GI171" s="58"/>
      <c r="GJ171" s="58"/>
      <c r="GK171" s="58"/>
      <c r="GL171" s="58"/>
      <c r="GM171" s="58"/>
      <c r="GN171" s="58"/>
      <c r="GO171" s="58"/>
      <c r="GP171" s="58"/>
      <c r="GQ171" s="58"/>
      <c r="GR171" s="73"/>
      <c r="GS171" s="73"/>
      <c r="GT171" s="73"/>
      <c r="GU171" s="73"/>
      <c r="GV171" s="58"/>
      <c r="GW171" s="58"/>
      <c r="GX171" s="58"/>
      <c r="GY171" s="58"/>
      <c r="GZ171" s="58"/>
      <c r="HA171" s="58"/>
      <c r="HB171" s="58"/>
      <c r="HC171" s="58"/>
      <c r="HD171" s="58"/>
      <c r="HE171" s="58"/>
      <c r="HF171" s="58"/>
      <c r="HG171" s="58"/>
      <c r="HH171" s="74" t="str">
        <f t="shared" si="80"/>
        <v/>
      </c>
      <c r="HI171" s="74" t="str">
        <f t="shared" si="81"/>
        <v/>
      </c>
      <c r="HJ171" s="74" t="str">
        <f t="shared" si="82"/>
        <v/>
      </c>
      <c r="HK171" s="74" t="str">
        <f t="shared" si="83"/>
        <v/>
      </c>
      <c r="HL171" s="74" t="str">
        <f t="shared" si="84"/>
        <v/>
      </c>
      <c r="HM171" s="58"/>
      <c r="HN171" s="58"/>
      <c r="HO171" s="58">
        <f t="shared" si="85"/>
        <v>1</v>
      </c>
      <c r="HP171" s="58" t="str">
        <f>'[14]BD Plan'!$Q$3</f>
        <v>Territorial Meta</v>
      </c>
      <c r="HQ171" s="72"/>
      <c r="HR171" s="72"/>
      <c r="HS171" s="72"/>
      <c r="HT171" s="72"/>
      <c r="HU171" s="72"/>
      <c r="HV171" s="72"/>
      <c r="HW171" s="72"/>
      <c r="HX171" s="72"/>
      <c r="HY171" s="72"/>
      <c r="HZ171" s="72"/>
      <c r="IA171" s="26"/>
      <c r="IB171" s="26"/>
      <c r="IC171" s="26"/>
      <c r="ID171" s="26"/>
      <c r="IE171" s="26"/>
      <c r="IF171" s="26"/>
      <c r="IG171" s="68"/>
      <c r="IH171" s="58" t="s">
        <v>620</v>
      </c>
      <c r="II171" s="68"/>
      <c r="IJ171" s="68"/>
      <c r="IK171" s="68"/>
    </row>
    <row r="172" spans="1:245" ht="15" customHeight="1" x14ac:dyDescent="0.25">
      <c r="A172" s="77" t="s">
        <v>622</v>
      </c>
      <c r="B172" s="68" t="s">
        <v>623</v>
      </c>
      <c r="C172" s="58" t="s">
        <v>624</v>
      </c>
      <c r="D172" s="69" t="s">
        <v>601</v>
      </c>
      <c r="E172" s="58" t="s">
        <v>602</v>
      </c>
      <c r="F172" s="58" t="s">
        <v>625</v>
      </c>
      <c r="G172" s="58" t="s">
        <v>626</v>
      </c>
      <c r="H172" s="59" t="s">
        <v>627</v>
      </c>
      <c r="I172" s="58" t="s">
        <v>628</v>
      </c>
      <c r="J172" s="117">
        <v>0.8</v>
      </c>
      <c r="K172" s="117">
        <v>0.8</v>
      </c>
      <c r="L172" s="58" t="s">
        <v>607</v>
      </c>
      <c r="M172" s="117">
        <v>0.33600000000000002</v>
      </c>
      <c r="N172" s="117">
        <v>0.8</v>
      </c>
      <c r="O172" s="58" t="s">
        <v>607</v>
      </c>
      <c r="P172" s="58" t="s">
        <v>608</v>
      </c>
      <c r="Q172" s="71" t="s">
        <v>629</v>
      </c>
      <c r="R172" s="58"/>
      <c r="S172" s="57" t="s">
        <v>610</v>
      </c>
      <c r="T172" s="58" t="s">
        <v>630</v>
      </c>
      <c r="U172" s="57" t="s">
        <v>631</v>
      </c>
      <c r="V172" s="57" t="s">
        <v>632</v>
      </c>
      <c r="W172" s="57" t="s">
        <v>614</v>
      </c>
      <c r="X172" s="57"/>
      <c r="Y172" s="57" t="s">
        <v>615</v>
      </c>
      <c r="Z172" s="57" t="s">
        <v>616</v>
      </c>
      <c r="AA172" s="117" t="s">
        <v>633</v>
      </c>
      <c r="AB172" s="58"/>
      <c r="AC172" s="58"/>
      <c r="AD172" s="58"/>
      <c r="AE172" s="58"/>
      <c r="AF172" s="57" t="s">
        <v>62</v>
      </c>
      <c r="AG172" s="58" t="s">
        <v>617</v>
      </c>
      <c r="AH172" s="58">
        <f t="shared" si="64"/>
        <v>12</v>
      </c>
      <c r="AI172" s="57">
        <v>3</v>
      </c>
      <c r="AJ172" s="57">
        <v>3</v>
      </c>
      <c r="AK172" s="57">
        <v>3</v>
      </c>
      <c r="AL172" s="57">
        <v>3</v>
      </c>
      <c r="AM172" s="58"/>
      <c r="AN172" s="58"/>
      <c r="AO172" s="58"/>
      <c r="AP172" s="72"/>
      <c r="AQ172" s="58"/>
      <c r="AR172" s="58"/>
      <c r="AS172" s="58"/>
      <c r="AT172" s="58"/>
      <c r="AU172" s="73"/>
      <c r="AV172" s="73"/>
      <c r="AW172" s="73"/>
      <c r="AX172" s="73"/>
      <c r="AY172" s="58"/>
      <c r="AZ172" s="58"/>
      <c r="BA172" s="58"/>
      <c r="BB172" s="58"/>
      <c r="BC172" s="58" t="s">
        <v>112</v>
      </c>
      <c r="BD172" s="58"/>
      <c r="BE172" s="58"/>
      <c r="BF172" s="58"/>
      <c r="BG172" s="72" t="s">
        <v>995</v>
      </c>
      <c r="BH172" s="58"/>
      <c r="BI172" s="58"/>
      <c r="BJ172" s="58"/>
      <c r="BK172" s="74">
        <f t="shared" si="65"/>
        <v>0</v>
      </c>
      <c r="BL172" s="74">
        <f t="shared" si="66"/>
        <v>0</v>
      </c>
      <c r="BM172" s="74">
        <f t="shared" si="67"/>
        <v>0</v>
      </c>
      <c r="BN172" s="74">
        <f t="shared" si="68"/>
        <v>0</v>
      </c>
      <c r="BO172" s="74">
        <f t="shared" si="69"/>
        <v>0</v>
      </c>
      <c r="BP172" s="71" t="s">
        <v>1204</v>
      </c>
      <c r="BQ172" s="58"/>
      <c r="BR172" s="57" t="s">
        <v>610</v>
      </c>
      <c r="BS172" s="58" t="s">
        <v>1205</v>
      </c>
      <c r="BT172" s="57" t="s">
        <v>612</v>
      </c>
      <c r="BU172" s="57" t="s">
        <v>613</v>
      </c>
      <c r="BV172" s="57" t="s">
        <v>614</v>
      </c>
      <c r="BW172" s="57"/>
      <c r="BX172" s="57" t="s">
        <v>615</v>
      </c>
      <c r="BY172" s="57" t="s">
        <v>616</v>
      </c>
      <c r="BZ172" s="117" t="s">
        <v>647</v>
      </c>
      <c r="CA172" s="58"/>
      <c r="CB172" s="58"/>
      <c r="CC172" s="58"/>
      <c r="CD172" s="58"/>
      <c r="CE172" s="57" t="s">
        <v>62</v>
      </c>
      <c r="CF172" s="58" t="s">
        <v>617</v>
      </c>
      <c r="CG172" s="58">
        <f>SUM(CH172:CK172)</f>
        <v>12</v>
      </c>
      <c r="CH172" s="58">
        <v>3</v>
      </c>
      <c r="CI172" s="58">
        <v>3</v>
      </c>
      <c r="CJ172" s="58">
        <v>3</v>
      </c>
      <c r="CK172" s="58">
        <v>3</v>
      </c>
      <c r="CL172" s="58"/>
      <c r="CM172" s="58"/>
      <c r="CN172" s="58"/>
      <c r="CO172" s="72"/>
      <c r="CP172" s="58"/>
      <c r="CQ172" s="72"/>
      <c r="CR172" s="58"/>
      <c r="CS172" s="58"/>
      <c r="CT172" s="73"/>
      <c r="CU172" s="73"/>
      <c r="CV172" s="73"/>
      <c r="CW172" s="73"/>
      <c r="CX172" s="58"/>
      <c r="CY172" s="58"/>
      <c r="CZ172" s="58"/>
      <c r="DA172" s="58"/>
      <c r="DB172" s="58" t="s">
        <v>112</v>
      </c>
      <c r="DC172" s="58"/>
      <c r="DD172" s="58"/>
      <c r="DE172" s="58"/>
      <c r="DF172" s="58" t="s">
        <v>1527</v>
      </c>
      <c r="DG172" s="58"/>
      <c r="DH172" s="58"/>
      <c r="DI172" s="58"/>
      <c r="DJ172" s="74">
        <f t="shared" si="70"/>
        <v>0</v>
      </c>
      <c r="DK172" s="74">
        <f t="shared" si="71"/>
        <v>0</v>
      </c>
      <c r="DL172" s="74">
        <f t="shared" si="72"/>
        <v>0</v>
      </c>
      <c r="DM172" s="74">
        <f t="shared" si="73"/>
        <v>0</v>
      </c>
      <c r="DN172" s="74">
        <f t="shared" si="74"/>
        <v>0</v>
      </c>
      <c r="DO172" s="75"/>
      <c r="DP172" s="58"/>
      <c r="DQ172" s="57"/>
      <c r="DR172" s="58"/>
      <c r="DS172" s="57"/>
      <c r="DT172" s="57"/>
      <c r="DU172" s="57"/>
      <c r="DV172" s="57"/>
      <c r="DW172" s="57"/>
      <c r="DX172" s="57"/>
      <c r="DY172" s="117"/>
      <c r="DZ172" s="58"/>
      <c r="EA172" s="58"/>
      <c r="EB172" s="58"/>
      <c r="EC172" s="58"/>
      <c r="ED172" s="57"/>
      <c r="EE172" s="58"/>
      <c r="EF172" s="58"/>
      <c r="EG172" s="58"/>
      <c r="EH172" s="58"/>
      <c r="EI172" s="58"/>
      <c r="EJ172" s="58"/>
      <c r="EK172" s="58"/>
      <c r="EL172" s="58"/>
      <c r="EM172" s="58"/>
      <c r="EN172" s="58"/>
      <c r="EO172" s="58"/>
      <c r="EP172" s="58"/>
      <c r="EQ172" s="58"/>
      <c r="ER172" s="58"/>
      <c r="ES172" s="73"/>
      <c r="ET172" s="73"/>
      <c r="EU172" s="73"/>
      <c r="EV172" s="73"/>
      <c r="EW172" s="58"/>
      <c r="EX172" s="58"/>
      <c r="EY172" s="58"/>
      <c r="EZ172" s="58"/>
      <c r="FA172" s="58"/>
      <c r="FB172" s="58"/>
      <c r="FC172" s="58"/>
      <c r="FD172" s="58"/>
      <c r="FE172" s="58"/>
      <c r="FF172" s="58"/>
      <c r="FG172" s="58"/>
      <c r="FH172" s="58"/>
      <c r="FI172" s="74" t="str">
        <f t="shared" si="75"/>
        <v/>
      </c>
      <c r="FJ172" s="74" t="str">
        <f t="shared" si="76"/>
        <v/>
      </c>
      <c r="FK172" s="74" t="str">
        <f t="shared" si="77"/>
        <v/>
      </c>
      <c r="FL172" s="74" t="str">
        <f t="shared" si="78"/>
        <v/>
      </c>
      <c r="FM172" s="74" t="str">
        <f t="shared" si="79"/>
        <v/>
      </c>
      <c r="FN172" s="58"/>
      <c r="FO172" s="58"/>
      <c r="FP172" s="57"/>
      <c r="FQ172" s="58"/>
      <c r="FR172" s="57"/>
      <c r="FS172" s="57"/>
      <c r="FT172" s="57"/>
      <c r="FU172" s="57"/>
      <c r="FV172" s="57"/>
      <c r="FW172" s="57"/>
      <c r="FX172" s="117"/>
      <c r="FY172" s="58"/>
      <c r="FZ172" s="58"/>
      <c r="GA172" s="58"/>
      <c r="GB172" s="58"/>
      <c r="GC172" s="57"/>
      <c r="GD172" s="58"/>
      <c r="GE172" s="58"/>
      <c r="GF172" s="58"/>
      <c r="GG172" s="58"/>
      <c r="GH172" s="58"/>
      <c r="GI172" s="58"/>
      <c r="GJ172" s="58"/>
      <c r="GK172" s="58"/>
      <c r="GL172" s="58"/>
      <c r="GM172" s="58"/>
      <c r="GN172" s="58"/>
      <c r="GO172" s="58"/>
      <c r="GP172" s="58"/>
      <c r="GQ172" s="58"/>
      <c r="GR172" s="73"/>
      <c r="GS172" s="73"/>
      <c r="GT172" s="73"/>
      <c r="GU172" s="73"/>
      <c r="GV172" s="58"/>
      <c r="GW172" s="58"/>
      <c r="GX172" s="58"/>
      <c r="GY172" s="58"/>
      <c r="GZ172" s="58"/>
      <c r="HA172" s="58"/>
      <c r="HB172" s="58"/>
      <c r="HC172" s="58"/>
      <c r="HD172" s="58"/>
      <c r="HE172" s="58"/>
      <c r="HF172" s="58"/>
      <c r="HG172" s="58"/>
      <c r="HH172" s="74" t="str">
        <f t="shared" si="80"/>
        <v/>
      </c>
      <c r="HI172" s="74" t="str">
        <f t="shared" si="81"/>
        <v/>
      </c>
      <c r="HJ172" s="74" t="str">
        <f t="shared" si="82"/>
        <v/>
      </c>
      <c r="HK172" s="74" t="str">
        <f t="shared" si="83"/>
        <v/>
      </c>
      <c r="HL172" s="74" t="str">
        <f t="shared" si="84"/>
        <v/>
      </c>
      <c r="HM172" s="58"/>
      <c r="HN172" s="58"/>
      <c r="HO172" s="58">
        <f t="shared" si="85"/>
        <v>2</v>
      </c>
      <c r="HP172" s="58" t="str">
        <f>'[14]BD Plan'!$Q$3</f>
        <v>Territorial Meta</v>
      </c>
      <c r="HQ172" s="72"/>
      <c r="HR172" s="72"/>
      <c r="HS172" s="72"/>
      <c r="HT172" s="72"/>
      <c r="HU172" s="72"/>
      <c r="HV172" s="72"/>
      <c r="HW172" s="72"/>
      <c r="HX172" s="72"/>
      <c r="HY172" s="72"/>
      <c r="HZ172" s="72"/>
      <c r="IA172" s="26"/>
      <c r="IB172" s="26"/>
      <c r="IC172" s="26"/>
      <c r="ID172" s="26"/>
      <c r="IE172" s="26"/>
      <c r="IF172" s="26"/>
      <c r="IG172" s="68"/>
      <c r="IH172" s="58" t="s">
        <v>620</v>
      </c>
      <c r="II172" s="68"/>
      <c r="IJ172" s="68"/>
      <c r="IK172" s="68"/>
    </row>
    <row r="173" spans="1:245" ht="15" customHeight="1" x14ac:dyDescent="0.25">
      <c r="A173" s="77" t="s">
        <v>636</v>
      </c>
      <c r="B173" s="68" t="s">
        <v>637</v>
      </c>
      <c r="C173" s="58" t="s">
        <v>638</v>
      </c>
      <c r="D173" s="69" t="s">
        <v>639</v>
      </c>
      <c r="E173" s="58" t="s">
        <v>602</v>
      </c>
      <c r="F173" s="58" t="s">
        <v>640</v>
      </c>
      <c r="G173" s="58" t="s">
        <v>641</v>
      </c>
      <c r="H173" s="59" t="s">
        <v>642</v>
      </c>
      <c r="I173" s="58" t="s">
        <v>606</v>
      </c>
      <c r="J173" s="117">
        <v>1</v>
      </c>
      <c r="K173" s="117">
        <v>0.6</v>
      </c>
      <c r="L173" s="58" t="s">
        <v>607</v>
      </c>
      <c r="M173" s="117">
        <v>0.6</v>
      </c>
      <c r="N173" s="117">
        <v>0.6</v>
      </c>
      <c r="O173" s="58" t="s">
        <v>643</v>
      </c>
      <c r="P173" s="58" t="s">
        <v>608</v>
      </c>
      <c r="Q173" s="71" t="s">
        <v>644</v>
      </c>
      <c r="R173" s="58"/>
      <c r="S173" s="57" t="s">
        <v>610</v>
      </c>
      <c r="T173" s="58" t="s">
        <v>645</v>
      </c>
      <c r="U173" s="57" t="s">
        <v>612</v>
      </c>
      <c r="V173" s="57" t="s">
        <v>613</v>
      </c>
      <c r="W173" s="57" t="s">
        <v>614</v>
      </c>
      <c r="X173" s="57"/>
      <c r="Y173" s="57" t="s">
        <v>646</v>
      </c>
      <c r="Z173" s="57" t="s">
        <v>616</v>
      </c>
      <c r="AA173" s="117" t="s">
        <v>647</v>
      </c>
      <c r="AB173" s="58"/>
      <c r="AC173" s="58"/>
      <c r="AD173" s="58"/>
      <c r="AE173" s="58"/>
      <c r="AF173" s="57" t="s">
        <v>62</v>
      </c>
      <c r="AG173" s="58" t="s">
        <v>617</v>
      </c>
      <c r="AH173" s="58">
        <f t="shared" si="64"/>
        <v>4</v>
      </c>
      <c r="AI173" s="57">
        <v>1</v>
      </c>
      <c r="AJ173" s="57">
        <v>1</v>
      </c>
      <c r="AK173" s="57">
        <v>1</v>
      </c>
      <c r="AL173" s="57">
        <v>1</v>
      </c>
      <c r="AM173" s="58"/>
      <c r="AN173" s="58"/>
      <c r="AO173" s="58"/>
      <c r="AP173" s="58"/>
      <c r="AQ173" s="58"/>
      <c r="AR173" s="58"/>
      <c r="AS173" s="58"/>
      <c r="AT173" s="58"/>
      <c r="AU173" s="73"/>
      <c r="AV173" s="73"/>
      <c r="AW173" s="73"/>
      <c r="AX173" s="73"/>
      <c r="AY173" s="58"/>
      <c r="AZ173" s="58"/>
      <c r="BA173" s="58"/>
      <c r="BB173" s="58"/>
      <c r="BC173" s="58" t="s">
        <v>112</v>
      </c>
      <c r="BD173" s="58"/>
      <c r="BE173" s="58"/>
      <c r="BF173" s="58"/>
      <c r="BG173" s="72" t="s">
        <v>996</v>
      </c>
      <c r="BH173" s="58"/>
      <c r="BI173" s="58"/>
      <c r="BJ173" s="58"/>
      <c r="BK173" s="74">
        <f t="shared" si="65"/>
        <v>0</v>
      </c>
      <c r="BL173" s="74">
        <f t="shared" si="66"/>
        <v>0</v>
      </c>
      <c r="BM173" s="74">
        <f t="shared" si="67"/>
        <v>0</v>
      </c>
      <c r="BN173" s="74">
        <f t="shared" si="68"/>
        <v>0</v>
      </c>
      <c r="BO173" s="74">
        <f t="shared" si="69"/>
        <v>0</v>
      </c>
      <c r="BP173" s="71"/>
      <c r="BQ173" s="58"/>
      <c r="BR173" s="57"/>
      <c r="BS173" s="58"/>
      <c r="BT173" s="57"/>
      <c r="BU173" s="57"/>
      <c r="BV173" s="57"/>
      <c r="BW173" s="57"/>
      <c r="BX173" s="57"/>
      <c r="BY173" s="57"/>
      <c r="BZ173" s="117"/>
      <c r="CA173" s="58"/>
      <c r="CB173" s="58"/>
      <c r="CC173" s="58"/>
      <c r="CD173" s="58"/>
      <c r="CE173" s="57"/>
      <c r="CF173" s="58"/>
      <c r="CG173" s="58"/>
      <c r="CH173" s="58"/>
      <c r="CI173" s="58"/>
      <c r="CJ173" s="58"/>
      <c r="CK173" s="58"/>
      <c r="CL173" s="58"/>
      <c r="CM173" s="58"/>
      <c r="CN173" s="58"/>
      <c r="CO173" s="72"/>
      <c r="CP173" s="58"/>
      <c r="CQ173" s="58"/>
      <c r="CR173" s="58"/>
      <c r="CS173" s="58"/>
      <c r="CT173" s="73"/>
      <c r="CU173" s="73"/>
      <c r="CV173" s="73"/>
      <c r="CW173" s="73"/>
      <c r="CX173" s="58"/>
      <c r="CY173" s="58"/>
      <c r="CZ173" s="58"/>
      <c r="DA173" s="58"/>
      <c r="DB173" s="58"/>
      <c r="DC173" s="58"/>
      <c r="DD173" s="58"/>
      <c r="DE173" s="58"/>
      <c r="DF173" s="58"/>
      <c r="DG173" s="58"/>
      <c r="DH173" s="58"/>
      <c r="DI173" s="58"/>
      <c r="DJ173" s="74" t="str">
        <f t="shared" si="70"/>
        <v/>
      </c>
      <c r="DK173" s="74" t="str">
        <f t="shared" si="71"/>
        <v/>
      </c>
      <c r="DL173" s="74" t="str">
        <f t="shared" si="72"/>
        <v/>
      </c>
      <c r="DM173" s="74" t="str">
        <f t="shared" si="73"/>
        <v/>
      </c>
      <c r="DN173" s="74" t="str">
        <f t="shared" si="74"/>
        <v/>
      </c>
      <c r="DO173" s="75"/>
      <c r="DP173" s="58"/>
      <c r="DQ173" s="57"/>
      <c r="DR173" s="58"/>
      <c r="DS173" s="57"/>
      <c r="DT173" s="57"/>
      <c r="DU173" s="57"/>
      <c r="DV173" s="57"/>
      <c r="DW173" s="57"/>
      <c r="DX173" s="57"/>
      <c r="DY173" s="117"/>
      <c r="DZ173" s="58"/>
      <c r="EA173" s="58"/>
      <c r="EB173" s="58"/>
      <c r="EC173" s="58"/>
      <c r="ED173" s="57"/>
      <c r="EE173" s="58"/>
      <c r="EF173" s="58"/>
      <c r="EG173" s="58"/>
      <c r="EH173" s="58"/>
      <c r="EI173" s="58"/>
      <c r="EJ173" s="58"/>
      <c r="EK173" s="58"/>
      <c r="EL173" s="58"/>
      <c r="EM173" s="58"/>
      <c r="EN173" s="58"/>
      <c r="EO173" s="58"/>
      <c r="EP173" s="58"/>
      <c r="EQ173" s="58"/>
      <c r="ER173" s="58"/>
      <c r="ES173" s="73"/>
      <c r="ET173" s="73"/>
      <c r="EU173" s="73"/>
      <c r="EV173" s="73"/>
      <c r="EW173" s="58"/>
      <c r="EX173" s="58"/>
      <c r="EY173" s="58"/>
      <c r="EZ173" s="58"/>
      <c r="FA173" s="58"/>
      <c r="FB173" s="58"/>
      <c r="FC173" s="58"/>
      <c r="FD173" s="58"/>
      <c r="FE173" s="58"/>
      <c r="FF173" s="58"/>
      <c r="FG173" s="58"/>
      <c r="FH173" s="58"/>
      <c r="FI173" s="74" t="str">
        <f t="shared" si="75"/>
        <v/>
      </c>
      <c r="FJ173" s="74" t="str">
        <f t="shared" si="76"/>
        <v/>
      </c>
      <c r="FK173" s="74" t="str">
        <f t="shared" si="77"/>
        <v/>
      </c>
      <c r="FL173" s="74" t="str">
        <f t="shared" si="78"/>
        <v/>
      </c>
      <c r="FM173" s="74" t="str">
        <f t="shared" si="79"/>
        <v/>
      </c>
      <c r="FN173" s="58"/>
      <c r="FO173" s="58"/>
      <c r="FP173" s="57"/>
      <c r="FQ173" s="58"/>
      <c r="FR173" s="57"/>
      <c r="FS173" s="57"/>
      <c r="FT173" s="57"/>
      <c r="FU173" s="57"/>
      <c r="FV173" s="57"/>
      <c r="FW173" s="57"/>
      <c r="FX173" s="117"/>
      <c r="FY173" s="58"/>
      <c r="FZ173" s="58"/>
      <c r="GA173" s="58"/>
      <c r="GB173" s="58"/>
      <c r="GC173" s="57"/>
      <c r="GD173" s="58"/>
      <c r="GE173" s="58"/>
      <c r="GF173" s="58"/>
      <c r="GG173" s="58"/>
      <c r="GH173" s="58"/>
      <c r="GI173" s="58"/>
      <c r="GJ173" s="58"/>
      <c r="GK173" s="58"/>
      <c r="GL173" s="58"/>
      <c r="GM173" s="58"/>
      <c r="GN173" s="58"/>
      <c r="GO173" s="58"/>
      <c r="GP173" s="58"/>
      <c r="GQ173" s="58"/>
      <c r="GR173" s="73"/>
      <c r="GS173" s="73"/>
      <c r="GT173" s="73"/>
      <c r="GU173" s="73"/>
      <c r="GV173" s="58"/>
      <c r="GW173" s="58"/>
      <c r="GX173" s="58"/>
      <c r="GY173" s="58"/>
      <c r="GZ173" s="58"/>
      <c r="HA173" s="58"/>
      <c r="HB173" s="58"/>
      <c r="HC173" s="58"/>
      <c r="HD173" s="58"/>
      <c r="HE173" s="58"/>
      <c r="HF173" s="58"/>
      <c r="HG173" s="58"/>
      <c r="HH173" s="74" t="str">
        <f t="shared" si="80"/>
        <v/>
      </c>
      <c r="HI173" s="74" t="str">
        <f t="shared" si="81"/>
        <v/>
      </c>
      <c r="HJ173" s="74" t="str">
        <f t="shared" si="82"/>
        <v/>
      </c>
      <c r="HK173" s="74" t="str">
        <f t="shared" si="83"/>
        <v/>
      </c>
      <c r="HL173" s="74" t="str">
        <f t="shared" si="84"/>
        <v/>
      </c>
      <c r="HM173" s="58"/>
      <c r="HN173" s="58"/>
      <c r="HO173" s="58">
        <f t="shared" si="85"/>
        <v>1</v>
      </c>
      <c r="HP173" s="58" t="str">
        <f>'[14]BD Plan'!$Q$3</f>
        <v>Territorial Meta</v>
      </c>
      <c r="HQ173" s="72"/>
      <c r="HR173" s="72"/>
      <c r="HS173" s="72"/>
      <c r="HT173" s="72"/>
      <c r="HU173" s="72"/>
      <c r="HV173" s="72"/>
      <c r="HW173" s="72"/>
      <c r="HX173" s="72"/>
      <c r="HY173" s="72"/>
      <c r="HZ173" s="72"/>
      <c r="IA173" s="26"/>
      <c r="IB173" s="26"/>
      <c r="IC173" s="26"/>
      <c r="ID173" s="26"/>
      <c r="IE173" s="26"/>
      <c r="IF173" s="26"/>
      <c r="IG173" s="68"/>
      <c r="IH173" s="58" t="s">
        <v>650</v>
      </c>
      <c r="II173" s="68"/>
      <c r="IJ173" s="68"/>
      <c r="IK173" s="68"/>
    </row>
    <row r="174" spans="1:245" ht="15" customHeight="1" x14ac:dyDescent="0.25">
      <c r="A174" s="77" t="s">
        <v>651</v>
      </c>
      <c r="B174" s="68" t="s">
        <v>637</v>
      </c>
      <c r="C174" s="58" t="s">
        <v>653</v>
      </c>
      <c r="D174" s="69" t="s">
        <v>639</v>
      </c>
      <c r="E174" s="58" t="s">
        <v>602</v>
      </c>
      <c r="F174" s="58" t="s">
        <v>625</v>
      </c>
      <c r="G174" s="58" t="s">
        <v>604</v>
      </c>
      <c r="H174" s="59" t="s">
        <v>654</v>
      </c>
      <c r="I174" s="58" t="s">
        <v>606</v>
      </c>
      <c r="J174" s="117">
        <v>1</v>
      </c>
      <c r="K174" s="117">
        <v>0.8</v>
      </c>
      <c r="L174" s="58" t="s">
        <v>607</v>
      </c>
      <c r="M174" s="117">
        <v>0.6</v>
      </c>
      <c r="N174" s="117">
        <v>0.8</v>
      </c>
      <c r="O174" s="58" t="s">
        <v>607</v>
      </c>
      <c r="P174" s="58" t="s">
        <v>608</v>
      </c>
      <c r="Q174" s="71" t="s">
        <v>644</v>
      </c>
      <c r="R174" s="58"/>
      <c r="S174" s="57" t="s">
        <v>610</v>
      </c>
      <c r="T174" s="58" t="s">
        <v>645</v>
      </c>
      <c r="U174" s="57" t="s">
        <v>612</v>
      </c>
      <c r="V174" s="57" t="s">
        <v>613</v>
      </c>
      <c r="W174" s="57" t="s">
        <v>614</v>
      </c>
      <c r="X174" s="57"/>
      <c r="Y174" s="57" t="s">
        <v>615</v>
      </c>
      <c r="Z174" s="57" t="s">
        <v>616</v>
      </c>
      <c r="AA174" s="117" t="s">
        <v>647</v>
      </c>
      <c r="AB174" s="58"/>
      <c r="AC174" s="58"/>
      <c r="AD174" s="58"/>
      <c r="AE174" s="58"/>
      <c r="AF174" s="57" t="s">
        <v>62</v>
      </c>
      <c r="AG174" s="58" t="s">
        <v>617</v>
      </c>
      <c r="AH174" s="58">
        <f t="shared" si="64"/>
        <v>4</v>
      </c>
      <c r="AI174" s="57">
        <v>1</v>
      </c>
      <c r="AJ174" s="57">
        <v>1</v>
      </c>
      <c r="AK174" s="57">
        <v>1</v>
      </c>
      <c r="AL174" s="57">
        <v>1</v>
      </c>
      <c r="AM174" s="58"/>
      <c r="AN174" s="58"/>
      <c r="AO174" s="58"/>
      <c r="AP174" s="72"/>
      <c r="AQ174" s="58"/>
      <c r="AR174" s="58"/>
      <c r="AS174" s="58"/>
      <c r="AT174" s="58"/>
      <c r="AU174" s="73"/>
      <c r="AV174" s="73"/>
      <c r="AW174" s="73"/>
      <c r="AX174" s="73"/>
      <c r="AY174" s="58"/>
      <c r="AZ174" s="58"/>
      <c r="BA174" s="58"/>
      <c r="BB174" s="58"/>
      <c r="BC174" s="58" t="s">
        <v>112</v>
      </c>
      <c r="BD174" s="58"/>
      <c r="BE174" s="58"/>
      <c r="BF174" s="58"/>
      <c r="BG174" s="58" t="s">
        <v>997</v>
      </c>
      <c r="BH174" s="58"/>
      <c r="BI174" s="58"/>
      <c r="BJ174" s="58"/>
      <c r="BK174" s="74">
        <f t="shared" si="65"/>
        <v>0</v>
      </c>
      <c r="BL174" s="74">
        <f t="shared" si="66"/>
        <v>0</v>
      </c>
      <c r="BM174" s="74">
        <f t="shared" si="67"/>
        <v>0</v>
      </c>
      <c r="BN174" s="74">
        <f t="shared" si="68"/>
        <v>0</v>
      </c>
      <c r="BO174" s="74">
        <f t="shared" si="69"/>
        <v>0</v>
      </c>
      <c r="BP174" s="71"/>
      <c r="BQ174" s="58"/>
      <c r="BR174" s="57"/>
      <c r="BS174" s="58"/>
      <c r="BT174" s="57"/>
      <c r="BU174" s="57"/>
      <c r="BV174" s="57"/>
      <c r="BW174" s="57"/>
      <c r="BX174" s="57"/>
      <c r="BY174" s="57"/>
      <c r="BZ174" s="117"/>
      <c r="CA174" s="58"/>
      <c r="CB174" s="58"/>
      <c r="CC174" s="58"/>
      <c r="CD174" s="58"/>
      <c r="CE174" s="57"/>
      <c r="CF174" s="58"/>
      <c r="CG174" s="58"/>
      <c r="CH174" s="58"/>
      <c r="CI174" s="58"/>
      <c r="CJ174" s="58"/>
      <c r="CK174" s="58"/>
      <c r="CL174" s="58"/>
      <c r="CM174" s="58"/>
      <c r="CN174" s="58"/>
      <c r="CO174" s="72"/>
      <c r="CP174" s="58"/>
      <c r="CQ174" s="58"/>
      <c r="CR174" s="58"/>
      <c r="CS174" s="58"/>
      <c r="CT174" s="73"/>
      <c r="CU174" s="73"/>
      <c r="CV174" s="73"/>
      <c r="CW174" s="73"/>
      <c r="CX174" s="58"/>
      <c r="CY174" s="58"/>
      <c r="CZ174" s="58"/>
      <c r="DA174" s="58"/>
      <c r="DB174" s="58"/>
      <c r="DC174" s="58"/>
      <c r="DD174" s="58"/>
      <c r="DE174" s="58"/>
      <c r="DF174" s="58"/>
      <c r="DG174" s="58"/>
      <c r="DH174" s="58"/>
      <c r="DI174" s="58"/>
      <c r="DJ174" s="74" t="str">
        <f t="shared" si="70"/>
        <v/>
      </c>
      <c r="DK174" s="74" t="str">
        <f t="shared" si="71"/>
        <v/>
      </c>
      <c r="DL174" s="74" t="str">
        <f t="shared" si="72"/>
        <v/>
      </c>
      <c r="DM174" s="74" t="str">
        <f t="shared" si="73"/>
        <v/>
      </c>
      <c r="DN174" s="74" t="str">
        <f t="shared" si="74"/>
        <v/>
      </c>
      <c r="DO174" s="75"/>
      <c r="DP174" s="58"/>
      <c r="DQ174" s="57"/>
      <c r="DR174" s="58"/>
      <c r="DS174" s="57"/>
      <c r="DT174" s="57"/>
      <c r="DU174" s="57"/>
      <c r="DV174" s="57"/>
      <c r="DW174" s="57"/>
      <c r="DX174" s="57"/>
      <c r="DY174" s="117"/>
      <c r="DZ174" s="58"/>
      <c r="EA174" s="58"/>
      <c r="EB174" s="58"/>
      <c r="EC174" s="58"/>
      <c r="ED174" s="57"/>
      <c r="EE174" s="58"/>
      <c r="EF174" s="58"/>
      <c r="EG174" s="58"/>
      <c r="EH174" s="58"/>
      <c r="EI174" s="58"/>
      <c r="EJ174" s="58"/>
      <c r="EK174" s="58"/>
      <c r="EL174" s="58"/>
      <c r="EM174" s="58"/>
      <c r="EN174" s="58"/>
      <c r="EO174" s="58"/>
      <c r="EP174" s="58"/>
      <c r="EQ174" s="58"/>
      <c r="ER174" s="58"/>
      <c r="ES174" s="73"/>
      <c r="ET174" s="73"/>
      <c r="EU174" s="73"/>
      <c r="EV174" s="73"/>
      <c r="EW174" s="58"/>
      <c r="EX174" s="58"/>
      <c r="EY174" s="58"/>
      <c r="EZ174" s="58"/>
      <c r="FA174" s="58"/>
      <c r="FB174" s="58"/>
      <c r="FC174" s="58"/>
      <c r="FD174" s="58"/>
      <c r="FE174" s="58"/>
      <c r="FF174" s="58"/>
      <c r="FG174" s="58"/>
      <c r="FH174" s="58"/>
      <c r="FI174" s="74" t="str">
        <f t="shared" si="75"/>
        <v/>
      </c>
      <c r="FJ174" s="74" t="str">
        <f t="shared" si="76"/>
        <v/>
      </c>
      <c r="FK174" s="74" t="str">
        <f t="shared" si="77"/>
        <v/>
      </c>
      <c r="FL174" s="74" t="str">
        <f t="shared" si="78"/>
        <v/>
      </c>
      <c r="FM174" s="74" t="str">
        <f t="shared" si="79"/>
        <v/>
      </c>
      <c r="FN174" s="58"/>
      <c r="FO174" s="58"/>
      <c r="FP174" s="57"/>
      <c r="FQ174" s="58"/>
      <c r="FR174" s="57"/>
      <c r="FS174" s="57"/>
      <c r="FT174" s="57"/>
      <c r="FU174" s="57"/>
      <c r="FV174" s="57"/>
      <c r="FW174" s="57"/>
      <c r="FX174" s="117"/>
      <c r="FY174" s="58"/>
      <c r="FZ174" s="58"/>
      <c r="GA174" s="58"/>
      <c r="GB174" s="58"/>
      <c r="GC174" s="57"/>
      <c r="GD174" s="58"/>
      <c r="GE174" s="58"/>
      <c r="GF174" s="58"/>
      <c r="GG174" s="58"/>
      <c r="GH174" s="58"/>
      <c r="GI174" s="58"/>
      <c r="GJ174" s="58"/>
      <c r="GK174" s="58"/>
      <c r="GL174" s="58"/>
      <c r="GM174" s="58"/>
      <c r="GN174" s="58"/>
      <c r="GO174" s="58"/>
      <c r="GP174" s="58"/>
      <c r="GQ174" s="58"/>
      <c r="GR174" s="73"/>
      <c r="GS174" s="73"/>
      <c r="GT174" s="73"/>
      <c r="GU174" s="73"/>
      <c r="GV174" s="58"/>
      <c r="GW174" s="58"/>
      <c r="GX174" s="58"/>
      <c r="GY174" s="58"/>
      <c r="GZ174" s="58"/>
      <c r="HA174" s="58"/>
      <c r="HB174" s="58"/>
      <c r="HC174" s="58"/>
      <c r="HD174" s="58"/>
      <c r="HE174" s="58"/>
      <c r="HF174" s="58"/>
      <c r="HG174" s="58"/>
      <c r="HH174" s="74" t="str">
        <f t="shared" si="80"/>
        <v/>
      </c>
      <c r="HI174" s="74" t="str">
        <f t="shared" si="81"/>
        <v/>
      </c>
      <c r="HJ174" s="74" t="str">
        <f t="shared" si="82"/>
        <v/>
      </c>
      <c r="HK174" s="74" t="str">
        <f t="shared" si="83"/>
        <v/>
      </c>
      <c r="HL174" s="74" t="str">
        <f t="shared" si="84"/>
        <v/>
      </c>
      <c r="HM174" s="58"/>
      <c r="HN174" s="58"/>
      <c r="HO174" s="58">
        <f t="shared" si="85"/>
        <v>1</v>
      </c>
      <c r="HP174" s="58" t="str">
        <f>'[14]BD Plan'!$Q$3</f>
        <v>Territorial Meta</v>
      </c>
      <c r="HQ174" s="72"/>
      <c r="HR174" s="72"/>
      <c r="HS174" s="72"/>
      <c r="HT174" s="72"/>
      <c r="HU174" s="72"/>
      <c r="HV174" s="72"/>
      <c r="HW174" s="72"/>
      <c r="HX174" s="72"/>
      <c r="HY174" s="72"/>
      <c r="HZ174" s="72"/>
      <c r="IA174" s="26"/>
      <c r="IB174" s="26"/>
      <c r="IC174" s="26"/>
      <c r="ID174" s="26"/>
      <c r="IE174" s="26"/>
      <c r="IF174" s="26"/>
      <c r="IG174" s="68"/>
      <c r="IH174" s="58" t="s">
        <v>657</v>
      </c>
      <c r="II174" s="68"/>
      <c r="IJ174" s="68"/>
      <c r="IK174" s="68"/>
    </row>
    <row r="175" spans="1:245" ht="15" customHeight="1" x14ac:dyDescent="0.25">
      <c r="A175" s="77" t="s">
        <v>658</v>
      </c>
      <c r="B175" s="68" t="s">
        <v>659</v>
      </c>
      <c r="C175" s="58" t="s">
        <v>660</v>
      </c>
      <c r="D175" s="68" t="s">
        <v>601</v>
      </c>
      <c r="E175" s="58" t="s">
        <v>602</v>
      </c>
      <c r="F175" s="58" t="s">
        <v>625</v>
      </c>
      <c r="G175" s="58" t="s">
        <v>641</v>
      </c>
      <c r="H175" s="59" t="s">
        <v>661</v>
      </c>
      <c r="I175" s="58" t="s">
        <v>606</v>
      </c>
      <c r="J175" s="117">
        <v>0.8</v>
      </c>
      <c r="K175" s="117">
        <v>0.6</v>
      </c>
      <c r="L175" s="58" t="s">
        <v>607</v>
      </c>
      <c r="M175" s="117">
        <v>0.48</v>
      </c>
      <c r="N175" s="117">
        <v>0.6</v>
      </c>
      <c r="O175" s="58" t="s">
        <v>643</v>
      </c>
      <c r="P175" s="58" t="s">
        <v>608</v>
      </c>
      <c r="Q175" s="71" t="s">
        <v>662</v>
      </c>
      <c r="R175" s="58"/>
      <c r="S175" s="57" t="s">
        <v>610</v>
      </c>
      <c r="T175" s="58" t="s">
        <v>663</v>
      </c>
      <c r="U175" s="57" t="s">
        <v>612</v>
      </c>
      <c r="V175" s="57" t="s">
        <v>613</v>
      </c>
      <c r="W175" s="57" t="s">
        <v>614</v>
      </c>
      <c r="X175" s="57"/>
      <c r="Y175" s="57" t="s">
        <v>646</v>
      </c>
      <c r="Z175" s="57" t="s">
        <v>616</v>
      </c>
      <c r="AA175" s="117" t="s">
        <v>647</v>
      </c>
      <c r="AB175" s="58"/>
      <c r="AC175" s="58"/>
      <c r="AD175" s="58"/>
      <c r="AE175" s="58"/>
      <c r="AF175" s="57" t="s">
        <v>62</v>
      </c>
      <c r="AG175" s="68" t="s">
        <v>617</v>
      </c>
      <c r="AH175" s="58">
        <f t="shared" si="64"/>
        <v>19</v>
      </c>
      <c r="AI175" s="57">
        <v>1</v>
      </c>
      <c r="AJ175" s="57">
        <v>6</v>
      </c>
      <c r="AK175" s="57">
        <v>6</v>
      </c>
      <c r="AL175" s="57">
        <v>6</v>
      </c>
      <c r="AM175" s="68"/>
      <c r="AN175" s="68"/>
      <c r="AO175" s="68"/>
      <c r="AP175" s="68"/>
      <c r="AQ175" s="68"/>
      <c r="AR175" s="68"/>
      <c r="AS175" s="68"/>
      <c r="AT175" s="68"/>
      <c r="AU175" s="76"/>
      <c r="AV175" s="76"/>
      <c r="AW175" s="76"/>
      <c r="AX175" s="68"/>
      <c r="AY175" s="68"/>
      <c r="AZ175" s="68"/>
      <c r="BA175" s="68"/>
      <c r="BB175" s="68"/>
      <c r="BC175" s="68" t="s">
        <v>112</v>
      </c>
      <c r="BD175" s="68"/>
      <c r="BE175" s="68"/>
      <c r="BF175" s="68"/>
      <c r="BG175" s="68" t="s">
        <v>998</v>
      </c>
      <c r="BH175" s="68"/>
      <c r="BI175" s="68"/>
      <c r="BJ175" s="68"/>
      <c r="BK175" s="74">
        <f t="shared" si="65"/>
        <v>0</v>
      </c>
      <c r="BL175" s="74">
        <f t="shared" si="66"/>
        <v>0</v>
      </c>
      <c r="BM175" s="74">
        <f t="shared" si="67"/>
        <v>0</v>
      </c>
      <c r="BN175" s="74">
        <f t="shared" si="68"/>
        <v>0</v>
      </c>
      <c r="BO175" s="74">
        <f t="shared" si="69"/>
        <v>0</v>
      </c>
      <c r="BP175" s="71"/>
      <c r="BQ175" s="58"/>
      <c r="BR175" s="57"/>
      <c r="BS175" s="58"/>
      <c r="BT175" s="57"/>
      <c r="BU175" s="57"/>
      <c r="BV175" s="57"/>
      <c r="BW175" s="57"/>
      <c r="BX175" s="57"/>
      <c r="BY175" s="57"/>
      <c r="BZ175" s="117"/>
      <c r="CA175" s="58"/>
      <c r="CB175" s="58"/>
      <c r="CC175" s="58"/>
      <c r="CD175" s="58"/>
      <c r="CE175" s="57"/>
      <c r="CF175" s="58"/>
      <c r="CG175" s="58"/>
      <c r="CH175" s="58"/>
      <c r="CI175" s="58"/>
      <c r="CJ175" s="58"/>
      <c r="CK175" s="58"/>
      <c r="CL175" s="58"/>
      <c r="CM175" s="58"/>
      <c r="CN175" s="58"/>
      <c r="CO175" s="72"/>
      <c r="CP175" s="58"/>
      <c r="CQ175" s="72"/>
      <c r="CR175" s="58"/>
      <c r="CS175" s="58"/>
      <c r="CT175" s="73"/>
      <c r="CU175" s="73"/>
      <c r="CV175" s="73"/>
      <c r="CW175" s="73"/>
      <c r="CX175" s="58"/>
      <c r="CY175" s="58"/>
      <c r="CZ175" s="58"/>
      <c r="DA175" s="58"/>
      <c r="DB175" s="58"/>
      <c r="DC175" s="58"/>
      <c r="DD175" s="58"/>
      <c r="DE175" s="58"/>
      <c r="DF175" s="58"/>
      <c r="DG175" s="58"/>
      <c r="DH175" s="58"/>
      <c r="DI175" s="58"/>
      <c r="DJ175" s="74" t="str">
        <f t="shared" si="70"/>
        <v/>
      </c>
      <c r="DK175" s="74" t="str">
        <f t="shared" si="71"/>
        <v/>
      </c>
      <c r="DL175" s="74" t="str">
        <f t="shared" si="72"/>
        <v/>
      </c>
      <c r="DM175" s="74" t="str">
        <f t="shared" si="73"/>
        <v/>
      </c>
      <c r="DN175" s="74" t="str">
        <f t="shared" si="74"/>
        <v/>
      </c>
      <c r="DO175" s="71"/>
      <c r="DP175" s="58"/>
      <c r="DQ175" s="57"/>
      <c r="DR175" s="58"/>
      <c r="DS175" s="57"/>
      <c r="DT175" s="57"/>
      <c r="DU175" s="57"/>
      <c r="DV175" s="57"/>
      <c r="DW175" s="57"/>
      <c r="DX175" s="57"/>
      <c r="DY175" s="117"/>
      <c r="DZ175" s="58"/>
      <c r="EA175" s="58"/>
      <c r="EB175" s="58"/>
      <c r="EC175" s="58"/>
      <c r="ED175" s="57"/>
      <c r="EE175" s="58"/>
      <c r="EF175" s="58"/>
      <c r="EG175" s="58"/>
      <c r="EH175" s="58"/>
      <c r="EI175" s="58"/>
      <c r="EJ175" s="58"/>
      <c r="EK175" s="58"/>
      <c r="EL175" s="58"/>
      <c r="EM175" s="58"/>
      <c r="EN175" s="72"/>
      <c r="EO175" s="58"/>
      <c r="EP175" s="58"/>
      <c r="EQ175" s="58"/>
      <c r="ER175" s="58"/>
      <c r="ES175" s="73"/>
      <c r="ET175" s="73"/>
      <c r="EU175" s="73"/>
      <c r="EV175" s="73"/>
      <c r="EW175" s="58"/>
      <c r="EX175" s="58"/>
      <c r="EY175" s="58"/>
      <c r="EZ175" s="58"/>
      <c r="FA175" s="58"/>
      <c r="FB175" s="58"/>
      <c r="FC175" s="58"/>
      <c r="FD175" s="58"/>
      <c r="FE175" s="58"/>
      <c r="FF175" s="58"/>
      <c r="FG175" s="58"/>
      <c r="FH175" s="58"/>
      <c r="FI175" s="74" t="str">
        <f t="shared" si="75"/>
        <v/>
      </c>
      <c r="FJ175" s="74" t="str">
        <f t="shared" si="76"/>
        <v/>
      </c>
      <c r="FK175" s="74" t="str">
        <f t="shared" si="77"/>
        <v/>
      </c>
      <c r="FL175" s="74" t="str">
        <f t="shared" si="78"/>
        <v/>
      </c>
      <c r="FM175" s="74" t="str">
        <f t="shared" si="79"/>
        <v/>
      </c>
      <c r="FN175" s="72"/>
      <c r="FO175" s="58"/>
      <c r="FP175" s="57"/>
      <c r="FQ175" s="58"/>
      <c r="FR175" s="57"/>
      <c r="FS175" s="57"/>
      <c r="FT175" s="57"/>
      <c r="FU175" s="57"/>
      <c r="FV175" s="57"/>
      <c r="FW175" s="57"/>
      <c r="FX175" s="117"/>
      <c r="FY175" s="58"/>
      <c r="FZ175" s="58"/>
      <c r="GA175" s="58"/>
      <c r="GB175" s="58"/>
      <c r="GC175" s="57"/>
      <c r="GD175" s="58"/>
      <c r="GE175" s="58"/>
      <c r="GF175" s="58"/>
      <c r="GG175" s="58"/>
      <c r="GH175" s="58"/>
      <c r="GI175" s="58"/>
      <c r="GJ175" s="58"/>
      <c r="GK175" s="58"/>
      <c r="GL175" s="58"/>
      <c r="GM175" s="72"/>
      <c r="GN175" s="58"/>
      <c r="GO175" s="58"/>
      <c r="GP175" s="58"/>
      <c r="GQ175" s="58"/>
      <c r="GR175" s="73"/>
      <c r="GS175" s="73"/>
      <c r="GT175" s="73"/>
      <c r="GU175" s="73"/>
      <c r="GV175" s="58"/>
      <c r="GW175" s="58"/>
      <c r="GX175" s="58"/>
      <c r="GY175" s="58"/>
      <c r="GZ175" s="58"/>
      <c r="HA175" s="58"/>
      <c r="HB175" s="58"/>
      <c r="HC175" s="58"/>
      <c r="HD175" s="58"/>
      <c r="HE175" s="58"/>
      <c r="HF175" s="58"/>
      <c r="HG175" s="58"/>
      <c r="HH175" s="74" t="str">
        <f t="shared" si="80"/>
        <v/>
      </c>
      <c r="HI175" s="74" t="str">
        <f t="shared" si="81"/>
        <v/>
      </c>
      <c r="HJ175" s="74" t="str">
        <f t="shared" si="82"/>
        <v/>
      </c>
      <c r="HK175" s="74" t="str">
        <f t="shared" si="83"/>
        <v/>
      </c>
      <c r="HL175" s="74" t="str">
        <f t="shared" si="84"/>
        <v/>
      </c>
      <c r="HM175" s="58"/>
      <c r="HN175" s="58"/>
      <c r="HO175" s="58">
        <f t="shared" si="85"/>
        <v>1</v>
      </c>
      <c r="HP175" s="58" t="str">
        <f>'[14]BD Plan'!$Q$3</f>
        <v>Territorial Meta</v>
      </c>
      <c r="HQ175" s="26"/>
      <c r="HR175" s="26"/>
      <c r="HS175" s="26"/>
      <c r="HT175" s="26"/>
      <c r="HU175" s="26"/>
      <c r="HV175" s="26"/>
      <c r="HW175" s="26"/>
      <c r="HX175" s="26"/>
      <c r="HY175" s="26"/>
      <c r="HZ175" s="26"/>
      <c r="IA175" s="26"/>
      <c r="IB175" s="26"/>
      <c r="IC175" s="26"/>
      <c r="ID175" s="26"/>
      <c r="IE175" s="26"/>
      <c r="IF175" s="26"/>
      <c r="IG175" s="68"/>
      <c r="IH175" s="58" t="s">
        <v>620</v>
      </c>
      <c r="II175" s="68"/>
      <c r="IJ175" s="68"/>
      <c r="IK175" s="68"/>
    </row>
    <row r="176" spans="1:245" ht="15" customHeight="1" x14ac:dyDescent="0.25">
      <c r="A176" s="77" t="s">
        <v>666</v>
      </c>
      <c r="B176" s="68" t="s">
        <v>667</v>
      </c>
      <c r="C176" s="58" t="s">
        <v>668</v>
      </c>
      <c r="D176" s="68" t="s">
        <v>601</v>
      </c>
      <c r="E176" s="58" t="s">
        <v>602</v>
      </c>
      <c r="F176" s="58" t="s">
        <v>669</v>
      </c>
      <c r="G176" s="58" t="s">
        <v>626</v>
      </c>
      <c r="H176" s="59" t="s">
        <v>670</v>
      </c>
      <c r="I176" s="58" t="s">
        <v>671</v>
      </c>
      <c r="J176" s="117">
        <v>0.8</v>
      </c>
      <c r="K176" s="117">
        <v>0.2</v>
      </c>
      <c r="L176" s="58" t="s">
        <v>643</v>
      </c>
      <c r="M176" s="117">
        <v>0.28799999999999998</v>
      </c>
      <c r="N176" s="117">
        <v>0.2</v>
      </c>
      <c r="O176" s="58" t="s">
        <v>643</v>
      </c>
      <c r="P176" s="58" t="s">
        <v>608</v>
      </c>
      <c r="Q176" s="71" t="s">
        <v>672</v>
      </c>
      <c r="R176" s="58"/>
      <c r="S176" s="57" t="s">
        <v>610</v>
      </c>
      <c r="T176" s="58" t="s">
        <v>673</v>
      </c>
      <c r="U176" s="57" t="s">
        <v>612</v>
      </c>
      <c r="V176" s="57" t="s">
        <v>613</v>
      </c>
      <c r="W176" s="57" t="s">
        <v>614</v>
      </c>
      <c r="X176" s="57"/>
      <c r="Y176" s="57" t="s">
        <v>615</v>
      </c>
      <c r="Z176" s="57" t="s">
        <v>616</v>
      </c>
      <c r="AA176" s="117" t="s">
        <v>647</v>
      </c>
      <c r="AB176" s="58"/>
      <c r="AC176" s="58"/>
      <c r="AD176" s="58"/>
      <c r="AE176" s="58"/>
      <c r="AF176" s="57" t="s">
        <v>62</v>
      </c>
      <c r="AG176" s="68" t="s">
        <v>617</v>
      </c>
      <c r="AH176" s="58">
        <f t="shared" si="64"/>
        <v>0</v>
      </c>
      <c r="AI176" s="57">
        <v>0</v>
      </c>
      <c r="AJ176" s="57">
        <v>0</v>
      </c>
      <c r="AK176" s="57">
        <v>0</v>
      </c>
      <c r="AL176" s="57">
        <v>0</v>
      </c>
      <c r="AM176" s="68"/>
      <c r="AN176" s="68"/>
      <c r="AO176" s="68"/>
      <c r="AP176" s="26"/>
      <c r="AQ176" s="68"/>
      <c r="AR176" s="68"/>
      <c r="AS176" s="68"/>
      <c r="AT176" s="68"/>
      <c r="AU176" s="76"/>
      <c r="AV176" s="76"/>
      <c r="AW176" s="76"/>
      <c r="AX176" s="68"/>
      <c r="AY176" s="68"/>
      <c r="AZ176" s="68"/>
      <c r="BA176" s="68"/>
      <c r="BB176" s="68"/>
      <c r="BC176" s="68" t="s">
        <v>64</v>
      </c>
      <c r="BD176" s="68"/>
      <c r="BE176" s="68"/>
      <c r="BF176" s="68"/>
      <c r="BG176" s="68" t="s">
        <v>999</v>
      </c>
      <c r="BH176" s="68"/>
      <c r="BI176" s="68"/>
      <c r="BJ176" s="68"/>
      <c r="BK176" s="74" t="str">
        <f t="shared" si="65"/>
        <v/>
      </c>
      <c r="BL176" s="74" t="str">
        <f t="shared" si="66"/>
        <v/>
      </c>
      <c r="BM176" s="74" t="str">
        <f t="shared" si="67"/>
        <v/>
      </c>
      <c r="BN176" s="74" t="str">
        <f t="shared" si="68"/>
        <v/>
      </c>
      <c r="BO176" s="74" t="str">
        <f t="shared" si="69"/>
        <v/>
      </c>
      <c r="BP176" s="71" t="s">
        <v>1208</v>
      </c>
      <c r="BQ176" s="58"/>
      <c r="BR176" s="57" t="s">
        <v>610</v>
      </c>
      <c r="BS176" s="58" t="s">
        <v>1209</v>
      </c>
      <c r="BT176" s="57" t="s">
        <v>612</v>
      </c>
      <c r="BU176" s="57" t="s">
        <v>613</v>
      </c>
      <c r="BV176" s="57" t="s">
        <v>614</v>
      </c>
      <c r="BW176" s="57"/>
      <c r="BX176" s="57" t="s">
        <v>615</v>
      </c>
      <c r="BY176" s="57" t="s">
        <v>616</v>
      </c>
      <c r="BZ176" s="117" t="s">
        <v>647</v>
      </c>
      <c r="CA176" s="58"/>
      <c r="CB176" s="58"/>
      <c r="CC176" s="58"/>
      <c r="CD176" s="58"/>
      <c r="CE176" s="57" t="s">
        <v>62</v>
      </c>
      <c r="CF176" s="58" t="s">
        <v>617</v>
      </c>
      <c r="CG176" s="58">
        <f t="shared" ref="CG176:CG178" si="92">SUM(CH176:CK176)</f>
        <v>4</v>
      </c>
      <c r="CH176" s="58">
        <v>1</v>
      </c>
      <c r="CI176" s="58">
        <v>1</v>
      </c>
      <c r="CJ176" s="58">
        <v>1</v>
      </c>
      <c r="CK176" s="58">
        <v>1</v>
      </c>
      <c r="CL176" s="58"/>
      <c r="CM176" s="58"/>
      <c r="CN176" s="58"/>
      <c r="CO176" s="72"/>
      <c r="CP176" s="58"/>
      <c r="CQ176" s="58"/>
      <c r="CR176" s="58"/>
      <c r="CS176" s="58"/>
      <c r="CT176" s="73"/>
      <c r="CU176" s="73"/>
      <c r="CV176" s="73"/>
      <c r="CW176" s="73"/>
      <c r="CX176" s="58"/>
      <c r="CY176" s="58"/>
      <c r="CZ176" s="58"/>
      <c r="DA176" s="58"/>
      <c r="DB176" s="58" t="s">
        <v>112</v>
      </c>
      <c r="DC176" s="58"/>
      <c r="DD176" s="58"/>
      <c r="DE176" s="58"/>
      <c r="DF176" s="72" t="s">
        <v>1528</v>
      </c>
      <c r="DG176" s="58"/>
      <c r="DH176" s="58"/>
      <c r="DI176" s="58"/>
      <c r="DJ176" s="74">
        <f t="shared" si="70"/>
        <v>0</v>
      </c>
      <c r="DK176" s="74">
        <f t="shared" si="71"/>
        <v>0</v>
      </c>
      <c r="DL176" s="74">
        <f t="shared" si="72"/>
        <v>0</v>
      </c>
      <c r="DM176" s="74">
        <f t="shared" si="73"/>
        <v>0</v>
      </c>
      <c r="DN176" s="74">
        <f t="shared" si="74"/>
        <v>0</v>
      </c>
      <c r="DO176" s="71"/>
      <c r="DP176" s="58"/>
      <c r="DQ176" s="57"/>
      <c r="DR176" s="58"/>
      <c r="DS176" s="57"/>
      <c r="DT176" s="57"/>
      <c r="DU176" s="57"/>
      <c r="DV176" s="57"/>
      <c r="DW176" s="57"/>
      <c r="DX176" s="57"/>
      <c r="DY176" s="117"/>
      <c r="DZ176" s="58"/>
      <c r="EA176" s="58"/>
      <c r="EB176" s="58"/>
      <c r="EC176" s="58"/>
      <c r="ED176" s="57"/>
      <c r="EE176" s="58"/>
      <c r="EF176" s="58"/>
      <c r="EG176" s="58"/>
      <c r="EH176" s="58"/>
      <c r="EI176" s="58"/>
      <c r="EJ176" s="58"/>
      <c r="EK176" s="58"/>
      <c r="EL176" s="58"/>
      <c r="EM176" s="58"/>
      <c r="EN176" s="72"/>
      <c r="EO176" s="58"/>
      <c r="EP176" s="58"/>
      <c r="EQ176" s="58"/>
      <c r="ER176" s="58"/>
      <c r="ES176" s="73"/>
      <c r="ET176" s="73"/>
      <c r="EU176" s="73"/>
      <c r="EV176" s="73"/>
      <c r="EW176" s="58"/>
      <c r="EX176" s="58"/>
      <c r="EY176" s="58"/>
      <c r="EZ176" s="58"/>
      <c r="FA176" s="58"/>
      <c r="FB176" s="58"/>
      <c r="FC176" s="58"/>
      <c r="FD176" s="58"/>
      <c r="FE176" s="58"/>
      <c r="FF176" s="58"/>
      <c r="FG176" s="58"/>
      <c r="FH176" s="58"/>
      <c r="FI176" s="74" t="str">
        <f t="shared" si="75"/>
        <v/>
      </c>
      <c r="FJ176" s="74" t="str">
        <f t="shared" si="76"/>
        <v/>
      </c>
      <c r="FK176" s="74" t="str">
        <f t="shared" si="77"/>
        <v/>
      </c>
      <c r="FL176" s="74" t="str">
        <f t="shared" si="78"/>
        <v/>
      </c>
      <c r="FM176" s="74" t="str">
        <f t="shared" si="79"/>
        <v/>
      </c>
      <c r="FN176" s="72"/>
      <c r="FO176" s="58"/>
      <c r="FP176" s="57"/>
      <c r="FQ176" s="58"/>
      <c r="FR176" s="57"/>
      <c r="FS176" s="57"/>
      <c r="FT176" s="57"/>
      <c r="FU176" s="57"/>
      <c r="FV176" s="57"/>
      <c r="FW176" s="57"/>
      <c r="FX176" s="117"/>
      <c r="FY176" s="58"/>
      <c r="FZ176" s="58"/>
      <c r="GA176" s="58"/>
      <c r="GB176" s="58"/>
      <c r="GC176" s="57"/>
      <c r="GD176" s="58"/>
      <c r="GE176" s="58"/>
      <c r="GF176" s="58"/>
      <c r="GG176" s="58"/>
      <c r="GH176" s="58"/>
      <c r="GI176" s="58"/>
      <c r="GJ176" s="58"/>
      <c r="GK176" s="58"/>
      <c r="GL176" s="58"/>
      <c r="GM176" s="72"/>
      <c r="GN176" s="58"/>
      <c r="GO176" s="58"/>
      <c r="GP176" s="58"/>
      <c r="GQ176" s="58"/>
      <c r="GR176" s="73"/>
      <c r="GS176" s="73"/>
      <c r="GT176" s="73"/>
      <c r="GU176" s="73"/>
      <c r="GV176" s="58"/>
      <c r="GW176" s="58"/>
      <c r="GX176" s="58"/>
      <c r="GY176" s="58"/>
      <c r="GZ176" s="58"/>
      <c r="HA176" s="58"/>
      <c r="HB176" s="58"/>
      <c r="HC176" s="58"/>
      <c r="HD176" s="58"/>
      <c r="HE176" s="58"/>
      <c r="HF176" s="58"/>
      <c r="HG176" s="58"/>
      <c r="HH176" s="74" t="str">
        <f t="shared" si="80"/>
        <v/>
      </c>
      <c r="HI176" s="74" t="str">
        <f t="shared" si="81"/>
        <v/>
      </c>
      <c r="HJ176" s="74" t="str">
        <f t="shared" si="82"/>
        <v/>
      </c>
      <c r="HK176" s="74" t="str">
        <f t="shared" si="83"/>
        <v/>
      </c>
      <c r="HL176" s="74" t="str">
        <f t="shared" si="84"/>
        <v/>
      </c>
      <c r="HM176" s="58"/>
      <c r="HN176" s="58"/>
      <c r="HO176" s="58">
        <f t="shared" si="85"/>
        <v>2</v>
      </c>
      <c r="HP176" s="58" t="str">
        <f>'[14]BD Plan'!$Q$3</f>
        <v>Territorial Meta</v>
      </c>
      <c r="HQ176" s="26"/>
      <c r="HR176" s="26"/>
      <c r="HS176" s="26"/>
      <c r="HT176" s="26"/>
      <c r="HU176" s="26"/>
      <c r="HV176" s="26"/>
      <c r="HW176" s="26"/>
      <c r="HX176" s="26"/>
      <c r="HY176" s="26"/>
      <c r="HZ176" s="26"/>
      <c r="IA176" s="26"/>
      <c r="IB176" s="26"/>
      <c r="IC176" s="26"/>
      <c r="ID176" s="26"/>
      <c r="IE176" s="26"/>
      <c r="IF176" s="26"/>
      <c r="IG176" s="68"/>
      <c r="IH176" s="58" t="s">
        <v>650</v>
      </c>
      <c r="II176" s="68"/>
      <c r="IJ176" s="68"/>
      <c r="IK176" s="68"/>
    </row>
    <row r="177" spans="1:245" ht="15" customHeight="1" x14ac:dyDescent="0.25">
      <c r="A177" s="77" t="s">
        <v>676</v>
      </c>
      <c r="B177" s="68" t="s">
        <v>667</v>
      </c>
      <c r="C177" s="58" t="s">
        <v>677</v>
      </c>
      <c r="D177" s="69" t="s">
        <v>601</v>
      </c>
      <c r="E177" s="58" t="s">
        <v>678</v>
      </c>
      <c r="F177" s="58" t="s">
        <v>669</v>
      </c>
      <c r="G177" s="58" t="s">
        <v>641</v>
      </c>
      <c r="H177" s="59" t="s">
        <v>679</v>
      </c>
      <c r="I177" s="58" t="s">
        <v>680</v>
      </c>
      <c r="J177" s="117">
        <v>0.8</v>
      </c>
      <c r="K177" s="117">
        <v>0.8</v>
      </c>
      <c r="L177" s="58" t="s">
        <v>607</v>
      </c>
      <c r="M177" s="117">
        <v>0.48</v>
      </c>
      <c r="N177" s="117">
        <v>0.8</v>
      </c>
      <c r="O177" s="58" t="s">
        <v>607</v>
      </c>
      <c r="P177" s="58" t="s">
        <v>608</v>
      </c>
      <c r="Q177" s="71" t="s">
        <v>681</v>
      </c>
      <c r="R177" s="58"/>
      <c r="S177" s="57" t="s">
        <v>610</v>
      </c>
      <c r="T177" s="58" t="s">
        <v>682</v>
      </c>
      <c r="U177" s="57" t="s">
        <v>612</v>
      </c>
      <c r="V177" s="57" t="s">
        <v>613</v>
      </c>
      <c r="W177" s="57" t="s">
        <v>614</v>
      </c>
      <c r="X177" s="57"/>
      <c r="Y177" s="57" t="s">
        <v>615</v>
      </c>
      <c r="Z177" s="57" t="s">
        <v>616</v>
      </c>
      <c r="AA177" s="117" t="s">
        <v>647</v>
      </c>
      <c r="AB177" s="58"/>
      <c r="AC177" s="58"/>
      <c r="AD177" s="58"/>
      <c r="AE177" s="58"/>
      <c r="AF177" s="57" t="s">
        <v>62</v>
      </c>
      <c r="AG177" s="58" t="s">
        <v>617</v>
      </c>
      <c r="AH177" s="58">
        <f t="shared" si="64"/>
        <v>4</v>
      </c>
      <c r="AI177" s="57">
        <v>1</v>
      </c>
      <c r="AJ177" s="57">
        <v>1</v>
      </c>
      <c r="AK177" s="57">
        <v>1</v>
      </c>
      <c r="AL177" s="57">
        <v>1</v>
      </c>
      <c r="AM177" s="58"/>
      <c r="AN177" s="58"/>
      <c r="AO177" s="58"/>
      <c r="AP177" s="58"/>
      <c r="AQ177" s="58"/>
      <c r="AR177" s="58"/>
      <c r="AS177" s="58"/>
      <c r="AT177" s="58"/>
      <c r="AU177" s="73"/>
      <c r="AV177" s="73"/>
      <c r="AW177" s="73"/>
      <c r="AX177" s="73"/>
      <c r="AY177" s="58"/>
      <c r="AZ177" s="58"/>
      <c r="BA177" s="68"/>
      <c r="BB177" s="58"/>
      <c r="BC177" s="58" t="s">
        <v>112</v>
      </c>
      <c r="BD177" s="58"/>
      <c r="BE177" s="58"/>
      <c r="BF177" s="58"/>
      <c r="BG177" s="58" t="s">
        <v>1000</v>
      </c>
      <c r="BH177" s="58"/>
      <c r="BI177" s="58"/>
      <c r="BJ177" s="58"/>
      <c r="BK177" s="74">
        <f t="shared" si="65"/>
        <v>0</v>
      </c>
      <c r="BL177" s="74">
        <f t="shared" si="66"/>
        <v>0</v>
      </c>
      <c r="BM177" s="74">
        <f t="shared" si="67"/>
        <v>0</v>
      </c>
      <c r="BN177" s="74">
        <f t="shared" si="68"/>
        <v>0</v>
      </c>
      <c r="BO177" s="74">
        <f t="shared" si="69"/>
        <v>0</v>
      </c>
      <c r="BP177" s="71"/>
      <c r="BQ177" s="58"/>
      <c r="BR177" s="57"/>
      <c r="BS177" s="58"/>
      <c r="BT177" s="57"/>
      <c r="BU177" s="57"/>
      <c r="BV177" s="57"/>
      <c r="BW177" s="57"/>
      <c r="BX177" s="57"/>
      <c r="BY177" s="57"/>
      <c r="BZ177" s="117"/>
      <c r="CA177" s="58"/>
      <c r="CB177" s="58"/>
      <c r="CC177" s="58"/>
      <c r="CD177" s="58"/>
      <c r="CE177" s="57"/>
      <c r="CF177" s="58"/>
      <c r="CG177" s="58"/>
      <c r="CH177" s="58"/>
      <c r="CI177" s="58"/>
      <c r="CJ177" s="58"/>
      <c r="CK177" s="58"/>
      <c r="CL177" s="58"/>
      <c r="CM177" s="58"/>
      <c r="CN177" s="58"/>
      <c r="CO177" s="58"/>
      <c r="CP177" s="58"/>
      <c r="CQ177" s="58"/>
      <c r="CR177" s="58"/>
      <c r="CS177" s="58"/>
      <c r="CT177" s="73"/>
      <c r="CU177" s="73"/>
      <c r="CV177" s="73"/>
      <c r="CW177" s="73"/>
      <c r="CX177" s="58"/>
      <c r="CY177" s="58"/>
      <c r="CZ177" s="58"/>
      <c r="DA177" s="58"/>
      <c r="DB177" s="58"/>
      <c r="DC177" s="58"/>
      <c r="DD177" s="58"/>
      <c r="DE177" s="58"/>
      <c r="DF177" s="58"/>
      <c r="DG177" s="58"/>
      <c r="DH177" s="58"/>
      <c r="DI177" s="58"/>
      <c r="DJ177" s="74" t="str">
        <f t="shared" si="70"/>
        <v/>
      </c>
      <c r="DK177" s="74" t="str">
        <f t="shared" si="71"/>
        <v/>
      </c>
      <c r="DL177" s="74" t="str">
        <f t="shared" si="72"/>
        <v/>
      </c>
      <c r="DM177" s="74" t="str">
        <f t="shared" si="73"/>
        <v/>
      </c>
      <c r="DN177" s="74" t="str">
        <f t="shared" si="74"/>
        <v/>
      </c>
      <c r="DO177" s="71"/>
      <c r="DP177" s="58"/>
      <c r="DQ177" s="57"/>
      <c r="DR177" s="58"/>
      <c r="DS177" s="57"/>
      <c r="DT177" s="57"/>
      <c r="DU177" s="57"/>
      <c r="DV177" s="57"/>
      <c r="DW177" s="57"/>
      <c r="DX177" s="57"/>
      <c r="DY177" s="117"/>
      <c r="DZ177" s="58"/>
      <c r="EA177" s="58"/>
      <c r="EB177" s="58"/>
      <c r="EC177" s="58"/>
      <c r="ED177" s="57"/>
      <c r="EE177" s="58"/>
      <c r="EF177" s="58"/>
      <c r="EG177" s="58"/>
      <c r="EH177" s="58"/>
      <c r="EI177" s="58"/>
      <c r="EJ177" s="58"/>
      <c r="EK177" s="58"/>
      <c r="EL177" s="58"/>
      <c r="EM177" s="58"/>
      <c r="EN177" s="58"/>
      <c r="EO177" s="58"/>
      <c r="EP177" s="58"/>
      <c r="EQ177" s="58"/>
      <c r="ER177" s="58"/>
      <c r="ES177" s="73"/>
      <c r="ET177" s="73"/>
      <c r="EU177" s="73"/>
      <c r="EV177" s="73"/>
      <c r="EW177" s="58"/>
      <c r="EX177" s="58"/>
      <c r="EY177" s="58"/>
      <c r="EZ177" s="58"/>
      <c r="FA177" s="58"/>
      <c r="FB177" s="58"/>
      <c r="FC177" s="58"/>
      <c r="FD177" s="58"/>
      <c r="FE177" s="58"/>
      <c r="FF177" s="58"/>
      <c r="FG177" s="58"/>
      <c r="FH177" s="58"/>
      <c r="FI177" s="74" t="str">
        <f t="shared" si="75"/>
        <v/>
      </c>
      <c r="FJ177" s="74" t="str">
        <f t="shared" si="76"/>
        <v/>
      </c>
      <c r="FK177" s="74" t="str">
        <f t="shared" si="77"/>
        <v/>
      </c>
      <c r="FL177" s="74" t="str">
        <f t="shared" si="78"/>
        <v/>
      </c>
      <c r="FM177" s="74" t="str">
        <f t="shared" si="79"/>
        <v/>
      </c>
      <c r="FN177" s="58"/>
      <c r="FO177" s="58"/>
      <c r="FP177" s="57"/>
      <c r="FQ177" s="58"/>
      <c r="FR177" s="57"/>
      <c r="FS177" s="57"/>
      <c r="FT177" s="57"/>
      <c r="FU177" s="57"/>
      <c r="FV177" s="57"/>
      <c r="FW177" s="57"/>
      <c r="FX177" s="117"/>
      <c r="FY177" s="58"/>
      <c r="FZ177" s="58"/>
      <c r="GA177" s="58"/>
      <c r="GB177" s="58"/>
      <c r="GC177" s="57"/>
      <c r="GD177" s="58"/>
      <c r="GE177" s="58"/>
      <c r="GF177" s="58"/>
      <c r="GG177" s="58"/>
      <c r="GH177" s="58"/>
      <c r="GI177" s="58"/>
      <c r="GJ177" s="58"/>
      <c r="GK177" s="58"/>
      <c r="GL177" s="58"/>
      <c r="GM177" s="58"/>
      <c r="GN177" s="58"/>
      <c r="GO177" s="58"/>
      <c r="GP177" s="58"/>
      <c r="GQ177" s="58"/>
      <c r="GR177" s="73"/>
      <c r="GS177" s="73"/>
      <c r="GT177" s="73"/>
      <c r="GU177" s="73"/>
      <c r="GV177" s="58"/>
      <c r="GW177" s="58"/>
      <c r="GX177" s="58"/>
      <c r="GY177" s="58"/>
      <c r="GZ177" s="58"/>
      <c r="HA177" s="58"/>
      <c r="HB177" s="58"/>
      <c r="HC177" s="58"/>
      <c r="HD177" s="58"/>
      <c r="HE177" s="58"/>
      <c r="HF177" s="58"/>
      <c r="HG177" s="58"/>
      <c r="HH177" s="74" t="str">
        <f t="shared" si="80"/>
        <v/>
      </c>
      <c r="HI177" s="74" t="str">
        <f t="shared" si="81"/>
        <v/>
      </c>
      <c r="HJ177" s="74" t="str">
        <f t="shared" si="82"/>
        <v/>
      </c>
      <c r="HK177" s="74" t="str">
        <f t="shared" si="83"/>
        <v/>
      </c>
      <c r="HL177" s="74" t="str">
        <f t="shared" si="84"/>
        <v/>
      </c>
      <c r="HM177" s="58"/>
      <c r="HN177" s="58"/>
      <c r="HO177" s="58">
        <f t="shared" si="85"/>
        <v>1</v>
      </c>
      <c r="HP177" s="58" t="str">
        <f>'[14]BD Plan'!$Q$3</f>
        <v>Territorial Meta</v>
      </c>
      <c r="HQ177" s="26"/>
      <c r="HR177" s="26"/>
      <c r="HS177" s="26"/>
      <c r="HT177" s="26"/>
      <c r="HU177" s="26"/>
      <c r="HV177" s="26"/>
      <c r="HW177" s="26"/>
      <c r="HX177" s="26"/>
      <c r="HY177" s="26"/>
      <c r="HZ177" s="26"/>
      <c r="IA177" s="26"/>
      <c r="IB177" s="26"/>
      <c r="IC177" s="26"/>
      <c r="ID177" s="26"/>
      <c r="IE177" s="26"/>
      <c r="IF177" s="26"/>
      <c r="IG177" s="68"/>
      <c r="IH177" s="58" t="s">
        <v>657</v>
      </c>
      <c r="II177" s="68"/>
      <c r="IJ177" s="68"/>
      <c r="IK177" s="68"/>
    </row>
    <row r="178" spans="1:245" ht="15" customHeight="1" x14ac:dyDescent="0.25">
      <c r="A178" s="77" t="s">
        <v>685</v>
      </c>
      <c r="B178" s="68" t="s">
        <v>686</v>
      </c>
      <c r="C178" s="58" t="s">
        <v>687</v>
      </c>
      <c r="D178" s="69" t="s">
        <v>601</v>
      </c>
      <c r="E178" s="58" t="s">
        <v>602</v>
      </c>
      <c r="F178" s="58" t="s">
        <v>669</v>
      </c>
      <c r="G178" s="58" t="s">
        <v>641</v>
      </c>
      <c r="H178" s="59" t="s">
        <v>688</v>
      </c>
      <c r="I178" s="58" t="s">
        <v>689</v>
      </c>
      <c r="J178" s="117">
        <v>0.8</v>
      </c>
      <c r="K178" s="117">
        <v>0.6</v>
      </c>
      <c r="L178" s="58" t="s">
        <v>607</v>
      </c>
      <c r="M178" s="117">
        <v>0.17279999999999998</v>
      </c>
      <c r="N178" s="117">
        <v>0.6</v>
      </c>
      <c r="O178" s="58" t="s">
        <v>643</v>
      </c>
      <c r="P178" s="58" t="s">
        <v>608</v>
      </c>
      <c r="Q178" s="71"/>
      <c r="R178" s="58"/>
      <c r="S178" s="57"/>
      <c r="T178" s="58"/>
      <c r="U178" s="57"/>
      <c r="V178" s="57"/>
      <c r="W178" s="57"/>
      <c r="X178" s="57"/>
      <c r="Y178" s="57"/>
      <c r="Z178" s="57"/>
      <c r="AA178" s="117"/>
      <c r="AB178" s="58"/>
      <c r="AC178" s="58"/>
      <c r="AD178" s="58"/>
      <c r="AE178" s="58"/>
      <c r="AF178" s="57"/>
      <c r="AG178" s="58"/>
      <c r="AH178" s="58"/>
      <c r="AI178" s="57"/>
      <c r="AJ178" s="57"/>
      <c r="AK178" s="57"/>
      <c r="AL178" s="57"/>
      <c r="AM178" s="68"/>
      <c r="AN178" s="68"/>
      <c r="AO178" s="68"/>
      <c r="AP178" s="68"/>
      <c r="AQ178" s="68"/>
      <c r="AR178" s="68"/>
      <c r="AS178" s="68"/>
      <c r="AT178" s="68"/>
      <c r="AU178" s="76"/>
      <c r="AV178" s="76"/>
      <c r="AW178" s="76"/>
      <c r="AX178" s="68"/>
      <c r="AY178" s="68"/>
      <c r="AZ178" s="68"/>
      <c r="BA178" s="68"/>
      <c r="BB178" s="68"/>
      <c r="BC178" s="68"/>
      <c r="BD178" s="68"/>
      <c r="BE178" s="68"/>
      <c r="BF178" s="68"/>
      <c r="BG178" s="68"/>
      <c r="BH178" s="68"/>
      <c r="BI178" s="68"/>
      <c r="BJ178" s="68"/>
      <c r="BK178" s="74" t="str">
        <f t="shared" si="65"/>
        <v/>
      </c>
      <c r="BL178" s="74" t="str">
        <f t="shared" si="66"/>
        <v/>
      </c>
      <c r="BM178" s="74" t="str">
        <f t="shared" si="67"/>
        <v/>
      </c>
      <c r="BN178" s="74" t="str">
        <f t="shared" si="68"/>
        <v/>
      </c>
      <c r="BO178" s="74" t="str">
        <f t="shared" si="69"/>
        <v/>
      </c>
      <c r="BP178" s="71" t="s">
        <v>1211</v>
      </c>
      <c r="BQ178" s="58"/>
      <c r="BR178" s="57" t="s">
        <v>610</v>
      </c>
      <c r="BS178" s="58" t="s">
        <v>1212</v>
      </c>
      <c r="BT178" s="57" t="s">
        <v>612</v>
      </c>
      <c r="BU178" s="57" t="s">
        <v>613</v>
      </c>
      <c r="BV178" s="57" t="s">
        <v>614</v>
      </c>
      <c r="BW178" s="57"/>
      <c r="BX178" s="57" t="s">
        <v>615</v>
      </c>
      <c r="BY178" s="57" t="s">
        <v>616</v>
      </c>
      <c r="BZ178" s="117" t="s">
        <v>647</v>
      </c>
      <c r="CA178" s="58"/>
      <c r="CB178" s="58"/>
      <c r="CC178" s="58"/>
      <c r="CD178" s="58"/>
      <c r="CE178" s="57" t="s">
        <v>62</v>
      </c>
      <c r="CF178" s="58" t="s">
        <v>617</v>
      </c>
      <c r="CG178" s="58">
        <f t="shared" si="92"/>
        <v>4</v>
      </c>
      <c r="CH178" s="58">
        <v>1</v>
      </c>
      <c r="CI178" s="58">
        <v>1</v>
      </c>
      <c r="CJ178" s="58">
        <v>1</v>
      </c>
      <c r="CK178" s="58">
        <v>1</v>
      </c>
      <c r="CL178" s="58"/>
      <c r="CM178" s="58"/>
      <c r="CN178" s="58"/>
      <c r="CO178" s="58"/>
      <c r="CP178" s="58"/>
      <c r="CQ178" s="58"/>
      <c r="CR178" s="58"/>
      <c r="CS178" s="58"/>
      <c r="CT178" s="73"/>
      <c r="CU178" s="73"/>
      <c r="CV178" s="73"/>
      <c r="CW178" s="73"/>
      <c r="CX178" s="58"/>
      <c r="CY178" s="58"/>
      <c r="CZ178" s="58"/>
      <c r="DA178" s="58"/>
      <c r="DB178" s="58" t="s">
        <v>112</v>
      </c>
      <c r="DC178" s="58"/>
      <c r="DD178" s="58"/>
      <c r="DE178" s="58"/>
      <c r="DF178" s="72" t="s">
        <v>1529</v>
      </c>
      <c r="DG178" s="58"/>
      <c r="DH178" s="58"/>
      <c r="DI178" s="72"/>
      <c r="DJ178" s="74">
        <f t="shared" si="70"/>
        <v>0</v>
      </c>
      <c r="DK178" s="74">
        <f t="shared" si="71"/>
        <v>0</v>
      </c>
      <c r="DL178" s="74">
        <f t="shared" si="72"/>
        <v>0</v>
      </c>
      <c r="DM178" s="74">
        <f t="shared" si="73"/>
        <v>0</v>
      </c>
      <c r="DN178" s="74">
        <f t="shared" si="74"/>
        <v>0</v>
      </c>
      <c r="DO178" s="71"/>
      <c r="DP178" s="58"/>
      <c r="DQ178" s="57"/>
      <c r="DR178" s="58"/>
      <c r="DS178" s="57"/>
      <c r="DT178" s="57"/>
      <c r="DU178" s="57"/>
      <c r="DV178" s="57"/>
      <c r="DW178" s="57"/>
      <c r="DX178" s="57"/>
      <c r="DY178" s="117"/>
      <c r="DZ178" s="58"/>
      <c r="EA178" s="58"/>
      <c r="EB178" s="58"/>
      <c r="EC178" s="58"/>
      <c r="ED178" s="57"/>
      <c r="EE178" s="58"/>
      <c r="EF178" s="58"/>
      <c r="EG178" s="58"/>
      <c r="EH178" s="58"/>
      <c r="EI178" s="58"/>
      <c r="EJ178" s="58"/>
      <c r="EK178" s="58"/>
      <c r="EL178" s="58"/>
      <c r="EM178" s="58"/>
      <c r="EN178" s="58"/>
      <c r="EO178" s="58"/>
      <c r="EP178" s="58"/>
      <c r="EQ178" s="58"/>
      <c r="ER178" s="58"/>
      <c r="ES178" s="73"/>
      <c r="ET178" s="73"/>
      <c r="EU178" s="73"/>
      <c r="EV178" s="73"/>
      <c r="EW178" s="58"/>
      <c r="EX178" s="58"/>
      <c r="EY178" s="58"/>
      <c r="EZ178" s="58"/>
      <c r="FA178" s="58"/>
      <c r="FB178" s="58"/>
      <c r="FC178" s="58"/>
      <c r="FD178" s="58"/>
      <c r="FE178" s="58"/>
      <c r="FF178" s="58"/>
      <c r="FG178" s="58"/>
      <c r="FH178" s="58"/>
      <c r="FI178" s="74" t="str">
        <f t="shared" si="75"/>
        <v/>
      </c>
      <c r="FJ178" s="74" t="str">
        <f t="shared" si="76"/>
        <v/>
      </c>
      <c r="FK178" s="74" t="str">
        <f t="shared" si="77"/>
        <v/>
      </c>
      <c r="FL178" s="74" t="str">
        <f t="shared" si="78"/>
        <v/>
      </c>
      <c r="FM178" s="74" t="str">
        <f t="shared" si="79"/>
        <v/>
      </c>
      <c r="FN178" s="58"/>
      <c r="FO178" s="58"/>
      <c r="FP178" s="57"/>
      <c r="FQ178" s="58"/>
      <c r="FR178" s="57"/>
      <c r="FS178" s="57"/>
      <c r="FT178" s="57"/>
      <c r="FU178" s="57"/>
      <c r="FV178" s="57"/>
      <c r="FW178" s="57"/>
      <c r="FX178" s="117"/>
      <c r="FY178" s="58"/>
      <c r="FZ178" s="58"/>
      <c r="GA178" s="58"/>
      <c r="GB178" s="58"/>
      <c r="GC178" s="57"/>
      <c r="GD178" s="58"/>
      <c r="GE178" s="58"/>
      <c r="GF178" s="58"/>
      <c r="GG178" s="58"/>
      <c r="GH178" s="58"/>
      <c r="GI178" s="58"/>
      <c r="GJ178" s="58"/>
      <c r="GK178" s="58"/>
      <c r="GL178" s="58"/>
      <c r="GM178" s="58"/>
      <c r="GN178" s="58"/>
      <c r="GO178" s="58"/>
      <c r="GP178" s="58"/>
      <c r="GQ178" s="58"/>
      <c r="GR178" s="73"/>
      <c r="GS178" s="73"/>
      <c r="GT178" s="73"/>
      <c r="GU178" s="73"/>
      <c r="GV178" s="58"/>
      <c r="GW178" s="58"/>
      <c r="GX178" s="58"/>
      <c r="GY178" s="58"/>
      <c r="GZ178" s="58"/>
      <c r="HA178" s="58"/>
      <c r="HB178" s="58"/>
      <c r="HC178" s="58"/>
      <c r="HD178" s="58"/>
      <c r="HE178" s="58"/>
      <c r="HF178" s="58"/>
      <c r="HG178" s="58"/>
      <c r="HH178" s="74" t="str">
        <f t="shared" si="80"/>
        <v/>
      </c>
      <c r="HI178" s="74" t="str">
        <f t="shared" si="81"/>
        <v/>
      </c>
      <c r="HJ178" s="74" t="str">
        <f t="shared" si="82"/>
        <v/>
      </c>
      <c r="HK178" s="74" t="str">
        <f t="shared" si="83"/>
        <v/>
      </c>
      <c r="HL178" s="74" t="str">
        <f t="shared" si="84"/>
        <v/>
      </c>
      <c r="HM178" s="58"/>
      <c r="HN178" s="58"/>
      <c r="HO178" s="58">
        <f t="shared" si="85"/>
        <v>1</v>
      </c>
      <c r="HP178" s="58" t="str">
        <f>'[14]BD Plan'!$Q$3</f>
        <v>Territorial Meta</v>
      </c>
      <c r="HQ178" s="26"/>
      <c r="HR178" s="26"/>
      <c r="HS178" s="26"/>
      <c r="HT178" s="26"/>
      <c r="HU178" s="26"/>
      <c r="HV178" s="26"/>
      <c r="HW178" s="26"/>
      <c r="HX178" s="26"/>
      <c r="HY178" s="26"/>
      <c r="HZ178" s="26"/>
      <c r="IA178" s="26"/>
      <c r="IB178" s="26"/>
      <c r="IC178" s="26"/>
      <c r="ID178" s="26"/>
      <c r="IE178" s="26"/>
      <c r="IF178" s="26"/>
      <c r="IG178" s="68"/>
      <c r="IH178" s="58" t="s">
        <v>620</v>
      </c>
      <c r="II178" s="68"/>
      <c r="IJ178" s="68"/>
      <c r="IK178" s="68"/>
    </row>
    <row r="179" spans="1:245" ht="15" customHeight="1" x14ac:dyDescent="0.25">
      <c r="A179" s="77" t="s">
        <v>690</v>
      </c>
      <c r="B179" s="68" t="s">
        <v>686</v>
      </c>
      <c r="C179" s="58" t="s">
        <v>691</v>
      </c>
      <c r="D179" s="69" t="s">
        <v>601</v>
      </c>
      <c r="E179" s="58" t="s">
        <v>602</v>
      </c>
      <c r="F179" s="58" t="s">
        <v>669</v>
      </c>
      <c r="G179" s="58" t="s">
        <v>641</v>
      </c>
      <c r="H179" s="59" t="s">
        <v>692</v>
      </c>
      <c r="I179" s="58" t="s">
        <v>606</v>
      </c>
      <c r="J179" s="117">
        <v>0.8</v>
      </c>
      <c r="K179" s="117">
        <v>0.6</v>
      </c>
      <c r="L179" s="58" t="s">
        <v>607</v>
      </c>
      <c r="M179" s="117">
        <v>0.28799999999999998</v>
      </c>
      <c r="N179" s="117">
        <v>0.6</v>
      </c>
      <c r="O179" s="58" t="s">
        <v>643</v>
      </c>
      <c r="P179" s="58" t="s">
        <v>608</v>
      </c>
      <c r="Q179" s="71" t="s">
        <v>693</v>
      </c>
      <c r="R179" s="58"/>
      <c r="S179" s="57" t="s">
        <v>610</v>
      </c>
      <c r="T179" s="58" t="s">
        <v>694</v>
      </c>
      <c r="U179" s="57" t="s">
        <v>612</v>
      </c>
      <c r="V179" s="57" t="s">
        <v>613</v>
      </c>
      <c r="W179" s="57" t="s">
        <v>614</v>
      </c>
      <c r="X179" s="57"/>
      <c r="Y179" s="57" t="s">
        <v>615</v>
      </c>
      <c r="Z179" s="57" t="s">
        <v>616</v>
      </c>
      <c r="AA179" s="117" t="s">
        <v>647</v>
      </c>
      <c r="AB179" s="58"/>
      <c r="AC179" s="58"/>
      <c r="AD179" s="58"/>
      <c r="AE179" s="58"/>
      <c r="AF179" s="57" t="s">
        <v>62</v>
      </c>
      <c r="AG179" s="58" t="s">
        <v>617</v>
      </c>
      <c r="AH179" s="58">
        <f t="shared" si="64"/>
        <v>0</v>
      </c>
      <c r="AI179" s="57">
        <v>0</v>
      </c>
      <c r="AJ179" s="57">
        <v>0</v>
      </c>
      <c r="AK179" s="57">
        <v>0</v>
      </c>
      <c r="AL179" s="57">
        <v>0</v>
      </c>
      <c r="AM179" s="68"/>
      <c r="AN179" s="68"/>
      <c r="AO179" s="68"/>
      <c r="AP179" s="68"/>
      <c r="AQ179" s="68"/>
      <c r="AR179" s="68"/>
      <c r="AS179" s="68"/>
      <c r="AT179" s="68"/>
      <c r="AU179" s="76"/>
      <c r="AV179" s="76"/>
      <c r="AW179" s="76"/>
      <c r="AX179" s="68"/>
      <c r="AY179" s="68"/>
      <c r="AZ179" s="68"/>
      <c r="BA179" s="68"/>
      <c r="BB179" s="68"/>
      <c r="BC179" s="68" t="s">
        <v>112</v>
      </c>
      <c r="BD179" s="68"/>
      <c r="BE179" s="68"/>
      <c r="BF179" s="68"/>
      <c r="BG179" s="26" t="s">
        <v>1001</v>
      </c>
      <c r="BH179" s="68"/>
      <c r="BI179" s="68"/>
      <c r="BJ179" s="68"/>
      <c r="BK179" s="74" t="str">
        <f t="shared" si="65"/>
        <v/>
      </c>
      <c r="BL179" s="74" t="str">
        <f t="shared" si="66"/>
        <v/>
      </c>
      <c r="BM179" s="74" t="str">
        <f t="shared" si="67"/>
        <v/>
      </c>
      <c r="BN179" s="74" t="str">
        <f t="shared" si="68"/>
        <v/>
      </c>
      <c r="BO179" s="74" t="str">
        <f t="shared" si="69"/>
        <v/>
      </c>
      <c r="BP179" s="71"/>
      <c r="BQ179" s="58"/>
      <c r="BR179" s="57"/>
      <c r="BS179" s="58"/>
      <c r="BT179" s="57"/>
      <c r="BU179" s="57"/>
      <c r="BV179" s="57"/>
      <c r="BW179" s="57"/>
      <c r="BX179" s="57"/>
      <c r="BY179" s="57"/>
      <c r="BZ179" s="117"/>
      <c r="CA179" s="58"/>
      <c r="CB179" s="58"/>
      <c r="CC179" s="58"/>
      <c r="CD179" s="58"/>
      <c r="CE179" s="57"/>
      <c r="CF179" s="58"/>
      <c r="CG179" s="58"/>
      <c r="CH179" s="58"/>
      <c r="CI179" s="58"/>
      <c r="CJ179" s="58"/>
      <c r="CK179" s="58"/>
      <c r="CL179" s="58"/>
      <c r="CM179" s="58"/>
      <c r="CN179" s="58"/>
      <c r="CO179" s="58"/>
      <c r="CP179" s="58"/>
      <c r="CQ179" s="58"/>
      <c r="CR179" s="58"/>
      <c r="CS179" s="58"/>
      <c r="CT179" s="73"/>
      <c r="CU179" s="73"/>
      <c r="CV179" s="73"/>
      <c r="CW179" s="73"/>
      <c r="CX179" s="58"/>
      <c r="CY179" s="58"/>
      <c r="CZ179" s="58"/>
      <c r="DA179" s="58"/>
      <c r="DB179" s="58"/>
      <c r="DC179" s="58"/>
      <c r="DD179" s="58"/>
      <c r="DE179" s="58"/>
      <c r="DF179" s="58"/>
      <c r="DG179" s="58"/>
      <c r="DH179" s="58"/>
      <c r="DI179" s="58"/>
      <c r="DJ179" s="74" t="str">
        <f t="shared" si="70"/>
        <v/>
      </c>
      <c r="DK179" s="74" t="str">
        <f t="shared" si="71"/>
        <v/>
      </c>
      <c r="DL179" s="74" t="str">
        <f t="shared" si="72"/>
        <v/>
      </c>
      <c r="DM179" s="74" t="str">
        <f t="shared" si="73"/>
        <v/>
      </c>
      <c r="DN179" s="74" t="str">
        <f t="shared" si="74"/>
        <v/>
      </c>
      <c r="DO179" s="75"/>
      <c r="DP179" s="58"/>
      <c r="DQ179" s="57"/>
      <c r="DR179" s="58"/>
      <c r="DS179" s="57"/>
      <c r="DT179" s="57"/>
      <c r="DU179" s="57"/>
      <c r="DV179" s="57"/>
      <c r="DW179" s="57"/>
      <c r="DX179" s="57"/>
      <c r="DY179" s="117"/>
      <c r="DZ179" s="58"/>
      <c r="EA179" s="58"/>
      <c r="EB179" s="58"/>
      <c r="EC179" s="58"/>
      <c r="ED179" s="57"/>
      <c r="EE179" s="58"/>
      <c r="EF179" s="58"/>
      <c r="EG179" s="58"/>
      <c r="EH179" s="58"/>
      <c r="EI179" s="58"/>
      <c r="EJ179" s="58"/>
      <c r="EK179" s="58"/>
      <c r="EL179" s="58"/>
      <c r="EM179" s="58"/>
      <c r="EN179" s="58"/>
      <c r="EO179" s="58"/>
      <c r="EP179" s="58"/>
      <c r="EQ179" s="58"/>
      <c r="ER179" s="58"/>
      <c r="ES179" s="73"/>
      <c r="ET179" s="73"/>
      <c r="EU179" s="73"/>
      <c r="EV179" s="73"/>
      <c r="EW179" s="58"/>
      <c r="EX179" s="58"/>
      <c r="EY179" s="58"/>
      <c r="EZ179" s="58"/>
      <c r="FA179" s="58"/>
      <c r="FB179" s="58"/>
      <c r="FC179" s="58"/>
      <c r="FD179" s="58"/>
      <c r="FE179" s="58"/>
      <c r="FF179" s="58"/>
      <c r="FG179" s="58"/>
      <c r="FH179" s="58"/>
      <c r="FI179" s="74" t="str">
        <f t="shared" si="75"/>
        <v/>
      </c>
      <c r="FJ179" s="74" t="str">
        <f t="shared" si="76"/>
        <v/>
      </c>
      <c r="FK179" s="74" t="str">
        <f t="shared" si="77"/>
        <v/>
      </c>
      <c r="FL179" s="74" t="str">
        <f t="shared" si="78"/>
        <v/>
      </c>
      <c r="FM179" s="74" t="str">
        <f t="shared" si="79"/>
        <v/>
      </c>
      <c r="FN179" s="58"/>
      <c r="FO179" s="58"/>
      <c r="FP179" s="57"/>
      <c r="FQ179" s="58"/>
      <c r="FR179" s="57"/>
      <c r="FS179" s="57"/>
      <c r="FT179" s="57"/>
      <c r="FU179" s="57"/>
      <c r="FV179" s="57"/>
      <c r="FW179" s="57"/>
      <c r="FX179" s="117"/>
      <c r="FY179" s="58"/>
      <c r="FZ179" s="58"/>
      <c r="GA179" s="58"/>
      <c r="GB179" s="58"/>
      <c r="GC179" s="57"/>
      <c r="GD179" s="58"/>
      <c r="GE179" s="58"/>
      <c r="GF179" s="58"/>
      <c r="GG179" s="58"/>
      <c r="GH179" s="58"/>
      <c r="GI179" s="58"/>
      <c r="GJ179" s="58"/>
      <c r="GK179" s="58"/>
      <c r="GL179" s="58"/>
      <c r="GM179" s="58"/>
      <c r="GN179" s="58"/>
      <c r="GO179" s="58"/>
      <c r="GP179" s="58"/>
      <c r="GQ179" s="58"/>
      <c r="GR179" s="73"/>
      <c r="GS179" s="73"/>
      <c r="GT179" s="73"/>
      <c r="GU179" s="73"/>
      <c r="GV179" s="58"/>
      <c r="GW179" s="58"/>
      <c r="GX179" s="58"/>
      <c r="GY179" s="58"/>
      <c r="GZ179" s="58"/>
      <c r="HA179" s="58"/>
      <c r="HB179" s="58"/>
      <c r="HC179" s="58"/>
      <c r="HD179" s="58"/>
      <c r="HE179" s="58"/>
      <c r="HF179" s="58"/>
      <c r="HG179" s="58"/>
      <c r="HH179" s="74" t="str">
        <f t="shared" si="80"/>
        <v/>
      </c>
      <c r="HI179" s="74" t="str">
        <f t="shared" si="81"/>
        <v/>
      </c>
      <c r="HJ179" s="74" t="str">
        <f t="shared" si="82"/>
        <v/>
      </c>
      <c r="HK179" s="74" t="str">
        <f t="shared" si="83"/>
        <v/>
      </c>
      <c r="HL179" s="74" t="str">
        <f t="shared" si="84"/>
        <v/>
      </c>
      <c r="HM179" s="58"/>
      <c r="HN179" s="58"/>
      <c r="HO179" s="58">
        <f t="shared" si="85"/>
        <v>1</v>
      </c>
      <c r="HP179" s="58" t="str">
        <f>'[14]BD Plan'!$Q$3</f>
        <v>Territorial Meta</v>
      </c>
      <c r="HQ179" s="26"/>
      <c r="HR179" s="26"/>
      <c r="HS179" s="26"/>
      <c r="HT179" s="26"/>
      <c r="HU179" s="26"/>
      <c r="HV179" s="26"/>
      <c r="HW179" s="26"/>
      <c r="HX179" s="26"/>
      <c r="HY179" s="26"/>
      <c r="HZ179" s="26"/>
      <c r="IA179" s="26"/>
      <c r="IB179" s="26"/>
      <c r="IC179" s="26"/>
      <c r="ID179" s="26"/>
      <c r="IE179" s="26"/>
      <c r="IF179" s="26"/>
      <c r="IG179" s="68"/>
      <c r="IH179" s="58" t="s">
        <v>657</v>
      </c>
      <c r="II179" s="68"/>
      <c r="IJ179" s="68"/>
      <c r="IK179" s="68"/>
    </row>
    <row r="180" spans="1:245" ht="15" customHeight="1" x14ac:dyDescent="0.25">
      <c r="A180" s="77" t="s">
        <v>698</v>
      </c>
      <c r="B180" s="68" t="s">
        <v>686</v>
      </c>
      <c r="C180" s="58" t="s">
        <v>699</v>
      </c>
      <c r="D180" s="69" t="s">
        <v>601</v>
      </c>
      <c r="E180" s="58" t="s">
        <v>602</v>
      </c>
      <c r="F180" s="58" t="s">
        <v>669</v>
      </c>
      <c r="G180" s="58" t="s">
        <v>641</v>
      </c>
      <c r="H180" s="59" t="s">
        <v>700</v>
      </c>
      <c r="I180" s="58" t="s">
        <v>671</v>
      </c>
      <c r="J180" s="117">
        <v>0.8</v>
      </c>
      <c r="K180" s="117">
        <v>0.6</v>
      </c>
      <c r="L180" s="58" t="s">
        <v>607</v>
      </c>
      <c r="M180" s="117">
        <v>0.48</v>
      </c>
      <c r="N180" s="117">
        <v>0.6</v>
      </c>
      <c r="O180" s="58" t="s">
        <v>643</v>
      </c>
      <c r="P180" s="58" t="s">
        <v>608</v>
      </c>
      <c r="Q180" s="71" t="s">
        <v>701</v>
      </c>
      <c r="R180" s="58"/>
      <c r="S180" s="57" t="s">
        <v>610</v>
      </c>
      <c r="T180" s="58" t="s">
        <v>702</v>
      </c>
      <c r="U180" s="57" t="s">
        <v>612</v>
      </c>
      <c r="V180" s="57" t="s">
        <v>613</v>
      </c>
      <c r="W180" s="57" t="s">
        <v>614</v>
      </c>
      <c r="X180" s="57"/>
      <c r="Y180" s="57" t="s">
        <v>615</v>
      </c>
      <c r="Z180" s="57" t="s">
        <v>616</v>
      </c>
      <c r="AA180" s="117" t="s">
        <v>647</v>
      </c>
      <c r="AB180" s="58"/>
      <c r="AC180" s="58"/>
      <c r="AD180" s="58"/>
      <c r="AE180" s="58"/>
      <c r="AF180" s="57" t="s">
        <v>62</v>
      </c>
      <c r="AG180" s="58" t="s">
        <v>617</v>
      </c>
      <c r="AH180" s="58">
        <f t="shared" si="64"/>
        <v>4</v>
      </c>
      <c r="AI180" s="57">
        <v>1</v>
      </c>
      <c r="AJ180" s="57">
        <v>1</v>
      </c>
      <c r="AK180" s="57">
        <v>1</v>
      </c>
      <c r="AL180" s="57">
        <v>1</v>
      </c>
      <c r="AM180" s="68"/>
      <c r="AN180" s="68"/>
      <c r="AO180" s="68"/>
      <c r="AP180" s="68"/>
      <c r="AQ180" s="68"/>
      <c r="AR180" s="68"/>
      <c r="AS180" s="68"/>
      <c r="AT180" s="68"/>
      <c r="AU180" s="76"/>
      <c r="AV180" s="76"/>
      <c r="AW180" s="76"/>
      <c r="AX180" s="68"/>
      <c r="AY180" s="68"/>
      <c r="AZ180" s="68"/>
      <c r="BA180" s="68"/>
      <c r="BB180" s="68"/>
      <c r="BC180" s="68" t="s">
        <v>112</v>
      </c>
      <c r="BD180" s="68"/>
      <c r="BE180" s="68"/>
      <c r="BF180" s="68"/>
      <c r="BG180" s="68" t="s">
        <v>1002</v>
      </c>
      <c r="BH180" s="68"/>
      <c r="BI180" s="68"/>
      <c r="BJ180" s="68"/>
      <c r="BK180" s="74">
        <f t="shared" si="65"/>
        <v>0</v>
      </c>
      <c r="BL180" s="74">
        <f t="shared" si="66"/>
        <v>0</v>
      </c>
      <c r="BM180" s="74">
        <f t="shared" si="67"/>
        <v>0</v>
      </c>
      <c r="BN180" s="74">
        <f t="shared" si="68"/>
        <v>0</v>
      </c>
      <c r="BO180" s="74">
        <f t="shared" si="69"/>
        <v>0</v>
      </c>
      <c r="BP180" s="71"/>
      <c r="BQ180" s="58"/>
      <c r="BR180" s="57"/>
      <c r="BS180" s="58"/>
      <c r="BT180" s="57"/>
      <c r="BU180" s="57"/>
      <c r="BV180" s="57"/>
      <c r="BW180" s="57"/>
      <c r="BX180" s="57"/>
      <c r="BY180" s="57"/>
      <c r="BZ180" s="117"/>
      <c r="CA180" s="58"/>
      <c r="CB180" s="58"/>
      <c r="CC180" s="58"/>
      <c r="CD180" s="58"/>
      <c r="CE180" s="57"/>
      <c r="CF180" s="58"/>
      <c r="CG180" s="58"/>
      <c r="CH180" s="58"/>
      <c r="CI180" s="58"/>
      <c r="CJ180" s="58"/>
      <c r="CK180" s="58"/>
      <c r="CL180" s="58"/>
      <c r="CM180" s="58"/>
      <c r="CN180" s="58"/>
      <c r="CO180" s="72"/>
      <c r="CP180" s="58"/>
      <c r="CQ180" s="58"/>
      <c r="CR180" s="58"/>
      <c r="CS180" s="58"/>
      <c r="CT180" s="73"/>
      <c r="CU180" s="73"/>
      <c r="CV180" s="73"/>
      <c r="CW180" s="73"/>
      <c r="CX180" s="58"/>
      <c r="CY180" s="58"/>
      <c r="CZ180" s="58"/>
      <c r="DA180" s="58"/>
      <c r="DB180" s="58"/>
      <c r="DC180" s="58"/>
      <c r="DD180" s="58"/>
      <c r="DE180" s="58"/>
      <c r="DF180" s="58"/>
      <c r="DG180" s="58"/>
      <c r="DH180" s="58"/>
      <c r="DI180" s="58"/>
      <c r="DJ180" s="74" t="str">
        <f t="shared" si="70"/>
        <v/>
      </c>
      <c r="DK180" s="74" t="str">
        <f t="shared" si="71"/>
        <v/>
      </c>
      <c r="DL180" s="74" t="str">
        <f t="shared" si="72"/>
        <v/>
      </c>
      <c r="DM180" s="74" t="str">
        <f t="shared" si="73"/>
        <v/>
      </c>
      <c r="DN180" s="74" t="str">
        <f t="shared" si="74"/>
        <v/>
      </c>
      <c r="DO180" s="71"/>
      <c r="DP180" s="58"/>
      <c r="DQ180" s="57"/>
      <c r="DR180" s="58"/>
      <c r="DS180" s="57"/>
      <c r="DT180" s="57"/>
      <c r="DU180" s="57"/>
      <c r="DV180" s="57"/>
      <c r="DW180" s="57"/>
      <c r="DX180" s="57"/>
      <c r="DY180" s="117"/>
      <c r="DZ180" s="58"/>
      <c r="EA180" s="58"/>
      <c r="EB180" s="58"/>
      <c r="EC180" s="58"/>
      <c r="ED180" s="57"/>
      <c r="EE180" s="58"/>
      <c r="EF180" s="58"/>
      <c r="EG180" s="58"/>
      <c r="EH180" s="58"/>
      <c r="EI180" s="58"/>
      <c r="EJ180" s="58"/>
      <c r="EK180" s="58"/>
      <c r="EL180" s="58"/>
      <c r="EM180" s="58"/>
      <c r="EN180" s="72"/>
      <c r="EO180" s="58"/>
      <c r="EP180" s="58"/>
      <c r="EQ180" s="58"/>
      <c r="ER180" s="58"/>
      <c r="ES180" s="73"/>
      <c r="ET180" s="73"/>
      <c r="EU180" s="73"/>
      <c r="EV180" s="73"/>
      <c r="EW180" s="58"/>
      <c r="EX180" s="58"/>
      <c r="EY180" s="58"/>
      <c r="EZ180" s="58"/>
      <c r="FA180" s="58"/>
      <c r="FB180" s="58"/>
      <c r="FC180" s="58"/>
      <c r="FD180" s="58"/>
      <c r="FE180" s="58"/>
      <c r="FF180" s="58"/>
      <c r="FG180" s="58"/>
      <c r="FH180" s="58"/>
      <c r="FI180" s="74" t="str">
        <f t="shared" si="75"/>
        <v/>
      </c>
      <c r="FJ180" s="74" t="str">
        <f t="shared" si="76"/>
        <v/>
      </c>
      <c r="FK180" s="74" t="str">
        <f t="shared" si="77"/>
        <v/>
      </c>
      <c r="FL180" s="74" t="str">
        <f t="shared" si="78"/>
        <v/>
      </c>
      <c r="FM180" s="74" t="str">
        <f t="shared" si="79"/>
        <v/>
      </c>
      <c r="FN180" s="58"/>
      <c r="FO180" s="58"/>
      <c r="FP180" s="57"/>
      <c r="FQ180" s="58"/>
      <c r="FR180" s="57"/>
      <c r="FS180" s="57"/>
      <c r="FT180" s="57"/>
      <c r="FU180" s="57"/>
      <c r="FV180" s="57"/>
      <c r="FW180" s="57"/>
      <c r="FX180" s="117"/>
      <c r="FY180" s="58"/>
      <c r="FZ180" s="58"/>
      <c r="GA180" s="58"/>
      <c r="GB180" s="58"/>
      <c r="GC180" s="57"/>
      <c r="GD180" s="58"/>
      <c r="GE180" s="58"/>
      <c r="GF180" s="58"/>
      <c r="GG180" s="58"/>
      <c r="GH180" s="58"/>
      <c r="GI180" s="58"/>
      <c r="GJ180" s="58"/>
      <c r="GK180" s="58"/>
      <c r="GL180" s="58"/>
      <c r="GM180" s="58"/>
      <c r="GN180" s="58"/>
      <c r="GO180" s="58"/>
      <c r="GP180" s="58"/>
      <c r="GQ180" s="58"/>
      <c r="GR180" s="73"/>
      <c r="GS180" s="73"/>
      <c r="GT180" s="73"/>
      <c r="GU180" s="73"/>
      <c r="GV180" s="58"/>
      <c r="GW180" s="58"/>
      <c r="GX180" s="58"/>
      <c r="GY180" s="58"/>
      <c r="GZ180" s="58"/>
      <c r="HA180" s="58"/>
      <c r="HB180" s="58"/>
      <c r="HC180" s="58"/>
      <c r="HD180" s="58"/>
      <c r="HE180" s="58"/>
      <c r="HF180" s="58"/>
      <c r="HG180" s="58"/>
      <c r="HH180" s="74" t="str">
        <f t="shared" si="80"/>
        <v/>
      </c>
      <c r="HI180" s="74" t="str">
        <f t="shared" si="81"/>
        <v/>
      </c>
      <c r="HJ180" s="74" t="str">
        <f t="shared" si="82"/>
        <v/>
      </c>
      <c r="HK180" s="74" t="str">
        <f t="shared" si="83"/>
        <v/>
      </c>
      <c r="HL180" s="74" t="str">
        <f t="shared" si="84"/>
        <v/>
      </c>
      <c r="HM180" s="58"/>
      <c r="HN180" s="58"/>
      <c r="HO180" s="58">
        <f t="shared" si="85"/>
        <v>1</v>
      </c>
      <c r="HP180" s="58" t="str">
        <f>'[14]BD Plan'!$Q$3</f>
        <v>Territorial Meta</v>
      </c>
      <c r="HQ180" s="26"/>
      <c r="HR180" s="26"/>
      <c r="HS180" s="26"/>
      <c r="HT180" s="26"/>
      <c r="HU180" s="26"/>
      <c r="HV180" s="26"/>
      <c r="HW180" s="26"/>
      <c r="HX180" s="26"/>
      <c r="HY180" s="26"/>
      <c r="HZ180" s="26"/>
      <c r="IA180" s="26"/>
      <c r="IB180" s="26"/>
      <c r="IC180" s="26"/>
      <c r="ID180" s="26"/>
      <c r="IE180" s="26"/>
      <c r="IF180" s="26"/>
      <c r="IG180" s="68"/>
      <c r="IH180" s="58" t="s">
        <v>620</v>
      </c>
      <c r="II180" s="68"/>
      <c r="IJ180" s="68"/>
      <c r="IK180" s="68"/>
    </row>
    <row r="181" spans="1:245" ht="15" customHeight="1" x14ac:dyDescent="0.25">
      <c r="A181" s="77" t="s">
        <v>705</v>
      </c>
      <c r="B181" s="68" t="s">
        <v>706</v>
      </c>
      <c r="C181" s="58" t="s">
        <v>707</v>
      </c>
      <c r="D181" s="68" t="s">
        <v>601</v>
      </c>
      <c r="E181" s="58" t="s">
        <v>602</v>
      </c>
      <c r="F181" s="58" t="s">
        <v>669</v>
      </c>
      <c r="G181" s="58" t="s">
        <v>641</v>
      </c>
      <c r="H181" s="59" t="s">
        <v>708</v>
      </c>
      <c r="I181" s="58" t="s">
        <v>671</v>
      </c>
      <c r="J181" s="117">
        <v>0.6</v>
      </c>
      <c r="K181" s="117">
        <v>0.4</v>
      </c>
      <c r="L181" s="58" t="s">
        <v>643</v>
      </c>
      <c r="M181" s="117">
        <v>0.12959999999999999</v>
      </c>
      <c r="N181" s="117">
        <v>0.4</v>
      </c>
      <c r="O181" s="58" t="s">
        <v>643</v>
      </c>
      <c r="P181" s="58" t="s">
        <v>608</v>
      </c>
      <c r="Q181" s="71"/>
      <c r="R181" s="58"/>
      <c r="S181" s="57"/>
      <c r="T181" s="58"/>
      <c r="U181" s="57"/>
      <c r="V181" s="57"/>
      <c r="W181" s="57"/>
      <c r="X181" s="57"/>
      <c r="Y181" s="57"/>
      <c r="Z181" s="57"/>
      <c r="AA181" s="117"/>
      <c r="AB181" s="58"/>
      <c r="AC181" s="58"/>
      <c r="AD181" s="58"/>
      <c r="AE181" s="58"/>
      <c r="AF181" s="57"/>
      <c r="AG181" s="68"/>
      <c r="AH181" s="58"/>
      <c r="AI181" s="57"/>
      <c r="AJ181" s="57"/>
      <c r="AK181" s="57"/>
      <c r="AL181" s="57"/>
      <c r="AM181" s="68"/>
      <c r="AN181" s="68"/>
      <c r="AO181" s="68"/>
      <c r="AP181" s="68"/>
      <c r="AQ181" s="68"/>
      <c r="AR181" s="68"/>
      <c r="AS181" s="68"/>
      <c r="AT181" s="68"/>
      <c r="AU181" s="76"/>
      <c r="AV181" s="76"/>
      <c r="AW181" s="76"/>
      <c r="AX181" s="76"/>
      <c r="AY181" s="68"/>
      <c r="AZ181" s="68"/>
      <c r="BA181" s="68"/>
      <c r="BB181" s="68"/>
      <c r="BC181" s="68"/>
      <c r="BD181" s="68"/>
      <c r="BE181" s="68"/>
      <c r="BF181" s="68"/>
      <c r="BG181" s="68"/>
      <c r="BH181" s="68"/>
      <c r="BI181" s="68"/>
      <c r="BJ181" s="68"/>
      <c r="BK181" s="74" t="str">
        <f t="shared" si="65"/>
        <v/>
      </c>
      <c r="BL181" s="74" t="str">
        <f t="shared" si="66"/>
        <v/>
      </c>
      <c r="BM181" s="74" t="str">
        <f t="shared" si="67"/>
        <v/>
      </c>
      <c r="BN181" s="74" t="str">
        <f t="shared" si="68"/>
        <v/>
      </c>
      <c r="BO181" s="74" t="str">
        <f t="shared" si="69"/>
        <v/>
      </c>
      <c r="BP181" s="71" t="s">
        <v>1214</v>
      </c>
      <c r="BQ181" s="58"/>
      <c r="BR181" s="57" t="s">
        <v>610</v>
      </c>
      <c r="BS181" s="58" t="s">
        <v>1215</v>
      </c>
      <c r="BT181" s="57" t="s">
        <v>612</v>
      </c>
      <c r="BU181" s="57" t="s">
        <v>613</v>
      </c>
      <c r="BV181" s="57" t="s">
        <v>614</v>
      </c>
      <c r="BW181" s="57"/>
      <c r="BX181" s="57" t="s">
        <v>615</v>
      </c>
      <c r="BY181" s="57" t="s">
        <v>616</v>
      </c>
      <c r="BZ181" s="117" t="s">
        <v>647</v>
      </c>
      <c r="CA181" s="58"/>
      <c r="CB181" s="58"/>
      <c r="CC181" s="58"/>
      <c r="CD181" s="58"/>
      <c r="CE181" s="57" t="s">
        <v>62</v>
      </c>
      <c r="CF181" s="58" t="s">
        <v>617</v>
      </c>
      <c r="CG181" s="58">
        <f>SUM(CH181:CK181)</f>
        <v>3</v>
      </c>
      <c r="CH181" s="58">
        <v>0</v>
      </c>
      <c r="CI181" s="58">
        <v>1</v>
      </c>
      <c r="CJ181" s="58">
        <v>1</v>
      </c>
      <c r="CK181" s="58">
        <v>1</v>
      </c>
      <c r="CL181" s="58"/>
      <c r="CM181" s="58"/>
      <c r="CN181" s="58"/>
      <c r="CO181" s="58"/>
      <c r="CP181" s="58"/>
      <c r="CQ181" s="58"/>
      <c r="CR181" s="58"/>
      <c r="CS181" s="58"/>
      <c r="CT181" s="73"/>
      <c r="CU181" s="73"/>
      <c r="CV181" s="73"/>
      <c r="CW181" s="73"/>
      <c r="CX181" s="58"/>
      <c r="CY181" s="58"/>
      <c r="CZ181" s="58"/>
      <c r="DA181" s="58"/>
      <c r="DB181" s="58" t="s">
        <v>64</v>
      </c>
      <c r="DC181" s="58"/>
      <c r="DD181" s="58"/>
      <c r="DE181" s="58"/>
      <c r="DF181" s="72" t="s">
        <v>1530</v>
      </c>
      <c r="DG181" s="58"/>
      <c r="DH181" s="58"/>
      <c r="DI181" s="58"/>
      <c r="DJ181" s="74" t="str">
        <f t="shared" si="70"/>
        <v/>
      </c>
      <c r="DK181" s="74">
        <f t="shared" si="71"/>
        <v>0</v>
      </c>
      <c r="DL181" s="74">
        <f t="shared" si="72"/>
        <v>0</v>
      </c>
      <c r="DM181" s="74">
        <f t="shared" si="73"/>
        <v>0</v>
      </c>
      <c r="DN181" s="74">
        <f t="shared" si="74"/>
        <v>0</v>
      </c>
      <c r="DO181" s="75" t="s">
        <v>1344</v>
      </c>
      <c r="DP181" s="58"/>
      <c r="DQ181" s="57" t="s">
        <v>610</v>
      </c>
      <c r="DR181" s="58" t="s">
        <v>1345</v>
      </c>
      <c r="DS181" s="57" t="s">
        <v>612</v>
      </c>
      <c r="DT181" s="57" t="s">
        <v>613</v>
      </c>
      <c r="DU181" s="57" t="s">
        <v>614</v>
      </c>
      <c r="DV181" s="57"/>
      <c r="DW181" s="57" t="s">
        <v>615</v>
      </c>
      <c r="DX181" s="57" t="s">
        <v>616</v>
      </c>
      <c r="DY181" s="117" t="s">
        <v>647</v>
      </c>
      <c r="DZ181" s="58"/>
      <c r="EA181" s="58"/>
      <c r="EB181" s="58"/>
      <c r="EC181" s="58"/>
      <c r="ED181" s="57" t="s">
        <v>62</v>
      </c>
      <c r="EE181" s="58" t="s">
        <v>617</v>
      </c>
      <c r="EF181" s="58">
        <f t="shared" ref="EF181:EF183" si="93">SUM(EG181:EJ181)</f>
        <v>1</v>
      </c>
      <c r="EG181" s="58">
        <v>0</v>
      </c>
      <c r="EH181" s="58">
        <v>0</v>
      </c>
      <c r="EI181" s="58">
        <v>0</v>
      </c>
      <c r="EJ181" s="58">
        <v>1</v>
      </c>
      <c r="EK181" s="58"/>
      <c r="EL181" s="58"/>
      <c r="EM181" s="58"/>
      <c r="EN181" s="58"/>
      <c r="EO181" s="58"/>
      <c r="EP181" s="58"/>
      <c r="EQ181" s="58"/>
      <c r="ER181" s="58"/>
      <c r="ES181" s="73"/>
      <c r="ET181" s="73"/>
      <c r="EU181" s="73"/>
      <c r="EV181" s="73"/>
      <c r="EW181" s="58"/>
      <c r="EX181" s="58"/>
      <c r="EY181" s="58"/>
      <c r="EZ181" s="58"/>
      <c r="FA181" s="58" t="s">
        <v>64</v>
      </c>
      <c r="FB181" s="58"/>
      <c r="FC181" s="58"/>
      <c r="FD181" s="58"/>
      <c r="FE181" s="58" t="s">
        <v>1391</v>
      </c>
      <c r="FF181" s="58"/>
      <c r="FG181" s="58"/>
      <c r="FH181" s="58"/>
      <c r="FI181" s="74" t="str">
        <f t="shared" si="75"/>
        <v/>
      </c>
      <c r="FJ181" s="74" t="str">
        <f t="shared" si="76"/>
        <v/>
      </c>
      <c r="FK181" s="74" t="str">
        <f t="shared" si="77"/>
        <v/>
      </c>
      <c r="FL181" s="74">
        <f t="shared" si="78"/>
        <v>0</v>
      </c>
      <c r="FM181" s="74">
        <f t="shared" si="79"/>
        <v>0</v>
      </c>
      <c r="FN181" s="58"/>
      <c r="FO181" s="58"/>
      <c r="FP181" s="57"/>
      <c r="FQ181" s="58"/>
      <c r="FR181" s="57"/>
      <c r="FS181" s="57"/>
      <c r="FT181" s="57"/>
      <c r="FU181" s="57"/>
      <c r="FV181" s="57"/>
      <c r="FW181" s="57"/>
      <c r="FX181" s="117"/>
      <c r="FY181" s="58"/>
      <c r="FZ181" s="58"/>
      <c r="GA181" s="58"/>
      <c r="GB181" s="58"/>
      <c r="GC181" s="57"/>
      <c r="GD181" s="58"/>
      <c r="GE181" s="58"/>
      <c r="GF181" s="58"/>
      <c r="GG181" s="58"/>
      <c r="GH181" s="58"/>
      <c r="GI181" s="58"/>
      <c r="GJ181" s="58"/>
      <c r="GK181" s="58"/>
      <c r="GL181" s="58"/>
      <c r="GM181" s="58"/>
      <c r="GN181" s="58"/>
      <c r="GO181" s="58"/>
      <c r="GP181" s="58"/>
      <c r="GQ181" s="58"/>
      <c r="GR181" s="73"/>
      <c r="GS181" s="73"/>
      <c r="GT181" s="73"/>
      <c r="GU181" s="73"/>
      <c r="GV181" s="58"/>
      <c r="GW181" s="58"/>
      <c r="GX181" s="58"/>
      <c r="GY181" s="58"/>
      <c r="GZ181" s="58"/>
      <c r="HA181" s="58"/>
      <c r="HB181" s="58"/>
      <c r="HC181" s="58"/>
      <c r="HD181" s="58"/>
      <c r="HE181" s="58"/>
      <c r="HF181" s="58"/>
      <c r="HG181" s="58"/>
      <c r="HH181" s="74" t="str">
        <f t="shared" si="80"/>
        <v/>
      </c>
      <c r="HI181" s="74" t="str">
        <f t="shared" si="81"/>
        <v/>
      </c>
      <c r="HJ181" s="74" t="str">
        <f t="shared" si="82"/>
        <v/>
      </c>
      <c r="HK181" s="74" t="str">
        <f t="shared" si="83"/>
        <v/>
      </c>
      <c r="HL181" s="74" t="str">
        <f t="shared" si="84"/>
        <v/>
      </c>
      <c r="HM181" s="58"/>
      <c r="HN181" s="58"/>
      <c r="HO181" s="58">
        <f t="shared" si="85"/>
        <v>2</v>
      </c>
      <c r="HP181" s="58" t="str">
        <f>'[14]BD Plan'!$Q$3</f>
        <v>Territorial Meta</v>
      </c>
      <c r="HQ181" s="26"/>
      <c r="HR181" s="26"/>
      <c r="HS181" s="26"/>
      <c r="HT181" s="26"/>
      <c r="HU181" s="26"/>
      <c r="HV181" s="26"/>
      <c r="HW181" s="26"/>
      <c r="HX181" s="26"/>
      <c r="HY181" s="26"/>
      <c r="HZ181" s="26"/>
      <c r="IA181" s="26"/>
      <c r="IB181" s="26"/>
      <c r="IC181" s="26"/>
      <c r="ID181" s="26"/>
      <c r="IE181" s="26"/>
      <c r="IF181" s="26"/>
      <c r="IG181" s="68"/>
      <c r="IH181" s="58" t="s">
        <v>620</v>
      </c>
      <c r="II181" s="68"/>
      <c r="IJ181" s="68"/>
      <c r="IK181" s="68"/>
    </row>
    <row r="182" spans="1:245" ht="15" customHeight="1" x14ac:dyDescent="0.25">
      <c r="A182" s="77" t="s">
        <v>709</v>
      </c>
      <c r="B182" s="68" t="s">
        <v>706</v>
      </c>
      <c r="C182" s="58" t="s">
        <v>710</v>
      </c>
      <c r="D182" s="68" t="s">
        <v>601</v>
      </c>
      <c r="E182" s="58" t="s">
        <v>711</v>
      </c>
      <c r="F182" s="58" t="s">
        <v>625</v>
      </c>
      <c r="G182" s="58" t="s">
        <v>626</v>
      </c>
      <c r="H182" s="59" t="s">
        <v>712</v>
      </c>
      <c r="I182" s="58" t="s">
        <v>671</v>
      </c>
      <c r="J182" s="117">
        <v>0.2</v>
      </c>
      <c r="K182" s="117">
        <v>0.2</v>
      </c>
      <c r="L182" s="58" t="s">
        <v>713</v>
      </c>
      <c r="M182" s="117">
        <v>0.12</v>
      </c>
      <c r="N182" s="117">
        <v>0.2</v>
      </c>
      <c r="O182" s="58" t="s">
        <v>713</v>
      </c>
      <c r="P182" s="58" t="s">
        <v>608</v>
      </c>
      <c r="Q182" s="71" t="s">
        <v>714</v>
      </c>
      <c r="R182" s="58"/>
      <c r="S182" s="57" t="s">
        <v>610</v>
      </c>
      <c r="T182" s="58" t="s">
        <v>715</v>
      </c>
      <c r="U182" s="57" t="s">
        <v>612</v>
      </c>
      <c r="V182" s="57" t="s">
        <v>613</v>
      </c>
      <c r="W182" s="57" t="s">
        <v>614</v>
      </c>
      <c r="X182" s="57"/>
      <c r="Y182" s="57" t="s">
        <v>615</v>
      </c>
      <c r="Z182" s="57" t="s">
        <v>616</v>
      </c>
      <c r="AA182" s="117" t="s">
        <v>647</v>
      </c>
      <c r="AB182" s="58"/>
      <c r="AC182" s="58"/>
      <c r="AD182" s="58"/>
      <c r="AE182" s="58"/>
      <c r="AF182" s="57" t="s">
        <v>62</v>
      </c>
      <c r="AG182" s="68" t="s">
        <v>617</v>
      </c>
      <c r="AH182" s="58">
        <f t="shared" si="64"/>
        <v>4</v>
      </c>
      <c r="AI182" s="57">
        <v>1</v>
      </c>
      <c r="AJ182" s="57">
        <v>1</v>
      </c>
      <c r="AK182" s="57">
        <v>1</v>
      </c>
      <c r="AL182" s="57">
        <v>1</v>
      </c>
      <c r="AM182" s="68"/>
      <c r="AN182" s="68"/>
      <c r="AO182" s="68"/>
      <c r="AP182" s="68"/>
      <c r="AQ182" s="68"/>
      <c r="AR182" s="68"/>
      <c r="AS182" s="68"/>
      <c r="AT182" s="68"/>
      <c r="AU182" s="76"/>
      <c r="AV182" s="76"/>
      <c r="AW182" s="76"/>
      <c r="AX182" s="76"/>
      <c r="AY182" s="68"/>
      <c r="AZ182" s="68"/>
      <c r="BA182" s="68"/>
      <c r="BB182" s="68"/>
      <c r="BC182" s="68" t="s">
        <v>112</v>
      </c>
      <c r="BD182" s="68"/>
      <c r="BE182" s="68"/>
      <c r="BF182" s="68"/>
      <c r="BG182" s="26" t="s">
        <v>1003</v>
      </c>
      <c r="BH182" s="68"/>
      <c r="BI182" s="68"/>
      <c r="BJ182" s="68"/>
      <c r="BK182" s="74">
        <f t="shared" si="65"/>
        <v>0</v>
      </c>
      <c r="BL182" s="74">
        <f t="shared" si="66"/>
        <v>0</v>
      </c>
      <c r="BM182" s="74">
        <f t="shared" si="67"/>
        <v>0</v>
      </c>
      <c r="BN182" s="74">
        <f t="shared" si="68"/>
        <v>0</v>
      </c>
      <c r="BO182" s="74">
        <f t="shared" si="69"/>
        <v>0</v>
      </c>
      <c r="BP182" s="71"/>
      <c r="BQ182" s="58"/>
      <c r="BR182" s="57"/>
      <c r="BS182" s="58"/>
      <c r="BT182" s="57"/>
      <c r="BU182" s="57"/>
      <c r="BV182" s="57"/>
      <c r="BW182" s="57"/>
      <c r="BX182" s="57"/>
      <c r="BY182" s="57"/>
      <c r="BZ182" s="117"/>
      <c r="CA182" s="58"/>
      <c r="CB182" s="58"/>
      <c r="CC182" s="58"/>
      <c r="CD182" s="58"/>
      <c r="CE182" s="57"/>
      <c r="CF182" s="58"/>
      <c r="CG182" s="58"/>
      <c r="CH182" s="58"/>
      <c r="CI182" s="58"/>
      <c r="CJ182" s="58"/>
      <c r="CK182" s="58"/>
      <c r="CL182" s="58"/>
      <c r="CM182" s="58"/>
      <c r="CN182" s="58"/>
      <c r="CO182" s="58"/>
      <c r="CP182" s="58"/>
      <c r="CQ182" s="58"/>
      <c r="CR182" s="58"/>
      <c r="CS182" s="58"/>
      <c r="CT182" s="73"/>
      <c r="CU182" s="73"/>
      <c r="CV182" s="73"/>
      <c r="CW182" s="73"/>
      <c r="CX182" s="58"/>
      <c r="CY182" s="58"/>
      <c r="CZ182" s="58"/>
      <c r="DA182" s="58"/>
      <c r="DB182" s="58"/>
      <c r="DC182" s="58"/>
      <c r="DD182" s="58"/>
      <c r="DE182" s="58"/>
      <c r="DF182" s="58"/>
      <c r="DG182" s="58"/>
      <c r="DH182" s="58"/>
      <c r="DI182" s="58"/>
      <c r="DJ182" s="74" t="str">
        <f t="shared" si="70"/>
        <v/>
      </c>
      <c r="DK182" s="74" t="str">
        <f t="shared" si="71"/>
        <v/>
      </c>
      <c r="DL182" s="74" t="str">
        <f t="shared" si="72"/>
        <v/>
      </c>
      <c r="DM182" s="74" t="str">
        <f t="shared" si="73"/>
        <v/>
      </c>
      <c r="DN182" s="74" t="str">
        <f t="shared" si="74"/>
        <v/>
      </c>
      <c r="DO182" s="75"/>
      <c r="DP182" s="58"/>
      <c r="DQ182" s="57"/>
      <c r="DR182" s="58"/>
      <c r="DS182" s="57"/>
      <c r="DT182" s="57"/>
      <c r="DU182" s="57"/>
      <c r="DV182" s="57"/>
      <c r="DW182" s="57"/>
      <c r="DX182" s="57"/>
      <c r="DY182" s="117"/>
      <c r="DZ182" s="58"/>
      <c r="EA182" s="58"/>
      <c r="EB182" s="58"/>
      <c r="EC182" s="58"/>
      <c r="ED182" s="57"/>
      <c r="EE182" s="58"/>
      <c r="EF182" s="58"/>
      <c r="EG182" s="58"/>
      <c r="EH182" s="58"/>
      <c r="EI182" s="58"/>
      <c r="EJ182" s="58"/>
      <c r="EK182" s="58"/>
      <c r="EL182" s="58"/>
      <c r="EM182" s="58"/>
      <c r="EN182" s="58"/>
      <c r="EO182" s="58"/>
      <c r="EP182" s="58"/>
      <c r="EQ182" s="58"/>
      <c r="ER182" s="58"/>
      <c r="ES182" s="73"/>
      <c r="ET182" s="73"/>
      <c r="EU182" s="73"/>
      <c r="EV182" s="73"/>
      <c r="EW182" s="58"/>
      <c r="EX182" s="58"/>
      <c r="EY182" s="58"/>
      <c r="EZ182" s="58"/>
      <c r="FA182" s="58"/>
      <c r="FB182" s="58"/>
      <c r="FC182" s="58"/>
      <c r="FD182" s="58"/>
      <c r="FE182" s="58"/>
      <c r="FF182" s="58"/>
      <c r="FG182" s="58"/>
      <c r="FH182" s="58"/>
      <c r="FI182" s="74" t="str">
        <f t="shared" si="75"/>
        <v/>
      </c>
      <c r="FJ182" s="74" t="str">
        <f t="shared" si="76"/>
        <v/>
      </c>
      <c r="FK182" s="74" t="str">
        <f t="shared" si="77"/>
        <v/>
      </c>
      <c r="FL182" s="74" t="str">
        <f t="shared" si="78"/>
        <v/>
      </c>
      <c r="FM182" s="74" t="str">
        <f t="shared" si="79"/>
        <v/>
      </c>
      <c r="FN182" s="72"/>
      <c r="FO182" s="58"/>
      <c r="FP182" s="57"/>
      <c r="FQ182" s="58"/>
      <c r="FR182" s="57"/>
      <c r="FS182" s="57"/>
      <c r="FT182" s="57"/>
      <c r="FU182" s="57"/>
      <c r="FV182" s="57"/>
      <c r="FW182" s="57"/>
      <c r="FX182" s="117"/>
      <c r="FY182" s="58"/>
      <c r="FZ182" s="58"/>
      <c r="GA182" s="58"/>
      <c r="GB182" s="58"/>
      <c r="GC182" s="57"/>
      <c r="GD182" s="58"/>
      <c r="GE182" s="58"/>
      <c r="GF182" s="58"/>
      <c r="GG182" s="58"/>
      <c r="GH182" s="58"/>
      <c r="GI182" s="58"/>
      <c r="GJ182" s="58"/>
      <c r="GK182" s="58"/>
      <c r="GL182" s="58"/>
      <c r="GM182" s="58"/>
      <c r="GN182" s="58"/>
      <c r="GO182" s="58"/>
      <c r="GP182" s="58"/>
      <c r="GQ182" s="58"/>
      <c r="GR182" s="73"/>
      <c r="GS182" s="73"/>
      <c r="GT182" s="73"/>
      <c r="GU182" s="73"/>
      <c r="GV182" s="58"/>
      <c r="GW182" s="58"/>
      <c r="GX182" s="58"/>
      <c r="GY182" s="58"/>
      <c r="GZ182" s="58"/>
      <c r="HA182" s="58"/>
      <c r="HB182" s="58"/>
      <c r="HC182" s="58"/>
      <c r="HD182" s="58"/>
      <c r="HE182" s="58"/>
      <c r="HF182" s="58"/>
      <c r="HG182" s="58"/>
      <c r="HH182" s="74" t="str">
        <f t="shared" si="80"/>
        <v/>
      </c>
      <c r="HI182" s="74" t="str">
        <f t="shared" si="81"/>
        <v/>
      </c>
      <c r="HJ182" s="74" t="str">
        <f t="shared" si="82"/>
        <v/>
      </c>
      <c r="HK182" s="74" t="str">
        <f t="shared" si="83"/>
        <v/>
      </c>
      <c r="HL182" s="74" t="str">
        <f t="shared" si="84"/>
        <v/>
      </c>
      <c r="HM182" s="58"/>
      <c r="HN182" s="58"/>
      <c r="HO182" s="58">
        <f t="shared" si="85"/>
        <v>1</v>
      </c>
      <c r="HP182" s="58" t="str">
        <f>'[14]BD Plan'!$Q$3</f>
        <v>Territorial Meta</v>
      </c>
      <c r="HQ182" s="26"/>
      <c r="HR182" s="26"/>
      <c r="HS182" s="26"/>
      <c r="HT182" s="26"/>
      <c r="HU182" s="26"/>
      <c r="HV182" s="26"/>
      <c r="HW182" s="26"/>
      <c r="HX182" s="26"/>
      <c r="HY182" s="26"/>
      <c r="HZ182" s="26"/>
      <c r="IA182" s="26"/>
      <c r="IB182" s="26"/>
      <c r="IC182" s="26"/>
      <c r="ID182" s="26"/>
      <c r="IE182" s="26"/>
      <c r="IF182" s="26"/>
      <c r="IG182" s="68"/>
      <c r="IH182" s="58" t="s">
        <v>657</v>
      </c>
      <c r="II182" s="68"/>
      <c r="IJ182" s="68"/>
      <c r="IK182" s="68"/>
    </row>
    <row r="183" spans="1:245" ht="15" customHeight="1" x14ac:dyDescent="0.25">
      <c r="A183" s="77" t="s">
        <v>718</v>
      </c>
      <c r="B183" s="68" t="s">
        <v>719</v>
      </c>
      <c r="C183" s="58" t="s">
        <v>720</v>
      </c>
      <c r="D183" s="68" t="s">
        <v>601</v>
      </c>
      <c r="E183" s="58" t="s">
        <v>602</v>
      </c>
      <c r="F183" s="58" t="s">
        <v>625</v>
      </c>
      <c r="G183" s="58" t="s">
        <v>626</v>
      </c>
      <c r="H183" s="59" t="s">
        <v>721</v>
      </c>
      <c r="I183" s="58" t="s">
        <v>671</v>
      </c>
      <c r="J183" s="117">
        <v>0.6</v>
      </c>
      <c r="K183" s="117">
        <v>0.4</v>
      </c>
      <c r="L183" s="58" t="s">
        <v>643</v>
      </c>
      <c r="M183" s="117">
        <v>0.12959999999999999</v>
      </c>
      <c r="N183" s="117">
        <v>0.4</v>
      </c>
      <c r="O183" s="58" t="s">
        <v>643</v>
      </c>
      <c r="P183" s="58" t="s">
        <v>608</v>
      </c>
      <c r="Q183" s="71" t="s">
        <v>722</v>
      </c>
      <c r="R183" s="58"/>
      <c r="S183" s="57" t="s">
        <v>610</v>
      </c>
      <c r="T183" s="58" t="s">
        <v>723</v>
      </c>
      <c r="U183" s="57" t="s">
        <v>612</v>
      </c>
      <c r="V183" s="57" t="s">
        <v>613</v>
      </c>
      <c r="W183" s="57" t="s">
        <v>614</v>
      </c>
      <c r="X183" s="57"/>
      <c r="Y183" s="57" t="s">
        <v>615</v>
      </c>
      <c r="Z183" s="57" t="s">
        <v>616</v>
      </c>
      <c r="AA183" s="117" t="s">
        <v>647</v>
      </c>
      <c r="AB183" s="58"/>
      <c r="AC183" s="58"/>
      <c r="AD183" s="58"/>
      <c r="AE183" s="58"/>
      <c r="AF183" s="57" t="s">
        <v>62</v>
      </c>
      <c r="AG183" s="58" t="s">
        <v>617</v>
      </c>
      <c r="AH183" s="58">
        <f t="shared" si="64"/>
        <v>4</v>
      </c>
      <c r="AI183" s="57">
        <v>1</v>
      </c>
      <c r="AJ183" s="57">
        <v>1</v>
      </c>
      <c r="AK183" s="57">
        <v>1</v>
      </c>
      <c r="AL183" s="57">
        <v>1</v>
      </c>
      <c r="AM183" s="68"/>
      <c r="AN183" s="68"/>
      <c r="AO183" s="68"/>
      <c r="AP183" s="68"/>
      <c r="AQ183" s="68"/>
      <c r="AR183" s="68"/>
      <c r="AS183" s="68"/>
      <c r="AT183" s="68"/>
      <c r="AU183" s="76"/>
      <c r="AV183" s="76"/>
      <c r="AW183" s="76"/>
      <c r="AX183" s="76"/>
      <c r="AY183" s="68"/>
      <c r="AZ183" s="68"/>
      <c r="BA183" s="68"/>
      <c r="BB183" s="68"/>
      <c r="BC183" s="68" t="s">
        <v>112</v>
      </c>
      <c r="BD183" s="68"/>
      <c r="BE183" s="68"/>
      <c r="BF183" s="68"/>
      <c r="BG183" s="26" t="s">
        <v>1004</v>
      </c>
      <c r="BH183" s="68"/>
      <c r="BI183" s="68"/>
      <c r="BJ183" s="68"/>
      <c r="BK183" s="74">
        <f t="shared" si="65"/>
        <v>0</v>
      </c>
      <c r="BL183" s="74">
        <f t="shared" si="66"/>
        <v>0</v>
      </c>
      <c r="BM183" s="74">
        <f t="shared" si="67"/>
        <v>0</v>
      </c>
      <c r="BN183" s="74">
        <f t="shared" si="68"/>
        <v>0</v>
      </c>
      <c r="BO183" s="74">
        <f t="shared" si="69"/>
        <v>0</v>
      </c>
      <c r="BP183" s="71"/>
      <c r="BQ183" s="58"/>
      <c r="BR183" s="57"/>
      <c r="BS183" s="58"/>
      <c r="BT183" s="57"/>
      <c r="BU183" s="57"/>
      <c r="BV183" s="57"/>
      <c r="BW183" s="57"/>
      <c r="BX183" s="57"/>
      <c r="BY183" s="57"/>
      <c r="BZ183" s="117"/>
      <c r="CA183" s="58"/>
      <c r="CB183" s="58"/>
      <c r="CC183" s="58"/>
      <c r="CD183" s="58"/>
      <c r="CE183" s="57"/>
      <c r="CF183" s="58"/>
      <c r="CG183" s="58"/>
      <c r="CH183" s="58"/>
      <c r="CI183" s="58"/>
      <c r="CJ183" s="58"/>
      <c r="CK183" s="58"/>
      <c r="CL183" s="58"/>
      <c r="CM183" s="58"/>
      <c r="CN183" s="58"/>
      <c r="CO183" s="58"/>
      <c r="CP183" s="58"/>
      <c r="CQ183" s="58"/>
      <c r="CR183" s="58"/>
      <c r="CS183" s="58"/>
      <c r="CT183" s="73"/>
      <c r="CU183" s="73"/>
      <c r="CV183" s="73"/>
      <c r="CW183" s="73"/>
      <c r="CX183" s="58"/>
      <c r="CY183" s="58"/>
      <c r="CZ183" s="58"/>
      <c r="DA183" s="58"/>
      <c r="DB183" s="58"/>
      <c r="DC183" s="58"/>
      <c r="DD183" s="58"/>
      <c r="DE183" s="58"/>
      <c r="DF183" s="58"/>
      <c r="DG183" s="58"/>
      <c r="DH183" s="58"/>
      <c r="DI183" s="58"/>
      <c r="DJ183" s="74" t="str">
        <f t="shared" si="70"/>
        <v/>
      </c>
      <c r="DK183" s="74" t="str">
        <f t="shared" si="71"/>
        <v/>
      </c>
      <c r="DL183" s="74" t="str">
        <f t="shared" si="72"/>
        <v/>
      </c>
      <c r="DM183" s="74" t="str">
        <f t="shared" si="73"/>
        <v/>
      </c>
      <c r="DN183" s="74" t="str">
        <f t="shared" si="74"/>
        <v/>
      </c>
      <c r="DO183" s="75" t="s">
        <v>1347</v>
      </c>
      <c r="DP183" s="58"/>
      <c r="DQ183" s="57" t="s">
        <v>610</v>
      </c>
      <c r="DR183" s="58" t="s">
        <v>1348</v>
      </c>
      <c r="DS183" s="57" t="s">
        <v>612</v>
      </c>
      <c r="DT183" s="57" t="s">
        <v>613</v>
      </c>
      <c r="DU183" s="57" t="s">
        <v>614</v>
      </c>
      <c r="DV183" s="57"/>
      <c r="DW183" s="57" t="s">
        <v>615</v>
      </c>
      <c r="DX183" s="57" t="s">
        <v>616</v>
      </c>
      <c r="DY183" s="117" t="s">
        <v>647</v>
      </c>
      <c r="DZ183" s="58"/>
      <c r="EA183" s="58"/>
      <c r="EB183" s="58"/>
      <c r="EC183" s="58"/>
      <c r="ED183" s="57" t="s">
        <v>62</v>
      </c>
      <c r="EE183" s="58" t="s">
        <v>617</v>
      </c>
      <c r="EF183" s="58">
        <f t="shared" si="93"/>
        <v>2</v>
      </c>
      <c r="EG183" s="58">
        <v>0</v>
      </c>
      <c r="EH183" s="58">
        <v>1</v>
      </c>
      <c r="EI183" s="58">
        <v>0</v>
      </c>
      <c r="EJ183" s="58">
        <v>1</v>
      </c>
      <c r="EK183" s="58"/>
      <c r="EL183" s="58"/>
      <c r="EM183" s="58"/>
      <c r="EN183" s="58"/>
      <c r="EO183" s="58"/>
      <c r="EP183" s="58"/>
      <c r="EQ183" s="58"/>
      <c r="ER183" s="58"/>
      <c r="ES183" s="73"/>
      <c r="ET183" s="73"/>
      <c r="EU183" s="73"/>
      <c r="EV183" s="73"/>
      <c r="EW183" s="58"/>
      <c r="EX183" s="58"/>
      <c r="EY183" s="58"/>
      <c r="EZ183" s="58"/>
      <c r="FA183" s="58" t="s">
        <v>64</v>
      </c>
      <c r="FB183" s="58"/>
      <c r="FC183" s="58"/>
      <c r="FD183" s="58"/>
      <c r="FE183" s="58" t="s">
        <v>1392</v>
      </c>
      <c r="FF183" s="58"/>
      <c r="FG183" s="58"/>
      <c r="FH183" s="58"/>
      <c r="FI183" s="74" t="str">
        <f t="shared" si="75"/>
        <v/>
      </c>
      <c r="FJ183" s="74">
        <f t="shared" si="76"/>
        <v>0</v>
      </c>
      <c r="FK183" s="74" t="str">
        <f t="shared" si="77"/>
        <v/>
      </c>
      <c r="FL183" s="74">
        <f t="shared" si="78"/>
        <v>0</v>
      </c>
      <c r="FM183" s="74">
        <f t="shared" si="79"/>
        <v>0</v>
      </c>
      <c r="FN183" s="58"/>
      <c r="FO183" s="58"/>
      <c r="FP183" s="58"/>
      <c r="FQ183" s="58"/>
      <c r="FR183" s="58"/>
      <c r="FS183" s="58"/>
      <c r="FT183" s="58"/>
      <c r="FU183" s="58"/>
      <c r="FV183" s="58"/>
      <c r="FW183" s="58"/>
      <c r="FX183" s="58"/>
      <c r="FY183" s="58"/>
      <c r="FZ183" s="58"/>
      <c r="GA183" s="58"/>
      <c r="GB183" s="58"/>
      <c r="GC183" s="58"/>
      <c r="GD183" s="58"/>
      <c r="GE183" s="58"/>
      <c r="GF183" s="58"/>
      <c r="GG183" s="58"/>
      <c r="GH183" s="58"/>
      <c r="GI183" s="58"/>
      <c r="GJ183" s="58"/>
      <c r="GK183" s="58"/>
      <c r="GL183" s="58"/>
      <c r="GM183" s="58"/>
      <c r="GN183" s="58"/>
      <c r="GO183" s="58"/>
      <c r="GP183" s="58"/>
      <c r="GQ183" s="58"/>
      <c r="GR183" s="73"/>
      <c r="GS183" s="73"/>
      <c r="GT183" s="73"/>
      <c r="GU183" s="73"/>
      <c r="GV183" s="58"/>
      <c r="GW183" s="58"/>
      <c r="GX183" s="58"/>
      <c r="GY183" s="58"/>
      <c r="GZ183" s="58"/>
      <c r="HA183" s="58"/>
      <c r="HB183" s="58"/>
      <c r="HC183" s="58"/>
      <c r="HD183" s="58"/>
      <c r="HE183" s="58"/>
      <c r="HF183" s="58"/>
      <c r="HG183" s="58"/>
      <c r="HH183" s="74" t="str">
        <f t="shared" si="80"/>
        <v/>
      </c>
      <c r="HI183" s="74" t="str">
        <f t="shared" si="81"/>
        <v/>
      </c>
      <c r="HJ183" s="74" t="str">
        <f t="shared" si="82"/>
        <v/>
      </c>
      <c r="HK183" s="74" t="str">
        <f t="shared" si="83"/>
        <v/>
      </c>
      <c r="HL183" s="74" t="str">
        <f t="shared" si="84"/>
        <v/>
      </c>
      <c r="HM183" s="58"/>
      <c r="HN183" s="58"/>
      <c r="HO183" s="58">
        <f t="shared" si="85"/>
        <v>2</v>
      </c>
      <c r="HP183" s="58" t="str">
        <f>'[14]BD Plan'!$Q$3</f>
        <v>Territorial Meta</v>
      </c>
      <c r="HQ183" s="26"/>
      <c r="HR183" s="26"/>
      <c r="HS183" s="26"/>
      <c r="HT183" s="26"/>
      <c r="HU183" s="26"/>
      <c r="HV183" s="26"/>
      <c r="HW183" s="26"/>
      <c r="HX183" s="26"/>
      <c r="HY183" s="26"/>
      <c r="HZ183" s="26"/>
      <c r="IA183" s="26"/>
      <c r="IB183" s="26"/>
      <c r="IC183" s="26"/>
      <c r="ID183" s="26"/>
      <c r="IE183" s="26"/>
      <c r="IF183" s="26"/>
      <c r="IG183" s="68"/>
      <c r="IH183" s="58" t="s">
        <v>650</v>
      </c>
      <c r="II183" s="68"/>
      <c r="IJ183" s="68"/>
      <c r="IK183" s="68"/>
    </row>
    <row r="184" spans="1:245" ht="15" customHeight="1" x14ac:dyDescent="0.25">
      <c r="A184" s="77" t="s">
        <v>598</v>
      </c>
      <c r="B184" s="68" t="s">
        <v>599</v>
      </c>
      <c r="C184" s="58" t="s">
        <v>600</v>
      </c>
      <c r="D184" s="69" t="s">
        <v>601</v>
      </c>
      <c r="E184" s="58" t="s">
        <v>602</v>
      </c>
      <c r="F184" s="58" t="s">
        <v>603</v>
      </c>
      <c r="G184" s="58" t="s">
        <v>604</v>
      </c>
      <c r="H184" s="59" t="s">
        <v>605</v>
      </c>
      <c r="I184" s="58" t="s">
        <v>606</v>
      </c>
      <c r="J184" s="70">
        <v>1</v>
      </c>
      <c r="K184" s="70">
        <v>0.8</v>
      </c>
      <c r="L184" s="58" t="s">
        <v>607</v>
      </c>
      <c r="M184" s="70">
        <v>0.6</v>
      </c>
      <c r="N184" s="70">
        <v>0.8</v>
      </c>
      <c r="O184" s="58" t="s">
        <v>607</v>
      </c>
      <c r="P184" s="58" t="s">
        <v>608</v>
      </c>
      <c r="Q184" s="71" t="s">
        <v>609</v>
      </c>
      <c r="R184" s="58"/>
      <c r="S184" s="57" t="s">
        <v>610</v>
      </c>
      <c r="T184" s="58" t="s">
        <v>611</v>
      </c>
      <c r="U184" s="57" t="s">
        <v>612</v>
      </c>
      <c r="V184" s="57" t="s">
        <v>613</v>
      </c>
      <c r="W184" s="57" t="s">
        <v>614</v>
      </c>
      <c r="X184" s="57"/>
      <c r="Y184" s="57" t="s">
        <v>615</v>
      </c>
      <c r="Z184" s="57" t="s">
        <v>616</v>
      </c>
      <c r="AA184" s="70">
        <v>0.4</v>
      </c>
      <c r="AB184" s="58"/>
      <c r="AC184" s="58"/>
      <c r="AD184" s="58"/>
      <c r="AE184" s="58"/>
      <c r="AF184" s="57" t="s">
        <v>62</v>
      </c>
      <c r="AG184" s="58" t="s">
        <v>617</v>
      </c>
      <c r="AH184" s="58">
        <f t="shared" si="64"/>
        <v>12</v>
      </c>
      <c r="AI184" s="57">
        <v>3</v>
      </c>
      <c r="AJ184" s="57">
        <v>3</v>
      </c>
      <c r="AK184" s="57">
        <v>3</v>
      </c>
      <c r="AL184" s="57">
        <v>3</v>
      </c>
      <c r="AM184" s="58">
        <v>3</v>
      </c>
      <c r="AN184" s="58" t="s">
        <v>1005</v>
      </c>
      <c r="AO184" s="58"/>
      <c r="AP184" s="58"/>
      <c r="AQ184" s="58"/>
      <c r="AR184" s="58"/>
      <c r="AS184" s="58"/>
      <c r="AT184" s="58"/>
      <c r="AU184" s="73">
        <v>45037</v>
      </c>
      <c r="AV184" s="73"/>
      <c r="AW184" s="73"/>
      <c r="AX184" s="73"/>
      <c r="AY184" s="58"/>
      <c r="AZ184" s="58"/>
      <c r="BA184" s="58"/>
      <c r="BB184" s="58"/>
      <c r="BC184" s="58" t="s">
        <v>279</v>
      </c>
      <c r="BD184" s="58"/>
      <c r="BE184" s="58"/>
      <c r="BF184" s="58"/>
      <c r="BG184" s="72" t="s">
        <v>1006</v>
      </c>
      <c r="BH184" s="58"/>
      <c r="BI184" s="58"/>
      <c r="BJ184" s="58"/>
      <c r="BK184" s="74">
        <f t="shared" si="65"/>
        <v>1</v>
      </c>
      <c r="BL184" s="74">
        <f t="shared" si="66"/>
        <v>0</v>
      </c>
      <c r="BM184" s="74">
        <f t="shared" si="67"/>
        <v>0</v>
      </c>
      <c r="BN184" s="74">
        <f t="shared" si="68"/>
        <v>0</v>
      </c>
      <c r="BO184" s="74">
        <f t="shared" si="69"/>
        <v>0.25</v>
      </c>
      <c r="BP184" s="75"/>
      <c r="BQ184" s="58"/>
      <c r="BR184" s="57"/>
      <c r="BS184" s="58"/>
      <c r="BT184" s="57"/>
      <c r="BU184" s="57"/>
      <c r="BV184" s="57"/>
      <c r="BW184" s="57"/>
      <c r="BX184" s="57"/>
      <c r="BY184" s="57"/>
      <c r="BZ184" s="70"/>
      <c r="CA184" s="58"/>
      <c r="CB184" s="58"/>
      <c r="CC184" s="58"/>
      <c r="CD184" s="58"/>
      <c r="CE184" s="57"/>
      <c r="CF184" s="58"/>
      <c r="CG184" s="58"/>
      <c r="CH184" s="58"/>
      <c r="CI184" s="58"/>
      <c r="CJ184" s="58"/>
      <c r="CK184" s="58"/>
      <c r="CL184" s="58"/>
      <c r="CM184" s="58"/>
      <c r="CN184" s="58"/>
      <c r="CO184" s="58"/>
      <c r="CP184" s="58"/>
      <c r="CQ184" s="58"/>
      <c r="CR184" s="58"/>
      <c r="CS184" s="58"/>
      <c r="CT184" s="73">
        <v>45037</v>
      </c>
      <c r="CU184" s="73"/>
      <c r="CV184" s="73"/>
      <c r="CW184" s="73"/>
      <c r="CX184" s="58"/>
      <c r="CY184" s="58"/>
      <c r="CZ184" s="58"/>
      <c r="DA184" s="58"/>
      <c r="DB184" s="58"/>
      <c r="DC184" s="58"/>
      <c r="DD184" s="58"/>
      <c r="DE184" s="58"/>
      <c r="DF184" s="58"/>
      <c r="DG184" s="58"/>
      <c r="DH184" s="58"/>
      <c r="DI184" s="58"/>
      <c r="DJ184" s="74" t="str">
        <f t="shared" si="70"/>
        <v/>
      </c>
      <c r="DK184" s="74" t="str">
        <f t="shared" si="71"/>
        <v/>
      </c>
      <c r="DL184" s="74" t="str">
        <f t="shared" si="72"/>
        <v/>
      </c>
      <c r="DM184" s="74" t="str">
        <f t="shared" si="73"/>
        <v/>
      </c>
      <c r="DN184" s="74" t="str">
        <f t="shared" si="74"/>
        <v/>
      </c>
      <c r="DO184" s="75"/>
      <c r="DP184" s="58"/>
      <c r="DQ184" s="57"/>
      <c r="DR184" s="58"/>
      <c r="DS184" s="57"/>
      <c r="DT184" s="57"/>
      <c r="DU184" s="57"/>
      <c r="DV184" s="57"/>
      <c r="DW184" s="57"/>
      <c r="DX184" s="57"/>
      <c r="DY184" s="70"/>
      <c r="DZ184" s="58"/>
      <c r="EA184" s="58"/>
      <c r="EB184" s="58"/>
      <c r="EC184" s="58"/>
      <c r="ED184" s="57"/>
      <c r="EE184" s="58"/>
      <c r="EF184" s="58"/>
      <c r="EG184" s="58"/>
      <c r="EH184" s="58"/>
      <c r="EI184" s="58"/>
      <c r="EJ184" s="58"/>
      <c r="EK184" s="58"/>
      <c r="EL184" s="58"/>
      <c r="EM184" s="58"/>
      <c r="EN184" s="58"/>
      <c r="EO184" s="58"/>
      <c r="EP184" s="58"/>
      <c r="EQ184" s="58"/>
      <c r="ER184" s="58"/>
      <c r="ES184" s="73">
        <v>45037</v>
      </c>
      <c r="ET184" s="73"/>
      <c r="EU184" s="73"/>
      <c r="EV184" s="73"/>
      <c r="EW184" s="58"/>
      <c r="EX184" s="58"/>
      <c r="EY184" s="58"/>
      <c r="EZ184" s="58"/>
      <c r="FA184" s="58"/>
      <c r="FB184" s="58"/>
      <c r="FC184" s="58"/>
      <c r="FD184" s="58"/>
      <c r="FE184" s="58"/>
      <c r="FF184" s="58"/>
      <c r="FG184" s="58"/>
      <c r="FH184" s="58"/>
      <c r="FI184" s="74" t="str">
        <f t="shared" si="75"/>
        <v/>
      </c>
      <c r="FJ184" s="74" t="str">
        <f t="shared" si="76"/>
        <v/>
      </c>
      <c r="FK184" s="74" t="str">
        <f t="shared" si="77"/>
        <v/>
      </c>
      <c r="FL184" s="74" t="str">
        <f t="shared" si="78"/>
        <v/>
      </c>
      <c r="FM184" s="74" t="str">
        <f t="shared" si="79"/>
        <v/>
      </c>
      <c r="FN184" s="58"/>
      <c r="FO184" s="58"/>
      <c r="FP184" s="57"/>
      <c r="FQ184" s="58"/>
      <c r="FR184" s="57"/>
      <c r="FS184" s="57"/>
      <c r="FT184" s="57"/>
      <c r="FU184" s="57"/>
      <c r="FV184" s="57"/>
      <c r="FW184" s="57"/>
      <c r="FX184" s="70"/>
      <c r="FY184" s="58"/>
      <c r="FZ184" s="58"/>
      <c r="GA184" s="58"/>
      <c r="GB184" s="58"/>
      <c r="GC184" s="57"/>
      <c r="GD184" s="58"/>
      <c r="GE184" s="58"/>
      <c r="GF184" s="58"/>
      <c r="GG184" s="58"/>
      <c r="GH184" s="58"/>
      <c r="GI184" s="58"/>
      <c r="GJ184" s="58"/>
      <c r="GK184" s="58"/>
      <c r="GL184" s="58"/>
      <c r="GM184" s="58"/>
      <c r="GN184" s="58"/>
      <c r="GO184" s="58"/>
      <c r="GP184" s="58"/>
      <c r="GQ184" s="58"/>
      <c r="GR184" s="73">
        <v>45037</v>
      </c>
      <c r="GS184" s="73"/>
      <c r="GT184" s="73"/>
      <c r="GU184" s="73"/>
      <c r="GV184" s="58"/>
      <c r="GW184" s="58"/>
      <c r="GX184" s="58"/>
      <c r="GY184" s="58"/>
      <c r="GZ184" s="58"/>
      <c r="HA184" s="58"/>
      <c r="HB184" s="58"/>
      <c r="HC184" s="58"/>
      <c r="HD184" s="58"/>
      <c r="HE184" s="58"/>
      <c r="HF184" s="58"/>
      <c r="HG184" s="58"/>
      <c r="HH184" s="74" t="str">
        <f t="shared" si="80"/>
        <v/>
      </c>
      <c r="HI184" s="74" t="str">
        <f t="shared" si="81"/>
        <v/>
      </c>
      <c r="HJ184" s="74" t="str">
        <f t="shared" si="82"/>
        <v/>
      </c>
      <c r="HK184" s="74" t="str">
        <f t="shared" si="83"/>
        <v/>
      </c>
      <c r="HL184" s="74" t="str">
        <f t="shared" si="84"/>
        <v/>
      </c>
      <c r="HM184" s="58"/>
      <c r="HN184" s="58"/>
      <c r="HO184" s="58">
        <f t="shared" si="85"/>
        <v>1</v>
      </c>
      <c r="HP184" s="58" t="str">
        <f>'[15]BD Plan'!$Q$3</f>
        <v>Territorial Nariño</v>
      </c>
      <c r="HQ184" s="72"/>
      <c r="HR184" s="72"/>
      <c r="HS184" s="72"/>
      <c r="HT184" s="72"/>
      <c r="HU184" s="72"/>
      <c r="HV184" s="72"/>
      <c r="HW184" s="72"/>
      <c r="HX184" s="72"/>
      <c r="HY184" s="72"/>
      <c r="HZ184" s="72"/>
      <c r="IA184" s="26"/>
      <c r="IB184" s="26"/>
      <c r="IC184" s="26"/>
      <c r="ID184" s="26"/>
      <c r="IE184" s="26"/>
      <c r="IF184" s="26"/>
      <c r="IG184" s="68"/>
      <c r="IH184" s="58" t="s">
        <v>620</v>
      </c>
      <c r="II184" s="58" t="s">
        <v>621</v>
      </c>
      <c r="IJ184" s="68"/>
      <c r="IK184" s="68"/>
    </row>
    <row r="185" spans="1:245" ht="15" customHeight="1" x14ac:dyDescent="0.25">
      <c r="A185" s="77" t="s">
        <v>622</v>
      </c>
      <c r="B185" s="68" t="s">
        <v>623</v>
      </c>
      <c r="C185" s="58" t="s">
        <v>624</v>
      </c>
      <c r="D185" s="69" t="s">
        <v>601</v>
      </c>
      <c r="E185" s="58" t="s">
        <v>602</v>
      </c>
      <c r="F185" s="58" t="s">
        <v>625</v>
      </c>
      <c r="G185" s="58" t="s">
        <v>626</v>
      </c>
      <c r="H185" s="59" t="s">
        <v>627</v>
      </c>
      <c r="I185" s="58" t="s">
        <v>628</v>
      </c>
      <c r="J185" s="70">
        <v>0.8</v>
      </c>
      <c r="K185" s="70">
        <v>0.8</v>
      </c>
      <c r="L185" s="58" t="s">
        <v>607</v>
      </c>
      <c r="M185" s="70">
        <v>0.33600000000000002</v>
      </c>
      <c r="N185" s="70">
        <v>0.8</v>
      </c>
      <c r="O185" s="58" t="s">
        <v>607</v>
      </c>
      <c r="P185" s="58" t="s">
        <v>608</v>
      </c>
      <c r="Q185" s="71" t="s">
        <v>629</v>
      </c>
      <c r="R185" s="58"/>
      <c r="S185" s="57" t="s">
        <v>610</v>
      </c>
      <c r="T185" s="58" t="s">
        <v>630</v>
      </c>
      <c r="U185" s="57" t="s">
        <v>631</v>
      </c>
      <c r="V185" s="57" t="s">
        <v>632</v>
      </c>
      <c r="W185" s="57" t="s">
        <v>614</v>
      </c>
      <c r="X185" s="57"/>
      <c r="Y185" s="57" t="s">
        <v>615</v>
      </c>
      <c r="Z185" s="57" t="s">
        <v>616</v>
      </c>
      <c r="AA185" s="70" t="s">
        <v>633</v>
      </c>
      <c r="AB185" s="58"/>
      <c r="AC185" s="58"/>
      <c r="AD185" s="58"/>
      <c r="AE185" s="58"/>
      <c r="AF185" s="57" t="s">
        <v>62</v>
      </c>
      <c r="AG185" s="58" t="s">
        <v>617</v>
      </c>
      <c r="AH185" s="58">
        <f t="shared" si="64"/>
        <v>12</v>
      </c>
      <c r="AI185" s="57">
        <v>3</v>
      </c>
      <c r="AJ185" s="57">
        <v>3</v>
      </c>
      <c r="AK185" s="57">
        <v>3</v>
      </c>
      <c r="AL185" s="57">
        <v>3</v>
      </c>
      <c r="AM185" s="58">
        <v>3</v>
      </c>
      <c r="AN185" s="58" t="s">
        <v>1007</v>
      </c>
      <c r="AO185" s="58"/>
      <c r="AP185" s="72"/>
      <c r="AQ185" s="58"/>
      <c r="AR185" s="58"/>
      <c r="AS185" s="58"/>
      <c r="AT185" s="58"/>
      <c r="AU185" s="73">
        <v>45039</v>
      </c>
      <c r="AV185" s="73"/>
      <c r="AW185" s="73"/>
      <c r="AX185" s="73"/>
      <c r="AY185" s="58"/>
      <c r="AZ185" s="58"/>
      <c r="BA185" s="58"/>
      <c r="BB185" s="58"/>
      <c r="BC185" s="58" t="s">
        <v>279</v>
      </c>
      <c r="BD185" s="58"/>
      <c r="BE185" s="58"/>
      <c r="BF185" s="58"/>
      <c r="BG185" s="58" t="s">
        <v>1008</v>
      </c>
      <c r="BH185" s="58"/>
      <c r="BI185" s="58"/>
      <c r="BJ185" s="58"/>
      <c r="BK185" s="74">
        <f t="shared" si="65"/>
        <v>1</v>
      </c>
      <c r="BL185" s="74">
        <f t="shared" si="66"/>
        <v>0</v>
      </c>
      <c r="BM185" s="74">
        <f t="shared" si="67"/>
        <v>0</v>
      </c>
      <c r="BN185" s="74">
        <f t="shared" si="68"/>
        <v>0</v>
      </c>
      <c r="BO185" s="74">
        <f t="shared" si="69"/>
        <v>0.25</v>
      </c>
      <c r="BP185" s="71" t="s">
        <v>1204</v>
      </c>
      <c r="BQ185" s="58"/>
      <c r="BR185" s="57" t="s">
        <v>610</v>
      </c>
      <c r="BS185" s="58" t="s">
        <v>1205</v>
      </c>
      <c r="BT185" s="57" t="s">
        <v>612</v>
      </c>
      <c r="BU185" s="57" t="s">
        <v>613</v>
      </c>
      <c r="BV185" s="57" t="s">
        <v>614</v>
      </c>
      <c r="BW185" s="57"/>
      <c r="BX185" s="57" t="s">
        <v>615</v>
      </c>
      <c r="BY185" s="57" t="s">
        <v>616</v>
      </c>
      <c r="BZ185" s="70" t="s">
        <v>647</v>
      </c>
      <c r="CA185" s="58"/>
      <c r="CB185" s="58"/>
      <c r="CC185" s="58"/>
      <c r="CD185" s="58"/>
      <c r="CE185" s="57" t="s">
        <v>62</v>
      </c>
      <c r="CF185" s="58" t="s">
        <v>617</v>
      </c>
      <c r="CG185" s="58">
        <f>SUM(CH185:CK185)</f>
        <v>12</v>
      </c>
      <c r="CH185" s="58">
        <v>3</v>
      </c>
      <c r="CI185" s="58">
        <v>3</v>
      </c>
      <c r="CJ185" s="58">
        <v>3</v>
      </c>
      <c r="CK185" s="58">
        <v>3</v>
      </c>
      <c r="CL185" s="58">
        <v>3</v>
      </c>
      <c r="CM185" s="58" t="s">
        <v>1268</v>
      </c>
      <c r="CN185" s="58"/>
      <c r="CO185" s="72"/>
      <c r="CP185" s="58"/>
      <c r="CQ185" s="72"/>
      <c r="CR185" s="58"/>
      <c r="CS185" s="58"/>
      <c r="CT185" s="73">
        <v>45039</v>
      </c>
      <c r="CU185" s="73"/>
      <c r="CV185" s="73"/>
      <c r="CW185" s="73"/>
      <c r="CX185" s="58"/>
      <c r="CY185" s="58"/>
      <c r="CZ185" s="58"/>
      <c r="DA185" s="58"/>
      <c r="DB185" s="58" t="s">
        <v>112</v>
      </c>
      <c r="DC185" s="58"/>
      <c r="DD185" s="58"/>
      <c r="DE185" s="58"/>
      <c r="DF185" s="58" t="s">
        <v>1531</v>
      </c>
      <c r="DG185" s="58"/>
      <c r="DH185" s="58"/>
      <c r="DI185" s="58"/>
      <c r="DJ185" s="74">
        <f t="shared" si="70"/>
        <v>1</v>
      </c>
      <c r="DK185" s="74">
        <f t="shared" si="71"/>
        <v>0</v>
      </c>
      <c r="DL185" s="74">
        <f t="shared" si="72"/>
        <v>0</v>
      </c>
      <c r="DM185" s="74">
        <f t="shared" si="73"/>
        <v>0</v>
      </c>
      <c r="DN185" s="74">
        <f t="shared" si="74"/>
        <v>0.25</v>
      </c>
      <c r="DO185" s="75"/>
      <c r="DP185" s="58"/>
      <c r="DQ185" s="57"/>
      <c r="DR185" s="58"/>
      <c r="DS185" s="57"/>
      <c r="DT185" s="57"/>
      <c r="DU185" s="57"/>
      <c r="DV185" s="57"/>
      <c r="DW185" s="57"/>
      <c r="DX185" s="57"/>
      <c r="DY185" s="70"/>
      <c r="DZ185" s="58"/>
      <c r="EA185" s="58"/>
      <c r="EB185" s="58"/>
      <c r="EC185" s="58"/>
      <c r="ED185" s="57"/>
      <c r="EE185" s="58"/>
      <c r="EF185" s="58"/>
      <c r="EG185" s="58"/>
      <c r="EH185" s="58"/>
      <c r="EI185" s="58"/>
      <c r="EJ185" s="58"/>
      <c r="EK185" s="58"/>
      <c r="EL185" s="58"/>
      <c r="EM185" s="58"/>
      <c r="EN185" s="58"/>
      <c r="EO185" s="58"/>
      <c r="EP185" s="58"/>
      <c r="EQ185" s="58"/>
      <c r="ER185" s="58"/>
      <c r="ES185" s="73">
        <v>45039</v>
      </c>
      <c r="ET185" s="73"/>
      <c r="EU185" s="73"/>
      <c r="EV185" s="73"/>
      <c r="EW185" s="58"/>
      <c r="EX185" s="58"/>
      <c r="EY185" s="58"/>
      <c r="EZ185" s="58"/>
      <c r="FA185" s="58"/>
      <c r="FB185" s="58"/>
      <c r="FC185" s="58"/>
      <c r="FD185" s="58"/>
      <c r="FE185" s="58"/>
      <c r="FF185" s="58"/>
      <c r="FG185" s="58"/>
      <c r="FH185" s="58"/>
      <c r="FI185" s="74" t="str">
        <f t="shared" si="75"/>
        <v/>
      </c>
      <c r="FJ185" s="74" t="str">
        <f t="shared" si="76"/>
        <v/>
      </c>
      <c r="FK185" s="74" t="str">
        <f t="shared" si="77"/>
        <v/>
      </c>
      <c r="FL185" s="74" t="str">
        <f t="shared" si="78"/>
        <v/>
      </c>
      <c r="FM185" s="74" t="str">
        <f t="shared" si="79"/>
        <v/>
      </c>
      <c r="FN185" s="58"/>
      <c r="FO185" s="58"/>
      <c r="FP185" s="57"/>
      <c r="FQ185" s="58"/>
      <c r="FR185" s="57"/>
      <c r="FS185" s="57"/>
      <c r="FT185" s="57"/>
      <c r="FU185" s="57"/>
      <c r="FV185" s="57"/>
      <c r="FW185" s="57"/>
      <c r="FX185" s="70"/>
      <c r="FY185" s="58"/>
      <c r="FZ185" s="58"/>
      <c r="GA185" s="58"/>
      <c r="GB185" s="58"/>
      <c r="GC185" s="57"/>
      <c r="GD185" s="58"/>
      <c r="GE185" s="58"/>
      <c r="GF185" s="58"/>
      <c r="GG185" s="58"/>
      <c r="GH185" s="58"/>
      <c r="GI185" s="58"/>
      <c r="GJ185" s="58"/>
      <c r="GK185" s="58"/>
      <c r="GL185" s="58"/>
      <c r="GM185" s="58"/>
      <c r="GN185" s="58"/>
      <c r="GO185" s="58"/>
      <c r="GP185" s="58"/>
      <c r="GQ185" s="58"/>
      <c r="GR185" s="73">
        <v>45039</v>
      </c>
      <c r="GS185" s="73"/>
      <c r="GT185" s="73"/>
      <c r="GU185" s="73"/>
      <c r="GV185" s="58"/>
      <c r="GW185" s="58"/>
      <c r="GX185" s="58"/>
      <c r="GY185" s="58"/>
      <c r="GZ185" s="58"/>
      <c r="HA185" s="58"/>
      <c r="HB185" s="58"/>
      <c r="HC185" s="58"/>
      <c r="HD185" s="58"/>
      <c r="HE185" s="58"/>
      <c r="HF185" s="58"/>
      <c r="HG185" s="58"/>
      <c r="HH185" s="74" t="str">
        <f t="shared" si="80"/>
        <v/>
      </c>
      <c r="HI185" s="74" t="str">
        <f t="shared" si="81"/>
        <v/>
      </c>
      <c r="HJ185" s="74" t="str">
        <f t="shared" si="82"/>
        <v/>
      </c>
      <c r="HK185" s="74" t="str">
        <f t="shared" si="83"/>
        <v/>
      </c>
      <c r="HL185" s="74" t="str">
        <f t="shared" si="84"/>
        <v/>
      </c>
      <c r="HM185" s="58"/>
      <c r="HN185" s="58"/>
      <c r="HO185" s="58">
        <f t="shared" si="85"/>
        <v>2</v>
      </c>
      <c r="HP185" s="58" t="str">
        <f>'[15]BD Plan'!$Q$3</f>
        <v>Territorial Nariño</v>
      </c>
      <c r="HQ185" s="72"/>
      <c r="HR185" s="72"/>
      <c r="HS185" s="72"/>
      <c r="HT185" s="72"/>
      <c r="HU185" s="72"/>
      <c r="HV185" s="72"/>
      <c r="HW185" s="72"/>
      <c r="HX185" s="72"/>
      <c r="HY185" s="72"/>
      <c r="HZ185" s="72"/>
      <c r="IA185" s="26"/>
      <c r="IB185" s="26"/>
      <c r="IC185" s="26"/>
      <c r="ID185" s="26"/>
      <c r="IE185" s="26"/>
      <c r="IF185" s="26"/>
      <c r="IG185" s="68"/>
      <c r="IH185" s="58" t="s">
        <v>620</v>
      </c>
      <c r="II185" s="58" t="s">
        <v>621</v>
      </c>
      <c r="IJ185" s="68"/>
      <c r="IK185" s="68"/>
    </row>
    <row r="186" spans="1:245" ht="15" customHeight="1" x14ac:dyDescent="0.25">
      <c r="A186" s="77" t="s">
        <v>636</v>
      </c>
      <c r="B186" s="68" t="s">
        <v>637</v>
      </c>
      <c r="C186" s="58" t="s">
        <v>638</v>
      </c>
      <c r="D186" s="69" t="s">
        <v>639</v>
      </c>
      <c r="E186" s="58" t="s">
        <v>602</v>
      </c>
      <c r="F186" s="58" t="s">
        <v>640</v>
      </c>
      <c r="G186" s="58" t="s">
        <v>641</v>
      </c>
      <c r="H186" s="59" t="s">
        <v>642</v>
      </c>
      <c r="I186" s="58" t="s">
        <v>606</v>
      </c>
      <c r="J186" s="70">
        <v>1</v>
      </c>
      <c r="K186" s="70">
        <v>0.6</v>
      </c>
      <c r="L186" s="58" t="s">
        <v>607</v>
      </c>
      <c r="M186" s="70">
        <v>0.6</v>
      </c>
      <c r="N186" s="70">
        <v>0.6</v>
      </c>
      <c r="O186" s="58" t="s">
        <v>643</v>
      </c>
      <c r="P186" s="58" t="s">
        <v>608</v>
      </c>
      <c r="Q186" s="71" t="s">
        <v>644</v>
      </c>
      <c r="R186" s="58"/>
      <c r="S186" s="57" t="s">
        <v>610</v>
      </c>
      <c r="T186" s="58" t="s">
        <v>645</v>
      </c>
      <c r="U186" s="57" t="s">
        <v>612</v>
      </c>
      <c r="V186" s="57" t="s">
        <v>613</v>
      </c>
      <c r="W186" s="57" t="s">
        <v>614</v>
      </c>
      <c r="X186" s="57"/>
      <c r="Y186" s="57" t="s">
        <v>646</v>
      </c>
      <c r="Z186" s="57" t="s">
        <v>616</v>
      </c>
      <c r="AA186" s="70" t="s">
        <v>647</v>
      </c>
      <c r="AB186" s="58"/>
      <c r="AC186" s="58"/>
      <c r="AD186" s="58"/>
      <c r="AE186" s="58"/>
      <c r="AF186" s="57" t="s">
        <v>62</v>
      </c>
      <c r="AG186" s="58" t="s">
        <v>617</v>
      </c>
      <c r="AH186" s="58">
        <f t="shared" si="64"/>
        <v>5</v>
      </c>
      <c r="AI186" s="57">
        <v>2</v>
      </c>
      <c r="AJ186" s="57">
        <v>1</v>
      </c>
      <c r="AK186" s="57">
        <v>1</v>
      </c>
      <c r="AL186" s="57">
        <v>1</v>
      </c>
      <c r="AM186" s="58">
        <v>2</v>
      </c>
      <c r="AN186" s="58" t="s">
        <v>1009</v>
      </c>
      <c r="AO186" s="58"/>
      <c r="AP186" s="58"/>
      <c r="AQ186" s="58"/>
      <c r="AR186" s="58"/>
      <c r="AS186" s="58"/>
      <c r="AT186" s="58"/>
      <c r="AU186" s="73">
        <v>45037</v>
      </c>
      <c r="AV186" s="73"/>
      <c r="AW186" s="73"/>
      <c r="AX186" s="73"/>
      <c r="AY186" s="58"/>
      <c r="AZ186" s="58"/>
      <c r="BA186" s="58"/>
      <c r="BB186" s="58"/>
      <c r="BC186" s="58" t="s">
        <v>279</v>
      </c>
      <c r="BD186" s="58"/>
      <c r="BE186" s="58"/>
      <c r="BF186" s="58"/>
      <c r="BG186" s="58" t="s">
        <v>1011</v>
      </c>
      <c r="BH186" s="58"/>
      <c r="BI186" s="58"/>
      <c r="BJ186" s="58"/>
      <c r="BK186" s="74">
        <f t="shared" si="65"/>
        <v>1</v>
      </c>
      <c r="BL186" s="74">
        <f t="shared" si="66"/>
        <v>0</v>
      </c>
      <c r="BM186" s="74">
        <f t="shared" si="67"/>
        <v>0</v>
      </c>
      <c r="BN186" s="74">
        <f t="shared" si="68"/>
        <v>0</v>
      </c>
      <c r="BO186" s="74">
        <f t="shared" si="69"/>
        <v>0.4</v>
      </c>
      <c r="BP186" s="71"/>
      <c r="BQ186" s="58"/>
      <c r="BR186" s="57"/>
      <c r="BS186" s="58"/>
      <c r="BT186" s="57"/>
      <c r="BU186" s="57"/>
      <c r="BV186" s="57"/>
      <c r="BW186" s="57"/>
      <c r="BX186" s="57"/>
      <c r="BY186" s="57"/>
      <c r="BZ186" s="70"/>
      <c r="CA186" s="58"/>
      <c r="CB186" s="58"/>
      <c r="CC186" s="58"/>
      <c r="CD186" s="58"/>
      <c r="CE186" s="57"/>
      <c r="CF186" s="58"/>
      <c r="CG186" s="58"/>
      <c r="CH186" s="58"/>
      <c r="CI186" s="58"/>
      <c r="CJ186" s="58"/>
      <c r="CK186" s="58"/>
      <c r="CL186" s="58"/>
      <c r="CM186" s="58"/>
      <c r="CN186" s="58"/>
      <c r="CO186" s="72"/>
      <c r="CP186" s="58"/>
      <c r="CQ186" s="58"/>
      <c r="CR186" s="58"/>
      <c r="CS186" s="58"/>
      <c r="CT186" s="73">
        <v>45037</v>
      </c>
      <c r="CU186" s="73"/>
      <c r="CV186" s="73"/>
      <c r="CW186" s="73"/>
      <c r="CX186" s="58"/>
      <c r="CY186" s="58"/>
      <c r="CZ186" s="58"/>
      <c r="DA186" s="58"/>
      <c r="DB186" s="58"/>
      <c r="DC186" s="58"/>
      <c r="DD186" s="58"/>
      <c r="DE186" s="58"/>
      <c r="DF186" s="58"/>
      <c r="DG186" s="58"/>
      <c r="DH186" s="58"/>
      <c r="DI186" s="58"/>
      <c r="DJ186" s="74" t="str">
        <f t="shared" si="70"/>
        <v/>
      </c>
      <c r="DK186" s="74" t="str">
        <f t="shared" si="71"/>
        <v/>
      </c>
      <c r="DL186" s="74" t="str">
        <f t="shared" si="72"/>
        <v/>
      </c>
      <c r="DM186" s="74" t="str">
        <f t="shared" si="73"/>
        <v/>
      </c>
      <c r="DN186" s="74" t="str">
        <f t="shared" si="74"/>
        <v/>
      </c>
      <c r="DO186" s="75"/>
      <c r="DP186" s="58"/>
      <c r="DQ186" s="57"/>
      <c r="DR186" s="58"/>
      <c r="DS186" s="57"/>
      <c r="DT186" s="57"/>
      <c r="DU186" s="57"/>
      <c r="DV186" s="57"/>
      <c r="DW186" s="57"/>
      <c r="DX186" s="57"/>
      <c r="DY186" s="70"/>
      <c r="DZ186" s="58"/>
      <c r="EA186" s="58"/>
      <c r="EB186" s="58"/>
      <c r="EC186" s="58"/>
      <c r="ED186" s="57"/>
      <c r="EE186" s="58"/>
      <c r="EF186" s="58"/>
      <c r="EG186" s="58"/>
      <c r="EH186" s="58"/>
      <c r="EI186" s="58"/>
      <c r="EJ186" s="58"/>
      <c r="EK186" s="58"/>
      <c r="EL186" s="58"/>
      <c r="EM186" s="58"/>
      <c r="EN186" s="58"/>
      <c r="EO186" s="58"/>
      <c r="EP186" s="58"/>
      <c r="EQ186" s="58"/>
      <c r="ER186" s="58"/>
      <c r="ES186" s="73">
        <v>45037</v>
      </c>
      <c r="ET186" s="73"/>
      <c r="EU186" s="73"/>
      <c r="EV186" s="73"/>
      <c r="EW186" s="58"/>
      <c r="EX186" s="58"/>
      <c r="EY186" s="58"/>
      <c r="EZ186" s="58"/>
      <c r="FA186" s="58"/>
      <c r="FB186" s="58"/>
      <c r="FC186" s="58"/>
      <c r="FD186" s="58"/>
      <c r="FE186" s="58"/>
      <c r="FF186" s="58"/>
      <c r="FG186" s="58"/>
      <c r="FH186" s="58"/>
      <c r="FI186" s="74" t="str">
        <f t="shared" si="75"/>
        <v/>
      </c>
      <c r="FJ186" s="74" t="str">
        <f t="shared" si="76"/>
        <v/>
      </c>
      <c r="FK186" s="74" t="str">
        <f t="shared" si="77"/>
        <v/>
      </c>
      <c r="FL186" s="74" t="str">
        <f t="shared" si="78"/>
        <v/>
      </c>
      <c r="FM186" s="74" t="str">
        <f t="shared" si="79"/>
        <v/>
      </c>
      <c r="FN186" s="58"/>
      <c r="FO186" s="58"/>
      <c r="FP186" s="57"/>
      <c r="FQ186" s="58"/>
      <c r="FR186" s="57"/>
      <c r="FS186" s="57"/>
      <c r="FT186" s="57"/>
      <c r="FU186" s="57"/>
      <c r="FV186" s="57"/>
      <c r="FW186" s="57"/>
      <c r="FX186" s="70"/>
      <c r="FY186" s="58"/>
      <c r="FZ186" s="58"/>
      <c r="GA186" s="58"/>
      <c r="GB186" s="58"/>
      <c r="GC186" s="57"/>
      <c r="GD186" s="58"/>
      <c r="GE186" s="58"/>
      <c r="GF186" s="58"/>
      <c r="GG186" s="58"/>
      <c r="GH186" s="58"/>
      <c r="GI186" s="58"/>
      <c r="GJ186" s="58"/>
      <c r="GK186" s="58"/>
      <c r="GL186" s="58"/>
      <c r="GM186" s="58"/>
      <c r="GN186" s="58"/>
      <c r="GO186" s="58"/>
      <c r="GP186" s="58"/>
      <c r="GQ186" s="58"/>
      <c r="GR186" s="73">
        <v>45037</v>
      </c>
      <c r="GS186" s="73"/>
      <c r="GT186" s="73"/>
      <c r="GU186" s="73"/>
      <c r="GV186" s="58"/>
      <c r="GW186" s="58"/>
      <c r="GX186" s="58"/>
      <c r="GY186" s="58"/>
      <c r="GZ186" s="58"/>
      <c r="HA186" s="58"/>
      <c r="HB186" s="58"/>
      <c r="HC186" s="58"/>
      <c r="HD186" s="58"/>
      <c r="HE186" s="58"/>
      <c r="HF186" s="58"/>
      <c r="HG186" s="58"/>
      <c r="HH186" s="74" t="str">
        <f t="shared" si="80"/>
        <v/>
      </c>
      <c r="HI186" s="74" t="str">
        <f t="shared" si="81"/>
        <v/>
      </c>
      <c r="HJ186" s="74" t="str">
        <f t="shared" si="82"/>
        <v/>
      </c>
      <c r="HK186" s="74" t="str">
        <f t="shared" si="83"/>
        <v/>
      </c>
      <c r="HL186" s="74" t="str">
        <f t="shared" si="84"/>
        <v/>
      </c>
      <c r="HM186" s="58"/>
      <c r="HN186" s="58"/>
      <c r="HO186" s="58">
        <f t="shared" si="85"/>
        <v>1</v>
      </c>
      <c r="HP186" s="58" t="str">
        <f>'[15]BD Plan'!$Q$3</f>
        <v>Territorial Nariño</v>
      </c>
      <c r="HQ186" s="72"/>
      <c r="HR186" s="72"/>
      <c r="HS186" s="72"/>
      <c r="HT186" s="72"/>
      <c r="HU186" s="72"/>
      <c r="HV186" s="72"/>
      <c r="HW186" s="72"/>
      <c r="HX186" s="72"/>
      <c r="HY186" s="72"/>
      <c r="HZ186" s="72"/>
      <c r="IA186" s="26"/>
      <c r="IB186" s="26"/>
      <c r="IC186" s="26"/>
      <c r="ID186" s="26"/>
      <c r="IE186" s="26"/>
      <c r="IF186" s="26"/>
      <c r="IG186" s="68"/>
      <c r="IH186" s="58" t="s">
        <v>650</v>
      </c>
      <c r="II186" s="58" t="s">
        <v>621</v>
      </c>
      <c r="IJ186" s="68"/>
      <c r="IK186" s="68"/>
    </row>
    <row r="187" spans="1:245" ht="15" customHeight="1" x14ac:dyDescent="0.25">
      <c r="A187" s="77" t="s">
        <v>651</v>
      </c>
      <c r="B187" s="68" t="s">
        <v>637</v>
      </c>
      <c r="C187" s="58" t="s">
        <v>653</v>
      </c>
      <c r="D187" s="69" t="s">
        <v>639</v>
      </c>
      <c r="E187" s="58" t="s">
        <v>602</v>
      </c>
      <c r="F187" s="58" t="s">
        <v>625</v>
      </c>
      <c r="G187" s="58" t="s">
        <v>604</v>
      </c>
      <c r="H187" s="59" t="s">
        <v>654</v>
      </c>
      <c r="I187" s="58" t="s">
        <v>606</v>
      </c>
      <c r="J187" s="70">
        <v>1</v>
      </c>
      <c r="K187" s="70">
        <v>0.8</v>
      </c>
      <c r="L187" s="58" t="s">
        <v>607</v>
      </c>
      <c r="M187" s="70">
        <v>0.6</v>
      </c>
      <c r="N187" s="70">
        <v>0.8</v>
      </c>
      <c r="O187" s="58" t="s">
        <v>607</v>
      </c>
      <c r="P187" s="58" t="s">
        <v>608</v>
      </c>
      <c r="Q187" s="71" t="s">
        <v>644</v>
      </c>
      <c r="R187" s="58"/>
      <c r="S187" s="57" t="s">
        <v>610</v>
      </c>
      <c r="T187" s="58" t="s">
        <v>645</v>
      </c>
      <c r="U187" s="57" t="s">
        <v>612</v>
      </c>
      <c r="V187" s="57" t="s">
        <v>613</v>
      </c>
      <c r="W187" s="57" t="s">
        <v>614</v>
      </c>
      <c r="X187" s="57"/>
      <c r="Y187" s="57" t="s">
        <v>615</v>
      </c>
      <c r="Z187" s="57" t="s">
        <v>616</v>
      </c>
      <c r="AA187" s="70" t="s">
        <v>647</v>
      </c>
      <c r="AB187" s="58"/>
      <c r="AC187" s="58"/>
      <c r="AD187" s="58"/>
      <c r="AE187" s="58"/>
      <c r="AF187" s="57" t="s">
        <v>62</v>
      </c>
      <c r="AG187" s="58" t="s">
        <v>617</v>
      </c>
      <c r="AH187" s="58">
        <f t="shared" si="64"/>
        <v>5</v>
      </c>
      <c r="AI187" s="57">
        <v>2</v>
      </c>
      <c r="AJ187" s="57">
        <v>1</v>
      </c>
      <c r="AK187" s="57">
        <v>1</v>
      </c>
      <c r="AL187" s="57">
        <v>1</v>
      </c>
      <c r="AM187" s="58">
        <v>2</v>
      </c>
      <c r="AN187" s="58" t="s">
        <v>1012</v>
      </c>
      <c r="AO187" s="58"/>
      <c r="AP187" s="72"/>
      <c r="AQ187" s="58"/>
      <c r="AR187" s="58"/>
      <c r="AS187" s="58"/>
      <c r="AT187" s="58"/>
      <c r="AU187" s="73">
        <v>45037</v>
      </c>
      <c r="AV187" s="73"/>
      <c r="AW187" s="73"/>
      <c r="AX187" s="73"/>
      <c r="AY187" s="58"/>
      <c r="AZ187" s="58"/>
      <c r="BA187" s="58"/>
      <c r="BB187" s="58"/>
      <c r="BC187" s="58" t="s">
        <v>279</v>
      </c>
      <c r="BD187" s="58"/>
      <c r="BE187" s="58"/>
      <c r="BF187" s="58"/>
      <c r="BG187" s="58" t="s">
        <v>1011</v>
      </c>
      <c r="BH187" s="58"/>
      <c r="BI187" s="58"/>
      <c r="BJ187" s="58"/>
      <c r="BK187" s="74">
        <f t="shared" si="65"/>
        <v>1</v>
      </c>
      <c r="BL187" s="74">
        <f t="shared" si="66"/>
        <v>0</v>
      </c>
      <c r="BM187" s="74">
        <f t="shared" si="67"/>
        <v>0</v>
      </c>
      <c r="BN187" s="74">
        <f t="shared" si="68"/>
        <v>0</v>
      </c>
      <c r="BO187" s="74">
        <f t="shared" si="69"/>
        <v>0.4</v>
      </c>
      <c r="BP187" s="71"/>
      <c r="BQ187" s="58"/>
      <c r="BR187" s="57"/>
      <c r="BS187" s="58"/>
      <c r="BT187" s="57"/>
      <c r="BU187" s="57"/>
      <c r="BV187" s="57"/>
      <c r="BW187" s="57"/>
      <c r="BX187" s="57"/>
      <c r="BY187" s="57"/>
      <c r="BZ187" s="70"/>
      <c r="CA187" s="58"/>
      <c r="CB187" s="58"/>
      <c r="CC187" s="58"/>
      <c r="CD187" s="58"/>
      <c r="CE187" s="57"/>
      <c r="CF187" s="58"/>
      <c r="CG187" s="58"/>
      <c r="CH187" s="58"/>
      <c r="CI187" s="58"/>
      <c r="CJ187" s="58"/>
      <c r="CK187" s="58"/>
      <c r="CL187" s="58"/>
      <c r="CM187" s="58"/>
      <c r="CN187" s="58"/>
      <c r="CO187" s="72"/>
      <c r="CP187" s="58"/>
      <c r="CQ187" s="58"/>
      <c r="CR187" s="58"/>
      <c r="CS187" s="58"/>
      <c r="CT187" s="73">
        <v>45037</v>
      </c>
      <c r="CU187" s="73"/>
      <c r="CV187" s="73"/>
      <c r="CW187" s="73"/>
      <c r="CX187" s="58"/>
      <c r="CY187" s="58"/>
      <c r="CZ187" s="58"/>
      <c r="DA187" s="58"/>
      <c r="DB187" s="58"/>
      <c r="DC187" s="58"/>
      <c r="DD187" s="58"/>
      <c r="DE187" s="58"/>
      <c r="DF187" s="58"/>
      <c r="DG187" s="58"/>
      <c r="DH187" s="58"/>
      <c r="DI187" s="58"/>
      <c r="DJ187" s="74" t="str">
        <f t="shared" si="70"/>
        <v/>
      </c>
      <c r="DK187" s="74" t="str">
        <f t="shared" si="71"/>
        <v/>
      </c>
      <c r="DL187" s="74" t="str">
        <f t="shared" si="72"/>
        <v/>
      </c>
      <c r="DM187" s="74" t="str">
        <f t="shared" si="73"/>
        <v/>
      </c>
      <c r="DN187" s="74" t="str">
        <f t="shared" si="74"/>
        <v/>
      </c>
      <c r="DO187" s="75"/>
      <c r="DP187" s="58"/>
      <c r="DQ187" s="57"/>
      <c r="DR187" s="58"/>
      <c r="DS187" s="57"/>
      <c r="DT187" s="57"/>
      <c r="DU187" s="57"/>
      <c r="DV187" s="57"/>
      <c r="DW187" s="57"/>
      <c r="DX187" s="57"/>
      <c r="DY187" s="70"/>
      <c r="DZ187" s="58"/>
      <c r="EA187" s="58"/>
      <c r="EB187" s="58"/>
      <c r="EC187" s="58"/>
      <c r="ED187" s="57"/>
      <c r="EE187" s="58"/>
      <c r="EF187" s="58"/>
      <c r="EG187" s="58"/>
      <c r="EH187" s="58"/>
      <c r="EI187" s="58"/>
      <c r="EJ187" s="58"/>
      <c r="EK187" s="58"/>
      <c r="EL187" s="58"/>
      <c r="EM187" s="58"/>
      <c r="EN187" s="58"/>
      <c r="EO187" s="58"/>
      <c r="EP187" s="58"/>
      <c r="EQ187" s="58"/>
      <c r="ER187" s="58"/>
      <c r="ES187" s="73">
        <v>45037</v>
      </c>
      <c r="ET187" s="73"/>
      <c r="EU187" s="73"/>
      <c r="EV187" s="73"/>
      <c r="EW187" s="58"/>
      <c r="EX187" s="58"/>
      <c r="EY187" s="58"/>
      <c r="EZ187" s="58"/>
      <c r="FA187" s="58"/>
      <c r="FB187" s="58"/>
      <c r="FC187" s="58"/>
      <c r="FD187" s="58"/>
      <c r="FE187" s="58"/>
      <c r="FF187" s="58"/>
      <c r="FG187" s="58"/>
      <c r="FH187" s="58"/>
      <c r="FI187" s="74" t="str">
        <f t="shared" si="75"/>
        <v/>
      </c>
      <c r="FJ187" s="74" t="str">
        <f t="shared" si="76"/>
        <v/>
      </c>
      <c r="FK187" s="74" t="str">
        <f t="shared" si="77"/>
        <v/>
      </c>
      <c r="FL187" s="74" t="str">
        <f t="shared" si="78"/>
        <v/>
      </c>
      <c r="FM187" s="74" t="str">
        <f t="shared" si="79"/>
        <v/>
      </c>
      <c r="FN187" s="58"/>
      <c r="FO187" s="58"/>
      <c r="FP187" s="57"/>
      <c r="FQ187" s="58"/>
      <c r="FR187" s="57"/>
      <c r="FS187" s="57"/>
      <c r="FT187" s="57"/>
      <c r="FU187" s="57"/>
      <c r="FV187" s="57"/>
      <c r="FW187" s="57"/>
      <c r="FX187" s="70"/>
      <c r="FY187" s="58"/>
      <c r="FZ187" s="58"/>
      <c r="GA187" s="58"/>
      <c r="GB187" s="58"/>
      <c r="GC187" s="57"/>
      <c r="GD187" s="58"/>
      <c r="GE187" s="58"/>
      <c r="GF187" s="58"/>
      <c r="GG187" s="58"/>
      <c r="GH187" s="58"/>
      <c r="GI187" s="58"/>
      <c r="GJ187" s="58"/>
      <c r="GK187" s="58"/>
      <c r="GL187" s="58"/>
      <c r="GM187" s="58"/>
      <c r="GN187" s="58"/>
      <c r="GO187" s="58"/>
      <c r="GP187" s="58"/>
      <c r="GQ187" s="58"/>
      <c r="GR187" s="73">
        <v>45037</v>
      </c>
      <c r="GS187" s="73"/>
      <c r="GT187" s="73"/>
      <c r="GU187" s="73"/>
      <c r="GV187" s="58"/>
      <c r="GW187" s="58"/>
      <c r="GX187" s="58"/>
      <c r="GY187" s="58"/>
      <c r="GZ187" s="58"/>
      <c r="HA187" s="58"/>
      <c r="HB187" s="58"/>
      <c r="HC187" s="58"/>
      <c r="HD187" s="58"/>
      <c r="HE187" s="58"/>
      <c r="HF187" s="58"/>
      <c r="HG187" s="58"/>
      <c r="HH187" s="74" t="str">
        <f t="shared" si="80"/>
        <v/>
      </c>
      <c r="HI187" s="74" t="str">
        <f t="shared" si="81"/>
        <v/>
      </c>
      <c r="HJ187" s="74" t="str">
        <f t="shared" si="82"/>
        <v/>
      </c>
      <c r="HK187" s="74" t="str">
        <f t="shared" si="83"/>
        <v/>
      </c>
      <c r="HL187" s="74" t="str">
        <f t="shared" si="84"/>
        <v/>
      </c>
      <c r="HM187" s="58"/>
      <c r="HN187" s="58"/>
      <c r="HO187" s="58">
        <f t="shared" si="85"/>
        <v>1</v>
      </c>
      <c r="HP187" s="58" t="str">
        <f>'[15]BD Plan'!$Q$3</f>
        <v>Territorial Nariño</v>
      </c>
      <c r="HQ187" s="72"/>
      <c r="HR187" s="72"/>
      <c r="HS187" s="72"/>
      <c r="HT187" s="72"/>
      <c r="HU187" s="72"/>
      <c r="HV187" s="72"/>
      <c r="HW187" s="72"/>
      <c r="HX187" s="72"/>
      <c r="HY187" s="72"/>
      <c r="HZ187" s="72"/>
      <c r="IA187" s="26"/>
      <c r="IB187" s="26"/>
      <c r="IC187" s="26"/>
      <c r="ID187" s="26"/>
      <c r="IE187" s="26"/>
      <c r="IF187" s="26"/>
      <c r="IG187" s="68"/>
      <c r="IH187" s="58" t="s">
        <v>657</v>
      </c>
      <c r="II187" s="58" t="s">
        <v>621</v>
      </c>
      <c r="IJ187" s="68"/>
      <c r="IK187" s="68"/>
    </row>
    <row r="188" spans="1:245" ht="15" customHeight="1" x14ac:dyDescent="0.25">
      <c r="A188" s="77" t="s">
        <v>658</v>
      </c>
      <c r="B188" s="68" t="s">
        <v>659</v>
      </c>
      <c r="C188" s="58" t="s">
        <v>660</v>
      </c>
      <c r="D188" s="68" t="s">
        <v>601</v>
      </c>
      <c r="E188" s="58" t="s">
        <v>602</v>
      </c>
      <c r="F188" s="58" t="s">
        <v>625</v>
      </c>
      <c r="G188" s="58" t="s">
        <v>641</v>
      </c>
      <c r="H188" s="59" t="s">
        <v>661</v>
      </c>
      <c r="I188" s="58" t="s">
        <v>606</v>
      </c>
      <c r="J188" s="70">
        <v>0.8</v>
      </c>
      <c r="K188" s="70">
        <v>0.6</v>
      </c>
      <c r="L188" s="58" t="s">
        <v>607</v>
      </c>
      <c r="M188" s="70">
        <v>0.48</v>
      </c>
      <c r="N188" s="70">
        <v>0.6</v>
      </c>
      <c r="O188" s="58" t="s">
        <v>643</v>
      </c>
      <c r="P188" s="58" t="s">
        <v>608</v>
      </c>
      <c r="Q188" s="71" t="s">
        <v>662</v>
      </c>
      <c r="R188" s="58"/>
      <c r="S188" s="57" t="s">
        <v>610</v>
      </c>
      <c r="T188" s="58" t="s">
        <v>663</v>
      </c>
      <c r="U188" s="57" t="s">
        <v>612</v>
      </c>
      <c r="V188" s="57" t="s">
        <v>613</v>
      </c>
      <c r="W188" s="57" t="s">
        <v>614</v>
      </c>
      <c r="X188" s="57"/>
      <c r="Y188" s="57" t="s">
        <v>646</v>
      </c>
      <c r="Z188" s="57" t="s">
        <v>616</v>
      </c>
      <c r="AA188" s="70" t="s">
        <v>647</v>
      </c>
      <c r="AB188" s="58"/>
      <c r="AC188" s="58"/>
      <c r="AD188" s="58"/>
      <c r="AE188" s="58"/>
      <c r="AF188" s="57" t="s">
        <v>62</v>
      </c>
      <c r="AG188" s="68" t="s">
        <v>617</v>
      </c>
      <c r="AH188" s="58">
        <f t="shared" si="64"/>
        <v>24</v>
      </c>
      <c r="AI188" s="57">
        <v>6</v>
      </c>
      <c r="AJ188" s="57">
        <v>6</v>
      </c>
      <c r="AK188" s="57">
        <v>6</v>
      </c>
      <c r="AL188" s="57">
        <v>6</v>
      </c>
      <c r="AM188" s="68">
        <v>6</v>
      </c>
      <c r="AN188" s="68" t="s">
        <v>1013</v>
      </c>
      <c r="AO188" s="68"/>
      <c r="AP188" s="68"/>
      <c r="AQ188" s="68"/>
      <c r="AR188" s="68"/>
      <c r="AS188" s="68"/>
      <c r="AT188" s="68"/>
      <c r="AU188" s="76">
        <v>45040</v>
      </c>
      <c r="AV188" s="76"/>
      <c r="AW188" s="76"/>
      <c r="AX188" s="68"/>
      <c r="AY188" s="68"/>
      <c r="AZ188" s="68"/>
      <c r="BA188" s="68"/>
      <c r="BB188" s="68"/>
      <c r="BC188" s="68" t="s">
        <v>112</v>
      </c>
      <c r="BD188" s="68"/>
      <c r="BE188" s="68"/>
      <c r="BF188" s="68"/>
      <c r="BG188" s="26" t="s">
        <v>1014</v>
      </c>
      <c r="BH188" s="68"/>
      <c r="BI188" s="68"/>
      <c r="BJ188" s="68"/>
      <c r="BK188" s="74">
        <f t="shared" si="65"/>
        <v>1</v>
      </c>
      <c r="BL188" s="74">
        <f t="shared" si="66"/>
        <v>0</v>
      </c>
      <c r="BM188" s="74">
        <f t="shared" si="67"/>
        <v>0</v>
      </c>
      <c r="BN188" s="74">
        <f t="shared" si="68"/>
        <v>0</v>
      </c>
      <c r="BO188" s="74">
        <f t="shared" si="69"/>
        <v>0.25</v>
      </c>
      <c r="BP188" s="71"/>
      <c r="BQ188" s="58"/>
      <c r="BR188" s="57"/>
      <c r="BS188" s="58"/>
      <c r="BT188" s="57"/>
      <c r="BU188" s="57"/>
      <c r="BV188" s="57"/>
      <c r="BW188" s="57"/>
      <c r="BX188" s="57"/>
      <c r="BY188" s="57"/>
      <c r="BZ188" s="70"/>
      <c r="CA188" s="58"/>
      <c r="CB188" s="58"/>
      <c r="CC188" s="58"/>
      <c r="CD188" s="58"/>
      <c r="CE188" s="57"/>
      <c r="CF188" s="58"/>
      <c r="CG188" s="58"/>
      <c r="CH188" s="58"/>
      <c r="CI188" s="58"/>
      <c r="CJ188" s="58"/>
      <c r="CK188" s="58"/>
      <c r="CL188" s="58"/>
      <c r="CM188" s="58"/>
      <c r="CN188" s="58"/>
      <c r="CO188" s="72"/>
      <c r="CP188" s="58"/>
      <c r="CQ188" s="72"/>
      <c r="CR188" s="58"/>
      <c r="CS188" s="58"/>
      <c r="CT188" s="73">
        <v>45040</v>
      </c>
      <c r="CU188" s="73"/>
      <c r="CV188" s="73"/>
      <c r="CW188" s="73"/>
      <c r="CX188" s="58"/>
      <c r="CY188" s="58"/>
      <c r="CZ188" s="58"/>
      <c r="DA188" s="58"/>
      <c r="DB188" s="58"/>
      <c r="DC188" s="58"/>
      <c r="DD188" s="58"/>
      <c r="DE188" s="58"/>
      <c r="DF188" s="58"/>
      <c r="DG188" s="58"/>
      <c r="DH188" s="58"/>
      <c r="DI188" s="58"/>
      <c r="DJ188" s="74" t="str">
        <f t="shared" si="70"/>
        <v/>
      </c>
      <c r="DK188" s="74" t="str">
        <f t="shared" si="71"/>
        <v/>
      </c>
      <c r="DL188" s="74" t="str">
        <f t="shared" si="72"/>
        <v/>
      </c>
      <c r="DM188" s="74" t="str">
        <f t="shared" si="73"/>
        <v/>
      </c>
      <c r="DN188" s="74" t="str">
        <f t="shared" si="74"/>
        <v/>
      </c>
      <c r="DO188" s="71"/>
      <c r="DP188" s="58"/>
      <c r="DQ188" s="57"/>
      <c r="DR188" s="58"/>
      <c r="DS188" s="57"/>
      <c r="DT188" s="57"/>
      <c r="DU188" s="57"/>
      <c r="DV188" s="57"/>
      <c r="DW188" s="57"/>
      <c r="DX188" s="57"/>
      <c r="DY188" s="70"/>
      <c r="DZ188" s="58"/>
      <c r="EA188" s="58"/>
      <c r="EB188" s="58"/>
      <c r="EC188" s="58"/>
      <c r="ED188" s="57"/>
      <c r="EE188" s="58"/>
      <c r="EF188" s="58"/>
      <c r="EG188" s="58"/>
      <c r="EH188" s="58"/>
      <c r="EI188" s="58"/>
      <c r="EJ188" s="58"/>
      <c r="EK188" s="58"/>
      <c r="EL188" s="58"/>
      <c r="EM188" s="58"/>
      <c r="EN188" s="72"/>
      <c r="EO188" s="58"/>
      <c r="EP188" s="58"/>
      <c r="EQ188" s="58"/>
      <c r="ER188" s="58"/>
      <c r="ES188" s="73">
        <v>45040</v>
      </c>
      <c r="ET188" s="73"/>
      <c r="EU188" s="73"/>
      <c r="EV188" s="73"/>
      <c r="EW188" s="58"/>
      <c r="EX188" s="58"/>
      <c r="EY188" s="58"/>
      <c r="EZ188" s="58"/>
      <c r="FA188" s="58"/>
      <c r="FB188" s="58"/>
      <c r="FC188" s="58"/>
      <c r="FD188" s="58"/>
      <c r="FE188" s="58"/>
      <c r="FF188" s="58"/>
      <c r="FG188" s="58"/>
      <c r="FH188" s="58"/>
      <c r="FI188" s="74" t="str">
        <f t="shared" si="75"/>
        <v/>
      </c>
      <c r="FJ188" s="74" t="str">
        <f t="shared" si="76"/>
        <v/>
      </c>
      <c r="FK188" s="74" t="str">
        <f t="shared" si="77"/>
        <v/>
      </c>
      <c r="FL188" s="74" t="str">
        <f t="shared" si="78"/>
        <v/>
      </c>
      <c r="FM188" s="74" t="str">
        <f t="shared" si="79"/>
        <v/>
      </c>
      <c r="FN188" s="72"/>
      <c r="FO188" s="58"/>
      <c r="FP188" s="57"/>
      <c r="FQ188" s="58"/>
      <c r="FR188" s="57"/>
      <c r="FS188" s="57"/>
      <c r="FT188" s="57"/>
      <c r="FU188" s="57"/>
      <c r="FV188" s="57"/>
      <c r="FW188" s="57"/>
      <c r="FX188" s="70"/>
      <c r="FY188" s="58"/>
      <c r="FZ188" s="58"/>
      <c r="GA188" s="58"/>
      <c r="GB188" s="58"/>
      <c r="GC188" s="57"/>
      <c r="GD188" s="58"/>
      <c r="GE188" s="58"/>
      <c r="GF188" s="58"/>
      <c r="GG188" s="58"/>
      <c r="GH188" s="58"/>
      <c r="GI188" s="58"/>
      <c r="GJ188" s="58"/>
      <c r="GK188" s="58"/>
      <c r="GL188" s="58"/>
      <c r="GM188" s="72"/>
      <c r="GN188" s="58"/>
      <c r="GO188" s="58"/>
      <c r="GP188" s="58"/>
      <c r="GQ188" s="58"/>
      <c r="GR188" s="73">
        <v>45040</v>
      </c>
      <c r="GS188" s="73"/>
      <c r="GT188" s="73"/>
      <c r="GU188" s="73"/>
      <c r="GV188" s="58"/>
      <c r="GW188" s="58"/>
      <c r="GX188" s="58"/>
      <c r="GY188" s="58"/>
      <c r="GZ188" s="58"/>
      <c r="HA188" s="58"/>
      <c r="HB188" s="58"/>
      <c r="HC188" s="58"/>
      <c r="HD188" s="58"/>
      <c r="HE188" s="58"/>
      <c r="HF188" s="58"/>
      <c r="HG188" s="58"/>
      <c r="HH188" s="74" t="str">
        <f t="shared" si="80"/>
        <v/>
      </c>
      <c r="HI188" s="74" t="str">
        <f t="shared" si="81"/>
        <v/>
      </c>
      <c r="HJ188" s="74" t="str">
        <f t="shared" si="82"/>
        <v/>
      </c>
      <c r="HK188" s="74" t="str">
        <f t="shared" si="83"/>
        <v/>
      </c>
      <c r="HL188" s="74" t="str">
        <f t="shared" si="84"/>
        <v/>
      </c>
      <c r="HM188" s="58"/>
      <c r="HN188" s="58"/>
      <c r="HO188" s="58">
        <f t="shared" si="85"/>
        <v>1</v>
      </c>
      <c r="HP188" s="58" t="str">
        <f>'[15]BD Plan'!$Q$3</f>
        <v>Territorial Nariño</v>
      </c>
      <c r="HQ188" s="26"/>
      <c r="HR188" s="26"/>
      <c r="HS188" s="26"/>
      <c r="HT188" s="26"/>
      <c r="HU188" s="26"/>
      <c r="HV188" s="26"/>
      <c r="HW188" s="26"/>
      <c r="HX188" s="26"/>
      <c r="HY188" s="26"/>
      <c r="HZ188" s="26"/>
      <c r="IA188" s="26"/>
      <c r="IB188" s="26"/>
      <c r="IC188" s="26"/>
      <c r="ID188" s="26"/>
      <c r="IE188" s="26"/>
      <c r="IF188" s="26"/>
      <c r="IG188" s="68"/>
      <c r="IH188" s="58" t="s">
        <v>620</v>
      </c>
      <c r="II188" s="68" t="s">
        <v>621</v>
      </c>
      <c r="IJ188" s="68"/>
      <c r="IK188" s="68"/>
    </row>
    <row r="189" spans="1:245" ht="15" customHeight="1" x14ac:dyDescent="0.25">
      <c r="A189" s="77" t="s">
        <v>666</v>
      </c>
      <c r="B189" s="68" t="s">
        <v>667</v>
      </c>
      <c r="C189" s="58" t="s">
        <v>668</v>
      </c>
      <c r="D189" s="68" t="s">
        <v>601</v>
      </c>
      <c r="E189" s="58" t="s">
        <v>602</v>
      </c>
      <c r="F189" s="58" t="s">
        <v>669</v>
      </c>
      <c r="G189" s="58" t="s">
        <v>626</v>
      </c>
      <c r="H189" s="59" t="s">
        <v>670</v>
      </c>
      <c r="I189" s="58" t="s">
        <v>671</v>
      </c>
      <c r="J189" s="70">
        <v>0.8</v>
      </c>
      <c r="K189" s="70">
        <v>0.2</v>
      </c>
      <c r="L189" s="58" t="s">
        <v>643</v>
      </c>
      <c r="M189" s="70">
        <v>0.28799999999999998</v>
      </c>
      <c r="N189" s="70">
        <v>0.2</v>
      </c>
      <c r="O189" s="58" t="s">
        <v>643</v>
      </c>
      <c r="P189" s="58" t="s">
        <v>608</v>
      </c>
      <c r="Q189" s="71" t="s">
        <v>672</v>
      </c>
      <c r="R189" s="58"/>
      <c r="S189" s="57" t="s">
        <v>610</v>
      </c>
      <c r="T189" s="58" t="s">
        <v>673</v>
      </c>
      <c r="U189" s="57" t="s">
        <v>612</v>
      </c>
      <c r="V189" s="57" t="s">
        <v>613</v>
      </c>
      <c r="W189" s="57" t="s">
        <v>614</v>
      </c>
      <c r="X189" s="57"/>
      <c r="Y189" s="57" t="s">
        <v>615</v>
      </c>
      <c r="Z189" s="57" t="s">
        <v>616</v>
      </c>
      <c r="AA189" s="70" t="s">
        <v>647</v>
      </c>
      <c r="AB189" s="58"/>
      <c r="AC189" s="58"/>
      <c r="AD189" s="58"/>
      <c r="AE189" s="58"/>
      <c r="AF189" s="57" t="s">
        <v>62</v>
      </c>
      <c r="AG189" s="68" t="s">
        <v>617</v>
      </c>
      <c r="AH189" s="58">
        <f t="shared" si="64"/>
        <v>3</v>
      </c>
      <c r="AI189" s="57">
        <v>3</v>
      </c>
      <c r="AJ189" s="57">
        <v>0</v>
      </c>
      <c r="AK189" s="57">
        <v>0</v>
      </c>
      <c r="AL189" s="57">
        <v>0</v>
      </c>
      <c r="AM189" s="68">
        <v>3</v>
      </c>
      <c r="AN189" s="68" t="s">
        <v>1015</v>
      </c>
      <c r="AO189" s="68"/>
      <c r="AP189" s="26"/>
      <c r="AQ189" s="68"/>
      <c r="AR189" s="68"/>
      <c r="AS189" s="68"/>
      <c r="AT189" s="68"/>
      <c r="AU189" s="76">
        <v>45037</v>
      </c>
      <c r="AV189" s="76"/>
      <c r="AW189" s="76"/>
      <c r="AX189" s="68"/>
      <c r="AY189" s="68"/>
      <c r="AZ189" s="68"/>
      <c r="BA189" s="68"/>
      <c r="BB189" s="68"/>
      <c r="BC189" s="68" t="s">
        <v>279</v>
      </c>
      <c r="BD189" s="68"/>
      <c r="BE189" s="68"/>
      <c r="BF189" s="68"/>
      <c r="BG189" s="68" t="s">
        <v>1016</v>
      </c>
      <c r="BH189" s="68"/>
      <c r="BI189" s="68"/>
      <c r="BJ189" s="68"/>
      <c r="BK189" s="74">
        <f t="shared" si="65"/>
        <v>1</v>
      </c>
      <c r="BL189" s="74" t="str">
        <f t="shared" si="66"/>
        <v/>
      </c>
      <c r="BM189" s="74" t="str">
        <f t="shared" si="67"/>
        <v/>
      </c>
      <c r="BN189" s="74" t="str">
        <f t="shared" si="68"/>
        <v/>
      </c>
      <c r="BO189" s="74">
        <f t="shared" si="69"/>
        <v>1</v>
      </c>
      <c r="BP189" s="71" t="s">
        <v>1208</v>
      </c>
      <c r="BQ189" s="58"/>
      <c r="BR189" s="57" t="s">
        <v>610</v>
      </c>
      <c r="BS189" s="58" t="s">
        <v>1209</v>
      </c>
      <c r="BT189" s="57" t="s">
        <v>612</v>
      </c>
      <c r="BU189" s="57" t="s">
        <v>613</v>
      </c>
      <c r="BV189" s="57" t="s">
        <v>614</v>
      </c>
      <c r="BW189" s="57"/>
      <c r="BX189" s="57" t="s">
        <v>615</v>
      </c>
      <c r="BY189" s="57" t="s">
        <v>616</v>
      </c>
      <c r="BZ189" s="70" t="s">
        <v>647</v>
      </c>
      <c r="CA189" s="58"/>
      <c r="CB189" s="58"/>
      <c r="CC189" s="58"/>
      <c r="CD189" s="58"/>
      <c r="CE189" s="57" t="s">
        <v>62</v>
      </c>
      <c r="CF189" s="58" t="s">
        <v>617</v>
      </c>
      <c r="CG189" s="58">
        <f t="shared" ref="CG189:CG191" si="94">SUM(CH189:CK189)</f>
        <v>4</v>
      </c>
      <c r="CH189" s="58">
        <v>1</v>
      </c>
      <c r="CI189" s="58">
        <v>1</v>
      </c>
      <c r="CJ189" s="58">
        <v>1</v>
      </c>
      <c r="CK189" s="58">
        <v>1</v>
      </c>
      <c r="CL189" s="58">
        <v>1</v>
      </c>
      <c r="CM189" s="58" t="s">
        <v>1269</v>
      </c>
      <c r="CN189" s="58"/>
      <c r="CO189" s="72"/>
      <c r="CP189" s="58"/>
      <c r="CQ189" s="58"/>
      <c r="CR189" s="58"/>
      <c r="CS189" s="58"/>
      <c r="CT189" s="73">
        <v>45037</v>
      </c>
      <c r="CU189" s="73"/>
      <c r="CV189" s="73"/>
      <c r="CW189" s="73"/>
      <c r="CX189" s="58"/>
      <c r="CY189" s="58"/>
      <c r="CZ189" s="58"/>
      <c r="DA189" s="58"/>
      <c r="DB189" s="58" t="s">
        <v>279</v>
      </c>
      <c r="DC189" s="58"/>
      <c r="DD189" s="58"/>
      <c r="DE189" s="58"/>
      <c r="DF189" s="58" t="s">
        <v>1532</v>
      </c>
      <c r="DG189" s="58"/>
      <c r="DH189" s="58"/>
      <c r="DI189" s="58"/>
      <c r="DJ189" s="74">
        <f t="shared" si="70"/>
        <v>1</v>
      </c>
      <c r="DK189" s="74">
        <f t="shared" si="71"/>
        <v>0</v>
      </c>
      <c r="DL189" s="74">
        <f t="shared" si="72"/>
        <v>0</v>
      </c>
      <c r="DM189" s="74">
        <f t="shared" si="73"/>
        <v>0</v>
      </c>
      <c r="DN189" s="74">
        <f t="shared" si="74"/>
        <v>0.25</v>
      </c>
      <c r="DO189" s="71"/>
      <c r="DP189" s="58"/>
      <c r="DQ189" s="57"/>
      <c r="DR189" s="58"/>
      <c r="DS189" s="57"/>
      <c r="DT189" s="57"/>
      <c r="DU189" s="57"/>
      <c r="DV189" s="57"/>
      <c r="DW189" s="57"/>
      <c r="DX189" s="57"/>
      <c r="DY189" s="70"/>
      <c r="DZ189" s="58"/>
      <c r="EA189" s="58"/>
      <c r="EB189" s="58"/>
      <c r="EC189" s="58"/>
      <c r="ED189" s="57"/>
      <c r="EE189" s="58"/>
      <c r="EF189" s="58"/>
      <c r="EG189" s="58"/>
      <c r="EH189" s="58"/>
      <c r="EI189" s="58"/>
      <c r="EJ189" s="58"/>
      <c r="EK189" s="58"/>
      <c r="EL189" s="58"/>
      <c r="EM189" s="58"/>
      <c r="EN189" s="72"/>
      <c r="EO189" s="58"/>
      <c r="EP189" s="58"/>
      <c r="EQ189" s="58"/>
      <c r="ER189" s="58"/>
      <c r="ES189" s="73">
        <v>45037</v>
      </c>
      <c r="ET189" s="73"/>
      <c r="EU189" s="73"/>
      <c r="EV189" s="73"/>
      <c r="EW189" s="58"/>
      <c r="EX189" s="58"/>
      <c r="EY189" s="58"/>
      <c r="EZ189" s="58"/>
      <c r="FA189" s="58"/>
      <c r="FB189" s="58"/>
      <c r="FC189" s="58"/>
      <c r="FD189" s="58"/>
      <c r="FE189" s="58"/>
      <c r="FF189" s="58"/>
      <c r="FG189" s="58"/>
      <c r="FH189" s="58"/>
      <c r="FI189" s="74" t="str">
        <f t="shared" si="75"/>
        <v/>
      </c>
      <c r="FJ189" s="74" t="str">
        <f t="shared" si="76"/>
        <v/>
      </c>
      <c r="FK189" s="74" t="str">
        <f t="shared" si="77"/>
        <v/>
      </c>
      <c r="FL189" s="74" t="str">
        <f t="shared" si="78"/>
        <v/>
      </c>
      <c r="FM189" s="74" t="str">
        <f t="shared" si="79"/>
        <v/>
      </c>
      <c r="FN189" s="72"/>
      <c r="FO189" s="58"/>
      <c r="FP189" s="57"/>
      <c r="FQ189" s="58"/>
      <c r="FR189" s="57"/>
      <c r="FS189" s="57"/>
      <c r="FT189" s="57"/>
      <c r="FU189" s="57"/>
      <c r="FV189" s="57"/>
      <c r="FW189" s="57"/>
      <c r="FX189" s="70"/>
      <c r="FY189" s="58"/>
      <c r="FZ189" s="58"/>
      <c r="GA189" s="58"/>
      <c r="GB189" s="58"/>
      <c r="GC189" s="57"/>
      <c r="GD189" s="58"/>
      <c r="GE189" s="58"/>
      <c r="GF189" s="58"/>
      <c r="GG189" s="58"/>
      <c r="GH189" s="58"/>
      <c r="GI189" s="58"/>
      <c r="GJ189" s="58"/>
      <c r="GK189" s="58"/>
      <c r="GL189" s="58"/>
      <c r="GM189" s="72"/>
      <c r="GN189" s="58"/>
      <c r="GO189" s="58"/>
      <c r="GP189" s="58"/>
      <c r="GQ189" s="58"/>
      <c r="GR189" s="73">
        <v>45037</v>
      </c>
      <c r="GS189" s="73"/>
      <c r="GT189" s="73"/>
      <c r="GU189" s="73"/>
      <c r="GV189" s="58"/>
      <c r="GW189" s="58"/>
      <c r="GX189" s="58"/>
      <c r="GY189" s="58"/>
      <c r="GZ189" s="58"/>
      <c r="HA189" s="58"/>
      <c r="HB189" s="58"/>
      <c r="HC189" s="58"/>
      <c r="HD189" s="58"/>
      <c r="HE189" s="58"/>
      <c r="HF189" s="58"/>
      <c r="HG189" s="58"/>
      <c r="HH189" s="74" t="str">
        <f t="shared" si="80"/>
        <v/>
      </c>
      <c r="HI189" s="74" t="str">
        <f t="shared" si="81"/>
        <v/>
      </c>
      <c r="HJ189" s="74" t="str">
        <f t="shared" si="82"/>
        <v/>
      </c>
      <c r="HK189" s="74" t="str">
        <f t="shared" si="83"/>
        <v/>
      </c>
      <c r="HL189" s="74" t="str">
        <f t="shared" si="84"/>
        <v/>
      </c>
      <c r="HM189" s="58"/>
      <c r="HN189" s="58"/>
      <c r="HO189" s="58">
        <f t="shared" si="85"/>
        <v>2</v>
      </c>
      <c r="HP189" s="58" t="str">
        <f>'[15]BD Plan'!$Q$3</f>
        <v>Territorial Nariño</v>
      </c>
      <c r="HQ189" s="26"/>
      <c r="HR189" s="26"/>
      <c r="HS189" s="26"/>
      <c r="HT189" s="26"/>
      <c r="HU189" s="26"/>
      <c r="HV189" s="26"/>
      <c r="HW189" s="26"/>
      <c r="HX189" s="26"/>
      <c r="HY189" s="26"/>
      <c r="HZ189" s="26"/>
      <c r="IA189" s="26"/>
      <c r="IB189" s="26"/>
      <c r="IC189" s="26"/>
      <c r="ID189" s="26"/>
      <c r="IE189" s="26"/>
      <c r="IF189" s="26"/>
      <c r="IG189" s="68"/>
      <c r="IH189" s="58" t="s">
        <v>650</v>
      </c>
      <c r="II189" s="68" t="s">
        <v>621</v>
      </c>
      <c r="IJ189" s="68"/>
      <c r="IK189" s="68"/>
    </row>
    <row r="190" spans="1:245" ht="15" customHeight="1" x14ac:dyDescent="0.25">
      <c r="A190" s="77" t="s">
        <v>676</v>
      </c>
      <c r="B190" s="68" t="s">
        <v>667</v>
      </c>
      <c r="C190" s="58" t="s">
        <v>677</v>
      </c>
      <c r="D190" s="69" t="s">
        <v>601</v>
      </c>
      <c r="E190" s="58" t="s">
        <v>678</v>
      </c>
      <c r="F190" s="58" t="s">
        <v>669</v>
      </c>
      <c r="G190" s="58" t="s">
        <v>641</v>
      </c>
      <c r="H190" s="59" t="s">
        <v>679</v>
      </c>
      <c r="I190" s="58" t="s">
        <v>680</v>
      </c>
      <c r="J190" s="70">
        <v>0.8</v>
      </c>
      <c r="K190" s="70">
        <v>0.8</v>
      </c>
      <c r="L190" s="58" t="s">
        <v>607</v>
      </c>
      <c r="M190" s="70">
        <v>0.48</v>
      </c>
      <c r="N190" s="70">
        <v>0.8</v>
      </c>
      <c r="O190" s="58" t="s">
        <v>607</v>
      </c>
      <c r="P190" s="58" t="s">
        <v>608</v>
      </c>
      <c r="Q190" s="71" t="s">
        <v>681</v>
      </c>
      <c r="R190" s="58"/>
      <c r="S190" s="57" t="s">
        <v>610</v>
      </c>
      <c r="T190" s="58" t="s">
        <v>682</v>
      </c>
      <c r="U190" s="57" t="s">
        <v>612</v>
      </c>
      <c r="V190" s="57" t="s">
        <v>613</v>
      </c>
      <c r="W190" s="57" t="s">
        <v>614</v>
      </c>
      <c r="X190" s="57"/>
      <c r="Y190" s="57" t="s">
        <v>615</v>
      </c>
      <c r="Z190" s="57" t="s">
        <v>616</v>
      </c>
      <c r="AA190" s="70" t="s">
        <v>647</v>
      </c>
      <c r="AB190" s="58"/>
      <c r="AC190" s="58"/>
      <c r="AD190" s="58"/>
      <c r="AE190" s="58"/>
      <c r="AF190" s="57" t="s">
        <v>62</v>
      </c>
      <c r="AG190" s="58" t="s">
        <v>617</v>
      </c>
      <c r="AH190" s="58">
        <f t="shared" si="64"/>
        <v>6</v>
      </c>
      <c r="AI190" s="57">
        <v>3</v>
      </c>
      <c r="AJ190" s="57">
        <v>1</v>
      </c>
      <c r="AK190" s="57">
        <v>1</v>
      </c>
      <c r="AL190" s="57">
        <v>1</v>
      </c>
      <c r="AM190" s="58">
        <v>3</v>
      </c>
      <c r="AN190" s="58" t="s">
        <v>1017</v>
      </c>
      <c r="AO190" s="58"/>
      <c r="AP190" s="58"/>
      <c r="AQ190" s="58"/>
      <c r="AR190" s="58"/>
      <c r="AS190" s="58"/>
      <c r="AT190" s="58"/>
      <c r="AU190" s="73">
        <v>45037</v>
      </c>
      <c r="AV190" s="73"/>
      <c r="AW190" s="73"/>
      <c r="AX190" s="73"/>
      <c r="AY190" s="58"/>
      <c r="AZ190" s="58"/>
      <c r="BA190" s="68"/>
      <c r="BB190" s="58"/>
      <c r="BC190" s="58" t="s">
        <v>279</v>
      </c>
      <c r="BD190" s="58"/>
      <c r="BE190" s="58"/>
      <c r="BF190" s="58"/>
      <c r="BG190" s="72" t="s">
        <v>1018</v>
      </c>
      <c r="BH190" s="58"/>
      <c r="BI190" s="58"/>
      <c r="BJ190" s="58"/>
      <c r="BK190" s="74">
        <f t="shared" si="65"/>
        <v>1</v>
      </c>
      <c r="BL190" s="74">
        <f t="shared" si="66"/>
        <v>0</v>
      </c>
      <c r="BM190" s="74">
        <f t="shared" si="67"/>
        <v>0</v>
      </c>
      <c r="BN190" s="74">
        <f t="shared" si="68"/>
        <v>0</v>
      </c>
      <c r="BO190" s="74">
        <f t="shared" si="69"/>
        <v>0.5</v>
      </c>
      <c r="BP190" s="71"/>
      <c r="BQ190" s="58"/>
      <c r="BR190" s="57"/>
      <c r="BS190" s="58"/>
      <c r="BT190" s="57"/>
      <c r="BU190" s="57"/>
      <c r="BV190" s="57"/>
      <c r="BW190" s="57"/>
      <c r="BX190" s="57"/>
      <c r="BY190" s="57"/>
      <c r="BZ190" s="70"/>
      <c r="CA190" s="58"/>
      <c r="CB190" s="58"/>
      <c r="CC190" s="58"/>
      <c r="CD190" s="58"/>
      <c r="CE190" s="57"/>
      <c r="CF190" s="58"/>
      <c r="CG190" s="58"/>
      <c r="CH190" s="58"/>
      <c r="CI190" s="58"/>
      <c r="CJ190" s="58"/>
      <c r="CK190" s="58"/>
      <c r="CL190" s="58"/>
      <c r="CM190" s="58"/>
      <c r="CN190" s="58"/>
      <c r="CO190" s="58"/>
      <c r="CP190" s="58"/>
      <c r="CQ190" s="58"/>
      <c r="CR190" s="58"/>
      <c r="CS190" s="58"/>
      <c r="CT190" s="73">
        <v>45037</v>
      </c>
      <c r="CU190" s="73"/>
      <c r="CV190" s="73"/>
      <c r="CW190" s="73"/>
      <c r="CX190" s="58"/>
      <c r="CY190" s="58"/>
      <c r="CZ190" s="58"/>
      <c r="DA190" s="58"/>
      <c r="DB190" s="58"/>
      <c r="DC190" s="58"/>
      <c r="DD190" s="58"/>
      <c r="DE190" s="58"/>
      <c r="DF190" s="58"/>
      <c r="DG190" s="58"/>
      <c r="DH190" s="58"/>
      <c r="DI190" s="58"/>
      <c r="DJ190" s="74" t="str">
        <f t="shared" si="70"/>
        <v/>
      </c>
      <c r="DK190" s="74" t="str">
        <f t="shared" si="71"/>
        <v/>
      </c>
      <c r="DL190" s="74" t="str">
        <f t="shared" si="72"/>
        <v/>
      </c>
      <c r="DM190" s="74" t="str">
        <f t="shared" si="73"/>
        <v/>
      </c>
      <c r="DN190" s="74" t="str">
        <f t="shared" si="74"/>
        <v/>
      </c>
      <c r="DO190" s="71"/>
      <c r="DP190" s="58"/>
      <c r="DQ190" s="57"/>
      <c r="DR190" s="58"/>
      <c r="DS190" s="57"/>
      <c r="DT190" s="57"/>
      <c r="DU190" s="57"/>
      <c r="DV190" s="57"/>
      <c r="DW190" s="57"/>
      <c r="DX190" s="57"/>
      <c r="DY190" s="70"/>
      <c r="DZ190" s="58"/>
      <c r="EA190" s="58"/>
      <c r="EB190" s="58"/>
      <c r="EC190" s="58"/>
      <c r="ED190" s="57"/>
      <c r="EE190" s="58"/>
      <c r="EF190" s="58"/>
      <c r="EG190" s="58"/>
      <c r="EH190" s="58"/>
      <c r="EI190" s="58"/>
      <c r="EJ190" s="58"/>
      <c r="EK190" s="58"/>
      <c r="EL190" s="58"/>
      <c r="EM190" s="58"/>
      <c r="EN190" s="58"/>
      <c r="EO190" s="58"/>
      <c r="EP190" s="58"/>
      <c r="EQ190" s="58"/>
      <c r="ER190" s="58"/>
      <c r="ES190" s="73">
        <v>45037</v>
      </c>
      <c r="ET190" s="73"/>
      <c r="EU190" s="73"/>
      <c r="EV190" s="73"/>
      <c r="EW190" s="58"/>
      <c r="EX190" s="58"/>
      <c r="EY190" s="58"/>
      <c r="EZ190" s="58"/>
      <c r="FA190" s="58"/>
      <c r="FB190" s="58"/>
      <c r="FC190" s="58"/>
      <c r="FD190" s="58"/>
      <c r="FE190" s="58"/>
      <c r="FF190" s="58"/>
      <c r="FG190" s="58"/>
      <c r="FH190" s="58"/>
      <c r="FI190" s="74" t="str">
        <f t="shared" si="75"/>
        <v/>
      </c>
      <c r="FJ190" s="74" t="str">
        <f t="shared" si="76"/>
        <v/>
      </c>
      <c r="FK190" s="74" t="str">
        <f t="shared" si="77"/>
        <v/>
      </c>
      <c r="FL190" s="74" t="str">
        <f t="shared" si="78"/>
        <v/>
      </c>
      <c r="FM190" s="74" t="str">
        <f t="shared" si="79"/>
        <v/>
      </c>
      <c r="FN190" s="58"/>
      <c r="FO190" s="58"/>
      <c r="FP190" s="57"/>
      <c r="FQ190" s="58"/>
      <c r="FR190" s="57"/>
      <c r="FS190" s="57"/>
      <c r="FT190" s="57"/>
      <c r="FU190" s="57"/>
      <c r="FV190" s="57"/>
      <c r="FW190" s="57"/>
      <c r="FX190" s="70"/>
      <c r="FY190" s="58"/>
      <c r="FZ190" s="58"/>
      <c r="GA190" s="58"/>
      <c r="GB190" s="58"/>
      <c r="GC190" s="57"/>
      <c r="GD190" s="58"/>
      <c r="GE190" s="58"/>
      <c r="GF190" s="58"/>
      <c r="GG190" s="58"/>
      <c r="GH190" s="58"/>
      <c r="GI190" s="58"/>
      <c r="GJ190" s="58"/>
      <c r="GK190" s="58"/>
      <c r="GL190" s="58"/>
      <c r="GM190" s="58"/>
      <c r="GN190" s="58"/>
      <c r="GO190" s="58"/>
      <c r="GP190" s="58"/>
      <c r="GQ190" s="58"/>
      <c r="GR190" s="73">
        <v>45037</v>
      </c>
      <c r="GS190" s="73"/>
      <c r="GT190" s="73"/>
      <c r="GU190" s="73"/>
      <c r="GV190" s="58"/>
      <c r="GW190" s="58"/>
      <c r="GX190" s="58"/>
      <c r="GY190" s="58"/>
      <c r="GZ190" s="58"/>
      <c r="HA190" s="58"/>
      <c r="HB190" s="58"/>
      <c r="HC190" s="58"/>
      <c r="HD190" s="58"/>
      <c r="HE190" s="58"/>
      <c r="HF190" s="58"/>
      <c r="HG190" s="58"/>
      <c r="HH190" s="74" t="str">
        <f t="shared" si="80"/>
        <v/>
      </c>
      <c r="HI190" s="74" t="str">
        <f t="shared" si="81"/>
        <v/>
      </c>
      <c r="HJ190" s="74" t="str">
        <f t="shared" si="82"/>
        <v/>
      </c>
      <c r="HK190" s="74" t="str">
        <f t="shared" si="83"/>
        <v/>
      </c>
      <c r="HL190" s="74" t="str">
        <f t="shared" si="84"/>
        <v/>
      </c>
      <c r="HM190" s="58"/>
      <c r="HN190" s="58"/>
      <c r="HO190" s="58">
        <f t="shared" si="85"/>
        <v>1</v>
      </c>
      <c r="HP190" s="58" t="str">
        <f>'[15]BD Plan'!$Q$3</f>
        <v>Territorial Nariño</v>
      </c>
      <c r="HQ190" s="26"/>
      <c r="HR190" s="26"/>
      <c r="HS190" s="26"/>
      <c r="HT190" s="26"/>
      <c r="HU190" s="26"/>
      <c r="HV190" s="26"/>
      <c r="HW190" s="26"/>
      <c r="HX190" s="26"/>
      <c r="HY190" s="26"/>
      <c r="HZ190" s="26"/>
      <c r="IA190" s="26"/>
      <c r="IB190" s="26"/>
      <c r="IC190" s="26"/>
      <c r="ID190" s="26"/>
      <c r="IE190" s="26"/>
      <c r="IF190" s="26"/>
      <c r="IG190" s="68"/>
      <c r="IH190" s="58" t="s">
        <v>657</v>
      </c>
      <c r="II190" s="68" t="s">
        <v>621</v>
      </c>
      <c r="IJ190" s="68"/>
      <c r="IK190" s="68"/>
    </row>
    <row r="191" spans="1:245" ht="15" customHeight="1" x14ac:dyDescent="0.25">
      <c r="A191" s="77" t="s">
        <v>685</v>
      </c>
      <c r="B191" s="68" t="s">
        <v>686</v>
      </c>
      <c r="C191" s="58" t="s">
        <v>687</v>
      </c>
      <c r="D191" s="69" t="s">
        <v>601</v>
      </c>
      <c r="E191" s="58" t="s">
        <v>602</v>
      </c>
      <c r="F191" s="58" t="s">
        <v>669</v>
      </c>
      <c r="G191" s="58" t="s">
        <v>641</v>
      </c>
      <c r="H191" s="59" t="s">
        <v>688</v>
      </c>
      <c r="I191" s="58" t="s">
        <v>689</v>
      </c>
      <c r="J191" s="70">
        <v>0.8</v>
      </c>
      <c r="K191" s="70">
        <v>0.6</v>
      </c>
      <c r="L191" s="58" t="s">
        <v>607</v>
      </c>
      <c r="M191" s="70">
        <v>0.17279999999999998</v>
      </c>
      <c r="N191" s="70">
        <v>0.6</v>
      </c>
      <c r="O191" s="58" t="s">
        <v>643</v>
      </c>
      <c r="P191" s="58" t="s">
        <v>608</v>
      </c>
      <c r="Q191" s="71"/>
      <c r="R191" s="58"/>
      <c r="S191" s="57"/>
      <c r="T191" s="58"/>
      <c r="U191" s="57"/>
      <c r="V191" s="57"/>
      <c r="W191" s="57"/>
      <c r="X191" s="57"/>
      <c r="Y191" s="57"/>
      <c r="Z191" s="57"/>
      <c r="AA191" s="70"/>
      <c r="AB191" s="58"/>
      <c r="AC191" s="58"/>
      <c r="AD191" s="58"/>
      <c r="AE191" s="58"/>
      <c r="AF191" s="57"/>
      <c r="AG191" s="58"/>
      <c r="AH191" s="58"/>
      <c r="AI191" s="57"/>
      <c r="AJ191" s="57"/>
      <c r="AK191" s="57"/>
      <c r="AL191" s="57"/>
      <c r="AM191" s="68"/>
      <c r="AN191" s="68"/>
      <c r="AO191" s="68"/>
      <c r="AP191" s="68"/>
      <c r="AQ191" s="68"/>
      <c r="AR191" s="68"/>
      <c r="AS191" s="68"/>
      <c r="AT191" s="68"/>
      <c r="AU191" s="76">
        <v>45040</v>
      </c>
      <c r="AV191" s="76"/>
      <c r="AW191" s="76"/>
      <c r="AX191" s="68"/>
      <c r="AY191" s="68"/>
      <c r="AZ191" s="68"/>
      <c r="BA191" s="68"/>
      <c r="BB191" s="68"/>
      <c r="BC191" s="68"/>
      <c r="BD191" s="68"/>
      <c r="BE191" s="68"/>
      <c r="BF191" s="68"/>
      <c r="BG191" s="68"/>
      <c r="BH191" s="68"/>
      <c r="BI191" s="68"/>
      <c r="BJ191" s="68"/>
      <c r="BK191" s="74" t="str">
        <f t="shared" si="65"/>
        <v/>
      </c>
      <c r="BL191" s="74" t="str">
        <f t="shared" si="66"/>
        <v/>
      </c>
      <c r="BM191" s="74" t="str">
        <f t="shared" si="67"/>
        <v/>
      </c>
      <c r="BN191" s="74" t="str">
        <f t="shared" si="68"/>
        <v/>
      </c>
      <c r="BO191" s="74" t="str">
        <f t="shared" si="69"/>
        <v/>
      </c>
      <c r="BP191" s="71" t="s">
        <v>1211</v>
      </c>
      <c r="BQ191" s="58"/>
      <c r="BR191" s="57" t="s">
        <v>610</v>
      </c>
      <c r="BS191" s="58" t="s">
        <v>1212</v>
      </c>
      <c r="BT191" s="57" t="s">
        <v>612</v>
      </c>
      <c r="BU191" s="57" t="s">
        <v>613</v>
      </c>
      <c r="BV191" s="57" t="s">
        <v>614</v>
      </c>
      <c r="BW191" s="57"/>
      <c r="BX191" s="57" t="s">
        <v>615</v>
      </c>
      <c r="BY191" s="57" t="s">
        <v>616</v>
      </c>
      <c r="BZ191" s="70" t="s">
        <v>647</v>
      </c>
      <c r="CA191" s="58"/>
      <c r="CB191" s="58"/>
      <c r="CC191" s="58"/>
      <c r="CD191" s="58"/>
      <c r="CE191" s="57" t="s">
        <v>62</v>
      </c>
      <c r="CF191" s="58" t="s">
        <v>617</v>
      </c>
      <c r="CG191" s="58">
        <f t="shared" si="94"/>
        <v>7</v>
      </c>
      <c r="CH191" s="58">
        <v>4</v>
      </c>
      <c r="CI191" s="58">
        <v>1</v>
      </c>
      <c r="CJ191" s="58">
        <v>1</v>
      </c>
      <c r="CK191" s="58">
        <v>1</v>
      </c>
      <c r="CL191" s="58">
        <v>4</v>
      </c>
      <c r="CM191" s="72" t="s">
        <v>1270</v>
      </c>
      <c r="CN191" s="58"/>
      <c r="CO191" s="58"/>
      <c r="CP191" s="58"/>
      <c r="CQ191" s="58"/>
      <c r="CR191" s="58"/>
      <c r="CS191" s="58"/>
      <c r="CT191" s="73">
        <v>45040</v>
      </c>
      <c r="CU191" s="73"/>
      <c r="CV191" s="73"/>
      <c r="CW191" s="73"/>
      <c r="CX191" s="58"/>
      <c r="CY191" s="58"/>
      <c r="CZ191" s="58"/>
      <c r="DA191" s="58"/>
      <c r="DB191" s="58" t="s">
        <v>279</v>
      </c>
      <c r="DC191" s="58"/>
      <c r="DD191" s="58"/>
      <c r="DE191" s="58"/>
      <c r="DF191" s="72" t="s">
        <v>1533</v>
      </c>
      <c r="DG191" s="58"/>
      <c r="DH191" s="58"/>
      <c r="DI191" s="72"/>
      <c r="DJ191" s="74">
        <f t="shared" si="70"/>
        <v>1</v>
      </c>
      <c r="DK191" s="74">
        <f t="shared" si="71"/>
        <v>0</v>
      </c>
      <c r="DL191" s="74">
        <f t="shared" si="72"/>
        <v>0</v>
      </c>
      <c r="DM191" s="74">
        <f t="shared" si="73"/>
        <v>0</v>
      </c>
      <c r="DN191" s="74">
        <f t="shared" si="74"/>
        <v>0.5714285714285714</v>
      </c>
      <c r="DO191" s="71"/>
      <c r="DP191" s="58"/>
      <c r="DQ191" s="57"/>
      <c r="DR191" s="58"/>
      <c r="DS191" s="57"/>
      <c r="DT191" s="57"/>
      <c r="DU191" s="57"/>
      <c r="DV191" s="57"/>
      <c r="DW191" s="57"/>
      <c r="DX191" s="57"/>
      <c r="DY191" s="70"/>
      <c r="DZ191" s="58"/>
      <c r="EA191" s="58"/>
      <c r="EB191" s="58"/>
      <c r="EC191" s="58"/>
      <c r="ED191" s="57"/>
      <c r="EE191" s="58"/>
      <c r="EF191" s="58"/>
      <c r="EG191" s="58"/>
      <c r="EH191" s="58"/>
      <c r="EI191" s="58"/>
      <c r="EJ191" s="58"/>
      <c r="EK191" s="58"/>
      <c r="EL191" s="58"/>
      <c r="EM191" s="58"/>
      <c r="EN191" s="58"/>
      <c r="EO191" s="58"/>
      <c r="EP191" s="58"/>
      <c r="EQ191" s="58"/>
      <c r="ER191" s="58"/>
      <c r="ES191" s="73">
        <v>45040</v>
      </c>
      <c r="ET191" s="73"/>
      <c r="EU191" s="73"/>
      <c r="EV191" s="73"/>
      <c r="EW191" s="58"/>
      <c r="EX191" s="58"/>
      <c r="EY191" s="58"/>
      <c r="EZ191" s="58"/>
      <c r="FA191" s="58"/>
      <c r="FB191" s="58"/>
      <c r="FC191" s="58"/>
      <c r="FD191" s="58"/>
      <c r="FE191" s="58"/>
      <c r="FF191" s="58"/>
      <c r="FG191" s="58"/>
      <c r="FH191" s="58"/>
      <c r="FI191" s="74" t="str">
        <f t="shared" si="75"/>
        <v/>
      </c>
      <c r="FJ191" s="74" t="str">
        <f t="shared" si="76"/>
        <v/>
      </c>
      <c r="FK191" s="74" t="str">
        <f t="shared" si="77"/>
        <v/>
      </c>
      <c r="FL191" s="74" t="str">
        <f t="shared" si="78"/>
        <v/>
      </c>
      <c r="FM191" s="74" t="str">
        <f t="shared" si="79"/>
        <v/>
      </c>
      <c r="FN191" s="58"/>
      <c r="FO191" s="58"/>
      <c r="FP191" s="57"/>
      <c r="FQ191" s="58"/>
      <c r="FR191" s="57"/>
      <c r="FS191" s="57"/>
      <c r="FT191" s="57"/>
      <c r="FU191" s="57"/>
      <c r="FV191" s="57"/>
      <c r="FW191" s="57"/>
      <c r="FX191" s="70"/>
      <c r="FY191" s="58"/>
      <c r="FZ191" s="58"/>
      <c r="GA191" s="58"/>
      <c r="GB191" s="58"/>
      <c r="GC191" s="57"/>
      <c r="GD191" s="58"/>
      <c r="GE191" s="58"/>
      <c r="GF191" s="58"/>
      <c r="GG191" s="58"/>
      <c r="GH191" s="58"/>
      <c r="GI191" s="58"/>
      <c r="GJ191" s="58"/>
      <c r="GK191" s="58"/>
      <c r="GL191" s="58"/>
      <c r="GM191" s="58"/>
      <c r="GN191" s="58"/>
      <c r="GO191" s="58"/>
      <c r="GP191" s="58"/>
      <c r="GQ191" s="58"/>
      <c r="GR191" s="73">
        <v>45040</v>
      </c>
      <c r="GS191" s="73"/>
      <c r="GT191" s="73"/>
      <c r="GU191" s="73"/>
      <c r="GV191" s="58"/>
      <c r="GW191" s="58"/>
      <c r="GX191" s="58"/>
      <c r="GY191" s="58"/>
      <c r="GZ191" s="58"/>
      <c r="HA191" s="58"/>
      <c r="HB191" s="58"/>
      <c r="HC191" s="58"/>
      <c r="HD191" s="58"/>
      <c r="HE191" s="58"/>
      <c r="HF191" s="58"/>
      <c r="HG191" s="58"/>
      <c r="HH191" s="74" t="str">
        <f t="shared" si="80"/>
        <v/>
      </c>
      <c r="HI191" s="74" t="str">
        <f t="shared" si="81"/>
        <v/>
      </c>
      <c r="HJ191" s="74" t="str">
        <f t="shared" si="82"/>
        <v/>
      </c>
      <c r="HK191" s="74" t="str">
        <f t="shared" si="83"/>
        <v/>
      </c>
      <c r="HL191" s="74" t="str">
        <f t="shared" si="84"/>
        <v/>
      </c>
      <c r="HM191" s="58"/>
      <c r="HN191" s="58"/>
      <c r="HO191" s="58">
        <f t="shared" si="85"/>
        <v>1</v>
      </c>
      <c r="HP191" s="58" t="str">
        <f>'[15]BD Plan'!$Q$3</f>
        <v>Territorial Nariño</v>
      </c>
      <c r="HQ191" s="26"/>
      <c r="HR191" s="26"/>
      <c r="HS191" s="26"/>
      <c r="HT191" s="26"/>
      <c r="HU191" s="26"/>
      <c r="HV191" s="26"/>
      <c r="HW191" s="26"/>
      <c r="HX191" s="26"/>
      <c r="HY191" s="26"/>
      <c r="HZ191" s="26"/>
      <c r="IA191" s="26"/>
      <c r="IB191" s="26"/>
      <c r="IC191" s="26"/>
      <c r="ID191" s="26"/>
      <c r="IE191" s="26"/>
      <c r="IF191" s="26"/>
      <c r="IG191" s="68"/>
      <c r="IH191" s="58" t="s">
        <v>620</v>
      </c>
      <c r="II191" s="68" t="s">
        <v>621</v>
      </c>
      <c r="IJ191" s="68"/>
      <c r="IK191" s="68"/>
    </row>
    <row r="192" spans="1:245" ht="15" customHeight="1" x14ac:dyDescent="0.25">
      <c r="A192" s="77" t="s">
        <v>690</v>
      </c>
      <c r="B192" s="68" t="s">
        <v>686</v>
      </c>
      <c r="C192" s="58" t="s">
        <v>691</v>
      </c>
      <c r="D192" s="69" t="s">
        <v>601</v>
      </c>
      <c r="E192" s="58" t="s">
        <v>602</v>
      </c>
      <c r="F192" s="58" t="s">
        <v>669</v>
      </c>
      <c r="G192" s="58" t="s">
        <v>641</v>
      </c>
      <c r="H192" s="59" t="s">
        <v>692</v>
      </c>
      <c r="I192" s="58" t="s">
        <v>606</v>
      </c>
      <c r="J192" s="70">
        <v>0.8</v>
      </c>
      <c r="K192" s="70">
        <v>0.6</v>
      </c>
      <c r="L192" s="58" t="s">
        <v>607</v>
      </c>
      <c r="M192" s="70">
        <v>0.28799999999999998</v>
      </c>
      <c r="N192" s="70">
        <v>0.6</v>
      </c>
      <c r="O192" s="58" t="s">
        <v>643</v>
      </c>
      <c r="P192" s="58" t="s">
        <v>608</v>
      </c>
      <c r="Q192" s="71" t="s">
        <v>693</v>
      </c>
      <c r="R192" s="58"/>
      <c r="S192" s="57" t="s">
        <v>610</v>
      </c>
      <c r="T192" s="58" t="s">
        <v>694</v>
      </c>
      <c r="U192" s="57" t="s">
        <v>612</v>
      </c>
      <c r="V192" s="57" t="s">
        <v>613</v>
      </c>
      <c r="W192" s="57" t="s">
        <v>614</v>
      </c>
      <c r="X192" s="57"/>
      <c r="Y192" s="57" t="s">
        <v>615</v>
      </c>
      <c r="Z192" s="57" t="s">
        <v>616</v>
      </c>
      <c r="AA192" s="70" t="s">
        <v>647</v>
      </c>
      <c r="AB192" s="58"/>
      <c r="AC192" s="58"/>
      <c r="AD192" s="58"/>
      <c r="AE192" s="58"/>
      <c r="AF192" s="57" t="s">
        <v>62</v>
      </c>
      <c r="AG192" s="58" t="s">
        <v>617</v>
      </c>
      <c r="AH192" s="58">
        <f t="shared" si="64"/>
        <v>0</v>
      </c>
      <c r="AI192" s="57">
        <v>0</v>
      </c>
      <c r="AJ192" s="57">
        <v>0</v>
      </c>
      <c r="AK192" s="57">
        <v>0</v>
      </c>
      <c r="AL192" s="57">
        <v>0</v>
      </c>
      <c r="AM192" s="68">
        <v>0</v>
      </c>
      <c r="AN192" s="68" t="s">
        <v>1019</v>
      </c>
      <c r="AO192" s="68"/>
      <c r="AP192" s="68"/>
      <c r="AQ192" s="68"/>
      <c r="AR192" s="68"/>
      <c r="AS192" s="68"/>
      <c r="AT192" s="68"/>
      <c r="AU192" s="76">
        <v>45037</v>
      </c>
      <c r="AV192" s="76"/>
      <c r="AW192" s="76"/>
      <c r="AX192" s="68"/>
      <c r="AY192" s="68"/>
      <c r="AZ192" s="68"/>
      <c r="BA192" s="68"/>
      <c r="BB192" s="68"/>
      <c r="BC192" s="68" t="s">
        <v>64</v>
      </c>
      <c r="BD192" s="68"/>
      <c r="BE192" s="68"/>
      <c r="BF192" s="68"/>
      <c r="BG192" s="68" t="s">
        <v>1021</v>
      </c>
      <c r="BH192" s="68"/>
      <c r="BI192" s="68"/>
      <c r="BJ192" s="68"/>
      <c r="BK192" s="74" t="str">
        <f t="shared" si="65"/>
        <v/>
      </c>
      <c r="BL192" s="74" t="str">
        <f t="shared" si="66"/>
        <v/>
      </c>
      <c r="BM192" s="74" t="str">
        <f t="shared" si="67"/>
        <v/>
      </c>
      <c r="BN192" s="74" t="str">
        <f t="shared" si="68"/>
        <v/>
      </c>
      <c r="BO192" s="74" t="str">
        <f t="shared" si="69"/>
        <v/>
      </c>
      <c r="BP192" s="71"/>
      <c r="BQ192" s="58"/>
      <c r="BR192" s="57"/>
      <c r="BS192" s="58"/>
      <c r="BT192" s="57"/>
      <c r="BU192" s="57"/>
      <c r="BV192" s="57"/>
      <c r="BW192" s="57"/>
      <c r="BX192" s="57"/>
      <c r="BY192" s="57"/>
      <c r="BZ192" s="70"/>
      <c r="CA192" s="58"/>
      <c r="CB192" s="58"/>
      <c r="CC192" s="58"/>
      <c r="CD192" s="58"/>
      <c r="CE192" s="57"/>
      <c r="CF192" s="58"/>
      <c r="CG192" s="58"/>
      <c r="CH192" s="58"/>
      <c r="CI192" s="58"/>
      <c r="CJ192" s="58"/>
      <c r="CK192" s="58"/>
      <c r="CL192" s="58"/>
      <c r="CM192" s="58"/>
      <c r="CN192" s="58"/>
      <c r="CO192" s="58"/>
      <c r="CP192" s="58"/>
      <c r="CQ192" s="58"/>
      <c r="CR192" s="58"/>
      <c r="CS192" s="58"/>
      <c r="CT192" s="73">
        <v>45037</v>
      </c>
      <c r="CU192" s="73"/>
      <c r="CV192" s="73"/>
      <c r="CW192" s="73"/>
      <c r="CX192" s="58"/>
      <c r="CY192" s="58"/>
      <c r="CZ192" s="58"/>
      <c r="DA192" s="58"/>
      <c r="DB192" s="58"/>
      <c r="DC192" s="58"/>
      <c r="DD192" s="58"/>
      <c r="DE192" s="58"/>
      <c r="DF192" s="58"/>
      <c r="DG192" s="58"/>
      <c r="DH192" s="58"/>
      <c r="DI192" s="58"/>
      <c r="DJ192" s="74" t="str">
        <f t="shared" si="70"/>
        <v/>
      </c>
      <c r="DK192" s="74" t="str">
        <f t="shared" si="71"/>
        <v/>
      </c>
      <c r="DL192" s="74" t="str">
        <f t="shared" si="72"/>
        <v/>
      </c>
      <c r="DM192" s="74" t="str">
        <f t="shared" si="73"/>
        <v/>
      </c>
      <c r="DN192" s="74" t="str">
        <f t="shared" si="74"/>
        <v/>
      </c>
      <c r="DO192" s="75"/>
      <c r="DP192" s="58"/>
      <c r="DQ192" s="57"/>
      <c r="DR192" s="58"/>
      <c r="DS192" s="57"/>
      <c r="DT192" s="57"/>
      <c r="DU192" s="57"/>
      <c r="DV192" s="57"/>
      <c r="DW192" s="57"/>
      <c r="DX192" s="57"/>
      <c r="DY192" s="70"/>
      <c r="DZ192" s="58"/>
      <c r="EA192" s="58"/>
      <c r="EB192" s="58"/>
      <c r="EC192" s="58"/>
      <c r="ED192" s="57"/>
      <c r="EE192" s="58"/>
      <c r="EF192" s="58"/>
      <c r="EG192" s="58"/>
      <c r="EH192" s="58"/>
      <c r="EI192" s="58"/>
      <c r="EJ192" s="58"/>
      <c r="EK192" s="58"/>
      <c r="EL192" s="58"/>
      <c r="EM192" s="58"/>
      <c r="EN192" s="58"/>
      <c r="EO192" s="58"/>
      <c r="EP192" s="58"/>
      <c r="EQ192" s="58"/>
      <c r="ER192" s="58"/>
      <c r="ES192" s="73">
        <v>45037</v>
      </c>
      <c r="ET192" s="73"/>
      <c r="EU192" s="73"/>
      <c r="EV192" s="73"/>
      <c r="EW192" s="58"/>
      <c r="EX192" s="58"/>
      <c r="EY192" s="58"/>
      <c r="EZ192" s="58"/>
      <c r="FA192" s="58"/>
      <c r="FB192" s="58"/>
      <c r="FC192" s="58"/>
      <c r="FD192" s="58"/>
      <c r="FE192" s="58"/>
      <c r="FF192" s="58"/>
      <c r="FG192" s="58"/>
      <c r="FH192" s="58"/>
      <c r="FI192" s="74" t="str">
        <f t="shared" si="75"/>
        <v/>
      </c>
      <c r="FJ192" s="74" t="str">
        <f t="shared" si="76"/>
        <v/>
      </c>
      <c r="FK192" s="74" t="str">
        <f t="shared" si="77"/>
        <v/>
      </c>
      <c r="FL192" s="74" t="str">
        <f t="shared" si="78"/>
        <v/>
      </c>
      <c r="FM192" s="74" t="str">
        <f t="shared" si="79"/>
        <v/>
      </c>
      <c r="FN192" s="58"/>
      <c r="FO192" s="58"/>
      <c r="FP192" s="57"/>
      <c r="FQ192" s="58"/>
      <c r="FR192" s="57"/>
      <c r="FS192" s="57"/>
      <c r="FT192" s="57"/>
      <c r="FU192" s="57"/>
      <c r="FV192" s="57"/>
      <c r="FW192" s="57"/>
      <c r="FX192" s="70"/>
      <c r="FY192" s="58"/>
      <c r="FZ192" s="58"/>
      <c r="GA192" s="58"/>
      <c r="GB192" s="58"/>
      <c r="GC192" s="57"/>
      <c r="GD192" s="58"/>
      <c r="GE192" s="58"/>
      <c r="GF192" s="58"/>
      <c r="GG192" s="58"/>
      <c r="GH192" s="58"/>
      <c r="GI192" s="58"/>
      <c r="GJ192" s="58"/>
      <c r="GK192" s="58"/>
      <c r="GL192" s="58"/>
      <c r="GM192" s="58"/>
      <c r="GN192" s="58"/>
      <c r="GO192" s="58"/>
      <c r="GP192" s="58"/>
      <c r="GQ192" s="58"/>
      <c r="GR192" s="73">
        <v>45037</v>
      </c>
      <c r="GS192" s="73"/>
      <c r="GT192" s="73"/>
      <c r="GU192" s="73"/>
      <c r="GV192" s="58"/>
      <c r="GW192" s="58"/>
      <c r="GX192" s="58"/>
      <c r="GY192" s="58"/>
      <c r="GZ192" s="58"/>
      <c r="HA192" s="58"/>
      <c r="HB192" s="58"/>
      <c r="HC192" s="58"/>
      <c r="HD192" s="58"/>
      <c r="HE192" s="58"/>
      <c r="HF192" s="58"/>
      <c r="HG192" s="58"/>
      <c r="HH192" s="74" t="str">
        <f t="shared" si="80"/>
        <v/>
      </c>
      <c r="HI192" s="74" t="str">
        <f t="shared" si="81"/>
        <v/>
      </c>
      <c r="HJ192" s="74" t="str">
        <f t="shared" si="82"/>
        <v/>
      </c>
      <c r="HK192" s="74" t="str">
        <f t="shared" si="83"/>
        <v/>
      </c>
      <c r="HL192" s="74" t="str">
        <f t="shared" si="84"/>
        <v/>
      </c>
      <c r="HM192" s="58"/>
      <c r="HN192" s="58"/>
      <c r="HO192" s="58">
        <f t="shared" si="85"/>
        <v>1</v>
      </c>
      <c r="HP192" s="58" t="str">
        <f>'[15]BD Plan'!$Q$3</f>
        <v>Territorial Nariño</v>
      </c>
      <c r="HQ192" s="26"/>
      <c r="HR192" s="26"/>
      <c r="HS192" s="26"/>
      <c r="HT192" s="26"/>
      <c r="HU192" s="26"/>
      <c r="HV192" s="26"/>
      <c r="HW192" s="26"/>
      <c r="HX192" s="26"/>
      <c r="HY192" s="26"/>
      <c r="HZ192" s="26"/>
      <c r="IA192" s="26"/>
      <c r="IB192" s="26"/>
      <c r="IC192" s="26"/>
      <c r="ID192" s="26"/>
      <c r="IE192" s="26"/>
      <c r="IF192" s="26"/>
      <c r="IG192" s="68"/>
      <c r="IH192" s="58" t="s">
        <v>657</v>
      </c>
      <c r="II192" s="68" t="s">
        <v>621</v>
      </c>
      <c r="IJ192" s="68"/>
      <c r="IK192" s="68"/>
    </row>
    <row r="193" spans="1:245" ht="15" customHeight="1" x14ac:dyDescent="0.25">
      <c r="A193" s="77" t="s">
        <v>698</v>
      </c>
      <c r="B193" s="68" t="s">
        <v>686</v>
      </c>
      <c r="C193" s="58" t="s">
        <v>699</v>
      </c>
      <c r="D193" s="69" t="s">
        <v>601</v>
      </c>
      <c r="E193" s="58" t="s">
        <v>602</v>
      </c>
      <c r="F193" s="58" t="s">
        <v>669</v>
      </c>
      <c r="G193" s="58" t="s">
        <v>641</v>
      </c>
      <c r="H193" s="59" t="s">
        <v>700</v>
      </c>
      <c r="I193" s="58" t="s">
        <v>671</v>
      </c>
      <c r="J193" s="70">
        <v>0.8</v>
      </c>
      <c r="K193" s="70">
        <v>0.6</v>
      </c>
      <c r="L193" s="58" t="s">
        <v>607</v>
      </c>
      <c r="M193" s="70">
        <v>0.48</v>
      </c>
      <c r="N193" s="70">
        <v>0.6</v>
      </c>
      <c r="O193" s="58" t="s">
        <v>643</v>
      </c>
      <c r="P193" s="58" t="s">
        <v>608</v>
      </c>
      <c r="Q193" s="71" t="s">
        <v>701</v>
      </c>
      <c r="R193" s="58"/>
      <c r="S193" s="57" t="s">
        <v>610</v>
      </c>
      <c r="T193" s="58" t="s">
        <v>702</v>
      </c>
      <c r="U193" s="57" t="s">
        <v>612</v>
      </c>
      <c r="V193" s="57" t="s">
        <v>613</v>
      </c>
      <c r="W193" s="57" t="s">
        <v>614</v>
      </c>
      <c r="X193" s="57"/>
      <c r="Y193" s="57" t="s">
        <v>615</v>
      </c>
      <c r="Z193" s="57" t="s">
        <v>616</v>
      </c>
      <c r="AA193" s="70" t="s">
        <v>647</v>
      </c>
      <c r="AB193" s="58"/>
      <c r="AC193" s="58"/>
      <c r="AD193" s="58"/>
      <c r="AE193" s="58"/>
      <c r="AF193" s="57" t="s">
        <v>62</v>
      </c>
      <c r="AG193" s="58" t="s">
        <v>617</v>
      </c>
      <c r="AH193" s="58">
        <f t="shared" si="64"/>
        <v>4</v>
      </c>
      <c r="AI193" s="57">
        <v>1</v>
      </c>
      <c r="AJ193" s="57">
        <v>1</v>
      </c>
      <c r="AK193" s="57">
        <v>1</v>
      </c>
      <c r="AL193" s="57">
        <v>1</v>
      </c>
      <c r="AM193" s="68">
        <v>1</v>
      </c>
      <c r="AN193" s="68" t="s">
        <v>1022</v>
      </c>
      <c r="AO193" s="68"/>
      <c r="AP193" s="68"/>
      <c r="AQ193" s="68"/>
      <c r="AR193" s="68"/>
      <c r="AS193" s="68"/>
      <c r="AT193" s="68"/>
      <c r="AU193" s="76">
        <v>45037</v>
      </c>
      <c r="AV193" s="76"/>
      <c r="AW193" s="76"/>
      <c r="AX193" s="68"/>
      <c r="AY193" s="68"/>
      <c r="AZ193" s="68"/>
      <c r="BA193" s="68"/>
      <c r="BB193" s="68"/>
      <c r="BC193" s="68" t="s">
        <v>279</v>
      </c>
      <c r="BD193" s="68"/>
      <c r="BE193" s="68"/>
      <c r="BF193" s="68"/>
      <c r="BG193" s="68" t="s">
        <v>1023</v>
      </c>
      <c r="BH193" s="68"/>
      <c r="BI193" s="68"/>
      <c r="BJ193" s="68"/>
      <c r="BK193" s="74">
        <f t="shared" si="65"/>
        <v>1</v>
      </c>
      <c r="BL193" s="74">
        <f t="shared" si="66"/>
        <v>0</v>
      </c>
      <c r="BM193" s="74">
        <f t="shared" si="67"/>
        <v>0</v>
      </c>
      <c r="BN193" s="74">
        <f t="shared" si="68"/>
        <v>0</v>
      </c>
      <c r="BO193" s="74">
        <f t="shared" si="69"/>
        <v>0.25</v>
      </c>
      <c r="BP193" s="71"/>
      <c r="BQ193" s="58"/>
      <c r="BR193" s="57"/>
      <c r="BS193" s="58"/>
      <c r="BT193" s="57"/>
      <c r="BU193" s="57"/>
      <c r="BV193" s="57"/>
      <c r="BW193" s="57"/>
      <c r="BX193" s="57"/>
      <c r="BY193" s="57"/>
      <c r="BZ193" s="70"/>
      <c r="CA193" s="58"/>
      <c r="CB193" s="58"/>
      <c r="CC193" s="58"/>
      <c r="CD193" s="58"/>
      <c r="CE193" s="57"/>
      <c r="CF193" s="58"/>
      <c r="CG193" s="58"/>
      <c r="CH193" s="58"/>
      <c r="CI193" s="58"/>
      <c r="CJ193" s="58"/>
      <c r="CK193" s="58"/>
      <c r="CL193" s="58"/>
      <c r="CM193" s="58"/>
      <c r="CN193" s="58"/>
      <c r="CO193" s="72"/>
      <c r="CP193" s="58"/>
      <c r="CQ193" s="58"/>
      <c r="CR193" s="58"/>
      <c r="CS193" s="58"/>
      <c r="CT193" s="73">
        <v>45037</v>
      </c>
      <c r="CU193" s="73"/>
      <c r="CV193" s="73"/>
      <c r="CW193" s="73"/>
      <c r="CX193" s="58"/>
      <c r="CY193" s="58"/>
      <c r="CZ193" s="58"/>
      <c r="DA193" s="58"/>
      <c r="DB193" s="58"/>
      <c r="DC193" s="58"/>
      <c r="DD193" s="58"/>
      <c r="DE193" s="58"/>
      <c r="DF193" s="58"/>
      <c r="DG193" s="58"/>
      <c r="DH193" s="58"/>
      <c r="DI193" s="58"/>
      <c r="DJ193" s="74" t="str">
        <f t="shared" si="70"/>
        <v/>
      </c>
      <c r="DK193" s="74" t="str">
        <f t="shared" si="71"/>
        <v/>
      </c>
      <c r="DL193" s="74" t="str">
        <f t="shared" si="72"/>
        <v/>
      </c>
      <c r="DM193" s="74" t="str">
        <f t="shared" si="73"/>
        <v/>
      </c>
      <c r="DN193" s="74" t="str">
        <f t="shared" si="74"/>
        <v/>
      </c>
      <c r="DO193" s="71"/>
      <c r="DP193" s="58"/>
      <c r="DQ193" s="57"/>
      <c r="DR193" s="58"/>
      <c r="DS193" s="57"/>
      <c r="DT193" s="57"/>
      <c r="DU193" s="57"/>
      <c r="DV193" s="57"/>
      <c r="DW193" s="57"/>
      <c r="DX193" s="57"/>
      <c r="DY193" s="70"/>
      <c r="DZ193" s="58"/>
      <c r="EA193" s="58"/>
      <c r="EB193" s="58"/>
      <c r="EC193" s="58"/>
      <c r="ED193" s="57"/>
      <c r="EE193" s="58"/>
      <c r="EF193" s="58"/>
      <c r="EG193" s="58"/>
      <c r="EH193" s="58"/>
      <c r="EI193" s="58"/>
      <c r="EJ193" s="58"/>
      <c r="EK193" s="58"/>
      <c r="EL193" s="58"/>
      <c r="EM193" s="58"/>
      <c r="EN193" s="72"/>
      <c r="EO193" s="58"/>
      <c r="EP193" s="58"/>
      <c r="EQ193" s="58"/>
      <c r="ER193" s="58"/>
      <c r="ES193" s="73">
        <v>45037</v>
      </c>
      <c r="ET193" s="73"/>
      <c r="EU193" s="73"/>
      <c r="EV193" s="73"/>
      <c r="EW193" s="58"/>
      <c r="EX193" s="58"/>
      <c r="EY193" s="58"/>
      <c r="EZ193" s="58"/>
      <c r="FA193" s="58"/>
      <c r="FB193" s="58"/>
      <c r="FC193" s="58"/>
      <c r="FD193" s="58"/>
      <c r="FE193" s="58"/>
      <c r="FF193" s="58"/>
      <c r="FG193" s="58"/>
      <c r="FH193" s="58"/>
      <c r="FI193" s="74" t="str">
        <f t="shared" si="75"/>
        <v/>
      </c>
      <c r="FJ193" s="74" t="str">
        <f t="shared" si="76"/>
        <v/>
      </c>
      <c r="FK193" s="74" t="str">
        <f t="shared" si="77"/>
        <v/>
      </c>
      <c r="FL193" s="74" t="str">
        <f t="shared" si="78"/>
        <v/>
      </c>
      <c r="FM193" s="74" t="str">
        <f t="shared" si="79"/>
        <v/>
      </c>
      <c r="FN193" s="58"/>
      <c r="FO193" s="58"/>
      <c r="FP193" s="57"/>
      <c r="FQ193" s="58"/>
      <c r="FR193" s="57"/>
      <c r="FS193" s="57"/>
      <c r="FT193" s="57"/>
      <c r="FU193" s="57"/>
      <c r="FV193" s="57"/>
      <c r="FW193" s="57"/>
      <c r="FX193" s="70"/>
      <c r="FY193" s="58"/>
      <c r="FZ193" s="58"/>
      <c r="GA193" s="58"/>
      <c r="GB193" s="58"/>
      <c r="GC193" s="57"/>
      <c r="GD193" s="58"/>
      <c r="GE193" s="58"/>
      <c r="GF193" s="58"/>
      <c r="GG193" s="58"/>
      <c r="GH193" s="58"/>
      <c r="GI193" s="58"/>
      <c r="GJ193" s="58"/>
      <c r="GK193" s="58"/>
      <c r="GL193" s="58"/>
      <c r="GM193" s="58"/>
      <c r="GN193" s="58"/>
      <c r="GO193" s="58"/>
      <c r="GP193" s="58"/>
      <c r="GQ193" s="58"/>
      <c r="GR193" s="73">
        <v>45037</v>
      </c>
      <c r="GS193" s="73"/>
      <c r="GT193" s="73"/>
      <c r="GU193" s="73"/>
      <c r="GV193" s="58"/>
      <c r="GW193" s="58"/>
      <c r="GX193" s="58"/>
      <c r="GY193" s="58"/>
      <c r="GZ193" s="58"/>
      <c r="HA193" s="58"/>
      <c r="HB193" s="58"/>
      <c r="HC193" s="58"/>
      <c r="HD193" s="58"/>
      <c r="HE193" s="58"/>
      <c r="HF193" s="58"/>
      <c r="HG193" s="58"/>
      <c r="HH193" s="74" t="str">
        <f t="shared" si="80"/>
        <v/>
      </c>
      <c r="HI193" s="74" t="str">
        <f t="shared" si="81"/>
        <v/>
      </c>
      <c r="HJ193" s="74" t="str">
        <f t="shared" si="82"/>
        <v/>
      </c>
      <c r="HK193" s="74" t="str">
        <f t="shared" si="83"/>
        <v/>
      </c>
      <c r="HL193" s="74" t="str">
        <f t="shared" si="84"/>
        <v/>
      </c>
      <c r="HM193" s="58"/>
      <c r="HN193" s="58"/>
      <c r="HO193" s="58">
        <f t="shared" si="85"/>
        <v>1</v>
      </c>
      <c r="HP193" s="58" t="str">
        <f>'[15]BD Plan'!$Q$3</f>
        <v>Territorial Nariño</v>
      </c>
      <c r="HQ193" s="26"/>
      <c r="HR193" s="26"/>
      <c r="HS193" s="26"/>
      <c r="HT193" s="26"/>
      <c r="HU193" s="26"/>
      <c r="HV193" s="26"/>
      <c r="HW193" s="26"/>
      <c r="HX193" s="26"/>
      <c r="HY193" s="26"/>
      <c r="HZ193" s="26"/>
      <c r="IA193" s="26"/>
      <c r="IB193" s="26"/>
      <c r="IC193" s="26"/>
      <c r="ID193" s="26"/>
      <c r="IE193" s="26"/>
      <c r="IF193" s="26"/>
      <c r="IG193" s="68"/>
      <c r="IH193" s="58" t="s">
        <v>620</v>
      </c>
      <c r="II193" s="68" t="s">
        <v>621</v>
      </c>
      <c r="IJ193" s="68"/>
      <c r="IK193" s="68"/>
    </row>
    <row r="194" spans="1:245" ht="15" customHeight="1" x14ac:dyDescent="0.25">
      <c r="A194" s="77" t="s">
        <v>705</v>
      </c>
      <c r="B194" s="68" t="s">
        <v>706</v>
      </c>
      <c r="C194" s="58" t="s">
        <v>707</v>
      </c>
      <c r="D194" s="68" t="s">
        <v>601</v>
      </c>
      <c r="E194" s="58" t="s">
        <v>602</v>
      </c>
      <c r="F194" s="58" t="s">
        <v>669</v>
      </c>
      <c r="G194" s="58" t="s">
        <v>641</v>
      </c>
      <c r="H194" s="59" t="s">
        <v>708</v>
      </c>
      <c r="I194" s="58" t="s">
        <v>671</v>
      </c>
      <c r="J194" s="70">
        <v>0.6</v>
      </c>
      <c r="K194" s="70">
        <v>0.4</v>
      </c>
      <c r="L194" s="58" t="s">
        <v>643</v>
      </c>
      <c r="M194" s="70">
        <v>0.12959999999999999</v>
      </c>
      <c r="N194" s="70">
        <v>0.4</v>
      </c>
      <c r="O194" s="58" t="s">
        <v>643</v>
      </c>
      <c r="P194" s="58" t="s">
        <v>608</v>
      </c>
      <c r="Q194" s="71"/>
      <c r="R194" s="58"/>
      <c r="S194" s="57"/>
      <c r="T194" s="58"/>
      <c r="U194" s="57"/>
      <c r="V194" s="57"/>
      <c r="W194" s="57"/>
      <c r="X194" s="57"/>
      <c r="Y194" s="57"/>
      <c r="Z194" s="57"/>
      <c r="AA194" s="70"/>
      <c r="AB194" s="58"/>
      <c r="AC194" s="58"/>
      <c r="AD194" s="58"/>
      <c r="AE194" s="58"/>
      <c r="AF194" s="57"/>
      <c r="AG194" s="68"/>
      <c r="AH194" s="58"/>
      <c r="AI194" s="57"/>
      <c r="AJ194" s="57"/>
      <c r="AK194" s="57"/>
      <c r="AL194" s="57"/>
      <c r="AM194" s="68"/>
      <c r="AN194" s="68"/>
      <c r="AO194" s="68"/>
      <c r="AP194" s="68"/>
      <c r="AQ194" s="68"/>
      <c r="AR194" s="68"/>
      <c r="AS194" s="68"/>
      <c r="AT194" s="68"/>
      <c r="AU194" s="76">
        <v>45037</v>
      </c>
      <c r="AV194" s="76"/>
      <c r="AW194" s="76"/>
      <c r="AX194" s="76"/>
      <c r="AY194" s="68"/>
      <c r="AZ194" s="68"/>
      <c r="BA194" s="68"/>
      <c r="BB194" s="68"/>
      <c r="BC194" s="68"/>
      <c r="BD194" s="68"/>
      <c r="BE194" s="68"/>
      <c r="BF194" s="68"/>
      <c r="BG194" s="68"/>
      <c r="BH194" s="68"/>
      <c r="BI194" s="68"/>
      <c r="BJ194" s="68"/>
      <c r="BK194" s="74" t="str">
        <f t="shared" ref="BK194:BK196" si="95">IFERROR(IF(AI194=0,"",IF((AM194/AI194)&gt;1,1,(AM194/AI194))),"")</f>
        <v/>
      </c>
      <c r="BL194" s="74" t="str">
        <f t="shared" ref="BL194:BL196" si="96">IFERROR(IF(AJ194=0,"",IF((AO194/AJ194)&gt;1,1,(AO194/AJ194))),"")</f>
        <v/>
      </c>
      <c r="BM194" s="74" t="str">
        <f t="shared" ref="BM194:BM196" si="97">IFERROR(IF(AK194=0,"",IF((AQ194/AK194)&gt;1,1,(AQ194/AK194))),"")</f>
        <v/>
      </c>
      <c r="BN194" s="74" t="str">
        <f t="shared" ref="BN194:BN196" si="98">IFERROR(IF(AL194=0,"",IF((AS194/AL194)&gt;1,1,(AS194/AL194))),"")</f>
        <v/>
      </c>
      <c r="BO194" s="74" t="str">
        <f t="shared" ref="BO194:BO196" si="99">IFERROR(IF((AM194+AO194+AQ194+AS194)/AH194&gt;1,1,(AM194+AO194+AQ194+AS194)/AH194),"")</f>
        <v/>
      </c>
      <c r="BP194" s="71" t="s">
        <v>1214</v>
      </c>
      <c r="BQ194" s="58"/>
      <c r="BR194" s="57" t="s">
        <v>610</v>
      </c>
      <c r="BS194" s="58" t="s">
        <v>1215</v>
      </c>
      <c r="BT194" s="57" t="s">
        <v>612</v>
      </c>
      <c r="BU194" s="57" t="s">
        <v>613</v>
      </c>
      <c r="BV194" s="57" t="s">
        <v>614</v>
      </c>
      <c r="BW194" s="57"/>
      <c r="BX194" s="57" t="s">
        <v>615</v>
      </c>
      <c r="BY194" s="57" t="s">
        <v>616</v>
      </c>
      <c r="BZ194" s="70" t="s">
        <v>647</v>
      </c>
      <c r="CA194" s="58"/>
      <c r="CB194" s="58"/>
      <c r="CC194" s="58"/>
      <c r="CD194" s="58"/>
      <c r="CE194" s="57" t="s">
        <v>62</v>
      </c>
      <c r="CF194" s="58" t="s">
        <v>617</v>
      </c>
      <c r="CG194" s="58">
        <f>SUM(CH194:CK194)</f>
        <v>4</v>
      </c>
      <c r="CH194" s="58">
        <v>1</v>
      </c>
      <c r="CI194" s="58">
        <v>1</v>
      </c>
      <c r="CJ194" s="58">
        <v>1</v>
      </c>
      <c r="CK194" s="58">
        <v>1</v>
      </c>
      <c r="CL194" s="58">
        <v>1</v>
      </c>
      <c r="CM194" s="72" t="s">
        <v>1271</v>
      </c>
      <c r="CN194" s="58"/>
      <c r="CO194" s="58"/>
      <c r="CP194" s="58"/>
      <c r="CQ194" s="58"/>
      <c r="CR194" s="58"/>
      <c r="CS194" s="58"/>
      <c r="CT194" s="73">
        <v>45037</v>
      </c>
      <c r="CU194" s="73"/>
      <c r="CV194" s="73"/>
      <c r="CW194" s="73"/>
      <c r="CX194" s="58"/>
      <c r="CY194" s="58"/>
      <c r="CZ194" s="58"/>
      <c r="DA194" s="58"/>
      <c r="DB194" s="58" t="s">
        <v>112</v>
      </c>
      <c r="DC194" s="58"/>
      <c r="DD194" s="58"/>
      <c r="DE194" s="58"/>
      <c r="DF194" s="58" t="s">
        <v>1394</v>
      </c>
      <c r="DG194" s="58"/>
      <c r="DH194" s="58"/>
      <c r="DI194" s="58"/>
      <c r="DJ194" s="74">
        <f t="shared" ref="DJ194:DJ196" si="100">IFERROR(IF(CH194=0,"",IF((CL194/CH194)&gt;1,1,(CL194/CH194))),"")</f>
        <v>1</v>
      </c>
      <c r="DK194" s="74">
        <f t="shared" ref="DK194:DK196" si="101">IFERROR(IF(CI194=0,"",IF((CN194/CI194)&gt;1,1,(CN194/CI194))),"")</f>
        <v>0</v>
      </c>
      <c r="DL194" s="74">
        <f t="shared" ref="DL194:DL196" si="102">IFERROR(IF(CJ194=0,"",IF((CP194/CJ194)&gt;1,1,(CP194/CJ194))),"")</f>
        <v>0</v>
      </c>
      <c r="DM194" s="74">
        <f t="shared" ref="DM194:DM196" si="103">IFERROR(IF(CK194=0,"",IF((CR194/CK194)&gt;1,1,(CR194/CK194))),"")</f>
        <v>0</v>
      </c>
      <c r="DN194" s="74">
        <f t="shared" ref="DN194:DN196" si="104">IFERROR(IF((CL194+CN194+CP194+CR194)/CG194&gt;1,1,(CL194+CN194+CP194+CR194)/CG194),"")</f>
        <v>0.25</v>
      </c>
      <c r="DO194" s="75" t="s">
        <v>1344</v>
      </c>
      <c r="DP194" s="58"/>
      <c r="DQ194" s="57" t="s">
        <v>610</v>
      </c>
      <c r="DR194" s="58" t="s">
        <v>1345</v>
      </c>
      <c r="DS194" s="57" t="s">
        <v>612</v>
      </c>
      <c r="DT194" s="57" t="s">
        <v>613</v>
      </c>
      <c r="DU194" s="57" t="s">
        <v>614</v>
      </c>
      <c r="DV194" s="57"/>
      <c r="DW194" s="57" t="s">
        <v>615</v>
      </c>
      <c r="DX194" s="57" t="s">
        <v>616</v>
      </c>
      <c r="DY194" s="70" t="s">
        <v>647</v>
      </c>
      <c r="DZ194" s="58"/>
      <c r="EA194" s="58"/>
      <c r="EB194" s="58"/>
      <c r="EC194" s="58"/>
      <c r="ED194" s="57" t="s">
        <v>62</v>
      </c>
      <c r="EE194" s="58" t="s">
        <v>617</v>
      </c>
      <c r="EF194" s="58">
        <f t="shared" ref="EF194:EF196" si="105">SUM(EG194:EJ194)</f>
        <v>1</v>
      </c>
      <c r="EG194" s="58">
        <v>0</v>
      </c>
      <c r="EH194" s="58">
        <v>0</v>
      </c>
      <c r="EI194" s="58">
        <v>0</v>
      </c>
      <c r="EJ194" s="58">
        <v>1</v>
      </c>
      <c r="EK194" s="58">
        <v>0</v>
      </c>
      <c r="EL194" s="72" t="s">
        <v>1393</v>
      </c>
      <c r="EM194" s="58"/>
      <c r="EN194" s="58"/>
      <c r="EO194" s="58"/>
      <c r="EP194" s="58"/>
      <c r="EQ194" s="58"/>
      <c r="ER194" s="58"/>
      <c r="ES194" s="73">
        <v>45037</v>
      </c>
      <c r="ET194" s="73"/>
      <c r="EU194" s="73"/>
      <c r="EV194" s="73"/>
      <c r="EW194" s="58"/>
      <c r="EX194" s="58"/>
      <c r="EY194" s="58"/>
      <c r="EZ194" s="58"/>
      <c r="FA194" s="58" t="s">
        <v>112</v>
      </c>
      <c r="FB194" s="58"/>
      <c r="FC194" s="58"/>
      <c r="FD194" s="58"/>
      <c r="FE194" s="58" t="s">
        <v>1394</v>
      </c>
      <c r="FF194" s="58"/>
      <c r="FG194" s="58"/>
      <c r="FH194" s="58"/>
      <c r="FI194" s="74" t="str">
        <f t="shared" ref="FI194:FI196" si="106">IFERROR(IF(EG194=0,"",IF((EK194/EG194)&gt;1,1,(EK194/EG194))),"")</f>
        <v/>
      </c>
      <c r="FJ194" s="74" t="str">
        <f t="shared" ref="FJ194:FJ196" si="107">IFERROR(IF(EH194=0,"",IF((EM194/EH194)&gt;1,1,(EM194/EH194))),"")</f>
        <v/>
      </c>
      <c r="FK194" s="74" t="str">
        <f t="shared" ref="FK194:FK196" si="108">IFERROR(IF(EI194=0,"",IF((EO194/EI194)&gt;1,1,(EO194/EI194))),"")</f>
        <v/>
      </c>
      <c r="FL194" s="74">
        <f t="shared" ref="FL194:FL196" si="109">IFERROR(IF(EJ194=0,"",IF((EQ194/EJ194)&gt;1,1,(EQ194/EJ194))),"")</f>
        <v>0</v>
      </c>
      <c r="FM194" s="74">
        <f t="shared" ref="FM194:FM196" si="110">IFERROR(IF((EK194+EM194+EO194+EQ194)/EF194&gt;1,1,(EK194+EM194+EO194+EQ194)/EF194),"")</f>
        <v>0</v>
      </c>
      <c r="FN194" s="58"/>
      <c r="FO194" s="58"/>
      <c r="FP194" s="57"/>
      <c r="FQ194" s="58"/>
      <c r="FR194" s="57"/>
      <c r="FS194" s="57"/>
      <c r="FT194" s="57"/>
      <c r="FU194" s="57"/>
      <c r="FV194" s="57"/>
      <c r="FW194" s="57"/>
      <c r="FX194" s="70"/>
      <c r="FY194" s="58"/>
      <c r="FZ194" s="58"/>
      <c r="GA194" s="58"/>
      <c r="GB194" s="58"/>
      <c r="GC194" s="57"/>
      <c r="GD194" s="58"/>
      <c r="GE194" s="58"/>
      <c r="GF194" s="58"/>
      <c r="GG194" s="58"/>
      <c r="GH194" s="58"/>
      <c r="GI194" s="58"/>
      <c r="GJ194" s="58"/>
      <c r="GK194" s="58"/>
      <c r="GL194" s="58"/>
      <c r="GM194" s="58"/>
      <c r="GN194" s="58"/>
      <c r="GO194" s="58"/>
      <c r="GP194" s="58"/>
      <c r="GQ194" s="58"/>
      <c r="GR194" s="73">
        <v>45037</v>
      </c>
      <c r="GS194" s="73"/>
      <c r="GT194" s="73"/>
      <c r="GU194" s="73"/>
      <c r="GV194" s="58"/>
      <c r="GW194" s="58"/>
      <c r="GX194" s="58"/>
      <c r="GY194" s="58"/>
      <c r="GZ194" s="58"/>
      <c r="HA194" s="58"/>
      <c r="HB194" s="58"/>
      <c r="HC194" s="58"/>
      <c r="HD194" s="58"/>
      <c r="HE194" s="58"/>
      <c r="HF194" s="58"/>
      <c r="HG194" s="58"/>
      <c r="HH194" s="74" t="str">
        <f t="shared" ref="HH194:HH196" si="111">IFERROR(IF(GF194=0,"",IF((GJ194/GF194)&gt;1,1,(GJ194/GF194))),"")</f>
        <v/>
      </c>
      <c r="HI194" s="74" t="str">
        <f t="shared" ref="HI194:HI196" si="112">IFERROR(IF(GG194=0,"",IF((GL194/GG194)&gt;1,1,(GL194/GG194))),"")</f>
        <v/>
      </c>
      <c r="HJ194" s="74" t="str">
        <f t="shared" ref="HJ194:HJ196" si="113">IFERROR(IF(GH194=0,"",IF((GN194/GH194)&gt;1,1,(GN194/GH194))),"")</f>
        <v/>
      </c>
      <c r="HK194" s="74" t="str">
        <f t="shared" ref="HK194:HK196" si="114">IFERROR(IF(GI194=0,"",IF((GP194/GI194)&gt;1,1,(GP194/GI194))),"")</f>
        <v/>
      </c>
      <c r="HL194" s="74" t="str">
        <f t="shared" ref="HL194:HL196" si="115">IFERROR(IF((GJ194+GL194+GN194+GP194)/GE194&gt;1,1,(GJ194+GL194+GN194+GP194)/GE194),"")</f>
        <v/>
      </c>
      <c r="HM194" s="58"/>
      <c r="HN194" s="58"/>
      <c r="HO194" s="58">
        <f t="shared" ref="HO194:HO196" si="116">IF(Q194&lt;&gt;"",1,0)+IF(BP194&lt;&gt;"",1,0)+IF(DO194&lt;&gt;"",1,0)+IF(FN194&lt;&gt;"",1,0)</f>
        <v>2</v>
      </c>
      <c r="HP194" s="58" t="str">
        <f>'[15]BD Plan'!$Q$3</f>
        <v>Territorial Nariño</v>
      </c>
      <c r="HQ194" s="26"/>
      <c r="HR194" s="26"/>
      <c r="HS194" s="26"/>
      <c r="HT194" s="26"/>
      <c r="HU194" s="26"/>
      <c r="HV194" s="26"/>
      <c r="HW194" s="26"/>
      <c r="HX194" s="26"/>
      <c r="HY194" s="26"/>
      <c r="HZ194" s="26"/>
      <c r="IA194" s="26"/>
      <c r="IB194" s="26"/>
      <c r="IC194" s="26"/>
      <c r="ID194" s="26"/>
      <c r="IE194" s="26"/>
      <c r="IF194" s="26"/>
      <c r="IG194" s="68"/>
      <c r="IH194" s="58" t="s">
        <v>620</v>
      </c>
      <c r="II194" s="68" t="s">
        <v>621</v>
      </c>
      <c r="IJ194" s="68"/>
      <c r="IK194" s="68"/>
    </row>
    <row r="195" spans="1:245" ht="15" customHeight="1" x14ac:dyDescent="0.25">
      <c r="A195" s="77" t="s">
        <v>709</v>
      </c>
      <c r="B195" s="68" t="s">
        <v>706</v>
      </c>
      <c r="C195" s="58" t="s">
        <v>710</v>
      </c>
      <c r="D195" s="68" t="s">
        <v>601</v>
      </c>
      <c r="E195" s="58" t="s">
        <v>711</v>
      </c>
      <c r="F195" s="58" t="s">
        <v>625</v>
      </c>
      <c r="G195" s="58" t="s">
        <v>626</v>
      </c>
      <c r="H195" s="59" t="s">
        <v>712</v>
      </c>
      <c r="I195" s="58" t="s">
        <v>671</v>
      </c>
      <c r="J195" s="70">
        <v>0.2</v>
      </c>
      <c r="K195" s="70">
        <v>0.2</v>
      </c>
      <c r="L195" s="58" t="s">
        <v>713</v>
      </c>
      <c r="M195" s="70">
        <v>0.12</v>
      </c>
      <c r="N195" s="70">
        <v>0.2</v>
      </c>
      <c r="O195" s="58" t="s">
        <v>713</v>
      </c>
      <c r="P195" s="58" t="s">
        <v>608</v>
      </c>
      <c r="Q195" s="71" t="s">
        <v>714</v>
      </c>
      <c r="R195" s="58"/>
      <c r="S195" s="57" t="s">
        <v>610</v>
      </c>
      <c r="T195" s="58" t="s">
        <v>715</v>
      </c>
      <c r="U195" s="57" t="s">
        <v>612</v>
      </c>
      <c r="V195" s="57" t="s">
        <v>613</v>
      </c>
      <c r="W195" s="57" t="s">
        <v>614</v>
      </c>
      <c r="X195" s="57"/>
      <c r="Y195" s="57" t="s">
        <v>615</v>
      </c>
      <c r="Z195" s="57" t="s">
        <v>616</v>
      </c>
      <c r="AA195" s="70" t="s">
        <v>647</v>
      </c>
      <c r="AB195" s="58"/>
      <c r="AC195" s="58"/>
      <c r="AD195" s="58"/>
      <c r="AE195" s="58"/>
      <c r="AF195" s="57" t="s">
        <v>62</v>
      </c>
      <c r="AG195" s="68" t="s">
        <v>617</v>
      </c>
      <c r="AH195" s="58">
        <f t="shared" ref="AH195:AH258" si="117">SUM(AI195:AL195)</f>
        <v>3</v>
      </c>
      <c r="AI195" s="57">
        <v>0</v>
      </c>
      <c r="AJ195" s="57">
        <v>1</v>
      </c>
      <c r="AK195" s="57">
        <v>1</v>
      </c>
      <c r="AL195" s="57">
        <v>1</v>
      </c>
      <c r="AM195" s="68">
        <v>0</v>
      </c>
      <c r="AN195" s="68" t="s">
        <v>1024</v>
      </c>
      <c r="AO195" s="68"/>
      <c r="AP195" s="68"/>
      <c r="AQ195" s="68"/>
      <c r="AR195" s="68"/>
      <c r="AS195" s="68"/>
      <c r="AT195" s="68"/>
      <c r="AU195" s="76">
        <v>45040</v>
      </c>
      <c r="AV195" s="76"/>
      <c r="AW195" s="76"/>
      <c r="AX195" s="76"/>
      <c r="AY195" s="68"/>
      <c r="AZ195" s="68"/>
      <c r="BA195" s="68"/>
      <c r="BB195" s="68"/>
      <c r="BC195" s="68" t="s">
        <v>64</v>
      </c>
      <c r="BD195" s="68"/>
      <c r="BE195" s="68"/>
      <c r="BF195" s="68"/>
      <c r="BG195" s="26" t="s">
        <v>1025</v>
      </c>
      <c r="BH195" s="68"/>
      <c r="BI195" s="68"/>
      <c r="BJ195" s="68"/>
      <c r="BK195" s="74" t="str">
        <f t="shared" si="95"/>
        <v/>
      </c>
      <c r="BL195" s="74">
        <f t="shared" si="96"/>
        <v>0</v>
      </c>
      <c r="BM195" s="74">
        <f t="shared" si="97"/>
        <v>0</v>
      </c>
      <c r="BN195" s="74">
        <f t="shared" si="98"/>
        <v>0</v>
      </c>
      <c r="BO195" s="74">
        <f t="shared" si="99"/>
        <v>0</v>
      </c>
      <c r="BP195" s="71"/>
      <c r="BQ195" s="58"/>
      <c r="BR195" s="57"/>
      <c r="BS195" s="58"/>
      <c r="BT195" s="57"/>
      <c r="BU195" s="57"/>
      <c r="BV195" s="57"/>
      <c r="BW195" s="57"/>
      <c r="BX195" s="57"/>
      <c r="BY195" s="57"/>
      <c r="BZ195" s="70"/>
      <c r="CA195" s="58"/>
      <c r="CB195" s="58"/>
      <c r="CC195" s="58"/>
      <c r="CD195" s="58"/>
      <c r="CE195" s="57"/>
      <c r="CF195" s="58"/>
      <c r="CG195" s="58"/>
      <c r="CH195" s="58"/>
      <c r="CI195" s="58"/>
      <c r="CJ195" s="58"/>
      <c r="CK195" s="58"/>
      <c r="CL195" s="58"/>
      <c r="CM195" s="58"/>
      <c r="CN195" s="58"/>
      <c r="CO195" s="58"/>
      <c r="CP195" s="58"/>
      <c r="CQ195" s="58"/>
      <c r="CR195" s="58"/>
      <c r="CS195" s="58"/>
      <c r="CT195" s="73">
        <v>45040</v>
      </c>
      <c r="CU195" s="73"/>
      <c r="CV195" s="73"/>
      <c r="CW195" s="73"/>
      <c r="CX195" s="58"/>
      <c r="CY195" s="58"/>
      <c r="CZ195" s="58"/>
      <c r="DA195" s="58"/>
      <c r="DB195" s="58"/>
      <c r="DC195" s="58"/>
      <c r="DD195" s="58"/>
      <c r="DE195" s="58"/>
      <c r="DF195" s="58"/>
      <c r="DG195" s="58"/>
      <c r="DH195" s="58"/>
      <c r="DI195" s="58"/>
      <c r="DJ195" s="74" t="str">
        <f t="shared" si="100"/>
        <v/>
      </c>
      <c r="DK195" s="74" t="str">
        <f t="shared" si="101"/>
        <v/>
      </c>
      <c r="DL195" s="74" t="str">
        <f t="shared" si="102"/>
        <v/>
      </c>
      <c r="DM195" s="74" t="str">
        <f t="shared" si="103"/>
        <v/>
      </c>
      <c r="DN195" s="74" t="str">
        <f t="shared" si="104"/>
        <v/>
      </c>
      <c r="DO195" s="75"/>
      <c r="DP195" s="58"/>
      <c r="DQ195" s="57"/>
      <c r="DR195" s="58"/>
      <c r="DS195" s="57"/>
      <c r="DT195" s="57"/>
      <c r="DU195" s="57"/>
      <c r="DV195" s="57"/>
      <c r="DW195" s="57"/>
      <c r="DX195" s="57"/>
      <c r="DY195" s="70"/>
      <c r="DZ195" s="58"/>
      <c r="EA195" s="58"/>
      <c r="EB195" s="58"/>
      <c r="EC195" s="58"/>
      <c r="ED195" s="57"/>
      <c r="EE195" s="58"/>
      <c r="EF195" s="58"/>
      <c r="EG195" s="58"/>
      <c r="EH195" s="58"/>
      <c r="EI195" s="58"/>
      <c r="EJ195" s="58"/>
      <c r="EK195" s="58"/>
      <c r="EL195" s="58"/>
      <c r="EM195" s="58"/>
      <c r="EN195" s="58"/>
      <c r="EO195" s="58"/>
      <c r="EP195" s="58"/>
      <c r="EQ195" s="58"/>
      <c r="ER195" s="58"/>
      <c r="ES195" s="73">
        <v>45040</v>
      </c>
      <c r="ET195" s="73"/>
      <c r="EU195" s="73"/>
      <c r="EV195" s="73"/>
      <c r="EW195" s="58"/>
      <c r="EX195" s="58"/>
      <c r="EY195" s="58"/>
      <c r="EZ195" s="58"/>
      <c r="FA195" s="58"/>
      <c r="FB195" s="58"/>
      <c r="FC195" s="58"/>
      <c r="FD195" s="58"/>
      <c r="FE195" s="58"/>
      <c r="FF195" s="58"/>
      <c r="FG195" s="58"/>
      <c r="FH195" s="58"/>
      <c r="FI195" s="74" t="str">
        <f t="shared" si="106"/>
        <v/>
      </c>
      <c r="FJ195" s="74" t="str">
        <f t="shared" si="107"/>
        <v/>
      </c>
      <c r="FK195" s="74" t="str">
        <f t="shared" si="108"/>
        <v/>
      </c>
      <c r="FL195" s="74" t="str">
        <f t="shared" si="109"/>
        <v/>
      </c>
      <c r="FM195" s="74" t="str">
        <f t="shared" si="110"/>
        <v/>
      </c>
      <c r="FN195" s="72"/>
      <c r="FO195" s="58"/>
      <c r="FP195" s="57"/>
      <c r="FQ195" s="58"/>
      <c r="FR195" s="57"/>
      <c r="FS195" s="57"/>
      <c r="FT195" s="57"/>
      <c r="FU195" s="57"/>
      <c r="FV195" s="57"/>
      <c r="FW195" s="57"/>
      <c r="FX195" s="70"/>
      <c r="FY195" s="58"/>
      <c r="FZ195" s="58"/>
      <c r="GA195" s="58"/>
      <c r="GB195" s="58"/>
      <c r="GC195" s="57"/>
      <c r="GD195" s="58"/>
      <c r="GE195" s="58"/>
      <c r="GF195" s="58"/>
      <c r="GG195" s="58"/>
      <c r="GH195" s="58"/>
      <c r="GI195" s="58"/>
      <c r="GJ195" s="58"/>
      <c r="GK195" s="58"/>
      <c r="GL195" s="58"/>
      <c r="GM195" s="58"/>
      <c r="GN195" s="58"/>
      <c r="GO195" s="58"/>
      <c r="GP195" s="58"/>
      <c r="GQ195" s="58"/>
      <c r="GR195" s="73">
        <v>45040</v>
      </c>
      <c r="GS195" s="73"/>
      <c r="GT195" s="73"/>
      <c r="GU195" s="73"/>
      <c r="GV195" s="58"/>
      <c r="GW195" s="58"/>
      <c r="GX195" s="58"/>
      <c r="GY195" s="58"/>
      <c r="GZ195" s="58"/>
      <c r="HA195" s="58"/>
      <c r="HB195" s="58"/>
      <c r="HC195" s="58"/>
      <c r="HD195" s="58"/>
      <c r="HE195" s="58"/>
      <c r="HF195" s="58"/>
      <c r="HG195" s="58"/>
      <c r="HH195" s="74" t="str">
        <f t="shared" si="111"/>
        <v/>
      </c>
      <c r="HI195" s="74" t="str">
        <f t="shared" si="112"/>
        <v/>
      </c>
      <c r="HJ195" s="74" t="str">
        <f t="shared" si="113"/>
        <v/>
      </c>
      <c r="HK195" s="74" t="str">
        <f t="shared" si="114"/>
        <v/>
      </c>
      <c r="HL195" s="74" t="str">
        <f t="shared" si="115"/>
        <v/>
      </c>
      <c r="HM195" s="58"/>
      <c r="HN195" s="58"/>
      <c r="HO195" s="58">
        <f t="shared" si="116"/>
        <v>1</v>
      </c>
      <c r="HP195" s="58" t="str">
        <f>'[15]BD Plan'!$Q$3</f>
        <v>Territorial Nariño</v>
      </c>
      <c r="HQ195" s="26"/>
      <c r="HR195" s="26"/>
      <c r="HS195" s="26"/>
      <c r="HT195" s="26"/>
      <c r="HU195" s="26"/>
      <c r="HV195" s="26"/>
      <c r="HW195" s="26"/>
      <c r="HX195" s="26"/>
      <c r="HY195" s="26"/>
      <c r="HZ195" s="26"/>
      <c r="IA195" s="26"/>
      <c r="IB195" s="26"/>
      <c r="IC195" s="26"/>
      <c r="ID195" s="26"/>
      <c r="IE195" s="26"/>
      <c r="IF195" s="26"/>
      <c r="IG195" s="68"/>
      <c r="IH195" s="58" t="s">
        <v>657</v>
      </c>
      <c r="II195" s="68" t="s">
        <v>621</v>
      </c>
      <c r="IJ195" s="68"/>
      <c r="IK195" s="68"/>
    </row>
    <row r="196" spans="1:245" ht="15" customHeight="1" x14ac:dyDescent="0.25">
      <c r="A196" s="77" t="s">
        <v>718</v>
      </c>
      <c r="B196" s="68" t="s">
        <v>719</v>
      </c>
      <c r="C196" s="58" t="s">
        <v>720</v>
      </c>
      <c r="D196" s="68" t="s">
        <v>601</v>
      </c>
      <c r="E196" s="58" t="s">
        <v>602</v>
      </c>
      <c r="F196" s="58" t="s">
        <v>625</v>
      </c>
      <c r="G196" s="58" t="s">
        <v>626</v>
      </c>
      <c r="H196" s="59" t="s">
        <v>721</v>
      </c>
      <c r="I196" s="58" t="s">
        <v>671</v>
      </c>
      <c r="J196" s="70">
        <v>0.6</v>
      </c>
      <c r="K196" s="70">
        <v>0.4</v>
      </c>
      <c r="L196" s="58" t="s">
        <v>643</v>
      </c>
      <c r="M196" s="70">
        <v>0.12959999999999999</v>
      </c>
      <c r="N196" s="70">
        <v>0.4</v>
      </c>
      <c r="O196" s="58" t="s">
        <v>643</v>
      </c>
      <c r="P196" s="58" t="s">
        <v>608</v>
      </c>
      <c r="Q196" s="71" t="s">
        <v>722</v>
      </c>
      <c r="R196" s="58"/>
      <c r="S196" s="57" t="s">
        <v>610</v>
      </c>
      <c r="T196" s="58" t="s">
        <v>723</v>
      </c>
      <c r="U196" s="57" t="s">
        <v>612</v>
      </c>
      <c r="V196" s="57" t="s">
        <v>613</v>
      </c>
      <c r="W196" s="57" t="s">
        <v>614</v>
      </c>
      <c r="X196" s="57"/>
      <c r="Y196" s="57" t="s">
        <v>615</v>
      </c>
      <c r="Z196" s="57" t="s">
        <v>616</v>
      </c>
      <c r="AA196" s="70" t="s">
        <v>647</v>
      </c>
      <c r="AB196" s="58"/>
      <c r="AC196" s="58"/>
      <c r="AD196" s="58"/>
      <c r="AE196" s="58"/>
      <c r="AF196" s="57" t="s">
        <v>62</v>
      </c>
      <c r="AG196" s="58" t="s">
        <v>617</v>
      </c>
      <c r="AH196" s="58">
        <f t="shared" si="117"/>
        <v>6</v>
      </c>
      <c r="AI196" s="57">
        <v>3</v>
      </c>
      <c r="AJ196" s="57">
        <v>1</v>
      </c>
      <c r="AK196" s="57">
        <v>1</v>
      </c>
      <c r="AL196" s="57">
        <v>1</v>
      </c>
      <c r="AM196" s="68">
        <v>3</v>
      </c>
      <c r="AN196" s="68" t="s">
        <v>1026</v>
      </c>
      <c r="AO196" s="68"/>
      <c r="AP196" s="68"/>
      <c r="AQ196" s="68"/>
      <c r="AR196" s="68"/>
      <c r="AS196" s="68"/>
      <c r="AT196" s="68"/>
      <c r="AU196" s="76">
        <v>45037</v>
      </c>
      <c r="AV196" s="76"/>
      <c r="AW196" s="76"/>
      <c r="AX196" s="76"/>
      <c r="AY196" s="68"/>
      <c r="AZ196" s="68"/>
      <c r="BA196" s="68"/>
      <c r="BB196" s="68"/>
      <c r="BC196" s="68" t="s">
        <v>279</v>
      </c>
      <c r="BD196" s="68"/>
      <c r="BE196" s="68"/>
      <c r="BF196" s="68"/>
      <c r="BG196" s="68" t="s">
        <v>1027</v>
      </c>
      <c r="BH196" s="68"/>
      <c r="BI196" s="68"/>
      <c r="BJ196" s="68"/>
      <c r="BK196" s="74">
        <f t="shared" si="95"/>
        <v>1</v>
      </c>
      <c r="BL196" s="74">
        <f t="shared" si="96"/>
        <v>0</v>
      </c>
      <c r="BM196" s="74">
        <f t="shared" si="97"/>
        <v>0</v>
      </c>
      <c r="BN196" s="74">
        <f t="shared" si="98"/>
        <v>0</v>
      </c>
      <c r="BO196" s="74">
        <f t="shared" si="99"/>
        <v>0.5</v>
      </c>
      <c r="BP196" s="71"/>
      <c r="BQ196" s="58"/>
      <c r="BR196" s="57"/>
      <c r="BS196" s="58"/>
      <c r="BT196" s="57"/>
      <c r="BU196" s="57"/>
      <c r="BV196" s="57"/>
      <c r="BW196" s="57"/>
      <c r="BX196" s="57"/>
      <c r="BY196" s="57"/>
      <c r="BZ196" s="70"/>
      <c r="CA196" s="58"/>
      <c r="CB196" s="58"/>
      <c r="CC196" s="58"/>
      <c r="CD196" s="58"/>
      <c r="CE196" s="57"/>
      <c r="CF196" s="58"/>
      <c r="CG196" s="58"/>
      <c r="CH196" s="58"/>
      <c r="CI196" s="58"/>
      <c r="CJ196" s="58"/>
      <c r="CK196" s="58"/>
      <c r="CL196" s="58"/>
      <c r="CM196" s="58"/>
      <c r="CN196" s="58"/>
      <c r="CO196" s="58"/>
      <c r="CP196" s="58"/>
      <c r="CQ196" s="58"/>
      <c r="CR196" s="58"/>
      <c r="CS196" s="58"/>
      <c r="CT196" s="73">
        <v>45037</v>
      </c>
      <c r="CU196" s="73"/>
      <c r="CV196" s="73"/>
      <c r="CW196" s="73"/>
      <c r="CX196" s="58"/>
      <c r="CY196" s="58"/>
      <c r="CZ196" s="58"/>
      <c r="DA196" s="58"/>
      <c r="DB196" s="58"/>
      <c r="DC196" s="58"/>
      <c r="DD196" s="58"/>
      <c r="DE196" s="58"/>
      <c r="DF196" s="58"/>
      <c r="DG196" s="58"/>
      <c r="DH196" s="58"/>
      <c r="DI196" s="58"/>
      <c r="DJ196" s="74" t="str">
        <f t="shared" si="100"/>
        <v/>
      </c>
      <c r="DK196" s="74" t="str">
        <f t="shared" si="101"/>
        <v/>
      </c>
      <c r="DL196" s="74" t="str">
        <f t="shared" si="102"/>
        <v/>
      </c>
      <c r="DM196" s="74" t="str">
        <f t="shared" si="103"/>
        <v/>
      </c>
      <c r="DN196" s="74" t="str">
        <f t="shared" si="104"/>
        <v/>
      </c>
      <c r="DO196" s="75" t="s">
        <v>1347</v>
      </c>
      <c r="DP196" s="58"/>
      <c r="DQ196" s="57" t="s">
        <v>610</v>
      </c>
      <c r="DR196" s="58" t="s">
        <v>1348</v>
      </c>
      <c r="DS196" s="57" t="s">
        <v>612</v>
      </c>
      <c r="DT196" s="57" t="s">
        <v>613</v>
      </c>
      <c r="DU196" s="57" t="s">
        <v>614</v>
      </c>
      <c r="DV196" s="57"/>
      <c r="DW196" s="57" t="s">
        <v>615</v>
      </c>
      <c r="DX196" s="57" t="s">
        <v>616</v>
      </c>
      <c r="DY196" s="70" t="s">
        <v>647</v>
      </c>
      <c r="DZ196" s="58"/>
      <c r="EA196" s="58"/>
      <c r="EB196" s="58"/>
      <c r="EC196" s="58"/>
      <c r="ED196" s="57" t="s">
        <v>62</v>
      </c>
      <c r="EE196" s="58" t="s">
        <v>617</v>
      </c>
      <c r="EF196" s="58">
        <f t="shared" si="105"/>
        <v>2</v>
      </c>
      <c r="EG196" s="58">
        <v>0</v>
      </c>
      <c r="EH196" s="58">
        <v>1</v>
      </c>
      <c r="EI196" s="58">
        <v>0</v>
      </c>
      <c r="EJ196" s="58">
        <v>1</v>
      </c>
      <c r="EK196" s="58">
        <v>0</v>
      </c>
      <c r="EL196" s="58" t="s">
        <v>1395</v>
      </c>
      <c r="EM196" s="58"/>
      <c r="EN196" s="58"/>
      <c r="EO196" s="58"/>
      <c r="EP196" s="58"/>
      <c r="EQ196" s="58"/>
      <c r="ER196" s="58"/>
      <c r="ES196" s="73">
        <v>45037</v>
      </c>
      <c r="ET196" s="73"/>
      <c r="EU196" s="73"/>
      <c r="EV196" s="73"/>
      <c r="EW196" s="58"/>
      <c r="EX196" s="58"/>
      <c r="EY196" s="58"/>
      <c r="EZ196" s="58"/>
      <c r="FA196" s="58" t="s">
        <v>64</v>
      </c>
      <c r="FB196" s="58"/>
      <c r="FC196" s="58"/>
      <c r="FD196" s="58"/>
      <c r="FE196" s="58" t="s">
        <v>1396</v>
      </c>
      <c r="FF196" s="58"/>
      <c r="FG196" s="58"/>
      <c r="FH196" s="58"/>
      <c r="FI196" s="74" t="str">
        <f t="shared" si="106"/>
        <v/>
      </c>
      <c r="FJ196" s="74">
        <f t="shared" si="107"/>
        <v>0</v>
      </c>
      <c r="FK196" s="74" t="str">
        <f t="shared" si="108"/>
        <v/>
      </c>
      <c r="FL196" s="74">
        <f t="shared" si="109"/>
        <v>0</v>
      </c>
      <c r="FM196" s="74">
        <f t="shared" si="110"/>
        <v>0</v>
      </c>
      <c r="FN196" s="58"/>
      <c r="FO196" s="58"/>
      <c r="FP196" s="58"/>
      <c r="FQ196" s="58"/>
      <c r="FR196" s="58"/>
      <c r="FS196" s="58"/>
      <c r="FT196" s="58"/>
      <c r="FU196" s="58"/>
      <c r="FV196" s="58"/>
      <c r="FW196" s="58"/>
      <c r="FX196" s="58"/>
      <c r="FY196" s="58"/>
      <c r="FZ196" s="58"/>
      <c r="GA196" s="58"/>
      <c r="GB196" s="58"/>
      <c r="GC196" s="58"/>
      <c r="GD196" s="58"/>
      <c r="GE196" s="58"/>
      <c r="GF196" s="58"/>
      <c r="GG196" s="58"/>
      <c r="GH196" s="58"/>
      <c r="GI196" s="58"/>
      <c r="GJ196" s="58"/>
      <c r="GK196" s="58"/>
      <c r="GL196" s="58"/>
      <c r="GM196" s="58"/>
      <c r="GN196" s="58"/>
      <c r="GO196" s="58"/>
      <c r="GP196" s="58"/>
      <c r="GQ196" s="58"/>
      <c r="GR196" s="73">
        <v>45037</v>
      </c>
      <c r="GS196" s="73"/>
      <c r="GT196" s="73"/>
      <c r="GU196" s="73"/>
      <c r="GV196" s="58"/>
      <c r="GW196" s="58"/>
      <c r="GX196" s="58"/>
      <c r="GY196" s="58"/>
      <c r="GZ196" s="58"/>
      <c r="HA196" s="58"/>
      <c r="HB196" s="58"/>
      <c r="HC196" s="58"/>
      <c r="HD196" s="58"/>
      <c r="HE196" s="58"/>
      <c r="HF196" s="58"/>
      <c r="HG196" s="58"/>
      <c r="HH196" s="74" t="str">
        <f t="shared" si="111"/>
        <v/>
      </c>
      <c r="HI196" s="74" t="str">
        <f t="shared" si="112"/>
        <v/>
      </c>
      <c r="HJ196" s="74" t="str">
        <f t="shared" si="113"/>
        <v/>
      </c>
      <c r="HK196" s="74" t="str">
        <f t="shared" si="114"/>
        <v/>
      </c>
      <c r="HL196" s="74" t="str">
        <f t="shared" si="115"/>
        <v/>
      </c>
      <c r="HM196" s="58"/>
      <c r="HN196" s="58"/>
      <c r="HO196" s="58">
        <f t="shared" si="116"/>
        <v>2</v>
      </c>
      <c r="HP196" s="58" t="str">
        <f>'[15]BD Plan'!$Q$3</f>
        <v>Territorial Nariño</v>
      </c>
      <c r="HQ196" s="26"/>
      <c r="HR196" s="26"/>
      <c r="HS196" s="26"/>
      <c r="HT196" s="26"/>
      <c r="HU196" s="26"/>
      <c r="HV196" s="26"/>
      <c r="HW196" s="26"/>
      <c r="HX196" s="26"/>
      <c r="HY196" s="26"/>
      <c r="HZ196" s="26"/>
      <c r="IA196" s="26"/>
      <c r="IB196" s="26"/>
      <c r="IC196" s="26"/>
      <c r="ID196" s="26"/>
      <c r="IE196" s="26"/>
      <c r="IF196" s="26"/>
      <c r="IG196" s="68"/>
      <c r="IH196" s="58" t="s">
        <v>650</v>
      </c>
      <c r="II196" s="68" t="s">
        <v>621</v>
      </c>
      <c r="IJ196" s="68"/>
      <c r="IK196" s="68"/>
    </row>
    <row r="197" spans="1:245" ht="15" customHeight="1" x14ac:dyDescent="0.25">
      <c r="A197" s="77" t="s">
        <v>598</v>
      </c>
      <c r="B197" s="68" t="s">
        <v>599</v>
      </c>
      <c r="C197" s="58" t="s">
        <v>600</v>
      </c>
      <c r="D197" s="69" t="s">
        <v>601</v>
      </c>
      <c r="E197" s="58" t="s">
        <v>602</v>
      </c>
      <c r="F197" s="58" t="s">
        <v>603</v>
      </c>
      <c r="G197" s="58" t="s">
        <v>604</v>
      </c>
      <c r="H197" s="59" t="s">
        <v>605</v>
      </c>
      <c r="I197" s="58" t="s">
        <v>606</v>
      </c>
      <c r="J197" s="70">
        <v>1</v>
      </c>
      <c r="K197" s="70">
        <v>0.8</v>
      </c>
      <c r="L197" s="58" t="s">
        <v>607</v>
      </c>
      <c r="M197" s="70">
        <v>0.6</v>
      </c>
      <c r="N197" s="70">
        <v>0.8</v>
      </c>
      <c r="O197" s="58" t="s">
        <v>607</v>
      </c>
      <c r="P197" s="58" t="s">
        <v>608</v>
      </c>
      <c r="Q197" s="71" t="s">
        <v>609</v>
      </c>
      <c r="R197" s="58"/>
      <c r="S197" s="57" t="s">
        <v>610</v>
      </c>
      <c r="T197" s="58" t="s">
        <v>611</v>
      </c>
      <c r="U197" s="57" t="s">
        <v>612</v>
      </c>
      <c r="V197" s="57" t="s">
        <v>613</v>
      </c>
      <c r="W197" s="57" t="s">
        <v>614</v>
      </c>
      <c r="X197" s="57"/>
      <c r="Y197" s="57" t="s">
        <v>615</v>
      </c>
      <c r="Z197" s="57" t="s">
        <v>616</v>
      </c>
      <c r="AA197" s="70">
        <v>0.4</v>
      </c>
      <c r="AB197" s="58"/>
      <c r="AC197" s="58"/>
      <c r="AD197" s="58"/>
      <c r="AE197" s="58"/>
      <c r="AF197" s="57" t="s">
        <v>62</v>
      </c>
      <c r="AG197" s="58" t="s">
        <v>617</v>
      </c>
      <c r="AH197" s="58">
        <f t="shared" si="117"/>
        <v>12</v>
      </c>
      <c r="AI197" s="57">
        <v>3</v>
      </c>
      <c r="AJ197" s="57">
        <v>3</v>
      </c>
      <c r="AK197" s="57">
        <v>3</v>
      </c>
      <c r="AL197" s="57">
        <v>3</v>
      </c>
      <c r="AM197" s="58">
        <v>3</v>
      </c>
      <c r="AN197" s="58" t="s">
        <v>1028</v>
      </c>
      <c r="AO197" s="58"/>
      <c r="AP197" s="58"/>
      <c r="AQ197" s="58"/>
      <c r="AR197" s="58"/>
      <c r="AS197" s="58"/>
      <c r="AT197" s="58"/>
      <c r="AU197" s="73">
        <v>45040</v>
      </c>
      <c r="AV197" s="73"/>
      <c r="AW197" s="73"/>
      <c r="AX197" s="73"/>
      <c r="AY197" s="58"/>
      <c r="AZ197" s="58"/>
      <c r="BA197" s="58"/>
      <c r="BB197" s="58"/>
      <c r="BC197" s="58" t="s">
        <v>112</v>
      </c>
      <c r="BD197" s="58"/>
      <c r="BE197" s="58"/>
      <c r="BF197" s="58"/>
      <c r="BG197" s="58" t="s">
        <v>1030</v>
      </c>
      <c r="BH197" s="58"/>
      <c r="BI197" s="58"/>
      <c r="BJ197" s="58"/>
      <c r="BK197" s="74">
        <f>IFERROR(IF(AI197=0,"",IF((AM197/AI197)&gt;1,1,(AM197/AI197))),"")</f>
        <v>1</v>
      </c>
      <c r="BL197" s="74">
        <f>IFERROR(IF(AJ197=0,"",IF((AO197/AJ197)&gt;1,1,(AO197/AJ197))),"")</f>
        <v>0</v>
      </c>
      <c r="BM197" s="74">
        <f>IFERROR(IF(AK197=0,"",IF((AQ197/AK197)&gt;1,1,(AQ197/AK197))),"")</f>
        <v>0</v>
      </c>
      <c r="BN197" s="74">
        <f>IFERROR(IF(AL197=0,"",IF((AS197/AL197)&gt;1,1,(AS197/AL197))),"")</f>
        <v>0</v>
      </c>
      <c r="BO197" s="74">
        <f>IFERROR(IF((AM197+AO197+AQ197+AS197)/AH197&gt;1,1,(AM197+AO197+AQ197+AS197)/AH197),"")</f>
        <v>0.25</v>
      </c>
      <c r="BP197" s="75"/>
      <c r="BQ197" s="58"/>
      <c r="BR197" s="57"/>
      <c r="BS197" s="58"/>
      <c r="BT197" s="57"/>
      <c r="BU197" s="57"/>
      <c r="BV197" s="57"/>
      <c r="BW197" s="57"/>
      <c r="BX197" s="57"/>
      <c r="BY197" s="57"/>
      <c r="BZ197" s="70"/>
      <c r="CA197" s="58"/>
      <c r="CB197" s="58"/>
      <c r="CC197" s="58"/>
      <c r="CD197" s="58"/>
      <c r="CE197" s="57"/>
      <c r="CF197" s="58"/>
      <c r="CG197" s="58"/>
      <c r="CH197" s="58"/>
      <c r="CI197" s="58"/>
      <c r="CJ197" s="58"/>
      <c r="CK197" s="58"/>
      <c r="CL197" s="58"/>
      <c r="CM197" s="58"/>
      <c r="CN197" s="58"/>
      <c r="CO197" s="58"/>
      <c r="CP197" s="58"/>
      <c r="CQ197" s="58"/>
      <c r="CR197" s="58"/>
      <c r="CS197" s="58"/>
      <c r="CT197" s="73">
        <v>45040</v>
      </c>
      <c r="CU197" s="73"/>
      <c r="CV197" s="73"/>
      <c r="CW197" s="73"/>
      <c r="CX197" s="58"/>
      <c r="CY197" s="58"/>
      <c r="CZ197" s="58"/>
      <c r="DA197" s="58"/>
      <c r="DB197" s="58"/>
      <c r="DC197" s="58"/>
      <c r="DD197" s="58"/>
      <c r="DE197" s="58"/>
      <c r="DF197" s="58"/>
      <c r="DG197" s="58"/>
      <c r="DH197" s="58"/>
      <c r="DI197" s="58"/>
      <c r="DJ197" s="74" t="str">
        <f>IFERROR(IF(CH197=0,"",IF((CL197/CH197)&gt;1,1,(CL197/CH197))),"")</f>
        <v/>
      </c>
      <c r="DK197" s="74" t="str">
        <f>IFERROR(IF(CI197=0,"",IF((CN197/CI197)&gt;1,1,(CN197/CI197))),"")</f>
        <v/>
      </c>
      <c r="DL197" s="74" t="str">
        <f>IFERROR(IF(CJ197=0,"",IF((CP197/CJ197)&gt;1,1,(CP197/CJ197))),"")</f>
        <v/>
      </c>
      <c r="DM197" s="74" t="str">
        <f>IFERROR(IF(CK197=0,"",IF((CR197/CK197)&gt;1,1,(CR197/CK197))),"")</f>
        <v/>
      </c>
      <c r="DN197" s="74" t="str">
        <f>IFERROR(IF((CL197+CN197+CP197+CR197)/CG197&gt;1,1,(CL197+CN197+CP197+CR197)/CG197),"")</f>
        <v/>
      </c>
      <c r="DO197" s="75"/>
      <c r="DP197" s="58"/>
      <c r="DQ197" s="57"/>
      <c r="DR197" s="58"/>
      <c r="DS197" s="57"/>
      <c r="DT197" s="57"/>
      <c r="DU197" s="57"/>
      <c r="DV197" s="57"/>
      <c r="DW197" s="57"/>
      <c r="DX197" s="57"/>
      <c r="DY197" s="70"/>
      <c r="DZ197" s="58"/>
      <c r="EA197" s="58"/>
      <c r="EB197" s="58"/>
      <c r="EC197" s="58"/>
      <c r="ED197" s="57"/>
      <c r="EE197" s="58"/>
      <c r="EF197" s="58"/>
      <c r="EG197" s="58"/>
      <c r="EH197" s="58"/>
      <c r="EI197" s="58"/>
      <c r="EJ197" s="58"/>
      <c r="EK197" s="58"/>
      <c r="EL197" s="58"/>
      <c r="EM197" s="58"/>
      <c r="EN197" s="58"/>
      <c r="EO197" s="58"/>
      <c r="EP197" s="58"/>
      <c r="EQ197" s="58"/>
      <c r="ER197" s="58"/>
      <c r="ES197" s="73">
        <v>45040</v>
      </c>
      <c r="ET197" s="73"/>
      <c r="EU197" s="73"/>
      <c r="EV197" s="73"/>
      <c r="EW197" s="58"/>
      <c r="EX197" s="58"/>
      <c r="EY197" s="58"/>
      <c r="EZ197" s="58"/>
      <c r="FA197" s="58"/>
      <c r="FB197" s="58"/>
      <c r="FC197" s="58"/>
      <c r="FD197" s="58"/>
      <c r="FE197" s="58"/>
      <c r="FF197" s="58"/>
      <c r="FG197" s="58"/>
      <c r="FH197" s="58"/>
      <c r="FI197" s="74" t="str">
        <f>IFERROR(IF(EG197=0,"",IF((EK197/EG197)&gt;1,1,(EK197/EG197))),"")</f>
        <v/>
      </c>
      <c r="FJ197" s="74" t="str">
        <f>IFERROR(IF(EH197=0,"",IF((EM197/EH197)&gt;1,1,(EM197/EH197))),"")</f>
        <v/>
      </c>
      <c r="FK197" s="74" t="str">
        <f>IFERROR(IF(EI197=0,"",IF((EO197/EI197)&gt;1,1,(EO197/EI197))),"")</f>
        <v/>
      </c>
      <c r="FL197" s="74" t="str">
        <f>IFERROR(IF(EJ197=0,"",IF((EQ197/EJ197)&gt;1,1,(EQ197/EJ197))),"")</f>
        <v/>
      </c>
      <c r="FM197" s="74" t="str">
        <f>IFERROR(IF((EK197+EM197+EO197+EQ197)/EF197&gt;1,1,(EK197+EM197+EO197+EQ197)/EF197),"")</f>
        <v/>
      </c>
      <c r="FN197" s="58"/>
      <c r="FO197" s="58"/>
      <c r="FP197" s="57"/>
      <c r="FQ197" s="58"/>
      <c r="FR197" s="57"/>
      <c r="FS197" s="57"/>
      <c r="FT197" s="57"/>
      <c r="FU197" s="57"/>
      <c r="FV197" s="57"/>
      <c r="FW197" s="57"/>
      <c r="FX197" s="70"/>
      <c r="FY197" s="58"/>
      <c r="FZ197" s="58"/>
      <c r="GA197" s="58"/>
      <c r="GB197" s="58"/>
      <c r="GC197" s="57"/>
      <c r="GD197" s="58"/>
      <c r="GE197" s="58"/>
      <c r="GF197" s="58"/>
      <c r="GG197" s="58"/>
      <c r="GH197" s="58"/>
      <c r="GI197" s="58"/>
      <c r="GJ197" s="58"/>
      <c r="GK197" s="58"/>
      <c r="GL197" s="58"/>
      <c r="GM197" s="58"/>
      <c r="GN197" s="58"/>
      <c r="GO197" s="58"/>
      <c r="GP197" s="58"/>
      <c r="GQ197" s="58"/>
      <c r="GR197" s="73">
        <v>45040</v>
      </c>
      <c r="GS197" s="73"/>
      <c r="GT197" s="73"/>
      <c r="GU197" s="73"/>
      <c r="GV197" s="58"/>
      <c r="GW197" s="58"/>
      <c r="GX197" s="58"/>
      <c r="GY197" s="58"/>
      <c r="GZ197" s="58"/>
      <c r="HA197" s="58"/>
      <c r="HB197" s="58"/>
      <c r="HC197" s="58"/>
      <c r="HD197" s="58"/>
      <c r="HE197" s="58"/>
      <c r="HF197" s="58"/>
      <c r="HG197" s="58"/>
      <c r="HH197" s="74" t="str">
        <f>IFERROR(IF(GF197=0,"",IF((GJ197/GF197)&gt;1,1,(GJ197/GF197))),"")</f>
        <v/>
      </c>
      <c r="HI197" s="74" t="str">
        <f>IFERROR(IF(GG197=0,"",IF((GL197/GG197)&gt;1,1,(GL197/GG197))),"")</f>
        <v/>
      </c>
      <c r="HJ197" s="74" t="str">
        <f>IFERROR(IF(GH197=0,"",IF((GN197/GH197)&gt;1,1,(GN197/GH197))),"")</f>
        <v/>
      </c>
      <c r="HK197" s="74" t="str">
        <f>IFERROR(IF(GI197=0,"",IF((GP197/GI197)&gt;1,1,(GP197/GI197))),"")</f>
        <v/>
      </c>
      <c r="HL197" s="74" t="str">
        <f>IFERROR(IF((GJ197+GL197+GN197+GP197)/GE197&gt;1,1,(GJ197+GL197+GN197+GP197)/GE197),"")</f>
        <v/>
      </c>
      <c r="HM197" s="58"/>
      <c r="HN197" s="58"/>
      <c r="HO197" s="58">
        <f>IF(Q197&lt;&gt;"",1,0)+IF(BP197&lt;&gt;"",1,0)+IF(DO197&lt;&gt;"",1,0)+IF(FN197&lt;&gt;"",1,0)</f>
        <v>1</v>
      </c>
      <c r="HP197" s="58" t="str">
        <f>'[16]BD Plan'!$Q$3</f>
        <v>Territorial Norte de Santander</v>
      </c>
      <c r="HQ197" s="72"/>
      <c r="HR197" s="72"/>
      <c r="HS197" s="72"/>
      <c r="HT197" s="72"/>
      <c r="HU197" s="72"/>
      <c r="HV197" s="72"/>
      <c r="HW197" s="72"/>
      <c r="HX197" s="72"/>
      <c r="HY197" s="72"/>
      <c r="HZ197" s="72"/>
      <c r="IA197" s="26"/>
      <c r="IB197" s="26"/>
      <c r="IC197" s="26"/>
      <c r="ID197" s="26"/>
      <c r="IE197" s="26"/>
      <c r="IF197" s="26"/>
      <c r="IG197" s="68"/>
      <c r="IH197" s="58" t="s">
        <v>620</v>
      </c>
      <c r="II197" s="58" t="s">
        <v>621</v>
      </c>
      <c r="IJ197" s="68"/>
      <c r="IK197" s="68"/>
    </row>
    <row r="198" spans="1:245" ht="15" customHeight="1" x14ac:dyDescent="0.25">
      <c r="A198" s="77" t="s">
        <v>622</v>
      </c>
      <c r="B198" s="68" t="s">
        <v>623</v>
      </c>
      <c r="C198" s="58" t="s">
        <v>624</v>
      </c>
      <c r="D198" s="69" t="s">
        <v>601</v>
      </c>
      <c r="E198" s="58" t="s">
        <v>602</v>
      </c>
      <c r="F198" s="58" t="s">
        <v>625</v>
      </c>
      <c r="G198" s="58" t="s">
        <v>626</v>
      </c>
      <c r="H198" s="59" t="s">
        <v>627</v>
      </c>
      <c r="I198" s="58" t="s">
        <v>628</v>
      </c>
      <c r="J198" s="70">
        <v>0.8</v>
      </c>
      <c r="K198" s="70">
        <v>0.8</v>
      </c>
      <c r="L198" s="58" t="s">
        <v>607</v>
      </c>
      <c r="M198" s="70">
        <v>0.33600000000000002</v>
      </c>
      <c r="N198" s="70">
        <v>0.8</v>
      </c>
      <c r="O198" s="58" t="s">
        <v>607</v>
      </c>
      <c r="P198" s="58" t="s">
        <v>608</v>
      </c>
      <c r="Q198" s="71" t="s">
        <v>629</v>
      </c>
      <c r="R198" s="58"/>
      <c r="S198" s="57" t="s">
        <v>610</v>
      </c>
      <c r="T198" s="58" t="s">
        <v>630</v>
      </c>
      <c r="U198" s="57" t="s">
        <v>631</v>
      </c>
      <c r="V198" s="57" t="s">
        <v>632</v>
      </c>
      <c r="W198" s="57" t="s">
        <v>614</v>
      </c>
      <c r="X198" s="57"/>
      <c r="Y198" s="57" t="s">
        <v>615</v>
      </c>
      <c r="Z198" s="57" t="s">
        <v>616</v>
      </c>
      <c r="AA198" s="70" t="s">
        <v>633</v>
      </c>
      <c r="AB198" s="58"/>
      <c r="AC198" s="58"/>
      <c r="AD198" s="58"/>
      <c r="AE198" s="58"/>
      <c r="AF198" s="57" t="s">
        <v>62</v>
      </c>
      <c r="AG198" s="58" t="s">
        <v>617</v>
      </c>
      <c r="AH198" s="58">
        <f t="shared" si="117"/>
        <v>12</v>
      </c>
      <c r="AI198" s="57">
        <v>3</v>
      </c>
      <c r="AJ198" s="57">
        <v>3</v>
      </c>
      <c r="AK198" s="57">
        <v>3</v>
      </c>
      <c r="AL198" s="57">
        <v>3</v>
      </c>
      <c r="AM198" s="58"/>
      <c r="AN198" s="58" t="s">
        <v>1031</v>
      </c>
      <c r="AO198" s="58"/>
      <c r="AP198" s="72"/>
      <c r="AQ198" s="58"/>
      <c r="AR198" s="58"/>
      <c r="AS198" s="58"/>
      <c r="AT198" s="58"/>
      <c r="AU198" s="73">
        <v>45040</v>
      </c>
      <c r="AV198" s="73"/>
      <c r="AW198" s="73"/>
      <c r="AX198" s="73"/>
      <c r="AY198" s="58"/>
      <c r="AZ198" s="58"/>
      <c r="BA198" s="58"/>
      <c r="BB198" s="58"/>
      <c r="BC198" s="58" t="s">
        <v>279</v>
      </c>
      <c r="BD198" s="58"/>
      <c r="BE198" s="58"/>
      <c r="BF198" s="58"/>
      <c r="BG198" s="72" t="s">
        <v>1032</v>
      </c>
      <c r="BH198" s="58"/>
      <c r="BI198" s="58"/>
      <c r="BJ198" s="58"/>
      <c r="BK198" s="74">
        <f>IFERROR(IF(AI198=0,"",IF((AM198/AI198)&gt;1,1,(AM198/AI198))),"")</f>
        <v>0</v>
      </c>
      <c r="BL198" s="74">
        <f>IFERROR(IF(AJ198=0,"",IF((AO198/AJ198)&gt;1,1,(AO198/AJ198))),"")</f>
        <v>0</v>
      </c>
      <c r="BM198" s="74">
        <f>IFERROR(IF(AK198=0,"",IF((AQ198/AK198)&gt;1,1,(AQ198/AK198))),"")</f>
        <v>0</v>
      </c>
      <c r="BN198" s="74">
        <f>IFERROR(IF(AL198=0,"",IF((AS198/AL198)&gt;1,1,(AS198/AL198))),"")</f>
        <v>0</v>
      </c>
      <c r="BO198" s="74">
        <f>IFERROR(IF((AM198+AO198+AQ198+AS198)/AH198&gt;1,1,(AM198+AO198+AQ198+AS198)/AH198),"")</f>
        <v>0</v>
      </c>
      <c r="BP198" s="71" t="s">
        <v>1204</v>
      </c>
      <c r="BQ198" s="58"/>
      <c r="BR198" s="57" t="s">
        <v>610</v>
      </c>
      <c r="BS198" s="58" t="s">
        <v>1205</v>
      </c>
      <c r="BT198" s="57" t="s">
        <v>612</v>
      </c>
      <c r="BU198" s="57" t="s">
        <v>613</v>
      </c>
      <c r="BV198" s="57" t="s">
        <v>614</v>
      </c>
      <c r="BW198" s="57"/>
      <c r="BX198" s="57" t="s">
        <v>615</v>
      </c>
      <c r="BY198" s="57" t="s">
        <v>616</v>
      </c>
      <c r="BZ198" s="70" t="s">
        <v>647</v>
      </c>
      <c r="CA198" s="58"/>
      <c r="CB198" s="58"/>
      <c r="CC198" s="58"/>
      <c r="CD198" s="58"/>
      <c r="CE198" s="57" t="s">
        <v>62</v>
      </c>
      <c r="CF198" s="58" t="s">
        <v>617</v>
      </c>
      <c r="CG198" s="58">
        <f>SUM(CH198:CK198)</f>
        <v>12</v>
      </c>
      <c r="CH198" s="58">
        <v>3</v>
      </c>
      <c r="CI198" s="58">
        <v>3</v>
      </c>
      <c r="CJ198" s="58">
        <v>3</v>
      </c>
      <c r="CK198" s="58">
        <v>3</v>
      </c>
      <c r="CL198" s="58"/>
      <c r="CM198" s="58" t="s">
        <v>1272</v>
      </c>
      <c r="CN198" s="58"/>
      <c r="CO198" s="72"/>
      <c r="CP198" s="58"/>
      <c r="CQ198" s="72"/>
      <c r="CR198" s="58"/>
      <c r="CS198" s="58"/>
      <c r="CT198" s="73">
        <v>45040</v>
      </c>
      <c r="CU198" s="73"/>
      <c r="CV198" s="73"/>
      <c r="CW198" s="73"/>
      <c r="CX198" s="58"/>
      <c r="CY198" s="58"/>
      <c r="CZ198" s="58"/>
      <c r="DA198" s="58"/>
      <c r="DB198" s="58" t="s">
        <v>279</v>
      </c>
      <c r="DC198" s="58"/>
      <c r="DD198" s="58"/>
      <c r="DE198" s="58"/>
      <c r="DF198" s="72" t="s">
        <v>1534</v>
      </c>
      <c r="DG198" s="58"/>
      <c r="DH198" s="58"/>
      <c r="DI198" s="58"/>
      <c r="DJ198" s="74">
        <f>IFERROR(IF(CH198=0,"",IF((CL198/CH198)&gt;1,1,(CL198/CH198))),"")</f>
        <v>0</v>
      </c>
      <c r="DK198" s="74">
        <f>IFERROR(IF(CI198=0,"",IF((CN198/CI198)&gt;1,1,(CN198/CI198))),"")</f>
        <v>0</v>
      </c>
      <c r="DL198" s="74">
        <f>IFERROR(IF(CJ198=0,"",IF((CP198/CJ198)&gt;1,1,(CP198/CJ198))),"")</f>
        <v>0</v>
      </c>
      <c r="DM198" s="74">
        <f>IFERROR(IF(CK198=0,"",IF((CR198/CK198)&gt;1,1,(CR198/CK198))),"")</f>
        <v>0</v>
      </c>
      <c r="DN198" s="74">
        <f>IFERROR(IF((CL198+CN198+CP198+CR198)/CG198&gt;1,1,(CL198+CN198+CP198+CR198)/CG198),"")</f>
        <v>0</v>
      </c>
      <c r="DO198" s="75"/>
      <c r="DP198" s="58"/>
      <c r="DQ198" s="57"/>
      <c r="DR198" s="58"/>
      <c r="DS198" s="57"/>
      <c r="DT198" s="57"/>
      <c r="DU198" s="57"/>
      <c r="DV198" s="57"/>
      <c r="DW198" s="57"/>
      <c r="DX198" s="57"/>
      <c r="DY198" s="70"/>
      <c r="DZ198" s="58"/>
      <c r="EA198" s="58"/>
      <c r="EB198" s="58"/>
      <c r="EC198" s="58"/>
      <c r="ED198" s="57"/>
      <c r="EE198" s="58"/>
      <c r="EF198" s="58"/>
      <c r="EG198" s="58"/>
      <c r="EH198" s="58"/>
      <c r="EI198" s="58"/>
      <c r="EJ198" s="58"/>
      <c r="EK198" s="58"/>
      <c r="EL198" s="58"/>
      <c r="EM198" s="58"/>
      <c r="EN198" s="58"/>
      <c r="EO198" s="58"/>
      <c r="EP198" s="58"/>
      <c r="EQ198" s="58"/>
      <c r="ER198" s="58"/>
      <c r="ES198" s="73">
        <v>45040</v>
      </c>
      <c r="ET198" s="73"/>
      <c r="EU198" s="73"/>
      <c r="EV198" s="73"/>
      <c r="EW198" s="58"/>
      <c r="EX198" s="58"/>
      <c r="EY198" s="58"/>
      <c r="EZ198" s="58"/>
      <c r="FA198" s="58"/>
      <c r="FB198" s="58"/>
      <c r="FC198" s="58"/>
      <c r="FD198" s="58"/>
      <c r="FE198" s="58"/>
      <c r="FF198" s="58"/>
      <c r="FG198" s="58"/>
      <c r="FH198" s="58"/>
      <c r="FI198" s="74" t="str">
        <f>IFERROR(IF(EG198=0,"",IF((EK198/EG198)&gt;1,1,(EK198/EG198))),"")</f>
        <v/>
      </c>
      <c r="FJ198" s="74" t="str">
        <f>IFERROR(IF(EH198=0,"",IF((EM198/EH198)&gt;1,1,(EM198/EH198))),"")</f>
        <v/>
      </c>
      <c r="FK198" s="74" t="str">
        <f>IFERROR(IF(EI198=0,"",IF((EO198/EI198)&gt;1,1,(EO198/EI198))),"")</f>
        <v/>
      </c>
      <c r="FL198" s="74" t="str">
        <f>IFERROR(IF(EJ198=0,"",IF((EQ198/EJ198)&gt;1,1,(EQ198/EJ198))),"")</f>
        <v/>
      </c>
      <c r="FM198" s="74" t="str">
        <f>IFERROR(IF((EK198+EM198+EO198+EQ198)/EF198&gt;1,1,(EK198+EM198+EO198+EQ198)/EF198),"")</f>
        <v/>
      </c>
      <c r="FN198" s="58"/>
      <c r="FO198" s="58"/>
      <c r="FP198" s="57"/>
      <c r="FQ198" s="58"/>
      <c r="FR198" s="57"/>
      <c r="FS198" s="57"/>
      <c r="FT198" s="57"/>
      <c r="FU198" s="57"/>
      <c r="FV198" s="57"/>
      <c r="FW198" s="57"/>
      <c r="FX198" s="70"/>
      <c r="FY198" s="58"/>
      <c r="FZ198" s="58"/>
      <c r="GA198" s="58"/>
      <c r="GB198" s="58"/>
      <c r="GC198" s="57"/>
      <c r="GD198" s="58"/>
      <c r="GE198" s="58"/>
      <c r="GF198" s="58"/>
      <c r="GG198" s="58"/>
      <c r="GH198" s="58"/>
      <c r="GI198" s="58"/>
      <c r="GJ198" s="58"/>
      <c r="GK198" s="58"/>
      <c r="GL198" s="58"/>
      <c r="GM198" s="58"/>
      <c r="GN198" s="58"/>
      <c r="GO198" s="58"/>
      <c r="GP198" s="58"/>
      <c r="GQ198" s="58"/>
      <c r="GR198" s="73">
        <v>45040</v>
      </c>
      <c r="GS198" s="73"/>
      <c r="GT198" s="73"/>
      <c r="GU198" s="73"/>
      <c r="GV198" s="58"/>
      <c r="GW198" s="58"/>
      <c r="GX198" s="58"/>
      <c r="GY198" s="58"/>
      <c r="GZ198" s="58"/>
      <c r="HA198" s="58"/>
      <c r="HB198" s="58"/>
      <c r="HC198" s="58"/>
      <c r="HD198" s="58"/>
      <c r="HE198" s="58"/>
      <c r="HF198" s="58"/>
      <c r="HG198" s="58"/>
      <c r="HH198" s="74" t="str">
        <f>IFERROR(IF(GF198=0,"",IF((GJ198/GF198)&gt;1,1,(GJ198/GF198))),"")</f>
        <v/>
      </c>
      <c r="HI198" s="74" t="str">
        <f>IFERROR(IF(GG198=0,"",IF((GL198/GG198)&gt;1,1,(GL198/GG198))),"")</f>
        <v/>
      </c>
      <c r="HJ198" s="74" t="str">
        <f>IFERROR(IF(GH198=0,"",IF((GN198/GH198)&gt;1,1,(GN198/GH198))),"")</f>
        <v/>
      </c>
      <c r="HK198" s="74" t="str">
        <f>IFERROR(IF(GI198=0,"",IF((GP198/GI198)&gt;1,1,(GP198/GI198))),"")</f>
        <v/>
      </c>
      <c r="HL198" s="74" t="str">
        <f>IFERROR(IF((GJ198+GL198+GN198+GP198)/GE198&gt;1,1,(GJ198+GL198+GN198+GP198)/GE198),"")</f>
        <v/>
      </c>
      <c r="HM198" s="58"/>
      <c r="HN198" s="58"/>
      <c r="HO198" s="58">
        <f>IF(Q198&lt;&gt;"",1,0)+IF(BP198&lt;&gt;"",1,0)+IF(DO198&lt;&gt;"",1,0)+IF(FN198&lt;&gt;"",1,0)</f>
        <v>2</v>
      </c>
      <c r="HP198" s="58" t="str">
        <f>'[16]BD Plan'!$Q$3</f>
        <v>Territorial Norte de Santander</v>
      </c>
      <c r="HQ198" s="72"/>
      <c r="HR198" s="72"/>
      <c r="HS198" s="72"/>
      <c r="HT198" s="72"/>
      <c r="HU198" s="72"/>
      <c r="HV198" s="72"/>
      <c r="HW198" s="72"/>
      <c r="HX198" s="72"/>
      <c r="HY198" s="72"/>
      <c r="HZ198" s="72"/>
      <c r="IA198" s="26"/>
      <c r="IB198" s="26"/>
      <c r="IC198" s="26"/>
      <c r="ID198" s="26"/>
      <c r="IE198" s="26"/>
      <c r="IF198" s="26"/>
      <c r="IG198" s="68"/>
      <c r="IH198" s="58" t="s">
        <v>620</v>
      </c>
      <c r="II198" s="58" t="s">
        <v>621</v>
      </c>
      <c r="IJ198" s="68"/>
      <c r="IK198" s="68"/>
    </row>
    <row r="199" spans="1:245" ht="15" customHeight="1" x14ac:dyDescent="0.25">
      <c r="A199" s="77" t="s">
        <v>636</v>
      </c>
      <c r="B199" s="68" t="s">
        <v>637</v>
      </c>
      <c r="C199" s="58" t="s">
        <v>638</v>
      </c>
      <c r="D199" s="69" t="s">
        <v>639</v>
      </c>
      <c r="E199" s="58" t="s">
        <v>602</v>
      </c>
      <c r="F199" s="58" t="s">
        <v>640</v>
      </c>
      <c r="G199" s="58" t="s">
        <v>641</v>
      </c>
      <c r="H199" s="59" t="s">
        <v>642</v>
      </c>
      <c r="I199" s="58" t="s">
        <v>606</v>
      </c>
      <c r="J199" s="70">
        <v>1</v>
      </c>
      <c r="K199" s="70">
        <v>0.6</v>
      </c>
      <c r="L199" s="58" t="s">
        <v>607</v>
      </c>
      <c r="M199" s="70">
        <v>0.6</v>
      </c>
      <c r="N199" s="70">
        <v>0.6</v>
      </c>
      <c r="O199" s="58" t="s">
        <v>643</v>
      </c>
      <c r="P199" s="58" t="s">
        <v>608</v>
      </c>
      <c r="Q199" s="71" t="s">
        <v>644</v>
      </c>
      <c r="R199" s="58"/>
      <c r="S199" s="57" t="s">
        <v>610</v>
      </c>
      <c r="T199" s="58" t="s">
        <v>645</v>
      </c>
      <c r="U199" s="57" t="s">
        <v>612</v>
      </c>
      <c r="V199" s="57" t="s">
        <v>613</v>
      </c>
      <c r="W199" s="57" t="s">
        <v>614</v>
      </c>
      <c r="X199" s="57"/>
      <c r="Y199" s="57" t="s">
        <v>646</v>
      </c>
      <c r="Z199" s="57" t="s">
        <v>616</v>
      </c>
      <c r="AA199" s="70" t="s">
        <v>647</v>
      </c>
      <c r="AB199" s="58"/>
      <c r="AC199" s="58"/>
      <c r="AD199" s="58"/>
      <c r="AE199" s="58"/>
      <c r="AF199" s="57" t="s">
        <v>62</v>
      </c>
      <c r="AG199" s="58" t="s">
        <v>617</v>
      </c>
      <c r="AH199" s="58">
        <f t="shared" si="117"/>
        <v>4</v>
      </c>
      <c r="AI199" s="57">
        <v>1</v>
      </c>
      <c r="AJ199" s="57">
        <v>1</v>
      </c>
      <c r="AK199" s="57">
        <v>1</v>
      </c>
      <c r="AL199" s="57">
        <v>1</v>
      </c>
      <c r="AM199" s="58">
        <v>1</v>
      </c>
      <c r="AN199" s="58" t="s">
        <v>1033</v>
      </c>
      <c r="AO199" s="58"/>
      <c r="AP199" s="58"/>
      <c r="AQ199" s="58"/>
      <c r="AR199" s="58"/>
      <c r="AS199" s="58"/>
      <c r="AT199" s="58"/>
      <c r="AU199" s="73">
        <v>45040</v>
      </c>
      <c r="AV199" s="73"/>
      <c r="AW199" s="73"/>
      <c r="AX199" s="73"/>
      <c r="AY199" s="58"/>
      <c r="AZ199" s="58"/>
      <c r="BA199" s="58"/>
      <c r="BB199" s="58"/>
      <c r="BC199" s="58" t="s">
        <v>112</v>
      </c>
      <c r="BD199" s="58"/>
      <c r="BE199" s="58"/>
      <c r="BF199" s="58"/>
      <c r="BG199" s="72" t="s">
        <v>1034</v>
      </c>
      <c r="BH199" s="58"/>
      <c r="BI199" s="58"/>
      <c r="BJ199" s="58"/>
      <c r="BK199" s="74">
        <f>IFERROR(IF(AI199=0,"",IF((AM199/AI199)&gt;1,1,(AM199/AI199))),"")</f>
        <v>1</v>
      </c>
      <c r="BL199" s="74">
        <f>IFERROR(IF(AJ199=0,"",IF((AO199/AJ199)&gt;1,1,(AO199/AJ199))),"")</f>
        <v>0</v>
      </c>
      <c r="BM199" s="74">
        <f>IFERROR(IF(AK199=0,"",IF((AQ199/AK199)&gt;1,1,(AQ199/AK199))),"")</f>
        <v>0</v>
      </c>
      <c r="BN199" s="74">
        <f>IFERROR(IF(AL199=0,"",IF((AS199/AL199)&gt;1,1,(AS199/AL199))),"")</f>
        <v>0</v>
      </c>
      <c r="BO199" s="74">
        <f>IFERROR(IF((AM199+AO199+AQ199+AS199)/AH199&gt;1,1,(AM199+AO199+AQ199+AS199)/AH199),"")</f>
        <v>0.25</v>
      </c>
      <c r="BP199" s="71"/>
      <c r="BQ199" s="58"/>
      <c r="BR199" s="57"/>
      <c r="BS199" s="58"/>
      <c r="BT199" s="57"/>
      <c r="BU199" s="57"/>
      <c r="BV199" s="57"/>
      <c r="BW199" s="57"/>
      <c r="BX199" s="57"/>
      <c r="BY199" s="57"/>
      <c r="BZ199" s="70"/>
      <c r="CA199" s="58"/>
      <c r="CB199" s="58"/>
      <c r="CC199" s="58"/>
      <c r="CD199" s="58"/>
      <c r="CE199" s="57"/>
      <c r="CF199" s="58"/>
      <c r="CG199" s="58"/>
      <c r="CH199" s="58"/>
      <c r="CI199" s="58"/>
      <c r="CJ199" s="58"/>
      <c r="CK199" s="58"/>
      <c r="CL199" s="58"/>
      <c r="CM199" s="58"/>
      <c r="CN199" s="58"/>
      <c r="CO199" s="72"/>
      <c r="CP199" s="58"/>
      <c r="CQ199" s="58"/>
      <c r="CR199" s="58"/>
      <c r="CS199" s="58"/>
      <c r="CT199" s="73">
        <v>45040</v>
      </c>
      <c r="CU199" s="73"/>
      <c r="CV199" s="73"/>
      <c r="CW199" s="73"/>
      <c r="CX199" s="58"/>
      <c r="CY199" s="58"/>
      <c r="CZ199" s="58"/>
      <c r="DA199" s="58"/>
      <c r="DB199" s="58"/>
      <c r="DC199" s="58"/>
      <c r="DD199" s="58"/>
      <c r="DE199" s="58"/>
      <c r="DF199" s="58"/>
      <c r="DG199" s="58"/>
      <c r="DH199" s="58"/>
      <c r="DI199" s="58"/>
      <c r="DJ199" s="74" t="str">
        <f>IFERROR(IF(CH199=0,"",IF((CL199/CH199)&gt;1,1,(CL199/CH199))),"")</f>
        <v/>
      </c>
      <c r="DK199" s="74" t="str">
        <f>IFERROR(IF(CI199=0,"",IF((CN199/CI199)&gt;1,1,(CN199/CI199))),"")</f>
        <v/>
      </c>
      <c r="DL199" s="74" t="str">
        <f>IFERROR(IF(CJ199=0,"",IF((CP199/CJ199)&gt;1,1,(CP199/CJ199))),"")</f>
        <v/>
      </c>
      <c r="DM199" s="74" t="str">
        <f>IFERROR(IF(CK199=0,"",IF((CR199/CK199)&gt;1,1,(CR199/CK199))),"")</f>
        <v/>
      </c>
      <c r="DN199" s="74" t="str">
        <f>IFERROR(IF((CL199+CN199+CP199+CR199)/CG199&gt;1,1,(CL199+CN199+CP199+CR199)/CG199),"")</f>
        <v/>
      </c>
      <c r="DO199" s="75"/>
      <c r="DP199" s="58"/>
      <c r="DQ199" s="57"/>
      <c r="DR199" s="58"/>
      <c r="DS199" s="57"/>
      <c r="DT199" s="57"/>
      <c r="DU199" s="57"/>
      <c r="DV199" s="57"/>
      <c r="DW199" s="57"/>
      <c r="DX199" s="57"/>
      <c r="DY199" s="70"/>
      <c r="DZ199" s="58"/>
      <c r="EA199" s="58"/>
      <c r="EB199" s="58"/>
      <c r="EC199" s="58"/>
      <c r="ED199" s="57"/>
      <c r="EE199" s="58"/>
      <c r="EF199" s="58"/>
      <c r="EG199" s="58"/>
      <c r="EH199" s="58"/>
      <c r="EI199" s="58"/>
      <c r="EJ199" s="58"/>
      <c r="EK199" s="58"/>
      <c r="EL199" s="58"/>
      <c r="EM199" s="58"/>
      <c r="EN199" s="58"/>
      <c r="EO199" s="58"/>
      <c r="EP199" s="58"/>
      <c r="EQ199" s="58"/>
      <c r="ER199" s="58"/>
      <c r="ES199" s="73">
        <v>45040</v>
      </c>
      <c r="ET199" s="73"/>
      <c r="EU199" s="73"/>
      <c r="EV199" s="73"/>
      <c r="EW199" s="58"/>
      <c r="EX199" s="58"/>
      <c r="EY199" s="58"/>
      <c r="EZ199" s="58"/>
      <c r="FA199" s="58"/>
      <c r="FB199" s="58"/>
      <c r="FC199" s="58"/>
      <c r="FD199" s="58"/>
      <c r="FE199" s="58"/>
      <c r="FF199" s="58"/>
      <c r="FG199" s="58"/>
      <c r="FH199" s="58"/>
      <c r="FI199" s="74" t="str">
        <f>IFERROR(IF(EG199=0,"",IF((EK199/EG199)&gt;1,1,(EK199/EG199))),"")</f>
        <v/>
      </c>
      <c r="FJ199" s="74" t="str">
        <f>IFERROR(IF(EH199=0,"",IF((EM199/EH199)&gt;1,1,(EM199/EH199))),"")</f>
        <v/>
      </c>
      <c r="FK199" s="74" t="str">
        <f>IFERROR(IF(EI199=0,"",IF((EO199/EI199)&gt;1,1,(EO199/EI199))),"")</f>
        <v/>
      </c>
      <c r="FL199" s="74" t="str">
        <f>IFERROR(IF(EJ199=0,"",IF((EQ199/EJ199)&gt;1,1,(EQ199/EJ199))),"")</f>
        <v/>
      </c>
      <c r="FM199" s="74" t="str">
        <f>IFERROR(IF((EK199+EM199+EO199+EQ199)/EF199&gt;1,1,(EK199+EM199+EO199+EQ199)/EF199),"")</f>
        <v/>
      </c>
      <c r="FN199" s="58"/>
      <c r="FO199" s="58"/>
      <c r="FP199" s="57"/>
      <c r="FQ199" s="58"/>
      <c r="FR199" s="57"/>
      <c r="FS199" s="57"/>
      <c r="FT199" s="57"/>
      <c r="FU199" s="57"/>
      <c r="FV199" s="57"/>
      <c r="FW199" s="57"/>
      <c r="FX199" s="70"/>
      <c r="FY199" s="58"/>
      <c r="FZ199" s="58"/>
      <c r="GA199" s="58"/>
      <c r="GB199" s="58"/>
      <c r="GC199" s="57"/>
      <c r="GD199" s="58"/>
      <c r="GE199" s="58"/>
      <c r="GF199" s="58"/>
      <c r="GG199" s="58"/>
      <c r="GH199" s="58"/>
      <c r="GI199" s="58"/>
      <c r="GJ199" s="58"/>
      <c r="GK199" s="58"/>
      <c r="GL199" s="58"/>
      <c r="GM199" s="58"/>
      <c r="GN199" s="58"/>
      <c r="GO199" s="58"/>
      <c r="GP199" s="58"/>
      <c r="GQ199" s="58"/>
      <c r="GR199" s="73">
        <v>45040</v>
      </c>
      <c r="GS199" s="73"/>
      <c r="GT199" s="73"/>
      <c r="GU199" s="73"/>
      <c r="GV199" s="58"/>
      <c r="GW199" s="58"/>
      <c r="GX199" s="58"/>
      <c r="GY199" s="58"/>
      <c r="GZ199" s="58"/>
      <c r="HA199" s="58"/>
      <c r="HB199" s="58"/>
      <c r="HC199" s="58"/>
      <c r="HD199" s="58"/>
      <c r="HE199" s="58"/>
      <c r="HF199" s="58"/>
      <c r="HG199" s="58"/>
      <c r="HH199" s="74" t="str">
        <f>IFERROR(IF(GF199=0,"",IF((GJ199/GF199)&gt;1,1,(GJ199/GF199))),"")</f>
        <v/>
      </c>
      <c r="HI199" s="74" t="str">
        <f>IFERROR(IF(GG199=0,"",IF((GL199/GG199)&gt;1,1,(GL199/GG199))),"")</f>
        <v/>
      </c>
      <c r="HJ199" s="74" t="str">
        <f>IFERROR(IF(GH199=0,"",IF((GN199/GH199)&gt;1,1,(GN199/GH199))),"")</f>
        <v/>
      </c>
      <c r="HK199" s="74" t="str">
        <f>IFERROR(IF(GI199=0,"",IF((GP199/GI199)&gt;1,1,(GP199/GI199))),"")</f>
        <v/>
      </c>
      <c r="HL199" s="74" t="str">
        <f>IFERROR(IF((GJ199+GL199+GN199+GP199)/GE199&gt;1,1,(GJ199+GL199+GN199+GP199)/GE199),"")</f>
        <v/>
      </c>
      <c r="HM199" s="58"/>
      <c r="HN199" s="58"/>
      <c r="HO199" s="58">
        <f>IF(Q199&lt;&gt;"",1,0)+IF(BP199&lt;&gt;"",1,0)+IF(DO199&lt;&gt;"",1,0)+IF(FN199&lt;&gt;"",1,0)</f>
        <v>1</v>
      </c>
      <c r="HP199" s="58" t="str">
        <f>'[16]BD Plan'!$Q$3</f>
        <v>Territorial Norte de Santander</v>
      </c>
      <c r="HQ199" s="72"/>
      <c r="HR199" s="72"/>
      <c r="HS199" s="72"/>
      <c r="HT199" s="72"/>
      <c r="HU199" s="72"/>
      <c r="HV199" s="72"/>
      <c r="HW199" s="72"/>
      <c r="HX199" s="72"/>
      <c r="HY199" s="72"/>
      <c r="HZ199" s="72"/>
      <c r="IA199" s="26"/>
      <c r="IB199" s="26"/>
      <c r="IC199" s="26"/>
      <c r="ID199" s="26"/>
      <c r="IE199" s="26"/>
      <c r="IF199" s="26"/>
      <c r="IG199" s="68"/>
      <c r="IH199" s="58" t="s">
        <v>650</v>
      </c>
      <c r="II199" s="58" t="s">
        <v>621</v>
      </c>
      <c r="IJ199" s="68"/>
      <c r="IK199" s="68"/>
    </row>
    <row r="200" spans="1:245" ht="15" customHeight="1" x14ac:dyDescent="0.25">
      <c r="A200" s="77" t="s">
        <v>651</v>
      </c>
      <c r="B200" s="68" t="s">
        <v>637</v>
      </c>
      <c r="C200" s="58" t="s">
        <v>653</v>
      </c>
      <c r="D200" s="69" t="s">
        <v>639</v>
      </c>
      <c r="E200" s="58" t="s">
        <v>602</v>
      </c>
      <c r="F200" s="58" t="s">
        <v>625</v>
      </c>
      <c r="G200" s="58" t="s">
        <v>604</v>
      </c>
      <c r="H200" s="59" t="s">
        <v>654</v>
      </c>
      <c r="I200" s="58" t="s">
        <v>606</v>
      </c>
      <c r="J200" s="70">
        <v>1</v>
      </c>
      <c r="K200" s="70">
        <v>0.8</v>
      </c>
      <c r="L200" s="58" t="s">
        <v>607</v>
      </c>
      <c r="M200" s="70">
        <v>0.6</v>
      </c>
      <c r="N200" s="70">
        <v>0.8</v>
      </c>
      <c r="O200" s="58" t="s">
        <v>607</v>
      </c>
      <c r="P200" s="58" t="s">
        <v>608</v>
      </c>
      <c r="Q200" s="71" t="s">
        <v>644</v>
      </c>
      <c r="R200" s="58"/>
      <c r="S200" s="57" t="s">
        <v>610</v>
      </c>
      <c r="T200" s="58" t="s">
        <v>645</v>
      </c>
      <c r="U200" s="57" t="s">
        <v>612</v>
      </c>
      <c r="V200" s="57" t="s">
        <v>613</v>
      </c>
      <c r="W200" s="57" t="s">
        <v>614</v>
      </c>
      <c r="X200" s="57"/>
      <c r="Y200" s="57" t="s">
        <v>615</v>
      </c>
      <c r="Z200" s="57" t="s">
        <v>616</v>
      </c>
      <c r="AA200" s="70" t="s">
        <v>647</v>
      </c>
      <c r="AB200" s="58"/>
      <c r="AC200" s="58"/>
      <c r="AD200" s="58"/>
      <c r="AE200" s="58"/>
      <c r="AF200" s="57" t="s">
        <v>62</v>
      </c>
      <c r="AG200" s="58" t="s">
        <v>617</v>
      </c>
      <c r="AH200" s="58">
        <f t="shared" si="117"/>
        <v>4</v>
      </c>
      <c r="AI200" s="57">
        <v>1</v>
      </c>
      <c r="AJ200" s="57">
        <v>1</v>
      </c>
      <c r="AK200" s="57">
        <v>1</v>
      </c>
      <c r="AL200" s="57">
        <v>1</v>
      </c>
      <c r="AM200" s="58">
        <v>1</v>
      </c>
      <c r="AN200" s="58" t="s">
        <v>1035</v>
      </c>
      <c r="AO200" s="58"/>
      <c r="AP200" s="72"/>
      <c r="AQ200" s="58"/>
      <c r="AR200" s="58"/>
      <c r="AS200" s="58"/>
      <c r="AT200" s="58"/>
      <c r="AU200" s="73">
        <v>45040</v>
      </c>
      <c r="AV200" s="73"/>
      <c r="AW200" s="73"/>
      <c r="AX200" s="73"/>
      <c r="AY200" s="58"/>
      <c r="AZ200" s="58"/>
      <c r="BA200" s="58"/>
      <c r="BB200" s="58"/>
      <c r="BC200" s="58" t="s">
        <v>112</v>
      </c>
      <c r="BD200" s="58"/>
      <c r="BE200" s="58"/>
      <c r="BF200" s="58"/>
      <c r="BG200" s="72" t="s">
        <v>1034</v>
      </c>
      <c r="BH200" s="58"/>
      <c r="BI200" s="58"/>
      <c r="BJ200" s="58"/>
      <c r="BK200" s="74">
        <f>IFERROR(IF(AI200=0,"",IF((AM200/AI200)&gt;1,1,(AM200/AI200))),"")</f>
        <v>1</v>
      </c>
      <c r="BL200" s="74">
        <f>IFERROR(IF(AJ200=0,"",IF((AO200/AJ200)&gt;1,1,(AO200/AJ200))),"")</f>
        <v>0</v>
      </c>
      <c r="BM200" s="74">
        <f>IFERROR(IF(AK200=0,"",IF((AQ200/AK200)&gt;1,1,(AQ200/AK200))),"")</f>
        <v>0</v>
      </c>
      <c r="BN200" s="74">
        <f>IFERROR(IF(AL200=0,"",IF((AS200/AL200)&gt;1,1,(AS200/AL200))),"")</f>
        <v>0</v>
      </c>
      <c r="BO200" s="74">
        <f>IFERROR(IF((AM200+AO200+AQ200+AS200)/AH200&gt;1,1,(AM200+AO200+AQ200+AS200)/AH200),"")</f>
        <v>0.25</v>
      </c>
      <c r="BP200" s="71"/>
      <c r="BQ200" s="58"/>
      <c r="BR200" s="57"/>
      <c r="BS200" s="58"/>
      <c r="BT200" s="57"/>
      <c r="BU200" s="57"/>
      <c r="BV200" s="57"/>
      <c r="BW200" s="57"/>
      <c r="BX200" s="57"/>
      <c r="BY200" s="57"/>
      <c r="BZ200" s="70"/>
      <c r="CA200" s="58"/>
      <c r="CB200" s="58"/>
      <c r="CC200" s="58"/>
      <c r="CD200" s="58"/>
      <c r="CE200" s="57"/>
      <c r="CF200" s="58"/>
      <c r="CG200" s="58"/>
      <c r="CH200" s="58"/>
      <c r="CI200" s="58"/>
      <c r="CJ200" s="58"/>
      <c r="CK200" s="58"/>
      <c r="CL200" s="58"/>
      <c r="CM200" s="58"/>
      <c r="CN200" s="58"/>
      <c r="CO200" s="72"/>
      <c r="CP200" s="58"/>
      <c r="CQ200" s="58"/>
      <c r="CR200" s="58"/>
      <c r="CS200" s="58"/>
      <c r="CT200" s="73">
        <v>45040</v>
      </c>
      <c r="CU200" s="73"/>
      <c r="CV200" s="73"/>
      <c r="CW200" s="73"/>
      <c r="CX200" s="58"/>
      <c r="CY200" s="58"/>
      <c r="CZ200" s="58"/>
      <c r="DA200" s="58"/>
      <c r="DB200" s="58"/>
      <c r="DC200" s="58"/>
      <c r="DD200" s="58"/>
      <c r="DE200" s="58"/>
      <c r="DF200" s="58"/>
      <c r="DG200" s="58"/>
      <c r="DH200" s="58"/>
      <c r="DI200" s="58"/>
      <c r="DJ200" s="74" t="str">
        <f>IFERROR(IF(CH200=0,"",IF((CL200/CH200)&gt;1,1,(CL200/CH200))),"")</f>
        <v/>
      </c>
      <c r="DK200" s="74" t="str">
        <f>IFERROR(IF(CI200=0,"",IF((CN200/CI200)&gt;1,1,(CN200/CI200))),"")</f>
        <v/>
      </c>
      <c r="DL200" s="74" t="str">
        <f>IFERROR(IF(CJ200=0,"",IF((CP200/CJ200)&gt;1,1,(CP200/CJ200))),"")</f>
        <v/>
      </c>
      <c r="DM200" s="74" t="str">
        <f>IFERROR(IF(CK200=0,"",IF((CR200/CK200)&gt;1,1,(CR200/CK200))),"")</f>
        <v/>
      </c>
      <c r="DN200" s="74" t="str">
        <f>IFERROR(IF((CL200+CN200+CP200+CR200)/CG200&gt;1,1,(CL200+CN200+CP200+CR200)/CG200),"")</f>
        <v/>
      </c>
      <c r="DO200" s="75"/>
      <c r="DP200" s="58"/>
      <c r="DQ200" s="57"/>
      <c r="DR200" s="58"/>
      <c r="DS200" s="57"/>
      <c r="DT200" s="57"/>
      <c r="DU200" s="57"/>
      <c r="DV200" s="57"/>
      <c r="DW200" s="57"/>
      <c r="DX200" s="57"/>
      <c r="DY200" s="70"/>
      <c r="DZ200" s="58"/>
      <c r="EA200" s="58"/>
      <c r="EB200" s="58"/>
      <c r="EC200" s="58"/>
      <c r="ED200" s="57"/>
      <c r="EE200" s="58"/>
      <c r="EF200" s="58"/>
      <c r="EG200" s="58"/>
      <c r="EH200" s="58"/>
      <c r="EI200" s="58"/>
      <c r="EJ200" s="58"/>
      <c r="EK200" s="58"/>
      <c r="EL200" s="58"/>
      <c r="EM200" s="58"/>
      <c r="EN200" s="58"/>
      <c r="EO200" s="58"/>
      <c r="EP200" s="58"/>
      <c r="EQ200" s="58"/>
      <c r="ER200" s="58"/>
      <c r="ES200" s="73">
        <v>45040</v>
      </c>
      <c r="ET200" s="73"/>
      <c r="EU200" s="73"/>
      <c r="EV200" s="73"/>
      <c r="EW200" s="58"/>
      <c r="EX200" s="58"/>
      <c r="EY200" s="58"/>
      <c r="EZ200" s="58"/>
      <c r="FA200" s="58"/>
      <c r="FB200" s="58"/>
      <c r="FC200" s="58"/>
      <c r="FD200" s="58"/>
      <c r="FE200" s="58"/>
      <c r="FF200" s="58"/>
      <c r="FG200" s="58"/>
      <c r="FH200" s="58"/>
      <c r="FI200" s="74" t="str">
        <f>IFERROR(IF(EG200=0,"",IF((EK200/EG200)&gt;1,1,(EK200/EG200))),"")</f>
        <v/>
      </c>
      <c r="FJ200" s="74" t="str">
        <f>IFERROR(IF(EH200=0,"",IF((EM200/EH200)&gt;1,1,(EM200/EH200))),"")</f>
        <v/>
      </c>
      <c r="FK200" s="74" t="str">
        <f>IFERROR(IF(EI200=0,"",IF((EO200/EI200)&gt;1,1,(EO200/EI200))),"")</f>
        <v/>
      </c>
      <c r="FL200" s="74" t="str">
        <f>IFERROR(IF(EJ200=0,"",IF((EQ200/EJ200)&gt;1,1,(EQ200/EJ200))),"")</f>
        <v/>
      </c>
      <c r="FM200" s="74" t="str">
        <f>IFERROR(IF((EK200+EM200+EO200+EQ200)/EF200&gt;1,1,(EK200+EM200+EO200+EQ200)/EF200),"")</f>
        <v/>
      </c>
      <c r="FN200" s="58"/>
      <c r="FO200" s="58"/>
      <c r="FP200" s="57"/>
      <c r="FQ200" s="58"/>
      <c r="FR200" s="57"/>
      <c r="FS200" s="57"/>
      <c r="FT200" s="57"/>
      <c r="FU200" s="57"/>
      <c r="FV200" s="57"/>
      <c r="FW200" s="57"/>
      <c r="FX200" s="70"/>
      <c r="FY200" s="58"/>
      <c r="FZ200" s="58"/>
      <c r="GA200" s="58"/>
      <c r="GB200" s="58"/>
      <c r="GC200" s="57"/>
      <c r="GD200" s="58"/>
      <c r="GE200" s="58"/>
      <c r="GF200" s="58"/>
      <c r="GG200" s="58"/>
      <c r="GH200" s="58"/>
      <c r="GI200" s="58"/>
      <c r="GJ200" s="58"/>
      <c r="GK200" s="58"/>
      <c r="GL200" s="58"/>
      <c r="GM200" s="58"/>
      <c r="GN200" s="58"/>
      <c r="GO200" s="58"/>
      <c r="GP200" s="58"/>
      <c r="GQ200" s="58"/>
      <c r="GR200" s="73">
        <v>45040</v>
      </c>
      <c r="GS200" s="73"/>
      <c r="GT200" s="73"/>
      <c r="GU200" s="73"/>
      <c r="GV200" s="58"/>
      <c r="GW200" s="58"/>
      <c r="GX200" s="58"/>
      <c r="GY200" s="58"/>
      <c r="GZ200" s="58"/>
      <c r="HA200" s="58"/>
      <c r="HB200" s="58"/>
      <c r="HC200" s="58"/>
      <c r="HD200" s="58"/>
      <c r="HE200" s="58"/>
      <c r="HF200" s="58"/>
      <c r="HG200" s="58"/>
      <c r="HH200" s="74" t="str">
        <f>IFERROR(IF(GF200=0,"",IF((GJ200/GF200)&gt;1,1,(GJ200/GF200))),"")</f>
        <v/>
      </c>
      <c r="HI200" s="74" t="str">
        <f>IFERROR(IF(GG200=0,"",IF((GL200/GG200)&gt;1,1,(GL200/GG200))),"")</f>
        <v/>
      </c>
      <c r="HJ200" s="74" t="str">
        <f>IFERROR(IF(GH200=0,"",IF((GN200/GH200)&gt;1,1,(GN200/GH200))),"")</f>
        <v/>
      </c>
      <c r="HK200" s="74" t="str">
        <f>IFERROR(IF(GI200=0,"",IF((GP200/GI200)&gt;1,1,(GP200/GI200))),"")</f>
        <v/>
      </c>
      <c r="HL200" s="74" t="str">
        <f>IFERROR(IF((GJ200+GL200+GN200+GP200)/GE200&gt;1,1,(GJ200+GL200+GN200+GP200)/GE200),"")</f>
        <v/>
      </c>
      <c r="HM200" s="58"/>
      <c r="HN200" s="58"/>
      <c r="HO200" s="58">
        <f>IF(Q200&lt;&gt;"",1,0)+IF(BP200&lt;&gt;"",1,0)+IF(DO200&lt;&gt;"",1,0)+IF(FN200&lt;&gt;"",1,0)</f>
        <v>1</v>
      </c>
      <c r="HP200" s="58" t="str">
        <f>'[16]BD Plan'!$Q$3</f>
        <v>Territorial Norte de Santander</v>
      </c>
      <c r="HQ200" s="72"/>
      <c r="HR200" s="72"/>
      <c r="HS200" s="72"/>
      <c r="HT200" s="72"/>
      <c r="HU200" s="72"/>
      <c r="HV200" s="72"/>
      <c r="HW200" s="72"/>
      <c r="HX200" s="72"/>
      <c r="HY200" s="72"/>
      <c r="HZ200" s="72"/>
      <c r="IA200" s="26"/>
      <c r="IB200" s="26"/>
      <c r="IC200" s="26"/>
      <c r="ID200" s="26"/>
      <c r="IE200" s="26"/>
      <c r="IF200" s="26"/>
      <c r="IG200" s="68"/>
      <c r="IH200" s="58" t="s">
        <v>657</v>
      </c>
      <c r="II200" s="58" t="s">
        <v>621</v>
      </c>
      <c r="IJ200" s="68"/>
      <c r="IK200" s="68"/>
    </row>
    <row r="201" spans="1:245" ht="15" customHeight="1" x14ac:dyDescent="0.25">
      <c r="A201" s="77" t="s">
        <v>658</v>
      </c>
      <c r="B201" s="68" t="s">
        <v>659</v>
      </c>
      <c r="C201" s="58" t="s">
        <v>660</v>
      </c>
      <c r="D201" s="68" t="s">
        <v>601</v>
      </c>
      <c r="E201" s="58" t="s">
        <v>602</v>
      </c>
      <c r="F201" s="58" t="s">
        <v>625</v>
      </c>
      <c r="G201" s="58" t="s">
        <v>641</v>
      </c>
      <c r="H201" s="59" t="s">
        <v>661</v>
      </c>
      <c r="I201" s="58" t="s">
        <v>606</v>
      </c>
      <c r="J201" s="70">
        <v>0.8</v>
      </c>
      <c r="K201" s="70">
        <v>0.6</v>
      </c>
      <c r="L201" s="58" t="s">
        <v>607</v>
      </c>
      <c r="M201" s="70">
        <v>0.48</v>
      </c>
      <c r="N201" s="70">
        <v>0.6</v>
      </c>
      <c r="O201" s="58" t="s">
        <v>643</v>
      </c>
      <c r="P201" s="58" t="s">
        <v>608</v>
      </c>
      <c r="Q201" s="71" t="s">
        <v>662</v>
      </c>
      <c r="R201" s="58"/>
      <c r="S201" s="57" t="s">
        <v>610</v>
      </c>
      <c r="T201" s="58" t="s">
        <v>663</v>
      </c>
      <c r="U201" s="57" t="s">
        <v>612</v>
      </c>
      <c r="V201" s="57" t="s">
        <v>613</v>
      </c>
      <c r="W201" s="57" t="s">
        <v>614</v>
      </c>
      <c r="X201" s="57"/>
      <c r="Y201" s="57" t="s">
        <v>646</v>
      </c>
      <c r="Z201" s="57" t="s">
        <v>616</v>
      </c>
      <c r="AA201" s="70" t="s">
        <v>647</v>
      </c>
      <c r="AB201" s="58"/>
      <c r="AC201" s="58"/>
      <c r="AD201" s="58"/>
      <c r="AE201" s="58"/>
      <c r="AF201" s="57" t="s">
        <v>62</v>
      </c>
      <c r="AG201" s="68" t="s">
        <v>617</v>
      </c>
      <c r="AH201" s="58">
        <f t="shared" si="117"/>
        <v>19</v>
      </c>
      <c r="AI201" s="57">
        <v>1</v>
      </c>
      <c r="AJ201" s="57">
        <v>6</v>
      </c>
      <c r="AK201" s="57">
        <v>6</v>
      </c>
      <c r="AL201" s="57">
        <v>6</v>
      </c>
      <c r="AM201" s="68">
        <v>2</v>
      </c>
      <c r="AN201" s="68" t="s">
        <v>1036</v>
      </c>
      <c r="AO201" s="68"/>
      <c r="AP201" s="68"/>
      <c r="AQ201" s="68"/>
      <c r="AR201" s="68"/>
      <c r="AS201" s="68"/>
      <c r="AT201" s="68"/>
      <c r="AU201" s="76">
        <v>45040</v>
      </c>
      <c r="AV201" s="76"/>
      <c r="AW201" s="76"/>
      <c r="AX201" s="68"/>
      <c r="AY201" s="68"/>
      <c r="AZ201" s="68"/>
      <c r="BA201" s="68"/>
      <c r="BB201" s="68"/>
      <c r="BC201" s="68" t="s">
        <v>279</v>
      </c>
      <c r="BD201" s="68"/>
      <c r="BE201" s="68"/>
      <c r="BF201" s="68"/>
      <c r="BG201" s="26" t="s">
        <v>1037</v>
      </c>
      <c r="BH201" s="68"/>
      <c r="BI201" s="68"/>
      <c r="BJ201" s="68"/>
      <c r="BK201" s="74">
        <f>IFERROR(IF(AI201=0,"",IF((AM201/AI201)&gt;1,1,(AM201/AI201))),"")</f>
        <v>1</v>
      </c>
      <c r="BL201" s="74">
        <f>IFERROR(IF(AJ201=0,"",IF((AO201/AJ201)&gt;1,1,(AO201/AJ201))),"")</f>
        <v>0</v>
      </c>
      <c r="BM201" s="74">
        <f>IFERROR(IF(AK201=0,"",IF((AQ201/AK201)&gt;1,1,(AQ201/AK201))),"")</f>
        <v>0</v>
      </c>
      <c r="BN201" s="74">
        <f>IFERROR(IF(AL201=0,"",IF((AS201/AL201)&gt;1,1,(AS201/AL201))),"")</f>
        <v>0</v>
      </c>
      <c r="BO201" s="74">
        <f>IFERROR(IF((AM201+AO201+AQ201+AS201)/AH201&gt;1,1,(AM201+AO201+AQ201+AS201)/AH201),"")</f>
        <v>0.10526315789473684</v>
      </c>
      <c r="BP201" s="71"/>
      <c r="BQ201" s="58"/>
      <c r="BR201" s="57"/>
      <c r="BS201" s="58"/>
      <c r="BT201" s="57"/>
      <c r="BU201" s="57"/>
      <c r="BV201" s="57"/>
      <c r="BW201" s="57"/>
      <c r="BX201" s="57"/>
      <c r="BY201" s="57"/>
      <c r="BZ201" s="70"/>
      <c r="CA201" s="58"/>
      <c r="CB201" s="58"/>
      <c r="CC201" s="58"/>
      <c r="CD201" s="58"/>
      <c r="CE201" s="57"/>
      <c r="CF201" s="58"/>
      <c r="CG201" s="58"/>
      <c r="CH201" s="58"/>
      <c r="CI201" s="58"/>
      <c r="CJ201" s="58"/>
      <c r="CK201" s="58"/>
      <c r="CL201" s="58"/>
      <c r="CM201" s="58"/>
      <c r="CN201" s="58"/>
      <c r="CO201" s="72"/>
      <c r="CP201" s="58"/>
      <c r="CQ201" s="72"/>
      <c r="CR201" s="58"/>
      <c r="CS201" s="58"/>
      <c r="CT201" s="73">
        <v>45040</v>
      </c>
      <c r="CU201" s="73"/>
      <c r="CV201" s="73"/>
      <c r="CW201" s="73"/>
      <c r="CX201" s="58"/>
      <c r="CY201" s="58"/>
      <c r="CZ201" s="58"/>
      <c r="DA201" s="58"/>
      <c r="DB201" s="58"/>
      <c r="DC201" s="58"/>
      <c r="DD201" s="58"/>
      <c r="DE201" s="58"/>
      <c r="DF201" s="58"/>
      <c r="DG201" s="58"/>
      <c r="DH201" s="58"/>
      <c r="DI201" s="58"/>
      <c r="DJ201" s="74" t="str">
        <f>IFERROR(IF(CH201=0,"",IF((CL201/CH201)&gt;1,1,(CL201/CH201))),"")</f>
        <v/>
      </c>
      <c r="DK201" s="74" t="str">
        <f>IFERROR(IF(CI201=0,"",IF((CN201/CI201)&gt;1,1,(CN201/CI201))),"")</f>
        <v/>
      </c>
      <c r="DL201" s="74" t="str">
        <f>IFERROR(IF(CJ201=0,"",IF((CP201/CJ201)&gt;1,1,(CP201/CJ201))),"")</f>
        <v/>
      </c>
      <c r="DM201" s="74" t="str">
        <f>IFERROR(IF(CK201=0,"",IF((CR201/CK201)&gt;1,1,(CR201/CK201))),"")</f>
        <v/>
      </c>
      <c r="DN201" s="74" t="str">
        <f>IFERROR(IF((CL201+CN201+CP201+CR201)/CG201&gt;1,1,(CL201+CN201+CP201+CR201)/CG201),"")</f>
        <v/>
      </c>
      <c r="DO201" s="71"/>
      <c r="DP201" s="58"/>
      <c r="DQ201" s="57"/>
      <c r="DR201" s="58"/>
      <c r="DS201" s="57"/>
      <c r="DT201" s="57"/>
      <c r="DU201" s="57"/>
      <c r="DV201" s="57"/>
      <c r="DW201" s="57"/>
      <c r="DX201" s="57"/>
      <c r="DY201" s="70"/>
      <c r="DZ201" s="58"/>
      <c r="EA201" s="58"/>
      <c r="EB201" s="58"/>
      <c r="EC201" s="58"/>
      <c r="ED201" s="57"/>
      <c r="EE201" s="58"/>
      <c r="EF201" s="58"/>
      <c r="EG201" s="58"/>
      <c r="EH201" s="58"/>
      <c r="EI201" s="58"/>
      <c r="EJ201" s="58"/>
      <c r="EK201" s="58"/>
      <c r="EL201" s="58"/>
      <c r="EM201" s="58"/>
      <c r="EN201" s="72"/>
      <c r="EO201" s="58"/>
      <c r="EP201" s="58"/>
      <c r="EQ201" s="58"/>
      <c r="ER201" s="58"/>
      <c r="ES201" s="73">
        <v>45040</v>
      </c>
      <c r="ET201" s="73"/>
      <c r="EU201" s="73"/>
      <c r="EV201" s="73"/>
      <c r="EW201" s="58"/>
      <c r="EX201" s="58"/>
      <c r="EY201" s="58"/>
      <c r="EZ201" s="58"/>
      <c r="FA201" s="58"/>
      <c r="FB201" s="58"/>
      <c r="FC201" s="58"/>
      <c r="FD201" s="58"/>
      <c r="FE201" s="58"/>
      <c r="FF201" s="58"/>
      <c r="FG201" s="58"/>
      <c r="FH201" s="58"/>
      <c r="FI201" s="74" t="str">
        <f>IFERROR(IF(EG201=0,"",IF((EK201/EG201)&gt;1,1,(EK201/EG201))),"")</f>
        <v/>
      </c>
      <c r="FJ201" s="74" t="str">
        <f>IFERROR(IF(EH201=0,"",IF((EM201/EH201)&gt;1,1,(EM201/EH201))),"")</f>
        <v/>
      </c>
      <c r="FK201" s="74" t="str">
        <f>IFERROR(IF(EI201=0,"",IF((EO201/EI201)&gt;1,1,(EO201/EI201))),"")</f>
        <v/>
      </c>
      <c r="FL201" s="74" t="str">
        <f>IFERROR(IF(EJ201=0,"",IF((EQ201/EJ201)&gt;1,1,(EQ201/EJ201))),"")</f>
        <v/>
      </c>
      <c r="FM201" s="74" t="str">
        <f>IFERROR(IF((EK201+EM201+EO201+EQ201)/EF201&gt;1,1,(EK201+EM201+EO201+EQ201)/EF201),"")</f>
        <v/>
      </c>
      <c r="FN201" s="72"/>
      <c r="FO201" s="58"/>
      <c r="FP201" s="57"/>
      <c r="FQ201" s="58"/>
      <c r="FR201" s="57"/>
      <c r="FS201" s="57"/>
      <c r="FT201" s="57"/>
      <c r="FU201" s="57"/>
      <c r="FV201" s="57"/>
      <c r="FW201" s="57"/>
      <c r="FX201" s="70"/>
      <c r="FY201" s="58"/>
      <c r="FZ201" s="58"/>
      <c r="GA201" s="58"/>
      <c r="GB201" s="58"/>
      <c r="GC201" s="57"/>
      <c r="GD201" s="58"/>
      <c r="GE201" s="58"/>
      <c r="GF201" s="58"/>
      <c r="GG201" s="58"/>
      <c r="GH201" s="58"/>
      <c r="GI201" s="58"/>
      <c r="GJ201" s="58"/>
      <c r="GK201" s="58"/>
      <c r="GL201" s="58"/>
      <c r="GM201" s="72"/>
      <c r="GN201" s="58"/>
      <c r="GO201" s="58"/>
      <c r="GP201" s="58"/>
      <c r="GQ201" s="58"/>
      <c r="GR201" s="73">
        <v>45040</v>
      </c>
      <c r="GS201" s="73"/>
      <c r="GT201" s="73"/>
      <c r="GU201" s="73"/>
      <c r="GV201" s="58"/>
      <c r="GW201" s="58"/>
      <c r="GX201" s="58"/>
      <c r="GY201" s="58"/>
      <c r="GZ201" s="58"/>
      <c r="HA201" s="58"/>
      <c r="HB201" s="58"/>
      <c r="HC201" s="58"/>
      <c r="HD201" s="58"/>
      <c r="HE201" s="58"/>
      <c r="HF201" s="58"/>
      <c r="HG201" s="58"/>
      <c r="HH201" s="74" t="str">
        <f>IFERROR(IF(GF201=0,"",IF((GJ201/GF201)&gt;1,1,(GJ201/GF201))),"")</f>
        <v/>
      </c>
      <c r="HI201" s="74" t="str">
        <f>IFERROR(IF(GG201=0,"",IF((GL201/GG201)&gt;1,1,(GL201/GG201))),"")</f>
        <v/>
      </c>
      <c r="HJ201" s="74" t="str">
        <f>IFERROR(IF(GH201=0,"",IF((GN201/GH201)&gt;1,1,(GN201/GH201))),"")</f>
        <v/>
      </c>
      <c r="HK201" s="74" t="str">
        <f>IFERROR(IF(GI201=0,"",IF((GP201/GI201)&gt;1,1,(GP201/GI201))),"")</f>
        <v/>
      </c>
      <c r="HL201" s="74" t="str">
        <f>IFERROR(IF((GJ201+GL201+GN201+GP201)/GE201&gt;1,1,(GJ201+GL201+GN201+GP201)/GE201),"")</f>
        <v/>
      </c>
      <c r="HM201" s="58"/>
      <c r="HN201" s="58"/>
      <c r="HO201" s="58">
        <f>IF(Q201&lt;&gt;"",1,0)+IF(BP201&lt;&gt;"",1,0)+IF(DO201&lt;&gt;"",1,0)+IF(FN201&lt;&gt;"",1,0)</f>
        <v>1</v>
      </c>
      <c r="HP201" s="58" t="str">
        <f>'[16]BD Plan'!$Q$3</f>
        <v>Territorial Norte de Santander</v>
      </c>
      <c r="HQ201" s="26"/>
      <c r="HR201" s="26"/>
      <c r="HS201" s="26"/>
      <c r="HT201" s="26"/>
      <c r="HU201" s="26"/>
      <c r="HV201" s="26"/>
      <c r="HW201" s="26"/>
      <c r="HX201" s="26"/>
      <c r="HY201" s="26"/>
      <c r="HZ201" s="26"/>
      <c r="IA201" s="26"/>
      <c r="IB201" s="26"/>
      <c r="IC201" s="26"/>
      <c r="ID201" s="26"/>
      <c r="IE201" s="26"/>
      <c r="IF201" s="26"/>
      <c r="IG201" s="68"/>
      <c r="IH201" s="58" t="s">
        <v>620</v>
      </c>
      <c r="II201" s="68" t="s">
        <v>621</v>
      </c>
      <c r="IJ201" s="68"/>
      <c r="IK201" s="68"/>
    </row>
    <row r="202" spans="1:245" ht="15" customHeight="1" x14ac:dyDescent="0.25">
      <c r="A202" s="77" t="s">
        <v>666</v>
      </c>
      <c r="B202" s="68" t="s">
        <v>667</v>
      </c>
      <c r="C202" s="58" t="s">
        <v>668</v>
      </c>
      <c r="D202" s="68" t="s">
        <v>601</v>
      </c>
      <c r="E202" s="58" t="s">
        <v>602</v>
      </c>
      <c r="F202" s="58" t="s">
        <v>669</v>
      </c>
      <c r="G202" s="58" t="s">
        <v>626</v>
      </c>
      <c r="H202" s="59" t="s">
        <v>670</v>
      </c>
      <c r="I202" s="58" t="s">
        <v>671</v>
      </c>
      <c r="J202" s="70">
        <v>0.8</v>
      </c>
      <c r="K202" s="70">
        <v>0.2</v>
      </c>
      <c r="L202" s="58" t="s">
        <v>643</v>
      </c>
      <c r="M202" s="70">
        <v>0.28799999999999998</v>
      </c>
      <c r="N202" s="70">
        <v>0.2</v>
      </c>
      <c r="O202" s="58" t="s">
        <v>643</v>
      </c>
      <c r="P202" s="58" t="s">
        <v>608</v>
      </c>
      <c r="Q202" s="71" t="s">
        <v>672</v>
      </c>
      <c r="R202" s="58"/>
      <c r="S202" s="57" t="s">
        <v>610</v>
      </c>
      <c r="T202" s="58" t="s">
        <v>673</v>
      </c>
      <c r="U202" s="57" t="s">
        <v>612</v>
      </c>
      <c r="V202" s="57" t="s">
        <v>613</v>
      </c>
      <c r="W202" s="57" t="s">
        <v>614</v>
      </c>
      <c r="X202" s="57"/>
      <c r="Y202" s="57" t="s">
        <v>615</v>
      </c>
      <c r="Z202" s="57" t="s">
        <v>616</v>
      </c>
      <c r="AA202" s="70" t="s">
        <v>647</v>
      </c>
      <c r="AB202" s="58"/>
      <c r="AC202" s="58"/>
      <c r="AD202" s="58"/>
      <c r="AE202" s="58"/>
      <c r="AF202" s="57" t="s">
        <v>62</v>
      </c>
      <c r="AG202" s="68" t="s">
        <v>617</v>
      </c>
      <c r="AH202" s="58">
        <f t="shared" si="117"/>
        <v>1</v>
      </c>
      <c r="AI202" s="57">
        <v>1</v>
      </c>
      <c r="AJ202" s="57">
        <v>0</v>
      </c>
      <c r="AK202" s="57">
        <v>0</v>
      </c>
      <c r="AL202" s="57">
        <v>0</v>
      </c>
      <c r="AM202" s="68">
        <v>1</v>
      </c>
      <c r="AN202" s="68" t="s">
        <v>1038</v>
      </c>
      <c r="AO202" s="68"/>
      <c r="AP202" s="26"/>
      <c r="AQ202" s="68"/>
      <c r="AR202" s="68"/>
      <c r="AS202" s="68"/>
      <c r="AT202" s="68"/>
      <c r="AU202" s="76">
        <v>45040</v>
      </c>
      <c r="AV202" s="76"/>
      <c r="AW202" s="76"/>
      <c r="AX202" s="68"/>
      <c r="AY202" s="68"/>
      <c r="AZ202" s="68"/>
      <c r="BA202" s="68"/>
      <c r="BB202" s="68"/>
      <c r="BC202" s="68" t="s">
        <v>279</v>
      </c>
      <c r="BD202" s="68"/>
      <c r="BE202" s="68"/>
      <c r="BF202" s="68"/>
      <c r="BG202" s="26" t="s">
        <v>1039</v>
      </c>
      <c r="BH202" s="68"/>
      <c r="BI202" s="68"/>
      <c r="BJ202" s="68"/>
      <c r="BK202" s="74">
        <f t="shared" ref="BK202:BK265" si="118">IFERROR(IF(AI202=0,"",IF((AM202/AI202)&gt;1,1,(AM202/AI202))),"")</f>
        <v>1</v>
      </c>
      <c r="BL202" s="74" t="str">
        <f t="shared" ref="BL202:BL265" si="119">IFERROR(IF(AJ202=0,"",IF((AO202/AJ202)&gt;1,1,(AO202/AJ202))),"")</f>
        <v/>
      </c>
      <c r="BM202" s="74" t="str">
        <f t="shared" ref="BM202:BM265" si="120">IFERROR(IF(AK202=0,"",IF((AQ202/AK202)&gt;1,1,(AQ202/AK202))),"")</f>
        <v/>
      </c>
      <c r="BN202" s="74" t="str">
        <f t="shared" ref="BN202:BN265" si="121">IFERROR(IF(AL202=0,"",IF((AS202/AL202)&gt;1,1,(AS202/AL202))),"")</f>
        <v/>
      </c>
      <c r="BO202" s="74">
        <f t="shared" ref="BO202:BO265" si="122">IFERROR(IF((AM202+AO202+AQ202+AS202)/AH202&gt;1,1,(AM202+AO202+AQ202+AS202)/AH202),"")</f>
        <v>1</v>
      </c>
      <c r="BP202" s="71" t="s">
        <v>1208</v>
      </c>
      <c r="BQ202" s="58"/>
      <c r="BR202" s="57" t="s">
        <v>610</v>
      </c>
      <c r="BS202" s="58" t="s">
        <v>1209</v>
      </c>
      <c r="BT202" s="57" t="s">
        <v>612</v>
      </c>
      <c r="BU202" s="57" t="s">
        <v>613</v>
      </c>
      <c r="BV202" s="57" t="s">
        <v>614</v>
      </c>
      <c r="BW202" s="57"/>
      <c r="BX202" s="57" t="s">
        <v>615</v>
      </c>
      <c r="BY202" s="57" t="s">
        <v>616</v>
      </c>
      <c r="BZ202" s="70" t="s">
        <v>647</v>
      </c>
      <c r="CA202" s="58"/>
      <c r="CB202" s="58"/>
      <c r="CC202" s="58"/>
      <c r="CD202" s="58"/>
      <c r="CE202" s="57" t="s">
        <v>62</v>
      </c>
      <c r="CF202" s="58" t="s">
        <v>617</v>
      </c>
      <c r="CG202" s="58">
        <f>SUM(CH202:CK202)</f>
        <v>4</v>
      </c>
      <c r="CH202" s="58">
        <v>1</v>
      </c>
      <c r="CI202" s="58">
        <v>1</v>
      </c>
      <c r="CJ202" s="58">
        <v>1</v>
      </c>
      <c r="CK202" s="58">
        <v>1</v>
      </c>
      <c r="CL202" s="58">
        <v>1</v>
      </c>
      <c r="CM202" s="58" t="s">
        <v>1273</v>
      </c>
      <c r="CN202" s="58"/>
      <c r="CO202" s="72"/>
      <c r="CP202" s="58"/>
      <c r="CQ202" s="58"/>
      <c r="CR202" s="58"/>
      <c r="CS202" s="58"/>
      <c r="CT202" s="73">
        <v>45040</v>
      </c>
      <c r="CU202" s="73"/>
      <c r="CV202" s="73"/>
      <c r="CW202" s="73"/>
      <c r="CX202" s="58"/>
      <c r="CY202" s="58"/>
      <c r="CZ202" s="58"/>
      <c r="DA202" s="58"/>
      <c r="DB202" s="58" t="s">
        <v>279</v>
      </c>
      <c r="DC202" s="58"/>
      <c r="DD202" s="58"/>
      <c r="DE202" s="58"/>
      <c r="DF202" s="58" t="s">
        <v>1535</v>
      </c>
      <c r="DG202" s="58"/>
      <c r="DH202" s="58"/>
      <c r="DI202" s="58"/>
      <c r="DJ202" s="74">
        <f t="shared" ref="DJ202:DJ265" si="123">IFERROR(IF(CH202=0,"",IF((CL202/CH202)&gt;1,1,(CL202/CH202))),"")</f>
        <v>1</v>
      </c>
      <c r="DK202" s="74">
        <f t="shared" ref="DK202:DK265" si="124">IFERROR(IF(CI202=0,"",IF((CN202/CI202)&gt;1,1,(CN202/CI202))),"")</f>
        <v>0</v>
      </c>
      <c r="DL202" s="74">
        <f t="shared" ref="DL202:DL265" si="125">IFERROR(IF(CJ202=0,"",IF((CP202/CJ202)&gt;1,1,(CP202/CJ202))),"")</f>
        <v>0</v>
      </c>
      <c r="DM202" s="74">
        <f t="shared" ref="DM202:DM265" si="126">IFERROR(IF(CK202=0,"",IF((CR202/CK202)&gt;1,1,(CR202/CK202))),"")</f>
        <v>0</v>
      </c>
      <c r="DN202" s="74">
        <f t="shared" ref="DN202:DN265" si="127">IFERROR(IF((CL202+CN202+CP202+CR202)/CG202&gt;1,1,(CL202+CN202+CP202+CR202)/CG202),"")</f>
        <v>0.25</v>
      </c>
      <c r="DO202" s="71"/>
      <c r="DP202" s="58"/>
      <c r="DQ202" s="57"/>
      <c r="DR202" s="58"/>
      <c r="DS202" s="57"/>
      <c r="DT202" s="57"/>
      <c r="DU202" s="57"/>
      <c r="DV202" s="57"/>
      <c r="DW202" s="57"/>
      <c r="DX202" s="57"/>
      <c r="DY202" s="70"/>
      <c r="DZ202" s="58"/>
      <c r="EA202" s="58"/>
      <c r="EB202" s="58"/>
      <c r="EC202" s="58"/>
      <c r="ED202" s="57"/>
      <c r="EE202" s="58"/>
      <c r="EF202" s="58"/>
      <c r="EG202" s="58"/>
      <c r="EH202" s="58"/>
      <c r="EI202" s="58"/>
      <c r="EJ202" s="58"/>
      <c r="EK202" s="58"/>
      <c r="EL202" s="58"/>
      <c r="EM202" s="58"/>
      <c r="EN202" s="72"/>
      <c r="EO202" s="58"/>
      <c r="EP202" s="58"/>
      <c r="EQ202" s="58"/>
      <c r="ER202" s="58"/>
      <c r="ES202" s="73">
        <v>45040</v>
      </c>
      <c r="ET202" s="73"/>
      <c r="EU202" s="73"/>
      <c r="EV202" s="73"/>
      <c r="EW202" s="58"/>
      <c r="EX202" s="58"/>
      <c r="EY202" s="58"/>
      <c r="EZ202" s="58"/>
      <c r="FA202" s="58"/>
      <c r="FB202" s="58"/>
      <c r="FC202" s="58"/>
      <c r="FD202" s="58"/>
      <c r="FE202" s="58"/>
      <c r="FF202" s="58"/>
      <c r="FG202" s="58"/>
      <c r="FH202" s="58"/>
      <c r="FI202" s="74" t="str">
        <f t="shared" ref="FI202:FI265" si="128">IFERROR(IF(EG202=0,"",IF((EK202/EG202)&gt;1,1,(EK202/EG202))),"")</f>
        <v/>
      </c>
      <c r="FJ202" s="74" t="str">
        <f t="shared" ref="FJ202:FJ265" si="129">IFERROR(IF(EH202=0,"",IF((EM202/EH202)&gt;1,1,(EM202/EH202))),"")</f>
        <v/>
      </c>
      <c r="FK202" s="74" t="str">
        <f t="shared" ref="FK202:FK265" si="130">IFERROR(IF(EI202=0,"",IF((EO202/EI202)&gt;1,1,(EO202/EI202))),"")</f>
        <v/>
      </c>
      <c r="FL202" s="74" t="str">
        <f t="shared" ref="FL202:FL265" si="131">IFERROR(IF(EJ202=0,"",IF((EQ202/EJ202)&gt;1,1,(EQ202/EJ202))),"")</f>
        <v/>
      </c>
      <c r="FM202" s="74" t="str">
        <f t="shared" ref="FM202:FM265" si="132">IFERROR(IF((EK202+EM202+EO202+EQ202)/EF202&gt;1,1,(EK202+EM202+EO202+EQ202)/EF202),"")</f>
        <v/>
      </c>
      <c r="FN202" s="72"/>
      <c r="FO202" s="58"/>
      <c r="FP202" s="57"/>
      <c r="FQ202" s="58"/>
      <c r="FR202" s="57"/>
      <c r="FS202" s="57"/>
      <c r="FT202" s="57"/>
      <c r="FU202" s="57"/>
      <c r="FV202" s="57"/>
      <c r="FW202" s="57"/>
      <c r="FX202" s="70"/>
      <c r="FY202" s="58"/>
      <c r="FZ202" s="58"/>
      <c r="GA202" s="58"/>
      <c r="GB202" s="58"/>
      <c r="GC202" s="57"/>
      <c r="GD202" s="58"/>
      <c r="GE202" s="58"/>
      <c r="GF202" s="58"/>
      <c r="GG202" s="58"/>
      <c r="GH202" s="58"/>
      <c r="GI202" s="58"/>
      <c r="GJ202" s="58"/>
      <c r="GK202" s="58"/>
      <c r="GL202" s="58"/>
      <c r="GM202" s="72"/>
      <c r="GN202" s="58"/>
      <c r="GO202" s="58"/>
      <c r="GP202" s="58"/>
      <c r="GQ202" s="58"/>
      <c r="GR202" s="73">
        <v>45040</v>
      </c>
      <c r="GS202" s="73"/>
      <c r="GT202" s="73"/>
      <c r="GU202" s="73"/>
      <c r="GV202" s="58"/>
      <c r="GW202" s="58"/>
      <c r="GX202" s="58"/>
      <c r="GY202" s="58"/>
      <c r="GZ202" s="58"/>
      <c r="HA202" s="58"/>
      <c r="HB202" s="58"/>
      <c r="HC202" s="58"/>
      <c r="HD202" s="58"/>
      <c r="HE202" s="58"/>
      <c r="HF202" s="58"/>
      <c r="HG202" s="58"/>
      <c r="HH202" s="74" t="str">
        <f t="shared" ref="HH202:HH265" si="133">IFERROR(IF(GF202=0,"",IF((GJ202/GF202)&gt;1,1,(GJ202/GF202))),"")</f>
        <v/>
      </c>
      <c r="HI202" s="74" t="str">
        <f t="shared" ref="HI202:HI265" si="134">IFERROR(IF(GG202=0,"",IF((GL202/GG202)&gt;1,1,(GL202/GG202))),"")</f>
        <v/>
      </c>
      <c r="HJ202" s="74" t="str">
        <f t="shared" ref="HJ202:HJ265" si="135">IFERROR(IF(GH202=0,"",IF((GN202/GH202)&gt;1,1,(GN202/GH202))),"")</f>
        <v/>
      </c>
      <c r="HK202" s="74" t="str">
        <f t="shared" ref="HK202:HK265" si="136">IFERROR(IF(GI202=0,"",IF((GP202/GI202)&gt;1,1,(GP202/GI202))),"")</f>
        <v/>
      </c>
      <c r="HL202" s="74" t="str">
        <f t="shared" ref="HL202:HL265" si="137">IFERROR(IF((GJ202+GL202+GN202+GP202)/GE202&gt;1,1,(GJ202+GL202+GN202+GP202)/GE202),"")</f>
        <v/>
      </c>
      <c r="HM202" s="58"/>
      <c r="HN202" s="58"/>
      <c r="HO202" s="58">
        <f t="shared" ref="HO202:HO265" si="138">IF(Q202&lt;&gt;"",1,0)+IF(BP202&lt;&gt;"",1,0)+IF(DO202&lt;&gt;"",1,0)+IF(FN202&lt;&gt;"",1,0)</f>
        <v>2</v>
      </c>
      <c r="HP202" s="58" t="str">
        <f>'[16]BD Plan'!$Q$3</f>
        <v>Territorial Norte de Santander</v>
      </c>
      <c r="HQ202" s="26"/>
      <c r="HR202" s="26"/>
      <c r="HS202" s="26"/>
      <c r="HT202" s="26"/>
      <c r="HU202" s="26"/>
      <c r="HV202" s="26"/>
      <c r="HW202" s="26"/>
      <c r="HX202" s="26"/>
      <c r="HY202" s="26"/>
      <c r="HZ202" s="26"/>
      <c r="IA202" s="26"/>
      <c r="IB202" s="26"/>
      <c r="IC202" s="26"/>
      <c r="ID202" s="26"/>
      <c r="IE202" s="26"/>
      <c r="IF202" s="26"/>
      <c r="IG202" s="68"/>
      <c r="IH202" s="58" t="s">
        <v>650</v>
      </c>
      <c r="II202" s="68" t="s">
        <v>621</v>
      </c>
      <c r="IJ202" s="68"/>
      <c r="IK202" s="68"/>
    </row>
    <row r="203" spans="1:245" ht="15" customHeight="1" x14ac:dyDescent="0.25">
      <c r="A203" s="77" t="s">
        <v>676</v>
      </c>
      <c r="B203" s="68" t="s">
        <v>667</v>
      </c>
      <c r="C203" s="58" t="s">
        <v>677</v>
      </c>
      <c r="D203" s="69" t="s">
        <v>601</v>
      </c>
      <c r="E203" s="58" t="s">
        <v>678</v>
      </c>
      <c r="F203" s="58" t="s">
        <v>669</v>
      </c>
      <c r="G203" s="58" t="s">
        <v>641</v>
      </c>
      <c r="H203" s="59" t="s">
        <v>679</v>
      </c>
      <c r="I203" s="58" t="s">
        <v>680</v>
      </c>
      <c r="J203" s="70">
        <v>0.8</v>
      </c>
      <c r="K203" s="70">
        <v>0.8</v>
      </c>
      <c r="L203" s="58" t="s">
        <v>607</v>
      </c>
      <c r="M203" s="70">
        <v>0.48</v>
      </c>
      <c r="N203" s="70">
        <v>0.8</v>
      </c>
      <c r="O203" s="58" t="s">
        <v>607</v>
      </c>
      <c r="P203" s="58" t="s">
        <v>608</v>
      </c>
      <c r="Q203" s="71" t="s">
        <v>681</v>
      </c>
      <c r="R203" s="58"/>
      <c r="S203" s="57" t="s">
        <v>610</v>
      </c>
      <c r="T203" s="58" t="s">
        <v>682</v>
      </c>
      <c r="U203" s="57" t="s">
        <v>612</v>
      </c>
      <c r="V203" s="57" t="s">
        <v>613</v>
      </c>
      <c r="W203" s="57" t="s">
        <v>614</v>
      </c>
      <c r="X203" s="57"/>
      <c r="Y203" s="57" t="s">
        <v>615</v>
      </c>
      <c r="Z203" s="57" t="s">
        <v>616</v>
      </c>
      <c r="AA203" s="70" t="s">
        <v>647</v>
      </c>
      <c r="AB203" s="58"/>
      <c r="AC203" s="58"/>
      <c r="AD203" s="58"/>
      <c r="AE203" s="58"/>
      <c r="AF203" s="57" t="s">
        <v>62</v>
      </c>
      <c r="AG203" s="58" t="s">
        <v>617</v>
      </c>
      <c r="AH203" s="58">
        <f t="shared" si="117"/>
        <v>4</v>
      </c>
      <c r="AI203" s="57">
        <v>1</v>
      </c>
      <c r="AJ203" s="57">
        <v>1</v>
      </c>
      <c r="AK203" s="57">
        <v>1</v>
      </c>
      <c r="AL203" s="57">
        <v>1</v>
      </c>
      <c r="AM203" s="58">
        <v>1</v>
      </c>
      <c r="AN203" s="58" t="s">
        <v>1040</v>
      </c>
      <c r="AO203" s="58"/>
      <c r="AP203" s="58"/>
      <c r="AQ203" s="58"/>
      <c r="AR203" s="58"/>
      <c r="AS203" s="58"/>
      <c r="AT203" s="58"/>
      <c r="AU203" s="73">
        <v>45040</v>
      </c>
      <c r="AV203" s="73"/>
      <c r="AW203" s="73"/>
      <c r="AX203" s="73"/>
      <c r="AY203" s="58"/>
      <c r="AZ203" s="58"/>
      <c r="BA203" s="68"/>
      <c r="BB203" s="58"/>
      <c r="BC203" s="58" t="s">
        <v>279</v>
      </c>
      <c r="BD203" s="58"/>
      <c r="BE203" s="58"/>
      <c r="BF203" s="58"/>
      <c r="BG203" s="58" t="s">
        <v>1041</v>
      </c>
      <c r="BH203" s="58"/>
      <c r="BI203" s="58"/>
      <c r="BJ203" s="58"/>
      <c r="BK203" s="74">
        <f t="shared" si="118"/>
        <v>1</v>
      </c>
      <c r="BL203" s="74">
        <f t="shared" si="119"/>
        <v>0</v>
      </c>
      <c r="BM203" s="74">
        <f t="shared" si="120"/>
        <v>0</v>
      </c>
      <c r="BN203" s="74">
        <f t="shared" si="121"/>
        <v>0</v>
      </c>
      <c r="BO203" s="74">
        <f t="shared" si="122"/>
        <v>0.25</v>
      </c>
      <c r="BP203" s="71"/>
      <c r="BQ203" s="58"/>
      <c r="BR203" s="57"/>
      <c r="BS203" s="58"/>
      <c r="BT203" s="57"/>
      <c r="BU203" s="57"/>
      <c r="BV203" s="57"/>
      <c r="BW203" s="57"/>
      <c r="BX203" s="57"/>
      <c r="BY203" s="57"/>
      <c r="BZ203" s="70"/>
      <c r="CA203" s="58"/>
      <c r="CB203" s="58"/>
      <c r="CC203" s="58"/>
      <c r="CD203" s="58"/>
      <c r="CE203" s="57"/>
      <c r="CF203" s="58"/>
      <c r="CG203" s="58"/>
      <c r="CH203" s="58"/>
      <c r="CI203" s="58"/>
      <c r="CJ203" s="58"/>
      <c r="CK203" s="58"/>
      <c r="CL203" s="58"/>
      <c r="CM203" s="58"/>
      <c r="CN203" s="58"/>
      <c r="CO203" s="58"/>
      <c r="CP203" s="58"/>
      <c r="CQ203" s="58"/>
      <c r="CR203" s="58"/>
      <c r="CS203" s="58"/>
      <c r="CT203" s="73">
        <v>45040</v>
      </c>
      <c r="CU203" s="73"/>
      <c r="CV203" s="73"/>
      <c r="CW203" s="73"/>
      <c r="CX203" s="58"/>
      <c r="CY203" s="58"/>
      <c r="CZ203" s="58"/>
      <c r="DA203" s="58"/>
      <c r="DB203" s="58"/>
      <c r="DC203" s="58"/>
      <c r="DD203" s="58"/>
      <c r="DE203" s="58"/>
      <c r="DF203" s="58"/>
      <c r="DG203" s="58"/>
      <c r="DH203" s="58"/>
      <c r="DI203" s="58"/>
      <c r="DJ203" s="74" t="str">
        <f t="shared" si="123"/>
        <v/>
      </c>
      <c r="DK203" s="74" t="str">
        <f t="shared" si="124"/>
        <v/>
      </c>
      <c r="DL203" s="74" t="str">
        <f t="shared" si="125"/>
        <v/>
      </c>
      <c r="DM203" s="74" t="str">
        <f t="shared" si="126"/>
        <v/>
      </c>
      <c r="DN203" s="74" t="str">
        <f t="shared" si="127"/>
        <v/>
      </c>
      <c r="DO203" s="71"/>
      <c r="DP203" s="58"/>
      <c r="DQ203" s="57"/>
      <c r="DR203" s="58"/>
      <c r="DS203" s="57"/>
      <c r="DT203" s="57"/>
      <c r="DU203" s="57"/>
      <c r="DV203" s="57"/>
      <c r="DW203" s="57"/>
      <c r="DX203" s="57"/>
      <c r="DY203" s="70"/>
      <c r="DZ203" s="58"/>
      <c r="EA203" s="58"/>
      <c r="EB203" s="58"/>
      <c r="EC203" s="58"/>
      <c r="ED203" s="57"/>
      <c r="EE203" s="58"/>
      <c r="EF203" s="58"/>
      <c r="EG203" s="58"/>
      <c r="EH203" s="58"/>
      <c r="EI203" s="58"/>
      <c r="EJ203" s="58"/>
      <c r="EK203" s="58"/>
      <c r="EL203" s="58"/>
      <c r="EM203" s="58"/>
      <c r="EN203" s="58"/>
      <c r="EO203" s="58"/>
      <c r="EP203" s="58"/>
      <c r="EQ203" s="58"/>
      <c r="ER203" s="58"/>
      <c r="ES203" s="73">
        <v>45040</v>
      </c>
      <c r="ET203" s="73"/>
      <c r="EU203" s="73"/>
      <c r="EV203" s="73"/>
      <c r="EW203" s="58"/>
      <c r="EX203" s="58"/>
      <c r="EY203" s="58"/>
      <c r="EZ203" s="58"/>
      <c r="FA203" s="58"/>
      <c r="FB203" s="58"/>
      <c r="FC203" s="58"/>
      <c r="FD203" s="58"/>
      <c r="FE203" s="58"/>
      <c r="FF203" s="58"/>
      <c r="FG203" s="58"/>
      <c r="FH203" s="58"/>
      <c r="FI203" s="74" t="str">
        <f t="shared" si="128"/>
        <v/>
      </c>
      <c r="FJ203" s="74" t="str">
        <f t="shared" si="129"/>
        <v/>
      </c>
      <c r="FK203" s="74" t="str">
        <f t="shared" si="130"/>
        <v/>
      </c>
      <c r="FL203" s="74" t="str">
        <f t="shared" si="131"/>
        <v/>
      </c>
      <c r="FM203" s="74" t="str">
        <f t="shared" si="132"/>
        <v/>
      </c>
      <c r="FN203" s="58"/>
      <c r="FO203" s="58"/>
      <c r="FP203" s="57"/>
      <c r="FQ203" s="58"/>
      <c r="FR203" s="57"/>
      <c r="FS203" s="57"/>
      <c r="FT203" s="57"/>
      <c r="FU203" s="57"/>
      <c r="FV203" s="57"/>
      <c r="FW203" s="57"/>
      <c r="FX203" s="70"/>
      <c r="FY203" s="58"/>
      <c r="FZ203" s="58"/>
      <c r="GA203" s="58"/>
      <c r="GB203" s="58"/>
      <c r="GC203" s="57"/>
      <c r="GD203" s="58"/>
      <c r="GE203" s="58"/>
      <c r="GF203" s="58"/>
      <c r="GG203" s="58"/>
      <c r="GH203" s="58"/>
      <c r="GI203" s="58"/>
      <c r="GJ203" s="58"/>
      <c r="GK203" s="58"/>
      <c r="GL203" s="58"/>
      <c r="GM203" s="58"/>
      <c r="GN203" s="58"/>
      <c r="GO203" s="58"/>
      <c r="GP203" s="58"/>
      <c r="GQ203" s="58"/>
      <c r="GR203" s="73">
        <v>45040</v>
      </c>
      <c r="GS203" s="73"/>
      <c r="GT203" s="73"/>
      <c r="GU203" s="73"/>
      <c r="GV203" s="58"/>
      <c r="GW203" s="58"/>
      <c r="GX203" s="58"/>
      <c r="GY203" s="58"/>
      <c r="GZ203" s="58"/>
      <c r="HA203" s="58"/>
      <c r="HB203" s="58"/>
      <c r="HC203" s="58"/>
      <c r="HD203" s="58"/>
      <c r="HE203" s="58"/>
      <c r="HF203" s="58"/>
      <c r="HG203" s="58"/>
      <c r="HH203" s="74" t="str">
        <f t="shared" si="133"/>
        <v/>
      </c>
      <c r="HI203" s="74" t="str">
        <f t="shared" si="134"/>
        <v/>
      </c>
      <c r="HJ203" s="74" t="str">
        <f t="shared" si="135"/>
        <v/>
      </c>
      <c r="HK203" s="74" t="str">
        <f t="shared" si="136"/>
        <v/>
      </c>
      <c r="HL203" s="74" t="str">
        <f t="shared" si="137"/>
        <v/>
      </c>
      <c r="HM203" s="58"/>
      <c r="HN203" s="58"/>
      <c r="HO203" s="58">
        <f t="shared" si="138"/>
        <v>1</v>
      </c>
      <c r="HP203" s="58" t="str">
        <f>'[16]BD Plan'!$Q$3</f>
        <v>Territorial Norte de Santander</v>
      </c>
      <c r="HQ203" s="26"/>
      <c r="HR203" s="26"/>
      <c r="HS203" s="26"/>
      <c r="HT203" s="26"/>
      <c r="HU203" s="26"/>
      <c r="HV203" s="26"/>
      <c r="HW203" s="26"/>
      <c r="HX203" s="26"/>
      <c r="HY203" s="26"/>
      <c r="HZ203" s="26"/>
      <c r="IA203" s="26"/>
      <c r="IB203" s="26"/>
      <c r="IC203" s="26"/>
      <c r="ID203" s="26"/>
      <c r="IE203" s="26"/>
      <c r="IF203" s="26"/>
      <c r="IG203" s="68"/>
      <c r="IH203" s="58" t="s">
        <v>657</v>
      </c>
      <c r="II203" s="68" t="s">
        <v>621</v>
      </c>
      <c r="IJ203" s="68"/>
      <c r="IK203" s="68"/>
    </row>
    <row r="204" spans="1:245" ht="15" customHeight="1" x14ac:dyDescent="0.25">
      <c r="A204" s="77" t="s">
        <v>685</v>
      </c>
      <c r="B204" s="68" t="s">
        <v>686</v>
      </c>
      <c r="C204" s="58" t="s">
        <v>687</v>
      </c>
      <c r="D204" s="69" t="s">
        <v>601</v>
      </c>
      <c r="E204" s="58" t="s">
        <v>602</v>
      </c>
      <c r="F204" s="58" t="s">
        <v>669</v>
      </c>
      <c r="G204" s="58" t="s">
        <v>641</v>
      </c>
      <c r="H204" s="59" t="s">
        <v>688</v>
      </c>
      <c r="I204" s="58" t="s">
        <v>689</v>
      </c>
      <c r="J204" s="70">
        <v>0.8</v>
      </c>
      <c r="K204" s="70">
        <v>0.6</v>
      </c>
      <c r="L204" s="58" t="s">
        <v>607</v>
      </c>
      <c r="M204" s="70">
        <v>0.17279999999999998</v>
      </c>
      <c r="N204" s="70">
        <v>0.6</v>
      </c>
      <c r="O204" s="58" t="s">
        <v>643</v>
      </c>
      <c r="P204" s="58" t="s">
        <v>608</v>
      </c>
      <c r="Q204" s="71"/>
      <c r="R204" s="58"/>
      <c r="S204" s="57"/>
      <c r="T204" s="58"/>
      <c r="U204" s="57"/>
      <c r="V204" s="57"/>
      <c r="W204" s="57"/>
      <c r="X204" s="57"/>
      <c r="Y204" s="57"/>
      <c r="Z204" s="57"/>
      <c r="AA204" s="70"/>
      <c r="AB204" s="58"/>
      <c r="AC204" s="58"/>
      <c r="AD204" s="58"/>
      <c r="AE204" s="58"/>
      <c r="AF204" s="57"/>
      <c r="AG204" s="58"/>
      <c r="AH204" s="58"/>
      <c r="AI204" s="57"/>
      <c r="AJ204" s="57"/>
      <c r="AK204" s="57"/>
      <c r="AL204" s="57"/>
      <c r="AM204" s="68"/>
      <c r="AN204" s="68"/>
      <c r="AO204" s="68"/>
      <c r="AP204" s="68"/>
      <c r="AQ204" s="68"/>
      <c r="AR204" s="68"/>
      <c r="AS204" s="68"/>
      <c r="AT204" s="68"/>
      <c r="AU204" s="76">
        <v>45040</v>
      </c>
      <c r="AV204" s="76"/>
      <c r="AW204" s="76"/>
      <c r="AX204" s="68"/>
      <c r="AY204" s="68"/>
      <c r="AZ204" s="68"/>
      <c r="BA204" s="68"/>
      <c r="BB204" s="68"/>
      <c r="BC204" s="68"/>
      <c r="BD204" s="68"/>
      <c r="BE204" s="68"/>
      <c r="BF204" s="68"/>
      <c r="BG204" s="68"/>
      <c r="BH204" s="68"/>
      <c r="BI204" s="68"/>
      <c r="BJ204" s="68"/>
      <c r="BK204" s="74" t="str">
        <f t="shared" si="118"/>
        <v/>
      </c>
      <c r="BL204" s="74" t="str">
        <f t="shared" si="119"/>
        <v/>
      </c>
      <c r="BM204" s="74" t="str">
        <f t="shared" si="120"/>
        <v/>
      </c>
      <c r="BN204" s="74" t="str">
        <f t="shared" si="121"/>
        <v/>
      </c>
      <c r="BO204" s="74" t="str">
        <f t="shared" si="122"/>
        <v/>
      </c>
      <c r="BP204" s="71" t="s">
        <v>1211</v>
      </c>
      <c r="BQ204" s="58"/>
      <c r="BR204" s="57" t="s">
        <v>610</v>
      </c>
      <c r="BS204" s="58" t="s">
        <v>1212</v>
      </c>
      <c r="BT204" s="57" t="s">
        <v>612</v>
      </c>
      <c r="BU204" s="57" t="s">
        <v>613</v>
      </c>
      <c r="BV204" s="57" t="s">
        <v>614</v>
      </c>
      <c r="BW204" s="57"/>
      <c r="BX204" s="57" t="s">
        <v>615</v>
      </c>
      <c r="BY204" s="57" t="s">
        <v>616</v>
      </c>
      <c r="BZ204" s="70" t="s">
        <v>647</v>
      </c>
      <c r="CA204" s="58"/>
      <c r="CB204" s="58"/>
      <c r="CC204" s="58"/>
      <c r="CD204" s="58"/>
      <c r="CE204" s="57" t="s">
        <v>62</v>
      </c>
      <c r="CF204" s="58" t="s">
        <v>617</v>
      </c>
      <c r="CG204" s="58">
        <f>SUM(CH204:CK204)</f>
        <v>4</v>
      </c>
      <c r="CH204" s="58">
        <v>1</v>
      </c>
      <c r="CI204" s="58">
        <v>1</v>
      </c>
      <c r="CJ204" s="58">
        <v>1</v>
      </c>
      <c r="CK204" s="58">
        <v>1</v>
      </c>
      <c r="CL204" s="58">
        <v>1</v>
      </c>
      <c r="CM204" s="72" t="s">
        <v>1274</v>
      </c>
      <c r="CN204" s="58"/>
      <c r="CO204" s="58"/>
      <c r="CP204" s="58"/>
      <c r="CQ204" s="58"/>
      <c r="CR204" s="58"/>
      <c r="CS204" s="58"/>
      <c r="CT204" s="73">
        <v>45040</v>
      </c>
      <c r="CU204" s="73"/>
      <c r="CV204" s="73"/>
      <c r="CW204" s="73"/>
      <c r="CX204" s="58"/>
      <c r="CY204" s="58"/>
      <c r="CZ204" s="58"/>
      <c r="DA204" s="58"/>
      <c r="DB204" s="58" t="s">
        <v>279</v>
      </c>
      <c r="DC204" s="58"/>
      <c r="DD204" s="58"/>
      <c r="DE204" s="58"/>
      <c r="DF204" s="72" t="s">
        <v>1536</v>
      </c>
      <c r="DG204" s="58"/>
      <c r="DH204" s="58"/>
      <c r="DI204" s="72"/>
      <c r="DJ204" s="74">
        <f t="shared" si="123"/>
        <v>1</v>
      </c>
      <c r="DK204" s="74">
        <f t="shared" si="124"/>
        <v>0</v>
      </c>
      <c r="DL204" s="74">
        <f t="shared" si="125"/>
        <v>0</v>
      </c>
      <c r="DM204" s="74">
        <f t="shared" si="126"/>
        <v>0</v>
      </c>
      <c r="DN204" s="74">
        <f t="shared" si="127"/>
        <v>0.25</v>
      </c>
      <c r="DO204" s="71"/>
      <c r="DP204" s="58"/>
      <c r="DQ204" s="57"/>
      <c r="DR204" s="58"/>
      <c r="DS204" s="57"/>
      <c r="DT204" s="57"/>
      <c r="DU204" s="57"/>
      <c r="DV204" s="57"/>
      <c r="DW204" s="57"/>
      <c r="DX204" s="57"/>
      <c r="DY204" s="70"/>
      <c r="DZ204" s="58"/>
      <c r="EA204" s="58"/>
      <c r="EB204" s="58"/>
      <c r="EC204" s="58"/>
      <c r="ED204" s="57"/>
      <c r="EE204" s="58"/>
      <c r="EF204" s="58"/>
      <c r="EG204" s="58"/>
      <c r="EH204" s="58"/>
      <c r="EI204" s="58"/>
      <c r="EJ204" s="58"/>
      <c r="EK204" s="58"/>
      <c r="EL204" s="58"/>
      <c r="EM204" s="58"/>
      <c r="EN204" s="58"/>
      <c r="EO204" s="58"/>
      <c r="EP204" s="58"/>
      <c r="EQ204" s="58"/>
      <c r="ER204" s="58"/>
      <c r="ES204" s="73">
        <v>45040</v>
      </c>
      <c r="ET204" s="73"/>
      <c r="EU204" s="73"/>
      <c r="EV204" s="73"/>
      <c r="EW204" s="58"/>
      <c r="EX204" s="58"/>
      <c r="EY204" s="58"/>
      <c r="EZ204" s="58"/>
      <c r="FA204" s="58"/>
      <c r="FB204" s="58"/>
      <c r="FC204" s="58"/>
      <c r="FD204" s="58"/>
      <c r="FE204" s="58"/>
      <c r="FF204" s="58"/>
      <c r="FG204" s="58"/>
      <c r="FH204" s="58"/>
      <c r="FI204" s="74" t="str">
        <f t="shared" si="128"/>
        <v/>
      </c>
      <c r="FJ204" s="74" t="str">
        <f t="shared" si="129"/>
        <v/>
      </c>
      <c r="FK204" s="74" t="str">
        <f t="shared" si="130"/>
        <v/>
      </c>
      <c r="FL204" s="74" t="str">
        <f t="shared" si="131"/>
        <v/>
      </c>
      <c r="FM204" s="74" t="str">
        <f t="shared" si="132"/>
        <v/>
      </c>
      <c r="FN204" s="58"/>
      <c r="FO204" s="58"/>
      <c r="FP204" s="57"/>
      <c r="FQ204" s="58"/>
      <c r="FR204" s="57"/>
      <c r="FS204" s="57"/>
      <c r="FT204" s="57"/>
      <c r="FU204" s="57"/>
      <c r="FV204" s="57"/>
      <c r="FW204" s="57"/>
      <c r="FX204" s="70"/>
      <c r="FY204" s="58"/>
      <c r="FZ204" s="58"/>
      <c r="GA204" s="58"/>
      <c r="GB204" s="58"/>
      <c r="GC204" s="57"/>
      <c r="GD204" s="58"/>
      <c r="GE204" s="58"/>
      <c r="GF204" s="58"/>
      <c r="GG204" s="58"/>
      <c r="GH204" s="58"/>
      <c r="GI204" s="58"/>
      <c r="GJ204" s="58"/>
      <c r="GK204" s="58"/>
      <c r="GL204" s="58"/>
      <c r="GM204" s="58"/>
      <c r="GN204" s="58"/>
      <c r="GO204" s="58"/>
      <c r="GP204" s="58"/>
      <c r="GQ204" s="58"/>
      <c r="GR204" s="73">
        <v>45040</v>
      </c>
      <c r="GS204" s="73"/>
      <c r="GT204" s="73"/>
      <c r="GU204" s="73"/>
      <c r="GV204" s="58"/>
      <c r="GW204" s="58"/>
      <c r="GX204" s="58"/>
      <c r="GY204" s="58"/>
      <c r="GZ204" s="58"/>
      <c r="HA204" s="58"/>
      <c r="HB204" s="58"/>
      <c r="HC204" s="58"/>
      <c r="HD204" s="58"/>
      <c r="HE204" s="58"/>
      <c r="HF204" s="58"/>
      <c r="HG204" s="58"/>
      <c r="HH204" s="74" t="str">
        <f t="shared" si="133"/>
        <v/>
      </c>
      <c r="HI204" s="74" t="str">
        <f t="shared" si="134"/>
        <v/>
      </c>
      <c r="HJ204" s="74" t="str">
        <f t="shared" si="135"/>
        <v/>
      </c>
      <c r="HK204" s="74" t="str">
        <f t="shared" si="136"/>
        <v/>
      </c>
      <c r="HL204" s="74" t="str">
        <f t="shared" si="137"/>
        <v/>
      </c>
      <c r="HM204" s="58"/>
      <c r="HN204" s="58"/>
      <c r="HO204" s="58">
        <f t="shared" si="138"/>
        <v>1</v>
      </c>
      <c r="HP204" s="58" t="str">
        <f>'[16]BD Plan'!$Q$3</f>
        <v>Territorial Norte de Santander</v>
      </c>
      <c r="HQ204" s="26"/>
      <c r="HR204" s="26"/>
      <c r="HS204" s="26"/>
      <c r="HT204" s="26"/>
      <c r="HU204" s="26"/>
      <c r="HV204" s="26"/>
      <c r="HW204" s="26"/>
      <c r="HX204" s="26"/>
      <c r="HY204" s="26"/>
      <c r="HZ204" s="26"/>
      <c r="IA204" s="26"/>
      <c r="IB204" s="26"/>
      <c r="IC204" s="26"/>
      <c r="ID204" s="26"/>
      <c r="IE204" s="26"/>
      <c r="IF204" s="26"/>
      <c r="IG204" s="68"/>
      <c r="IH204" s="58" t="s">
        <v>620</v>
      </c>
      <c r="II204" s="68" t="s">
        <v>621</v>
      </c>
      <c r="IJ204" s="68"/>
      <c r="IK204" s="68"/>
    </row>
    <row r="205" spans="1:245" ht="15" customHeight="1" x14ac:dyDescent="0.25">
      <c r="A205" s="77" t="s">
        <v>690</v>
      </c>
      <c r="B205" s="68" t="s">
        <v>686</v>
      </c>
      <c r="C205" s="58" t="s">
        <v>691</v>
      </c>
      <c r="D205" s="69" t="s">
        <v>601</v>
      </c>
      <c r="E205" s="58" t="s">
        <v>602</v>
      </c>
      <c r="F205" s="58" t="s">
        <v>669</v>
      </c>
      <c r="G205" s="58" t="s">
        <v>641</v>
      </c>
      <c r="H205" s="59" t="s">
        <v>692</v>
      </c>
      <c r="I205" s="58" t="s">
        <v>606</v>
      </c>
      <c r="J205" s="70">
        <v>0.8</v>
      </c>
      <c r="K205" s="70">
        <v>0.6</v>
      </c>
      <c r="L205" s="58" t="s">
        <v>607</v>
      </c>
      <c r="M205" s="70">
        <v>0.28799999999999998</v>
      </c>
      <c r="N205" s="70">
        <v>0.6</v>
      </c>
      <c r="O205" s="58" t="s">
        <v>643</v>
      </c>
      <c r="P205" s="58" t="s">
        <v>608</v>
      </c>
      <c r="Q205" s="71" t="s">
        <v>693</v>
      </c>
      <c r="R205" s="58"/>
      <c r="S205" s="57" t="s">
        <v>610</v>
      </c>
      <c r="T205" s="58" t="s">
        <v>694</v>
      </c>
      <c r="U205" s="57" t="s">
        <v>612</v>
      </c>
      <c r="V205" s="57" t="s">
        <v>613</v>
      </c>
      <c r="W205" s="57" t="s">
        <v>614</v>
      </c>
      <c r="X205" s="57"/>
      <c r="Y205" s="57" t="s">
        <v>615</v>
      </c>
      <c r="Z205" s="57" t="s">
        <v>616</v>
      </c>
      <c r="AA205" s="70" t="s">
        <v>647</v>
      </c>
      <c r="AB205" s="58"/>
      <c r="AC205" s="58"/>
      <c r="AD205" s="58"/>
      <c r="AE205" s="58"/>
      <c r="AF205" s="57" t="s">
        <v>62</v>
      </c>
      <c r="AG205" s="58" t="s">
        <v>617</v>
      </c>
      <c r="AH205" s="58">
        <f t="shared" si="117"/>
        <v>0</v>
      </c>
      <c r="AI205" s="57">
        <v>0</v>
      </c>
      <c r="AJ205" s="57">
        <v>0</v>
      </c>
      <c r="AK205" s="57">
        <v>0</v>
      </c>
      <c r="AL205" s="57">
        <v>0</v>
      </c>
      <c r="AM205" s="68"/>
      <c r="AN205" s="68" t="s">
        <v>1042</v>
      </c>
      <c r="AO205" s="68"/>
      <c r="AP205" s="68"/>
      <c r="AQ205" s="68"/>
      <c r="AR205" s="68"/>
      <c r="AS205" s="68"/>
      <c r="AT205" s="68"/>
      <c r="AU205" s="76">
        <v>45040</v>
      </c>
      <c r="AV205" s="76"/>
      <c r="AW205" s="76"/>
      <c r="AX205" s="68"/>
      <c r="AY205" s="68"/>
      <c r="AZ205" s="68"/>
      <c r="BA205" s="68"/>
      <c r="BB205" s="68"/>
      <c r="BC205" s="68" t="s">
        <v>279</v>
      </c>
      <c r="BD205" s="68"/>
      <c r="BE205" s="68"/>
      <c r="BF205" s="68"/>
      <c r="BG205" s="26" t="s">
        <v>1043</v>
      </c>
      <c r="BH205" s="68"/>
      <c r="BI205" s="68"/>
      <c r="BJ205" s="68"/>
      <c r="BK205" s="74" t="str">
        <f t="shared" si="118"/>
        <v/>
      </c>
      <c r="BL205" s="74" t="str">
        <f t="shared" si="119"/>
        <v/>
      </c>
      <c r="BM205" s="74" t="str">
        <f t="shared" si="120"/>
        <v/>
      </c>
      <c r="BN205" s="74" t="str">
        <f t="shared" si="121"/>
        <v/>
      </c>
      <c r="BO205" s="74" t="str">
        <f t="shared" si="122"/>
        <v/>
      </c>
      <c r="BP205" s="71"/>
      <c r="BQ205" s="58"/>
      <c r="BR205" s="57"/>
      <c r="BS205" s="58"/>
      <c r="BT205" s="57"/>
      <c r="BU205" s="57"/>
      <c r="BV205" s="57"/>
      <c r="BW205" s="57"/>
      <c r="BX205" s="57"/>
      <c r="BY205" s="57"/>
      <c r="BZ205" s="70"/>
      <c r="CA205" s="58"/>
      <c r="CB205" s="58"/>
      <c r="CC205" s="58"/>
      <c r="CD205" s="58"/>
      <c r="CE205" s="57"/>
      <c r="CF205" s="58"/>
      <c r="CG205" s="58"/>
      <c r="CH205" s="58"/>
      <c r="CI205" s="58"/>
      <c r="CJ205" s="58"/>
      <c r="CK205" s="58"/>
      <c r="CL205" s="58"/>
      <c r="CM205" s="58"/>
      <c r="CN205" s="58"/>
      <c r="CO205" s="58"/>
      <c r="CP205" s="58"/>
      <c r="CQ205" s="58"/>
      <c r="CR205" s="58"/>
      <c r="CS205" s="58"/>
      <c r="CT205" s="73">
        <v>45040</v>
      </c>
      <c r="CU205" s="73"/>
      <c r="CV205" s="73"/>
      <c r="CW205" s="73"/>
      <c r="CX205" s="58"/>
      <c r="CY205" s="58"/>
      <c r="CZ205" s="58"/>
      <c r="DA205" s="58"/>
      <c r="DB205" s="58"/>
      <c r="DC205" s="58"/>
      <c r="DD205" s="58"/>
      <c r="DE205" s="58"/>
      <c r="DF205" s="58"/>
      <c r="DG205" s="58"/>
      <c r="DH205" s="58"/>
      <c r="DI205" s="58"/>
      <c r="DJ205" s="74" t="str">
        <f t="shared" si="123"/>
        <v/>
      </c>
      <c r="DK205" s="74" t="str">
        <f t="shared" si="124"/>
        <v/>
      </c>
      <c r="DL205" s="74" t="str">
        <f t="shared" si="125"/>
        <v/>
      </c>
      <c r="DM205" s="74" t="str">
        <f t="shared" si="126"/>
        <v/>
      </c>
      <c r="DN205" s="74" t="str">
        <f t="shared" si="127"/>
        <v/>
      </c>
      <c r="DO205" s="75"/>
      <c r="DP205" s="58"/>
      <c r="DQ205" s="57"/>
      <c r="DR205" s="58"/>
      <c r="DS205" s="57"/>
      <c r="DT205" s="57"/>
      <c r="DU205" s="57"/>
      <c r="DV205" s="57"/>
      <c r="DW205" s="57"/>
      <c r="DX205" s="57"/>
      <c r="DY205" s="70"/>
      <c r="DZ205" s="58"/>
      <c r="EA205" s="58"/>
      <c r="EB205" s="58"/>
      <c r="EC205" s="58"/>
      <c r="ED205" s="57"/>
      <c r="EE205" s="58"/>
      <c r="EF205" s="58"/>
      <c r="EG205" s="58"/>
      <c r="EH205" s="58"/>
      <c r="EI205" s="58"/>
      <c r="EJ205" s="58"/>
      <c r="EK205" s="58"/>
      <c r="EL205" s="58"/>
      <c r="EM205" s="58"/>
      <c r="EN205" s="58"/>
      <c r="EO205" s="58"/>
      <c r="EP205" s="58"/>
      <c r="EQ205" s="58"/>
      <c r="ER205" s="58"/>
      <c r="ES205" s="73">
        <v>45040</v>
      </c>
      <c r="ET205" s="73"/>
      <c r="EU205" s="73"/>
      <c r="EV205" s="73"/>
      <c r="EW205" s="58"/>
      <c r="EX205" s="58"/>
      <c r="EY205" s="58"/>
      <c r="EZ205" s="58"/>
      <c r="FA205" s="58"/>
      <c r="FB205" s="58"/>
      <c r="FC205" s="58"/>
      <c r="FD205" s="58"/>
      <c r="FE205" s="58"/>
      <c r="FF205" s="58"/>
      <c r="FG205" s="58"/>
      <c r="FH205" s="58"/>
      <c r="FI205" s="74" t="str">
        <f t="shared" si="128"/>
        <v/>
      </c>
      <c r="FJ205" s="74" t="str">
        <f t="shared" si="129"/>
        <v/>
      </c>
      <c r="FK205" s="74" t="str">
        <f t="shared" si="130"/>
        <v/>
      </c>
      <c r="FL205" s="74" t="str">
        <f t="shared" si="131"/>
        <v/>
      </c>
      <c r="FM205" s="74" t="str">
        <f t="shared" si="132"/>
        <v/>
      </c>
      <c r="FN205" s="58"/>
      <c r="FO205" s="58"/>
      <c r="FP205" s="57"/>
      <c r="FQ205" s="58"/>
      <c r="FR205" s="57"/>
      <c r="FS205" s="57"/>
      <c r="FT205" s="57"/>
      <c r="FU205" s="57"/>
      <c r="FV205" s="57"/>
      <c r="FW205" s="57"/>
      <c r="FX205" s="70"/>
      <c r="FY205" s="58"/>
      <c r="FZ205" s="58"/>
      <c r="GA205" s="58"/>
      <c r="GB205" s="58"/>
      <c r="GC205" s="57"/>
      <c r="GD205" s="58"/>
      <c r="GE205" s="58"/>
      <c r="GF205" s="58"/>
      <c r="GG205" s="58"/>
      <c r="GH205" s="58"/>
      <c r="GI205" s="58"/>
      <c r="GJ205" s="58"/>
      <c r="GK205" s="58"/>
      <c r="GL205" s="58"/>
      <c r="GM205" s="58"/>
      <c r="GN205" s="58"/>
      <c r="GO205" s="58"/>
      <c r="GP205" s="58"/>
      <c r="GQ205" s="58"/>
      <c r="GR205" s="73">
        <v>45040</v>
      </c>
      <c r="GS205" s="73"/>
      <c r="GT205" s="73"/>
      <c r="GU205" s="73"/>
      <c r="GV205" s="58"/>
      <c r="GW205" s="58"/>
      <c r="GX205" s="58"/>
      <c r="GY205" s="58"/>
      <c r="GZ205" s="58"/>
      <c r="HA205" s="58"/>
      <c r="HB205" s="58"/>
      <c r="HC205" s="58"/>
      <c r="HD205" s="58"/>
      <c r="HE205" s="58"/>
      <c r="HF205" s="58"/>
      <c r="HG205" s="58"/>
      <c r="HH205" s="74" t="str">
        <f t="shared" si="133"/>
        <v/>
      </c>
      <c r="HI205" s="74" t="str">
        <f t="shared" si="134"/>
        <v/>
      </c>
      <c r="HJ205" s="74" t="str">
        <f t="shared" si="135"/>
        <v/>
      </c>
      <c r="HK205" s="74" t="str">
        <f t="shared" si="136"/>
        <v/>
      </c>
      <c r="HL205" s="74" t="str">
        <f t="shared" si="137"/>
        <v/>
      </c>
      <c r="HM205" s="58"/>
      <c r="HN205" s="58"/>
      <c r="HO205" s="58">
        <f t="shared" si="138"/>
        <v>1</v>
      </c>
      <c r="HP205" s="58" t="str">
        <f>'[16]BD Plan'!$Q$3</f>
        <v>Territorial Norte de Santander</v>
      </c>
      <c r="HQ205" s="26"/>
      <c r="HR205" s="26"/>
      <c r="HS205" s="26"/>
      <c r="HT205" s="26"/>
      <c r="HU205" s="26"/>
      <c r="HV205" s="26"/>
      <c r="HW205" s="26"/>
      <c r="HX205" s="26"/>
      <c r="HY205" s="26"/>
      <c r="HZ205" s="26"/>
      <c r="IA205" s="26"/>
      <c r="IB205" s="26"/>
      <c r="IC205" s="26"/>
      <c r="ID205" s="26"/>
      <c r="IE205" s="26"/>
      <c r="IF205" s="26"/>
      <c r="IG205" s="68"/>
      <c r="IH205" s="58" t="s">
        <v>657</v>
      </c>
      <c r="II205" s="68" t="s">
        <v>621</v>
      </c>
      <c r="IJ205" s="68"/>
      <c r="IK205" s="68"/>
    </row>
    <row r="206" spans="1:245" ht="15" customHeight="1" x14ac:dyDescent="0.25">
      <c r="A206" s="77" t="s">
        <v>698</v>
      </c>
      <c r="B206" s="68" t="s">
        <v>686</v>
      </c>
      <c r="C206" s="58" t="s">
        <v>699</v>
      </c>
      <c r="D206" s="69" t="s">
        <v>601</v>
      </c>
      <c r="E206" s="58" t="s">
        <v>602</v>
      </c>
      <c r="F206" s="58" t="s">
        <v>669</v>
      </c>
      <c r="G206" s="58" t="s">
        <v>641</v>
      </c>
      <c r="H206" s="59" t="s">
        <v>700</v>
      </c>
      <c r="I206" s="58" t="s">
        <v>671</v>
      </c>
      <c r="J206" s="70">
        <v>0.8</v>
      </c>
      <c r="K206" s="70">
        <v>0.6</v>
      </c>
      <c r="L206" s="58" t="s">
        <v>607</v>
      </c>
      <c r="M206" s="70">
        <v>0.48</v>
      </c>
      <c r="N206" s="70">
        <v>0.6</v>
      </c>
      <c r="O206" s="58" t="s">
        <v>643</v>
      </c>
      <c r="P206" s="58" t="s">
        <v>608</v>
      </c>
      <c r="Q206" s="71" t="s">
        <v>701</v>
      </c>
      <c r="R206" s="58"/>
      <c r="S206" s="57" t="s">
        <v>610</v>
      </c>
      <c r="T206" s="58" t="s">
        <v>702</v>
      </c>
      <c r="U206" s="57" t="s">
        <v>612</v>
      </c>
      <c r="V206" s="57" t="s">
        <v>613</v>
      </c>
      <c r="W206" s="57" t="s">
        <v>614</v>
      </c>
      <c r="X206" s="57"/>
      <c r="Y206" s="57" t="s">
        <v>615</v>
      </c>
      <c r="Z206" s="57" t="s">
        <v>616</v>
      </c>
      <c r="AA206" s="70" t="s">
        <v>647</v>
      </c>
      <c r="AB206" s="58"/>
      <c r="AC206" s="58"/>
      <c r="AD206" s="58"/>
      <c r="AE206" s="58"/>
      <c r="AF206" s="57" t="s">
        <v>62</v>
      </c>
      <c r="AG206" s="58" t="s">
        <v>617</v>
      </c>
      <c r="AH206" s="58">
        <f t="shared" si="117"/>
        <v>4</v>
      </c>
      <c r="AI206" s="57">
        <v>1</v>
      </c>
      <c r="AJ206" s="57">
        <v>1</v>
      </c>
      <c r="AK206" s="57">
        <v>1</v>
      </c>
      <c r="AL206" s="57">
        <v>1</v>
      </c>
      <c r="AM206" s="68">
        <v>1</v>
      </c>
      <c r="AN206" s="68" t="s">
        <v>1044</v>
      </c>
      <c r="AO206" s="68"/>
      <c r="AP206" s="68"/>
      <c r="AQ206" s="68"/>
      <c r="AR206" s="68"/>
      <c r="AS206" s="68"/>
      <c r="AT206" s="68"/>
      <c r="AU206" s="76">
        <v>45040</v>
      </c>
      <c r="AV206" s="76"/>
      <c r="AW206" s="76"/>
      <c r="AX206" s="68"/>
      <c r="AY206" s="68"/>
      <c r="AZ206" s="68"/>
      <c r="BA206" s="68"/>
      <c r="BB206" s="68"/>
      <c r="BC206" s="68" t="s">
        <v>279</v>
      </c>
      <c r="BD206" s="68"/>
      <c r="BE206" s="68"/>
      <c r="BF206" s="68"/>
      <c r="BG206" s="68" t="s">
        <v>1045</v>
      </c>
      <c r="BH206" s="68"/>
      <c r="BI206" s="68"/>
      <c r="BJ206" s="68"/>
      <c r="BK206" s="74">
        <f t="shared" si="118"/>
        <v>1</v>
      </c>
      <c r="BL206" s="74">
        <f t="shared" si="119"/>
        <v>0</v>
      </c>
      <c r="BM206" s="74">
        <f t="shared" si="120"/>
        <v>0</v>
      </c>
      <c r="BN206" s="74">
        <f t="shared" si="121"/>
        <v>0</v>
      </c>
      <c r="BO206" s="74">
        <f t="shared" si="122"/>
        <v>0.25</v>
      </c>
      <c r="BP206" s="71"/>
      <c r="BQ206" s="58"/>
      <c r="BR206" s="57"/>
      <c r="BS206" s="58"/>
      <c r="BT206" s="57"/>
      <c r="BU206" s="57"/>
      <c r="BV206" s="57"/>
      <c r="BW206" s="57"/>
      <c r="BX206" s="57"/>
      <c r="BY206" s="57"/>
      <c r="BZ206" s="70"/>
      <c r="CA206" s="58"/>
      <c r="CB206" s="58"/>
      <c r="CC206" s="58"/>
      <c r="CD206" s="58"/>
      <c r="CE206" s="57"/>
      <c r="CF206" s="58"/>
      <c r="CG206" s="58"/>
      <c r="CH206" s="58"/>
      <c r="CI206" s="58"/>
      <c r="CJ206" s="58"/>
      <c r="CK206" s="58"/>
      <c r="CL206" s="58"/>
      <c r="CM206" s="58"/>
      <c r="CN206" s="58"/>
      <c r="CO206" s="72"/>
      <c r="CP206" s="58"/>
      <c r="CQ206" s="58"/>
      <c r="CR206" s="58"/>
      <c r="CS206" s="58"/>
      <c r="CT206" s="73">
        <v>45040</v>
      </c>
      <c r="CU206" s="73"/>
      <c r="CV206" s="73"/>
      <c r="CW206" s="73"/>
      <c r="CX206" s="58"/>
      <c r="CY206" s="58"/>
      <c r="CZ206" s="58"/>
      <c r="DA206" s="58"/>
      <c r="DB206" s="58"/>
      <c r="DC206" s="58"/>
      <c r="DD206" s="58"/>
      <c r="DE206" s="58"/>
      <c r="DF206" s="58"/>
      <c r="DG206" s="58"/>
      <c r="DH206" s="58"/>
      <c r="DI206" s="58"/>
      <c r="DJ206" s="74" t="str">
        <f t="shared" si="123"/>
        <v/>
      </c>
      <c r="DK206" s="74" t="str">
        <f t="shared" si="124"/>
        <v/>
      </c>
      <c r="DL206" s="74" t="str">
        <f t="shared" si="125"/>
        <v/>
      </c>
      <c r="DM206" s="74" t="str">
        <f t="shared" si="126"/>
        <v/>
      </c>
      <c r="DN206" s="74" t="str">
        <f t="shared" si="127"/>
        <v/>
      </c>
      <c r="DO206" s="71"/>
      <c r="DP206" s="58"/>
      <c r="DQ206" s="57"/>
      <c r="DR206" s="58"/>
      <c r="DS206" s="57"/>
      <c r="DT206" s="57"/>
      <c r="DU206" s="57"/>
      <c r="DV206" s="57"/>
      <c r="DW206" s="57"/>
      <c r="DX206" s="57"/>
      <c r="DY206" s="70"/>
      <c r="DZ206" s="58"/>
      <c r="EA206" s="58"/>
      <c r="EB206" s="58"/>
      <c r="EC206" s="58"/>
      <c r="ED206" s="57"/>
      <c r="EE206" s="58"/>
      <c r="EF206" s="58"/>
      <c r="EG206" s="58"/>
      <c r="EH206" s="58"/>
      <c r="EI206" s="58"/>
      <c r="EJ206" s="58"/>
      <c r="EK206" s="58"/>
      <c r="EL206" s="58"/>
      <c r="EM206" s="58"/>
      <c r="EN206" s="72"/>
      <c r="EO206" s="58"/>
      <c r="EP206" s="58"/>
      <c r="EQ206" s="58"/>
      <c r="ER206" s="58"/>
      <c r="ES206" s="73">
        <v>45040</v>
      </c>
      <c r="ET206" s="73"/>
      <c r="EU206" s="73"/>
      <c r="EV206" s="73"/>
      <c r="EW206" s="58"/>
      <c r="EX206" s="58"/>
      <c r="EY206" s="58"/>
      <c r="EZ206" s="58"/>
      <c r="FA206" s="58"/>
      <c r="FB206" s="58"/>
      <c r="FC206" s="58"/>
      <c r="FD206" s="58"/>
      <c r="FE206" s="58"/>
      <c r="FF206" s="58"/>
      <c r="FG206" s="58"/>
      <c r="FH206" s="58"/>
      <c r="FI206" s="74" t="str">
        <f t="shared" si="128"/>
        <v/>
      </c>
      <c r="FJ206" s="74" t="str">
        <f t="shared" si="129"/>
        <v/>
      </c>
      <c r="FK206" s="74" t="str">
        <f t="shared" si="130"/>
        <v/>
      </c>
      <c r="FL206" s="74" t="str">
        <f t="shared" si="131"/>
        <v/>
      </c>
      <c r="FM206" s="74" t="str">
        <f t="shared" si="132"/>
        <v/>
      </c>
      <c r="FN206" s="58"/>
      <c r="FO206" s="58"/>
      <c r="FP206" s="57"/>
      <c r="FQ206" s="58"/>
      <c r="FR206" s="57"/>
      <c r="FS206" s="57"/>
      <c r="FT206" s="57"/>
      <c r="FU206" s="57"/>
      <c r="FV206" s="57"/>
      <c r="FW206" s="57"/>
      <c r="FX206" s="70"/>
      <c r="FY206" s="58"/>
      <c r="FZ206" s="58"/>
      <c r="GA206" s="58"/>
      <c r="GB206" s="58"/>
      <c r="GC206" s="57"/>
      <c r="GD206" s="58"/>
      <c r="GE206" s="58"/>
      <c r="GF206" s="58"/>
      <c r="GG206" s="58"/>
      <c r="GH206" s="58"/>
      <c r="GI206" s="58"/>
      <c r="GJ206" s="58"/>
      <c r="GK206" s="58"/>
      <c r="GL206" s="58"/>
      <c r="GM206" s="58"/>
      <c r="GN206" s="58"/>
      <c r="GO206" s="58"/>
      <c r="GP206" s="58"/>
      <c r="GQ206" s="58"/>
      <c r="GR206" s="73">
        <v>45040</v>
      </c>
      <c r="GS206" s="73"/>
      <c r="GT206" s="73"/>
      <c r="GU206" s="73"/>
      <c r="GV206" s="58"/>
      <c r="GW206" s="58"/>
      <c r="GX206" s="58"/>
      <c r="GY206" s="58"/>
      <c r="GZ206" s="58"/>
      <c r="HA206" s="58"/>
      <c r="HB206" s="58"/>
      <c r="HC206" s="58"/>
      <c r="HD206" s="58"/>
      <c r="HE206" s="58"/>
      <c r="HF206" s="58"/>
      <c r="HG206" s="58"/>
      <c r="HH206" s="74" t="str">
        <f t="shared" si="133"/>
        <v/>
      </c>
      <c r="HI206" s="74" t="str">
        <f t="shared" si="134"/>
        <v/>
      </c>
      <c r="HJ206" s="74" t="str">
        <f t="shared" si="135"/>
        <v/>
      </c>
      <c r="HK206" s="74" t="str">
        <f t="shared" si="136"/>
        <v/>
      </c>
      <c r="HL206" s="74" t="str">
        <f t="shared" si="137"/>
        <v/>
      </c>
      <c r="HM206" s="58"/>
      <c r="HN206" s="58"/>
      <c r="HO206" s="58">
        <f t="shared" si="138"/>
        <v>1</v>
      </c>
      <c r="HP206" s="58" t="str">
        <f>'[16]BD Plan'!$Q$3</f>
        <v>Territorial Norte de Santander</v>
      </c>
      <c r="HQ206" s="26"/>
      <c r="HR206" s="26"/>
      <c r="HS206" s="26"/>
      <c r="HT206" s="26"/>
      <c r="HU206" s="26"/>
      <c r="HV206" s="26"/>
      <c r="HW206" s="26"/>
      <c r="HX206" s="26"/>
      <c r="HY206" s="26"/>
      <c r="HZ206" s="26"/>
      <c r="IA206" s="26"/>
      <c r="IB206" s="26"/>
      <c r="IC206" s="26"/>
      <c r="ID206" s="26"/>
      <c r="IE206" s="26"/>
      <c r="IF206" s="26"/>
      <c r="IG206" s="68"/>
      <c r="IH206" s="58" t="s">
        <v>620</v>
      </c>
      <c r="II206" s="68" t="s">
        <v>621</v>
      </c>
      <c r="IJ206" s="68"/>
      <c r="IK206" s="68"/>
    </row>
    <row r="207" spans="1:245" ht="15" customHeight="1" x14ac:dyDescent="0.25">
      <c r="A207" s="77" t="s">
        <v>705</v>
      </c>
      <c r="B207" s="68" t="s">
        <v>706</v>
      </c>
      <c r="C207" s="58" t="s">
        <v>707</v>
      </c>
      <c r="D207" s="68" t="s">
        <v>601</v>
      </c>
      <c r="E207" s="58" t="s">
        <v>602</v>
      </c>
      <c r="F207" s="58" t="s">
        <v>669</v>
      </c>
      <c r="G207" s="58" t="s">
        <v>641</v>
      </c>
      <c r="H207" s="59" t="s">
        <v>708</v>
      </c>
      <c r="I207" s="58" t="s">
        <v>671</v>
      </c>
      <c r="J207" s="70">
        <v>0.6</v>
      </c>
      <c r="K207" s="70">
        <v>0.4</v>
      </c>
      <c r="L207" s="58" t="s">
        <v>643</v>
      </c>
      <c r="M207" s="70">
        <v>0.12959999999999999</v>
      </c>
      <c r="N207" s="70">
        <v>0.4</v>
      </c>
      <c r="O207" s="58" t="s">
        <v>643</v>
      </c>
      <c r="P207" s="58" t="s">
        <v>608</v>
      </c>
      <c r="Q207" s="71"/>
      <c r="R207" s="58"/>
      <c r="S207" s="57"/>
      <c r="T207" s="58"/>
      <c r="U207" s="57"/>
      <c r="V207" s="57"/>
      <c r="W207" s="57"/>
      <c r="X207" s="57"/>
      <c r="Y207" s="57"/>
      <c r="Z207" s="57"/>
      <c r="AA207" s="70"/>
      <c r="AB207" s="58"/>
      <c r="AC207" s="58"/>
      <c r="AD207" s="58"/>
      <c r="AE207" s="58"/>
      <c r="AF207" s="57"/>
      <c r="AG207" s="68"/>
      <c r="AH207" s="58"/>
      <c r="AI207" s="57"/>
      <c r="AJ207" s="57"/>
      <c r="AK207" s="57"/>
      <c r="AL207" s="57"/>
      <c r="AM207" s="68"/>
      <c r="AN207" s="68"/>
      <c r="AO207" s="68"/>
      <c r="AP207" s="68"/>
      <c r="AQ207" s="68"/>
      <c r="AR207" s="68"/>
      <c r="AS207" s="68"/>
      <c r="AT207" s="68"/>
      <c r="AU207" s="76">
        <v>45040</v>
      </c>
      <c r="AV207" s="76"/>
      <c r="AW207" s="76"/>
      <c r="AX207" s="76"/>
      <c r="AY207" s="68"/>
      <c r="AZ207" s="68"/>
      <c r="BA207" s="68"/>
      <c r="BB207" s="68"/>
      <c r="BC207" s="68"/>
      <c r="BD207" s="68"/>
      <c r="BE207" s="68"/>
      <c r="BF207" s="68"/>
      <c r="BG207" s="68"/>
      <c r="BH207" s="68"/>
      <c r="BI207" s="68"/>
      <c r="BJ207" s="68"/>
      <c r="BK207" s="74" t="str">
        <f t="shared" si="118"/>
        <v/>
      </c>
      <c r="BL207" s="74" t="str">
        <f t="shared" si="119"/>
        <v/>
      </c>
      <c r="BM207" s="74" t="str">
        <f t="shared" si="120"/>
        <v/>
      </c>
      <c r="BN207" s="74" t="str">
        <f t="shared" si="121"/>
        <v/>
      </c>
      <c r="BO207" s="74" t="str">
        <f t="shared" si="122"/>
        <v/>
      </c>
      <c r="BP207" s="71" t="s">
        <v>1214</v>
      </c>
      <c r="BQ207" s="58"/>
      <c r="BR207" s="57" t="s">
        <v>610</v>
      </c>
      <c r="BS207" s="58" t="s">
        <v>1215</v>
      </c>
      <c r="BT207" s="57" t="s">
        <v>612</v>
      </c>
      <c r="BU207" s="57" t="s">
        <v>613</v>
      </c>
      <c r="BV207" s="57" t="s">
        <v>614</v>
      </c>
      <c r="BW207" s="57"/>
      <c r="BX207" s="57" t="s">
        <v>615</v>
      </c>
      <c r="BY207" s="57" t="s">
        <v>616</v>
      </c>
      <c r="BZ207" s="70" t="s">
        <v>647</v>
      </c>
      <c r="CA207" s="58"/>
      <c r="CB207" s="58"/>
      <c r="CC207" s="58"/>
      <c r="CD207" s="58"/>
      <c r="CE207" s="57" t="s">
        <v>62</v>
      </c>
      <c r="CF207" s="58" t="s">
        <v>617</v>
      </c>
      <c r="CG207" s="58">
        <f>SUM(CH207:CK207)</f>
        <v>3</v>
      </c>
      <c r="CH207" s="58">
        <v>0</v>
      </c>
      <c r="CI207" s="58">
        <v>1</v>
      </c>
      <c r="CJ207" s="58">
        <v>1</v>
      </c>
      <c r="CK207" s="58">
        <v>1</v>
      </c>
      <c r="CL207" s="58">
        <v>0</v>
      </c>
      <c r="CM207" s="58" t="s">
        <v>1275</v>
      </c>
      <c r="CN207" s="58"/>
      <c r="CO207" s="58"/>
      <c r="CP207" s="58"/>
      <c r="CQ207" s="58"/>
      <c r="CR207" s="58"/>
      <c r="CS207" s="58"/>
      <c r="CT207" s="73">
        <v>45040</v>
      </c>
      <c r="CU207" s="73"/>
      <c r="CV207" s="73"/>
      <c r="CW207" s="73"/>
      <c r="CX207" s="58"/>
      <c r="CY207" s="58"/>
      <c r="CZ207" s="58"/>
      <c r="DA207" s="58"/>
      <c r="DB207" s="58" t="s">
        <v>64</v>
      </c>
      <c r="DC207" s="58"/>
      <c r="DD207" s="58"/>
      <c r="DE207" s="58"/>
      <c r="DF207" s="58" t="s">
        <v>64</v>
      </c>
      <c r="DG207" s="58"/>
      <c r="DH207" s="58"/>
      <c r="DI207" s="58"/>
      <c r="DJ207" s="74" t="str">
        <f t="shared" si="123"/>
        <v/>
      </c>
      <c r="DK207" s="74">
        <f t="shared" si="124"/>
        <v>0</v>
      </c>
      <c r="DL207" s="74">
        <f t="shared" si="125"/>
        <v>0</v>
      </c>
      <c r="DM207" s="74">
        <f t="shared" si="126"/>
        <v>0</v>
      </c>
      <c r="DN207" s="74">
        <f t="shared" si="127"/>
        <v>0</v>
      </c>
      <c r="DO207" s="75" t="s">
        <v>1344</v>
      </c>
      <c r="DP207" s="58"/>
      <c r="DQ207" s="57" t="s">
        <v>610</v>
      </c>
      <c r="DR207" s="58" t="s">
        <v>1345</v>
      </c>
      <c r="DS207" s="57" t="s">
        <v>612</v>
      </c>
      <c r="DT207" s="57" t="s">
        <v>613</v>
      </c>
      <c r="DU207" s="57" t="s">
        <v>614</v>
      </c>
      <c r="DV207" s="57"/>
      <c r="DW207" s="57" t="s">
        <v>615</v>
      </c>
      <c r="DX207" s="57" t="s">
        <v>616</v>
      </c>
      <c r="DY207" s="70" t="s">
        <v>647</v>
      </c>
      <c r="DZ207" s="58"/>
      <c r="EA207" s="58"/>
      <c r="EB207" s="58"/>
      <c r="EC207" s="58"/>
      <c r="ED207" s="57" t="s">
        <v>62</v>
      </c>
      <c r="EE207" s="58" t="s">
        <v>617</v>
      </c>
      <c r="EF207" s="58">
        <f>SUM(EG207:EJ207)</f>
        <v>1</v>
      </c>
      <c r="EG207" s="58">
        <v>0</v>
      </c>
      <c r="EH207" s="58">
        <v>0</v>
      </c>
      <c r="EI207" s="58">
        <v>0</v>
      </c>
      <c r="EJ207" s="58">
        <v>1</v>
      </c>
      <c r="EK207" s="58">
        <v>0</v>
      </c>
      <c r="EL207" s="58" t="s">
        <v>1397</v>
      </c>
      <c r="EM207" s="58"/>
      <c r="EN207" s="58"/>
      <c r="EO207" s="58"/>
      <c r="EP207" s="58"/>
      <c r="EQ207" s="58"/>
      <c r="ER207" s="58"/>
      <c r="ES207" s="73">
        <v>45040</v>
      </c>
      <c r="ET207" s="73"/>
      <c r="EU207" s="73"/>
      <c r="EV207" s="73"/>
      <c r="EW207" s="58"/>
      <c r="EX207" s="58"/>
      <c r="EY207" s="58"/>
      <c r="EZ207" s="58"/>
      <c r="FA207" s="58" t="s">
        <v>64</v>
      </c>
      <c r="FB207" s="58"/>
      <c r="FC207" s="58"/>
      <c r="FD207" s="58"/>
      <c r="FE207" s="58" t="s">
        <v>64</v>
      </c>
      <c r="FF207" s="58"/>
      <c r="FG207" s="58"/>
      <c r="FH207" s="58"/>
      <c r="FI207" s="74" t="str">
        <f t="shared" si="128"/>
        <v/>
      </c>
      <c r="FJ207" s="74" t="str">
        <f t="shared" si="129"/>
        <v/>
      </c>
      <c r="FK207" s="74" t="str">
        <f t="shared" si="130"/>
        <v/>
      </c>
      <c r="FL207" s="74">
        <f t="shared" si="131"/>
        <v>0</v>
      </c>
      <c r="FM207" s="74">
        <f t="shared" si="132"/>
        <v>0</v>
      </c>
      <c r="FN207" s="58"/>
      <c r="FO207" s="58"/>
      <c r="FP207" s="57"/>
      <c r="FQ207" s="58"/>
      <c r="FR207" s="57"/>
      <c r="FS207" s="57"/>
      <c r="FT207" s="57"/>
      <c r="FU207" s="57"/>
      <c r="FV207" s="57"/>
      <c r="FW207" s="57"/>
      <c r="FX207" s="70"/>
      <c r="FY207" s="58"/>
      <c r="FZ207" s="58"/>
      <c r="GA207" s="58"/>
      <c r="GB207" s="58"/>
      <c r="GC207" s="57"/>
      <c r="GD207" s="58"/>
      <c r="GE207" s="58"/>
      <c r="GF207" s="58"/>
      <c r="GG207" s="58"/>
      <c r="GH207" s="58"/>
      <c r="GI207" s="58"/>
      <c r="GJ207" s="58"/>
      <c r="GK207" s="58"/>
      <c r="GL207" s="58"/>
      <c r="GM207" s="58"/>
      <c r="GN207" s="58"/>
      <c r="GO207" s="58"/>
      <c r="GP207" s="58"/>
      <c r="GQ207" s="58"/>
      <c r="GR207" s="73">
        <v>45040</v>
      </c>
      <c r="GS207" s="73"/>
      <c r="GT207" s="73"/>
      <c r="GU207" s="73"/>
      <c r="GV207" s="58"/>
      <c r="GW207" s="58"/>
      <c r="GX207" s="58"/>
      <c r="GY207" s="58"/>
      <c r="GZ207" s="58"/>
      <c r="HA207" s="58"/>
      <c r="HB207" s="58"/>
      <c r="HC207" s="58"/>
      <c r="HD207" s="58"/>
      <c r="HE207" s="58"/>
      <c r="HF207" s="58"/>
      <c r="HG207" s="58"/>
      <c r="HH207" s="74" t="str">
        <f t="shared" si="133"/>
        <v/>
      </c>
      <c r="HI207" s="74" t="str">
        <f t="shared" si="134"/>
        <v/>
      </c>
      <c r="HJ207" s="74" t="str">
        <f t="shared" si="135"/>
        <v/>
      </c>
      <c r="HK207" s="74" t="str">
        <f t="shared" si="136"/>
        <v/>
      </c>
      <c r="HL207" s="74" t="str">
        <f t="shared" si="137"/>
        <v/>
      </c>
      <c r="HM207" s="58"/>
      <c r="HN207" s="58"/>
      <c r="HO207" s="58">
        <f t="shared" si="138"/>
        <v>2</v>
      </c>
      <c r="HP207" s="58" t="str">
        <f>'[16]BD Plan'!$Q$3</f>
        <v>Territorial Norte de Santander</v>
      </c>
      <c r="HQ207" s="26"/>
      <c r="HR207" s="26"/>
      <c r="HS207" s="26"/>
      <c r="HT207" s="26"/>
      <c r="HU207" s="26"/>
      <c r="HV207" s="26"/>
      <c r="HW207" s="26"/>
      <c r="HX207" s="26"/>
      <c r="HY207" s="26"/>
      <c r="HZ207" s="26"/>
      <c r="IA207" s="26"/>
      <c r="IB207" s="26"/>
      <c r="IC207" s="26"/>
      <c r="ID207" s="26"/>
      <c r="IE207" s="26"/>
      <c r="IF207" s="26"/>
      <c r="IG207" s="68"/>
      <c r="IH207" s="58" t="s">
        <v>620</v>
      </c>
      <c r="II207" s="68" t="s">
        <v>621</v>
      </c>
      <c r="IJ207" s="68"/>
      <c r="IK207" s="68"/>
    </row>
    <row r="208" spans="1:245" ht="15" customHeight="1" x14ac:dyDescent="0.25">
      <c r="A208" s="77" t="s">
        <v>709</v>
      </c>
      <c r="B208" s="68" t="s">
        <v>706</v>
      </c>
      <c r="C208" s="58" t="s">
        <v>710</v>
      </c>
      <c r="D208" s="68" t="s">
        <v>601</v>
      </c>
      <c r="E208" s="58" t="s">
        <v>711</v>
      </c>
      <c r="F208" s="58" t="s">
        <v>625</v>
      </c>
      <c r="G208" s="58" t="s">
        <v>626</v>
      </c>
      <c r="H208" s="59" t="s">
        <v>712</v>
      </c>
      <c r="I208" s="58" t="s">
        <v>671</v>
      </c>
      <c r="J208" s="70">
        <v>0.2</v>
      </c>
      <c r="K208" s="70">
        <v>0.2</v>
      </c>
      <c r="L208" s="58" t="s">
        <v>713</v>
      </c>
      <c r="M208" s="70">
        <v>0.12</v>
      </c>
      <c r="N208" s="70">
        <v>0.2</v>
      </c>
      <c r="O208" s="58" t="s">
        <v>713</v>
      </c>
      <c r="P208" s="58" t="s">
        <v>608</v>
      </c>
      <c r="Q208" s="71" t="s">
        <v>714</v>
      </c>
      <c r="R208" s="58"/>
      <c r="S208" s="57" t="s">
        <v>610</v>
      </c>
      <c r="T208" s="58" t="s">
        <v>715</v>
      </c>
      <c r="U208" s="57" t="s">
        <v>612</v>
      </c>
      <c r="V208" s="57" t="s">
        <v>613</v>
      </c>
      <c r="W208" s="57" t="s">
        <v>614</v>
      </c>
      <c r="X208" s="57"/>
      <c r="Y208" s="57" t="s">
        <v>615</v>
      </c>
      <c r="Z208" s="57" t="s">
        <v>616</v>
      </c>
      <c r="AA208" s="70" t="s">
        <v>647</v>
      </c>
      <c r="AB208" s="58"/>
      <c r="AC208" s="58"/>
      <c r="AD208" s="58"/>
      <c r="AE208" s="58"/>
      <c r="AF208" s="57" t="s">
        <v>62</v>
      </c>
      <c r="AG208" s="68" t="s">
        <v>617</v>
      </c>
      <c r="AH208" s="58">
        <f t="shared" si="117"/>
        <v>3</v>
      </c>
      <c r="AI208" s="57">
        <v>0</v>
      </c>
      <c r="AJ208" s="57">
        <v>1</v>
      </c>
      <c r="AK208" s="57">
        <v>1</v>
      </c>
      <c r="AL208" s="57">
        <v>1</v>
      </c>
      <c r="AM208" s="68">
        <v>0</v>
      </c>
      <c r="AN208" s="68" t="s">
        <v>1046</v>
      </c>
      <c r="AO208" s="68"/>
      <c r="AP208" s="68"/>
      <c r="AQ208" s="68"/>
      <c r="AR208" s="68"/>
      <c r="AS208" s="68"/>
      <c r="AT208" s="68"/>
      <c r="AU208" s="76">
        <v>45040</v>
      </c>
      <c r="AV208" s="76"/>
      <c r="AW208" s="76"/>
      <c r="AX208" s="76"/>
      <c r="AY208" s="68"/>
      <c r="AZ208" s="68"/>
      <c r="BA208" s="68"/>
      <c r="BB208" s="68"/>
      <c r="BC208" s="68" t="s">
        <v>64</v>
      </c>
      <c r="BD208" s="68"/>
      <c r="BE208" s="68"/>
      <c r="BF208" s="68"/>
      <c r="BG208" s="68" t="s">
        <v>1047</v>
      </c>
      <c r="BH208" s="68"/>
      <c r="BI208" s="68"/>
      <c r="BJ208" s="68"/>
      <c r="BK208" s="74" t="str">
        <f t="shared" si="118"/>
        <v/>
      </c>
      <c r="BL208" s="74">
        <f t="shared" si="119"/>
        <v>0</v>
      </c>
      <c r="BM208" s="74">
        <f t="shared" si="120"/>
        <v>0</v>
      </c>
      <c r="BN208" s="74">
        <f t="shared" si="121"/>
        <v>0</v>
      </c>
      <c r="BO208" s="74">
        <f t="shared" si="122"/>
        <v>0</v>
      </c>
      <c r="BP208" s="71"/>
      <c r="BQ208" s="58"/>
      <c r="BR208" s="57"/>
      <c r="BS208" s="58"/>
      <c r="BT208" s="57"/>
      <c r="BU208" s="57"/>
      <c r="BV208" s="57"/>
      <c r="BW208" s="57"/>
      <c r="BX208" s="57"/>
      <c r="BY208" s="57"/>
      <c r="BZ208" s="70"/>
      <c r="CA208" s="58"/>
      <c r="CB208" s="58"/>
      <c r="CC208" s="58"/>
      <c r="CD208" s="58"/>
      <c r="CE208" s="57"/>
      <c r="CF208" s="58"/>
      <c r="CG208" s="58"/>
      <c r="CH208" s="58"/>
      <c r="CI208" s="58"/>
      <c r="CJ208" s="58"/>
      <c r="CK208" s="58"/>
      <c r="CL208" s="58"/>
      <c r="CM208" s="58"/>
      <c r="CN208" s="58"/>
      <c r="CO208" s="58"/>
      <c r="CP208" s="58"/>
      <c r="CQ208" s="58"/>
      <c r="CR208" s="58"/>
      <c r="CS208" s="58"/>
      <c r="CT208" s="73">
        <v>45040</v>
      </c>
      <c r="CU208" s="73"/>
      <c r="CV208" s="73"/>
      <c r="CW208" s="73"/>
      <c r="CX208" s="58"/>
      <c r="CY208" s="58"/>
      <c r="CZ208" s="58"/>
      <c r="DA208" s="58"/>
      <c r="DB208" s="58"/>
      <c r="DC208" s="58"/>
      <c r="DD208" s="58"/>
      <c r="DE208" s="58"/>
      <c r="DF208" s="58"/>
      <c r="DG208" s="58"/>
      <c r="DH208" s="58"/>
      <c r="DI208" s="58"/>
      <c r="DJ208" s="74" t="str">
        <f t="shared" si="123"/>
        <v/>
      </c>
      <c r="DK208" s="74" t="str">
        <f t="shared" si="124"/>
        <v/>
      </c>
      <c r="DL208" s="74" t="str">
        <f t="shared" si="125"/>
        <v/>
      </c>
      <c r="DM208" s="74" t="str">
        <f t="shared" si="126"/>
        <v/>
      </c>
      <c r="DN208" s="74" t="str">
        <f t="shared" si="127"/>
        <v/>
      </c>
      <c r="DO208" s="75"/>
      <c r="DP208" s="58"/>
      <c r="DQ208" s="57"/>
      <c r="DR208" s="58"/>
      <c r="DS208" s="57"/>
      <c r="DT208" s="57"/>
      <c r="DU208" s="57"/>
      <c r="DV208" s="57"/>
      <c r="DW208" s="57"/>
      <c r="DX208" s="57"/>
      <c r="DY208" s="70"/>
      <c r="DZ208" s="58"/>
      <c r="EA208" s="58"/>
      <c r="EB208" s="58"/>
      <c r="EC208" s="58"/>
      <c r="ED208" s="57"/>
      <c r="EE208" s="58"/>
      <c r="EF208" s="58"/>
      <c r="EG208" s="58"/>
      <c r="EH208" s="58"/>
      <c r="EI208" s="58"/>
      <c r="EJ208" s="58"/>
      <c r="EK208" s="58"/>
      <c r="EL208" s="58"/>
      <c r="EM208" s="58"/>
      <c r="EN208" s="58"/>
      <c r="EO208" s="58"/>
      <c r="EP208" s="58"/>
      <c r="EQ208" s="58"/>
      <c r="ER208" s="58"/>
      <c r="ES208" s="73">
        <v>45040</v>
      </c>
      <c r="ET208" s="73"/>
      <c r="EU208" s="73"/>
      <c r="EV208" s="73"/>
      <c r="EW208" s="58"/>
      <c r="EX208" s="58"/>
      <c r="EY208" s="58"/>
      <c r="EZ208" s="58"/>
      <c r="FA208" s="58"/>
      <c r="FB208" s="58"/>
      <c r="FC208" s="58"/>
      <c r="FD208" s="58"/>
      <c r="FE208" s="58"/>
      <c r="FF208" s="58"/>
      <c r="FG208" s="58"/>
      <c r="FH208" s="58"/>
      <c r="FI208" s="74" t="str">
        <f t="shared" si="128"/>
        <v/>
      </c>
      <c r="FJ208" s="74" t="str">
        <f t="shared" si="129"/>
        <v/>
      </c>
      <c r="FK208" s="74" t="str">
        <f t="shared" si="130"/>
        <v/>
      </c>
      <c r="FL208" s="74" t="str">
        <f t="shared" si="131"/>
        <v/>
      </c>
      <c r="FM208" s="74" t="str">
        <f t="shared" si="132"/>
        <v/>
      </c>
      <c r="FN208" s="72"/>
      <c r="FO208" s="58"/>
      <c r="FP208" s="57"/>
      <c r="FQ208" s="58"/>
      <c r="FR208" s="57"/>
      <c r="FS208" s="57"/>
      <c r="FT208" s="57"/>
      <c r="FU208" s="57"/>
      <c r="FV208" s="57"/>
      <c r="FW208" s="57"/>
      <c r="FX208" s="70"/>
      <c r="FY208" s="58"/>
      <c r="FZ208" s="58"/>
      <c r="GA208" s="58"/>
      <c r="GB208" s="58"/>
      <c r="GC208" s="57"/>
      <c r="GD208" s="58"/>
      <c r="GE208" s="58"/>
      <c r="GF208" s="58"/>
      <c r="GG208" s="58"/>
      <c r="GH208" s="58"/>
      <c r="GI208" s="58"/>
      <c r="GJ208" s="58"/>
      <c r="GK208" s="58"/>
      <c r="GL208" s="58"/>
      <c r="GM208" s="58"/>
      <c r="GN208" s="58"/>
      <c r="GO208" s="58"/>
      <c r="GP208" s="58"/>
      <c r="GQ208" s="58"/>
      <c r="GR208" s="73">
        <v>45040</v>
      </c>
      <c r="GS208" s="73"/>
      <c r="GT208" s="73"/>
      <c r="GU208" s="73"/>
      <c r="GV208" s="58"/>
      <c r="GW208" s="58"/>
      <c r="GX208" s="58"/>
      <c r="GY208" s="58"/>
      <c r="GZ208" s="58"/>
      <c r="HA208" s="58"/>
      <c r="HB208" s="58"/>
      <c r="HC208" s="58"/>
      <c r="HD208" s="58"/>
      <c r="HE208" s="58"/>
      <c r="HF208" s="58"/>
      <c r="HG208" s="58"/>
      <c r="HH208" s="74" t="str">
        <f t="shared" si="133"/>
        <v/>
      </c>
      <c r="HI208" s="74" t="str">
        <f t="shared" si="134"/>
        <v/>
      </c>
      <c r="HJ208" s="74" t="str">
        <f t="shared" si="135"/>
        <v/>
      </c>
      <c r="HK208" s="74" t="str">
        <f t="shared" si="136"/>
        <v/>
      </c>
      <c r="HL208" s="74" t="str">
        <f t="shared" si="137"/>
        <v/>
      </c>
      <c r="HM208" s="58"/>
      <c r="HN208" s="58"/>
      <c r="HO208" s="58">
        <f t="shared" si="138"/>
        <v>1</v>
      </c>
      <c r="HP208" s="58" t="str">
        <f>'[16]BD Plan'!$Q$3</f>
        <v>Territorial Norte de Santander</v>
      </c>
      <c r="HQ208" s="26"/>
      <c r="HR208" s="26"/>
      <c r="HS208" s="26"/>
      <c r="HT208" s="26"/>
      <c r="HU208" s="26"/>
      <c r="HV208" s="26"/>
      <c r="HW208" s="26"/>
      <c r="HX208" s="26"/>
      <c r="HY208" s="26"/>
      <c r="HZ208" s="26"/>
      <c r="IA208" s="26"/>
      <c r="IB208" s="26"/>
      <c r="IC208" s="26"/>
      <c r="ID208" s="26"/>
      <c r="IE208" s="26"/>
      <c r="IF208" s="26"/>
      <c r="IG208" s="68"/>
      <c r="IH208" s="58" t="s">
        <v>657</v>
      </c>
      <c r="II208" s="68" t="s">
        <v>621</v>
      </c>
      <c r="IJ208" s="68"/>
      <c r="IK208" s="68"/>
    </row>
    <row r="209" spans="1:245" ht="15" customHeight="1" x14ac:dyDescent="0.25">
      <c r="A209" s="77" t="s">
        <v>718</v>
      </c>
      <c r="B209" s="68" t="s">
        <v>719</v>
      </c>
      <c r="C209" s="58" t="s">
        <v>720</v>
      </c>
      <c r="D209" s="68" t="s">
        <v>601</v>
      </c>
      <c r="E209" s="58" t="s">
        <v>602</v>
      </c>
      <c r="F209" s="58" t="s">
        <v>625</v>
      </c>
      <c r="G209" s="58" t="s">
        <v>626</v>
      </c>
      <c r="H209" s="59" t="s">
        <v>721</v>
      </c>
      <c r="I209" s="58" t="s">
        <v>671</v>
      </c>
      <c r="J209" s="70">
        <v>0.6</v>
      </c>
      <c r="K209" s="70">
        <v>0.4</v>
      </c>
      <c r="L209" s="58" t="s">
        <v>643</v>
      </c>
      <c r="M209" s="70">
        <v>0.12959999999999999</v>
      </c>
      <c r="N209" s="70">
        <v>0.4</v>
      </c>
      <c r="O209" s="58" t="s">
        <v>643</v>
      </c>
      <c r="P209" s="58" t="s">
        <v>608</v>
      </c>
      <c r="Q209" s="71" t="s">
        <v>722</v>
      </c>
      <c r="R209" s="58"/>
      <c r="S209" s="57" t="s">
        <v>610</v>
      </c>
      <c r="T209" s="58" t="s">
        <v>723</v>
      </c>
      <c r="U209" s="57" t="s">
        <v>612</v>
      </c>
      <c r="V209" s="57" t="s">
        <v>613</v>
      </c>
      <c r="W209" s="57" t="s">
        <v>614</v>
      </c>
      <c r="X209" s="57"/>
      <c r="Y209" s="57" t="s">
        <v>615</v>
      </c>
      <c r="Z209" s="57" t="s">
        <v>616</v>
      </c>
      <c r="AA209" s="70" t="s">
        <v>647</v>
      </c>
      <c r="AB209" s="58"/>
      <c r="AC209" s="58"/>
      <c r="AD209" s="58"/>
      <c r="AE209" s="58"/>
      <c r="AF209" s="57" t="s">
        <v>62</v>
      </c>
      <c r="AG209" s="58" t="s">
        <v>617</v>
      </c>
      <c r="AH209" s="58">
        <f t="shared" si="117"/>
        <v>4</v>
      </c>
      <c r="AI209" s="57">
        <v>1</v>
      </c>
      <c r="AJ209" s="57">
        <v>1</v>
      </c>
      <c r="AK209" s="57">
        <v>1</v>
      </c>
      <c r="AL209" s="57">
        <v>1</v>
      </c>
      <c r="AM209" s="68">
        <v>1</v>
      </c>
      <c r="AN209" s="68" t="s">
        <v>1048</v>
      </c>
      <c r="AO209" s="68"/>
      <c r="AP209" s="68"/>
      <c r="AQ209" s="68"/>
      <c r="AR209" s="68"/>
      <c r="AS209" s="68"/>
      <c r="AT209" s="68"/>
      <c r="AU209" s="76">
        <v>45040</v>
      </c>
      <c r="AV209" s="76"/>
      <c r="AW209" s="76"/>
      <c r="AX209" s="76"/>
      <c r="AY209" s="68"/>
      <c r="AZ209" s="68"/>
      <c r="BA209" s="68"/>
      <c r="BB209" s="68"/>
      <c r="BC209" s="68" t="s">
        <v>279</v>
      </c>
      <c r="BD209" s="68"/>
      <c r="BE209" s="68"/>
      <c r="BF209" s="68"/>
      <c r="BG209" s="26" t="s">
        <v>1049</v>
      </c>
      <c r="BH209" s="68"/>
      <c r="BI209" s="68"/>
      <c r="BJ209" s="68"/>
      <c r="BK209" s="74">
        <f t="shared" si="118"/>
        <v>1</v>
      </c>
      <c r="BL209" s="74">
        <f t="shared" si="119"/>
        <v>0</v>
      </c>
      <c r="BM209" s="74">
        <f t="shared" si="120"/>
        <v>0</v>
      </c>
      <c r="BN209" s="74">
        <f t="shared" si="121"/>
        <v>0</v>
      </c>
      <c r="BO209" s="74">
        <f t="shared" si="122"/>
        <v>0.25</v>
      </c>
      <c r="BP209" s="71"/>
      <c r="BQ209" s="58"/>
      <c r="BR209" s="57"/>
      <c r="BS209" s="58"/>
      <c r="BT209" s="57"/>
      <c r="BU209" s="57"/>
      <c r="BV209" s="57"/>
      <c r="BW209" s="57"/>
      <c r="BX209" s="57"/>
      <c r="BY209" s="57"/>
      <c r="BZ209" s="70"/>
      <c r="CA209" s="58"/>
      <c r="CB209" s="58"/>
      <c r="CC209" s="58"/>
      <c r="CD209" s="58"/>
      <c r="CE209" s="57"/>
      <c r="CF209" s="58"/>
      <c r="CG209" s="58"/>
      <c r="CH209" s="58"/>
      <c r="CI209" s="58"/>
      <c r="CJ209" s="58"/>
      <c r="CK209" s="58"/>
      <c r="CL209" s="58"/>
      <c r="CM209" s="58"/>
      <c r="CN209" s="58"/>
      <c r="CO209" s="58"/>
      <c r="CP209" s="58"/>
      <c r="CQ209" s="58"/>
      <c r="CR209" s="58"/>
      <c r="CS209" s="58"/>
      <c r="CT209" s="73">
        <v>45040</v>
      </c>
      <c r="CU209" s="73"/>
      <c r="CV209" s="73"/>
      <c r="CW209" s="73"/>
      <c r="CX209" s="58"/>
      <c r="CY209" s="58"/>
      <c r="CZ209" s="58"/>
      <c r="DA209" s="58"/>
      <c r="DB209" s="58"/>
      <c r="DC209" s="58"/>
      <c r="DD209" s="58"/>
      <c r="DE209" s="58"/>
      <c r="DF209" s="58"/>
      <c r="DG209" s="58"/>
      <c r="DH209" s="58"/>
      <c r="DI209" s="58"/>
      <c r="DJ209" s="74" t="str">
        <f t="shared" si="123"/>
        <v/>
      </c>
      <c r="DK209" s="74" t="str">
        <f t="shared" si="124"/>
        <v/>
      </c>
      <c r="DL209" s="74" t="str">
        <f t="shared" si="125"/>
        <v/>
      </c>
      <c r="DM209" s="74" t="str">
        <f t="shared" si="126"/>
        <v/>
      </c>
      <c r="DN209" s="74" t="str">
        <f t="shared" si="127"/>
        <v/>
      </c>
      <c r="DO209" s="75" t="s">
        <v>1344</v>
      </c>
      <c r="DP209" s="58"/>
      <c r="DQ209" s="57" t="s">
        <v>610</v>
      </c>
      <c r="DR209" s="58" t="s">
        <v>1345</v>
      </c>
      <c r="DS209" s="57" t="s">
        <v>612</v>
      </c>
      <c r="DT209" s="57" t="s">
        <v>613</v>
      </c>
      <c r="DU209" s="57" t="s">
        <v>614</v>
      </c>
      <c r="DV209" s="57"/>
      <c r="DW209" s="57" t="s">
        <v>615</v>
      </c>
      <c r="DX209" s="57" t="s">
        <v>616</v>
      </c>
      <c r="DY209" s="70" t="s">
        <v>647</v>
      </c>
      <c r="DZ209" s="58"/>
      <c r="EA209" s="58"/>
      <c r="EB209" s="58"/>
      <c r="EC209" s="58"/>
      <c r="ED209" s="57" t="s">
        <v>62</v>
      </c>
      <c r="EE209" s="58" t="s">
        <v>617</v>
      </c>
      <c r="EF209" s="58">
        <f>SUM(EG209:EJ209)</f>
        <v>1</v>
      </c>
      <c r="EG209" s="58">
        <v>0</v>
      </c>
      <c r="EH209" s="58">
        <v>0</v>
      </c>
      <c r="EI209" s="58">
        <v>0</v>
      </c>
      <c r="EJ209" s="58">
        <v>1</v>
      </c>
      <c r="EK209" s="58">
        <v>0</v>
      </c>
      <c r="EL209" s="58" t="s">
        <v>1398</v>
      </c>
      <c r="EM209" s="58"/>
      <c r="EN209" s="58"/>
      <c r="EO209" s="58"/>
      <c r="EP209" s="58"/>
      <c r="EQ209" s="58"/>
      <c r="ER209" s="58"/>
      <c r="ES209" s="73">
        <v>45040</v>
      </c>
      <c r="ET209" s="73"/>
      <c r="EU209" s="73"/>
      <c r="EV209" s="73"/>
      <c r="EW209" s="58"/>
      <c r="EX209" s="58"/>
      <c r="EY209" s="58"/>
      <c r="EZ209" s="58"/>
      <c r="FA209" s="58" t="s">
        <v>64</v>
      </c>
      <c r="FB209" s="58"/>
      <c r="FC209" s="58"/>
      <c r="FD209" s="58"/>
      <c r="FE209" s="58" t="s">
        <v>64</v>
      </c>
      <c r="FF209" s="58"/>
      <c r="FG209" s="58"/>
      <c r="FH209" s="58"/>
      <c r="FI209" s="74" t="str">
        <f t="shared" si="128"/>
        <v/>
      </c>
      <c r="FJ209" s="74" t="str">
        <f t="shared" si="129"/>
        <v/>
      </c>
      <c r="FK209" s="74" t="str">
        <f t="shared" si="130"/>
        <v/>
      </c>
      <c r="FL209" s="74">
        <f t="shared" si="131"/>
        <v>0</v>
      </c>
      <c r="FM209" s="74">
        <f t="shared" si="132"/>
        <v>0</v>
      </c>
      <c r="FN209" s="58"/>
      <c r="FO209" s="58"/>
      <c r="FP209" s="58"/>
      <c r="FQ209" s="58"/>
      <c r="FR209" s="58"/>
      <c r="FS209" s="58"/>
      <c r="FT209" s="58"/>
      <c r="FU209" s="58"/>
      <c r="FV209" s="58"/>
      <c r="FW209" s="58"/>
      <c r="FX209" s="58"/>
      <c r="FY209" s="58"/>
      <c r="FZ209" s="58"/>
      <c r="GA209" s="58"/>
      <c r="GB209" s="58"/>
      <c r="GC209" s="58"/>
      <c r="GD209" s="58"/>
      <c r="GE209" s="58"/>
      <c r="GF209" s="58"/>
      <c r="GG209" s="58"/>
      <c r="GH209" s="58"/>
      <c r="GI209" s="58"/>
      <c r="GJ209" s="58"/>
      <c r="GK209" s="58"/>
      <c r="GL209" s="58"/>
      <c r="GM209" s="58"/>
      <c r="GN209" s="58"/>
      <c r="GO209" s="58"/>
      <c r="GP209" s="58"/>
      <c r="GQ209" s="58"/>
      <c r="GR209" s="73">
        <v>45040</v>
      </c>
      <c r="GS209" s="73"/>
      <c r="GT209" s="73"/>
      <c r="GU209" s="73"/>
      <c r="GV209" s="58"/>
      <c r="GW209" s="58"/>
      <c r="GX209" s="58"/>
      <c r="GY209" s="58"/>
      <c r="GZ209" s="58"/>
      <c r="HA209" s="58"/>
      <c r="HB209" s="58"/>
      <c r="HC209" s="58"/>
      <c r="HD209" s="58"/>
      <c r="HE209" s="58"/>
      <c r="HF209" s="58"/>
      <c r="HG209" s="58"/>
      <c r="HH209" s="74" t="str">
        <f t="shared" si="133"/>
        <v/>
      </c>
      <c r="HI209" s="74" t="str">
        <f t="shared" si="134"/>
        <v/>
      </c>
      <c r="HJ209" s="74" t="str">
        <f t="shared" si="135"/>
        <v/>
      </c>
      <c r="HK209" s="74" t="str">
        <f t="shared" si="136"/>
        <v/>
      </c>
      <c r="HL209" s="74" t="str">
        <f t="shared" si="137"/>
        <v/>
      </c>
      <c r="HM209" s="58"/>
      <c r="HN209" s="58"/>
      <c r="HO209" s="58">
        <f t="shared" si="138"/>
        <v>2</v>
      </c>
      <c r="HP209" s="58" t="str">
        <f>'[16]BD Plan'!$Q$3</f>
        <v>Territorial Norte de Santander</v>
      </c>
      <c r="HQ209" s="26"/>
      <c r="HR209" s="26"/>
      <c r="HS209" s="26"/>
      <c r="HT209" s="26"/>
      <c r="HU209" s="26"/>
      <c r="HV209" s="26"/>
      <c r="HW209" s="26"/>
      <c r="HX209" s="26"/>
      <c r="HY209" s="26"/>
      <c r="HZ209" s="26"/>
      <c r="IA209" s="26"/>
      <c r="IB209" s="26"/>
      <c r="IC209" s="26"/>
      <c r="ID209" s="26"/>
      <c r="IE209" s="26"/>
      <c r="IF209" s="26"/>
      <c r="IG209" s="68"/>
      <c r="IH209" s="58" t="s">
        <v>650</v>
      </c>
      <c r="II209" s="68" t="s">
        <v>621</v>
      </c>
      <c r="IJ209" s="68"/>
      <c r="IK209" s="68"/>
    </row>
    <row r="210" spans="1:245" ht="15" customHeight="1" x14ac:dyDescent="0.25">
      <c r="A210" s="77" t="s">
        <v>598</v>
      </c>
      <c r="B210" s="68" t="s">
        <v>599</v>
      </c>
      <c r="C210" s="58" t="s">
        <v>600</v>
      </c>
      <c r="D210" s="69" t="s">
        <v>601</v>
      </c>
      <c r="E210" s="58" t="s">
        <v>602</v>
      </c>
      <c r="F210" s="58" t="s">
        <v>603</v>
      </c>
      <c r="G210" s="58" t="s">
        <v>604</v>
      </c>
      <c r="H210" s="59" t="s">
        <v>605</v>
      </c>
      <c r="I210" s="58" t="s">
        <v>606</v>
      </c>
      <c r="J210" s="70">
        <v>1</v>
      </c>
      <c r="K210" s="70">
        <v>0.8</v>
      </c>
      <c r="L210" s="58" t="s">
        <v>607</v>
      </c>
      <c r="M210" s="70">
        <v>0.6</v>
      </c>
      <c r="N210" s="70">
        <v>0.8</v>
      </c>
      <c r="O210" s="58" t="s">
        <v>607</v>
      </c>
      <c r="P210" s="58" t="s">
        <v>608</v>
      </c>
      <c r="Q210" s="71" t="s">
        <v>609</v>
      </c>
      <c r="R210" s="58"/>
      <c r="S210" s="57" t="s">
        <v>610</v>
      </c>
      <c r="T210" s="58" t="s">
        <v>611</v>
      </c>
      <c r="U210" s="57" t="s">
        <v>612</v>
      </c>
      <c r="V210" s="57" t="s">
        <v>613</v>
      </c>
      <c r="W210" s="57" t="s">
        <v>614</v>
      </c>
      <c r="X210" s="57"/>
      <c r="Y210" s="57" t="s">
        <v>615</v>
      </c>
      <c r="Z210" s="57" t="s">
        <v>616</v>
      </c>
      <c r="AA210" s="70">
        <v>0.4</v>
      </c>
      <c r="AB210" s="58"/>
      <c r="AC210" s="58"/>
      <c r="AD210" s="58"/>
      <c r="AE210" s="58"/>
      <c r="AF210" s="57" t="s">
        <v>62</v>
      </c>
      <c r="AG210" s="58" t="s">
        <v>617</v>
      </c>
      <c r="AH210" s="58">
        <f t="shared" si="117"/>
        <v>12</v>
      </c>
      <c r="AI210" s="57">
        <v>3</v>
      </c>
      <c r="AJ210" s="57">
        <v>3</v>
      </c>
      <c r="AK210" s="57">
        <v>3</v>
      </c>
      <c r="AL210" s="57">
        <v>3</v>
      </c>
      <c r="AM210" s="58">
        <v>3</v>
      </c>
      <c r="AN210" s="58" t="s">
        <v>1050</v>
      </c>
      <c r="AO210" s="58"/>
      <c r="AP210" s="58"/>
      <c r="AQ210" s="58"/>
      <c r="AR210" s="58"/>
      <c r="AS210" s="58"/>
      <c r="AT210" s="58"/>
      <c r="AU210" s="73">
        <v>45037</v>
      </c>
      <c r="AV210" s="73"/>
      <c r="AW210" s="73"/>
      <c r="AX210" s="73"/>
      <c r="AY210" s="58"/>
      <c r="AZ210" s="58"/>
      <c r="BA210" s="58"/>
      <c r="BB210" s="58"/>
      <c r="BC210" s="58" t="s">
        <v>279</v>
      </c>
      <c r="BD210" s="58"/>
      <c r="BE210" s="58"/>
      <c r="BF210" s="58"/>
      <c r="BG210" s="72" t="s">
        <v>1051</v>
      </c>
      <c r="BH210" s="58"/>
      <c r="BI210" s="58"/>
      <c r="BJ210" s="58"/>
      <c r="BK210" s="74">
        <f t="shared" si="118"/>
        <v>1</v>
      </c>
      <c r="BL210" s="74">
        <f t="shared" si="119"/>
        <v>0</v>
      </c>
      <c r="BM210" s="74">
        <f t="shared" si="120"/>
        <v>0</v>
      </c>
      <c r="BN210" s="74">
        <f t="shared" si="121"/>
        <v>0</v>
      </c>
      <c r="BO210" s="74">
        <f t="shared" si="122"/>
        <v>0.25</v>
      </c>
      <c r="BP210" s="75"/>
      <c r="BQ210" s="58"/>
      <c r="BR210" s="57"/>
      <c r="BS210" s="58"/>
      <c r="BT210" s="57"/>
      <c r="BU210" s="57"/>
      <c r="BV210" s="57"/>
      <c r="BW210" s="57"/>
      <c r="BX210" s="57"/>
      <c r="BY210" s="57"/>
      <c r="BZ210" s="70"/>
      <c r="CA210" s="58"/>
      <c r="CB210" s="58"/>
      <c r="CC210" s="58"/>
      <c r="CD210" s="58"/>
      <c r="CE210" s="57"/>
      <c r="CF210" s="58"/>
      <c r="CG210" s="58"/>
      <c r="CH210" s="58"/>
      <c r="CI210" s="58"/>
      <c r="CJ210" s="58"/>
      <c r="CK210" s="58"/>
      <c r="CL210" s="58"/>
      <c r="CM210" s="58"/>
      <c r="CN210" s="58"/>
      <c r="CO210" s="58"/>
      <c r="CP210" s="58"/>
      <c r="CQ210" s="58"/>
      <c r="CR210" s="58"/>
      <c r="CS210" s="58"/>
      <c r="CT210" s="73">
        <v>45037</v>
      </c>
      <c r="CU210" s="73"/>
      <c r="CV210" s="73"/>
      <c r="CW210" s="73"/>
      <c r="CX210" s="58"/>
      <c r="CY210" s="58"/>
      <c r="CZ210" s="58"/>
      <c r="DA210" s="58"/>
      <c r="DB210" s="58"/>
      <c r="DC210" s="58"/>
      <c r="DD210" s="58"/>
      <c r="DE210" s="58"/>
      <c r="DF210" s="58"/>
      <c r="DG210" s="58"/>
      <c r="DH210" s="58"/>
      <c r="DI210" s="58"/>
      <c r="DJ210" s="74" t="str">
        <f t="shared" si="123"/>
        <v/>
      </c>
      <c r="DK210" s="74" t="str">
        <f t="shared" si="124"/>
        <v/>
      </c>
      <c r="DL210" s="74" t="str">
        <f t="shared" si="125"/>
        <v/>
      </c>
      <c r="DM210" s="74" t="str">
        <f t="shared" si="126"/>
        <v/>
      </c>
      <c r="DN210" s="74" t="str">
        <f t="shared" si="127"/>
        <v/>
      </c>
      <c r="DO210" s="75"/>
      <c r="DP210" s="58"/>
      <c r="DQ210" s="57"/>
      <c r="DR210" s="58"/>
      <c r="DS210" s="57"/>
      <c r="DT210" s="57"/>
      <c r="DU210" s="57"/>
      <c r="DV210" s="57"/>
      <c r="DW210" s="57"/>
      <c r="DX210" s="57"/>
      <c r="DY210" s="70"/>
      <c r="DZ210" s="58"/>
      <c r="EA210" s="58"/>
      <c r="EB210" s="58"/>
      <c r="EC210" s="58"/>
      <c r="ED210" s="57"/>
      <c r="EE210" s="58"/>
      <c r="EF210" s="58"/>
      <c r="EG210" s="58"/>
      <c r="EH210" s="58"/>
      <c r="EI210" s="58"/>
      <c r="EJ210" s="58"/>
      <c r="EK210" s="58"/>
      <c r="EL210" s="58"/>
      <c r="EM210" s="58"/>
      <c r="EN210" s="58"/>
      <c r="EO210" s="58"/>
      <c r="EP210" s="58"/>
      <c r="EQ210" s="58"/>
      <c r="ER210" s="58"/>
      <c r="ES210" s="73">
        <v>45037</v>
      </c>
      <c r="ET210" s="73"/>
      <c r="EU210" s="73"/>
      <c r="EV210" s="73"/>
      <c r="EW210" s="58"/>
      <c r="EX210" s="58"/>
      <c r="EY210" s="58"/>
      <c r="EZ210" s="58"/>
      <c r="FA210" s="58"/>
      <c r="FB210" s="58"/>
      <c r="FC210" s="58"/>
      <c r="FD210" s="58"/>
      <c r="FE210" s="58"/>
      <c r="FF210" s="58"/>
      <c r="FG210" s="58"/>
      <c r="FH210" s="58"/>
      <c r="FI210" s="74" t="str">
        <f t="shared" si="128"/>
        <v/>
      </c>
      <c r="FJ210" s="74" t="str">
        <f t="shared" si="129"/>
        <v/>
      </c>
      <c r="FK210" s="74" t="str">
        <f t="shared" si="130"/>
        <v/>
      </c>
      <c r="FL210" s="74" t="str">
        <f t="shared" si="131"/>
        <v/>
      </c>
      <c r="FM210" s="74" t="str">
        <f t="shared" si="132"/>
        <v/>
      </c>
      <c r="FN210" s="58"/>
      <c r="FO210" s="58"/>
      <c r="FP210" s="57"/>
      <c r="FQ210" s="58"/>
      <c r="FR210" s="57"/>
      <c r="FS210" s="57"/>
      <c r="FT210" s="57"/>
      <c r="FU210" s="57"/>
      <c r="FV210" s="57"/>
      <c r="FW210" s="57"/>
      <c r="FX210" s="70"/>
      <c r="FY210" s="58"/>
      <c r="FZ210" s="58"/>
      <c r="GA210" s="58"/>
      <c r="GB210" s="58"/>
      <c r="GC210" s="57"/>
      <c r="GD210" s="58"/>
      <c r="GE210" s="58"/>
      <c r="GF210" s="58"/>
      <c r="GG210" s="58"/>
      <c r="GH210" s="58"/>
      <c r="GI210" s="58"/>
      <c r="GJ210" s="58"/>
      <c r="GK210" s="58"/>
      <c r="GL210" s="58"/>
      <c r="GM210" s="58"/>
      <c r="GN210" s="58"/>
      <c r="GO210" s="58"/>
      <c r="GP210" s="58"/>
      <c r="GQ210" s="58"/>
      <c r="GR210" s="73">
        <v>45037</v>
      </c>
      <c r="GS210" s="73"/>
      <c r="GT210" s="73"/>
      <c r="GU210" s="73"/>
      <c r="GV210" s="58"/>
      <c r="GW210" s="58"/>
      <c r="GX210" s="58"/>
      <c r="GY210" s="58"/>
      <c r="GZ210" s="58"/>
      <c r="HA210" s="58"/>
      <c r="HB210" s="58"/>
      <c r="HC210" s="58"/>
      <c r="HD210" s="58"/>
      <c r="HE210" s="58"/>
      <c r="HF210" s="58"/>
      <c r="HG210" s="58"/>
      <c r="HH210" s="74" t="str">
        <f t="shared" si="133"/>
        <v/>
      </c>
      <c r="HI210" s="74" t="str">
        <f t="shared" si="134"/>
        <v/>
      </c>
      <c r="HJ210" s="74" t="str">
        <f t="shared" si="135"/>
        <v/>
      </c>
      <c r="HK210" s="74" t="str">
        <f t="shared" si="136"/>
        <v/>
      </c>
      <c r="HL210" s="74" t="str">
        <f t="shared" si="137"/>
        <v/>
      </c>
      <c r="HM210" s="58"/>
      <c r="HN210" s="58"/>
      <c r="HO210" s="58">
        <f t="shared" si="138"/>
        <v>1</v>
      </c>
      <c r="HP210" s="58" t="str">
        <f>'[17]BD Plan'!$Q$3</f>
        <v>Territorial Quindío</v>
      </c>
      <c r="HQ210" s="72"/>
      <c r="HR210" s="72"/>
      <c r="HS210" s="72"/>
      <c r="HT210" s="72"/>
      <c r="HU210" s="72"/>
      <c r="HV210" s="72"/>
      <c r="HW210" s="72"/>
      <c r="HX210" s="72"/>
      <c r="HY210" s="72"/>
      <c r="HZ210" s="72"/>
      <c r="IA210" s="26"/>
      <c r="IB210" s="26"/>
      <c r="IC210" s="26"/>
      <c r="ID210" s="26"/>
      <c r="IE210" s="26"/>
      <c r="IF210" s="26"/>
      <c r="IG210" s="68"/>
      <c r="IH210" s="58" t="s">
        <v>620</v>
      </c>
      <c r="II210" s="58" t="s">
        <v>621</v>
      </c>
      <c r="IJ210" s="68"/>
      <c r="IK210" s="68"/>
    </row>
    <row r="211" spans="1:245" ht="15" customHeight="1" x14ac:dyDescent="0.25">
      <c r="A211" s="77" t="s">
        <v>622</v>
      </c>
      <c r="B211" s="68" t="s">
        <v>623</v>
      </c>
      <c r="C211" s="58" t="s">
        <v>624</v>
      </c>
      <c r="D211" s="69" t="s">
        <v>601</v>
      </c>
      <c r="E211" s="58" t="s">
        <v>602</v>
      </c>
      <c r="F211" s="58" t="s">
        <v>625</v>
      </c>
      <c r="G211" s="58" t="s">
        <v>626</v>
      </c>
      <c r="H211" s="59" t="s">
        <v>627</v>
      </c>
      <c r="I211" s="58" t="s">
        <v>628</v>
      </c>
      <c r="J211" s="70">
        <v>0.8</v>
      </c>
      <c r="K211" s="70">
        <v>0.8</v>
      </c>
      <c r="L211" s="58" t="s">
        <v>607</v>
      </c>
      <c r="M211" s="70">
        <v>0.33600000000000002</v>
      </c>
      <c r="N211" s="70">
        <v>0.8</v>
      </c>
      <c r="O211" s="58" t="s">
        <v>607</v>
      </c>
      <c r="P211" s="58" t="s">
        <v>608</v>
      </c>
      <c r="Q211" s="71" t="s">
        <v>629</v>
      </c>
      <c r="R211" s="58"/>
      <c r="S211" s="57" t="s">
        <v>610</v>
      </c>
      <c r="T211" s="58" t="s">
        <v>630</v>
      </c>
      <c r="U211" s="57" t="s">
        <v>631</v>
      </c>
      <c r="V211" s="57" t="s">
        <v>632</v>
      </c>
      <c r="W211" s="57" t="s">
        <v>614</v>
      </c>
      <c r="X211" s="57"/>
      <c r="Y211" s="57" t="s">
        <v>615</v>
      </c>
      <c r="Z211" s="57" t="s">
        <v>616</v>
      </c>
      <c r="AA211" s="70" t="s">
        <v>633</v>
      </c>
      <c r="AB211" s="58"/>
      <c r="AC211" s="58"/>
      <c r="AD211" s="58"/>
      <c r="AE211" s="58"/>
      <c r="AF211" s="57" t="s">
        <v>62</v>
      </c>
      <c r="AG211" s="58" t="s">
        <v>617</v>
      </c>
      <c r="AH211" s="58">
        <f t="shared" si="117"/>
        <v>12</v>
      </c>
      <c r="AI211" s="57">
        <v>3</v>
      </c>
      <c r="AJ211" s="57">
        <v>3</v>
      </c>
      <c r="AK211" s="57">
        <v>3</v>
      </c>
      <c r="AL211" s="57">
        <v>3</v>
      </c>
      <c r="AM211" s="58">
        <v>3</v>
      </c>
      <c r="AN211" s="58" t="s">
        <v>1052</v>
      </c>
      <c r="AO211" s="58"/>
      <c r="AP211" s="72"/>
      <c r="AQ211" s="58"/>
      <c r="AR211" s="58"/>
      <c r="AS211" s="58"/>
      <c r="AT211" s="58"/>
      <c r="AU211" s="73">
        <v>45037</v>
      </c>
      <c r="AV211" s="73"/>
      <c r="AW211" s="73"/>
      <c r="AX211" s="73"/>
      <c r="AY211" s="58"/>
      <c r="AZ211" s="58"/>
      <c r="BA211" s="58"/>
      <c r="BB211" s="58"/>
      <c r="BC211" s="58" t="s">
        <v>279</v>
      </c>
      <c r="BD211" s="58"/>
      <c r="BE211" s="58"/>
      <c r="BF211" s="58"/>
      <c r="BG211" s="58" t="s">
        <v>1053</v>
      </c>
      <c r="BH211" s="58"/>
      <c r="BI211" s="58"/>
      <c r="BJ211" s="58"/>
      <c r="BK211" s="74">
        <f t="shared" si="118"/>
        <v>1</v>
      </c>
      <c r="BL211" s="74">
        <f t="shared" si="119"/>
        <v>0</v>
      </c>
      <c r="BM211" s="74">
        <f t="shared" si="120"/>
        <v>0</v>
      </c>
      <c r="BN211" s="74">
        <f t="shared" si="121"/>
        <v>0</v>
      </c>
      <c r="BO211" s="74">
        <f t="shared" si="122"/>
        <v>0.25</v>
      </c>
      <c r="BP211" s="71" t="s">
        <v>1204</v>
      </c>
      <c r="BQ211" s="58"/>
      <c r="BR211" s="57" t="s">
        <v>610</v>
      </c>
      <c r="BS211" s="58" t="s">
        <v>1205</v>
      </c>
      <c r="BT211" s="57" t="s">
        <v>612</v>
      </c>
      <c r="BU211" s="57" t="s">
        <v>613</v>
      </c>
      <c r="BV211" s="57" t="s">
        <v>614</v>
      </c>
      <c r="BW211" s="57"/>
      <c r="BX211" s="57" t="s">
        <v>615</v>
      </c>
      <c r="BY211" s="57" t="s">
        <v>616</v>
      </c>
      <c r="BZ211" s="70" t="s">
        <v>647</v>
      </c>
      <c r="CA211" s="58"/>
      <c r="CB211" s="58"/>
      <c r="CC211" s="58"/>
      <c r="CD211" s="58"/>
      <c r="CE211" s="57" t="s">
        <v>62</v>
      </c>
      <c r="CF211" s="58" t="s">
        <v>617</v>
      </c>
      <c r="CG211" s="58">
        <f>SUM(CH211:CK211)</f>
        <v>12</v>
      </c>
      <c r="CH211" s="58">
        <v>3</v>
      </c>
      <c r="CI211" s="58">
        <v>3</v>
      </c>
      <c r="CJ211" s="58">
        <v>3</v>
      </c>
      <c r="CK211" s="58">
        <v>3</v>
      </c>
      <c r="CL211" s="58">
        <v>3</v>
      </c>
      <c r="CM211" s="58" t="s">
        <v>1276</v>
      </c>
      <c r="CN211" s="58"/>
      <c r="CO211" s="72"/>
      <c r="CP211" s="58"/>
      <c r="CQ211" s="72"/>
      <c r="CR211" s="58"/>
      <c r="CS211" s="58"/>
      <c r="CT211" s="73">
        <v>45037</v>
      </c>
      <c r="CU211" s="73"/>
      <c r="CV211" s="73"/>
      <c r="CW211" s="73"/>
      <c r="CX211" s="58"/>
      <c r="CY211" s="58"/>
      <c r="CZ211" s="58"/>
      <c r="DA211" s="58"/>
      <c r="DB211" s="58" t="s">
        <v>279</v>
      </c>
      <c r="DC211" s="58"/>
      <c r="DD211" s="58"/>
      <c r="DE211" s="58"/>
      <c r="DF211" s="58" t="s">
        <v>1537</v>
      </c>
      <c r="DG211" s="58"/>
      <c r="DH211" s="58"/>
      <c r="DI211" s="58"/>
      <c r="DJ211" s="74">
        <f t="shared" si="123"/>
        <v>1</v>
      </c>
      <c r="DK211" s="74">
        <f t="shared" si="124"/>
        <v>0</v>
      </c>
      <c r="DL211" s="74">
        <f t="shared" si="125"/>
        <v>0</v>
      </c>
      <c r="DM211" s="74">
        <f t="shared" si="126"/>
        <v>0</v>
      </c>
      <c r="DN211" s="74">
        <f t="shared" si="127"/>
        <v>0.25</v>
      </c>
      <c r="DO211" s="75"/>
      <c r="DP211" s="58"/>
      <c r="DQ211" s="57"/>
      <c r="DR211" s="58"/>
      <c r="DS211" s="57"/>
      <c r="DT211" s="57"/>
      <c r="DU211" s="57"/>
      <c r="DV211" s="57"/>
      <c r="DW211" s="57"/>
      <c r="DX211" s="57"/>
      <c r="DY211" s="70"/>
      <c r="DZ211" s="58"/>
      <c r="EA211" s="58"/>
      <c r="EB211" s="58"/>
      <c r="EC211" s="58"/>
      <c r="ED211" s="57"/>
      <c r="EE211" s="58"/>
      <c r="EF211" s="58"/>
      <c r="EG211" s="58"/>
      <c r="EH211" s="58"/>
      <c r="EI211" s="58"/>
      <c r="EJ211" s="58"/>
      <c r="EK211" s="58"/>
      <c r="EL211" s="58"/>
      <c r="EM211" s="58"/>
      <c r="EN211" s="58"/>
      <c r="EO211" s="58"/>
      <c r="EP211" s="58"/>
      <c r="EQ211" s="58"/>
      <c r="ER211" s="58"/>
      <c r="ES211" s="73">
        <v>45037</v>
      </c>
      <c r="ET211" s="73"/>
      <c r="EU211" s="73"/>
      <c r="EV211" s="73"/>
      <c r="EW211" s="58"/>
      <c r="EX211" s="58"/>
      <c r="EY211" s="58"/>
      <c r="EZ211" s="58"/>
      <c r="FA211" s="58"/>
      <c r="FB211" s="58"/>
      <c r="FC211" s="58"/>
      <c r="FD211" s="58"/>
      <c r="FE211" s="58"/>
      <c r="FF211" s="58"/>
      <c r="FG211" s="58"/>
      <c r="FH211" s="58"/>
      <c r="FI211" s="74" t="str">
        <f t="shared" si="128"/>
        <v/>
      </c>
      <c r="FJ211" s="74" t="str">
        <f t="shared" si="129"/>
        <v/>
      </c>
      <c r="FK211" s="74" t="str">
        <f t="shared" si="130"/>
        <v/>
      </c>
      <c r="FL211" s="74" t="str">
        <f t="shared" si="131"/>
        <v/>
      </c>
      <c r="FM211" s="74" t="str">
        <f t="shared" si="132"/>
        <v/>
      </c>
      <c r="FN211" s="58"/>
      <c r="FO211" s="58"/>
      <c r="FP211" s="57"/>
      <c r="FQ211" s="58"/>
      <c r="FR211" s="57"/>
      <c r="FS211" s="57"/>
      <c r="FT211" s="57"/>
      <c r="FU211" s="57"/>
      <c r="FV211" s="57"/>
      <c r="FW211" s="57"/>
      <c r="FX211" s="70"/>
      <c r="FY211" s="58"/>
      <c r="FZ211" s="58"/>
      <c r="GA211" s="58"/>
      <c r="GB211" s="58"/>
      <c r="GC211" s="57"/>
      <c r="GD211" s="58"/>
      <c r="GE211" s="58"/>
      <c r="GF211" s="58"/>
      <c r="GG211" s="58"/>
      <c r="GH211" s="58"/>
      <c r="GI211" s="58"/>
      <c r="GJ211" s="58"/>
      <c r="GK211" s="58"/>
      <c r="GL211" s="58"/>
      <c r="GM211" s="58"/>
      <c r="GN211" s="58"/>
      <c r="GO211" s="58"/>
      <c r="GP211" s="58"/>
      <c r="GQ211" s="58"/>
      <c r="GR211" s="73">
        <v>45037</v>
      </c>
      <c r="GS211" s="73"/>
      <c r="GT211" s="73"/>
      <c r="GU211" s="73"/>
      <c r="GV211" s="58"/>
      <c r="GW211" s="58"/>
      <c r="GX211" s="58"/>
      <c r="GY211" s="58"/>
      <c r="GZ211" s="58"/>
      <c r="HA211" s="58"/>
      <c r="HB211" s="58"/>
      <c r="HC211" s="58"/>
      <c r="HD211" s="58"/>
      <c r="HE211" s="58"/>
      <c r="HF211" s="58"/>
      <c r="HG211" s="58"/>
      <c r="HH211" s="74" t="str">
        <f t="shared" si="133"/>
        <v/>
      </c>
      <c r="HI211" s="74" t="str">
        <f t="shared" si="134"/>
        <v/>
      </c>
      <c r="HJ211" s="74" t="str">
        <f t="shared" si="135"/>
        <v/>
      </c>
      <c r="HK211" s="74" t="str">
        <f t="shared" si="136"/>
        <v/>
      </c>
      <c r="HL211" s="74" t="str">
        <f t="shared" si="137"/>
        <v/>
      </c>
      <c r="HM211" s="58"/>
      <c r="HN211" s="58"/>
      <c r="HO211" s="58">
        <f t="shared" si="138"/>
        <v>2</v>
      </c>
      <c r="HP211" s="58" t="str">
        <f>'[17]BD Plan'!$Q$3</f>
        <v>Territorial Quindío</v>
      </c>
      <c r="HQ211" s="72"/>
      <c r="HR211" s="72"/>
      <c r="HS211" s="72"/>
      <c r="HT211" s="72"/>
      <c r="HU211" s="72"/>
      <c r="HV211" s="72"/>
      <c r="HW211" s="72"/>
      <c r="HX211" s="72"/>
      <c r="HY211" s="72"/>
      <c r="HZ211" s="72"/>
      <c r="IA211" s="26"/>
      <c r="IB211" s="26"/>
      <c r="IC211" s="26"/>
      <c r="ID211" s="26"/>
      <c r="IE211" s="26"/>
      <c r="IF211" s="26"/>
      <c r="IG211" s="68"/>
      <c r="IH211" s="58" t="s">
        <v>620</v>
      </c>
      <c r="II211" s="58" t="s">
        <v>621</v>
      </c>
      <c r="IJ211" s="68"/>
      <c r="IK211" s="68"/>
    </row>
    <row r="212" spans="1:245" ht="15" customHeight="1" x14ac:dyDescent="0.25">
      <c r="A212" s="77" t="s">
        <v>636</v>
      </c>
      <c r="B212" s="68" t="s">
        <v>637</v>
      </c>
      <c r="C212" s="58" t="s">
        <v>638</v>
      </c>
      <c r="D212" s="69" t="s">
        <v>639</v>
      </c>
      <c r="E212" s="58" t="s">
        <v>602</v>
      </c>
      <c r="F212" s="58" t="s">
        <v>640</v>
      </c>
      <c r="G212" s="58" t="s">
        <v>641</v>
      </c>
      <c r="H212" s="59" t="s">
        <v>642</v>
      </c>
      <c r="I212" s="58" t="s">
        <v>606</v>
      </c>
      <c r="J212" s="70">
        <v>1</v>
      </c>
      <c r="K212" s="70">
        <v>0.6</v>
      </c>
      <c r="L212" s="58" t="s">
        <v>607</v>
      </c>
      <c r="M212" s="70">
        <v>0.6</v>
      </c>
      <c r="N212" s="70">
        <v>0.6</v>
      </c>
      <c r="O212" s="58" t="s">
        <v>643</v>
      </c>
      <c r="P212" s="58" t="s">
        <v>608</v>
      </c>
      <c r="Q212" s="71" t="s">
        <v>644</v>
      </c>
      <c r="R212" s="58"/>
      <c r="S212" s="57" t="s">
        <v>610</v>
      </c>
      <c r="T212" s="58" t="s">
        <v>645</v>
      </c>
      <c r="U212" s="57" t="s">
        <v>612</v>
      </c>
      <c r="V212" s="57" t="s">
        <v>613</v>
      </c>
      <c r="W212" s="57" t="s">
        <v>614</v>
      </c>
      <c r="X212" s="57"/>
      <c r="Y212" s="57" t="s">
        <v>646</v>
      </c>
      <c r="Z212" s="57" t="s">
        <v>616</v>
      </c>
      <c r="AA212" s="70" t="s">
        <v>647</v>
      </c>
      <c r="AB212" s="58"/>
      <c r="AC212" s="58"/>
      <c r="AD212" s="58"/>
      <c r="AE212" s="58"/>
      <c r="AF212" s="57" t="s">
        <v>62</v>
      </c>
      <c r="AG212" s="58" t="s">
        <v>617</v>
      </c>
      <c r="AH212" s="58">
        <f t="shared" si="117"/>
        <v>4</v>
      </c>
      <c r="AI212" s="57">
        <v>1</v>
      </c>
      <c r="AJ212" s="57">
        <v>1</v>
      </c>
      <c r="AK212" s="57">
        <v>1</v>
      </c>
      <c r="AL212" s="57">
        <v>1</v>
      </c>
      <c r="AM212" s="58">
        <v>1</v>
      </c>
      <c r="AN212" s="58" t="s">
        <v>1054</v>
      </c>
      <c r="AO212" s="58"/>
      <c r="AP212" s="58"/>
      <c r="AQ212" s="58"/>
      <c r="AR212" s="58"/>
      <c r="AS212" s="58"/>
      <c r="AT212" s="58"/>
      <c r="AU212" s="73">
        <v>45037</v>
      </c>
      <c r="AV212" s="73"/>
      <c r="AW212" s="73"/>
      <c r="AX212" s="73"/>
      <c r="AY212" s="58"/>
      <c r="AZ212" s="58"/>
      <c r="BA212" s="58"/>
      <c r="BB212" s="58"/>
      <c r="BC212" s="58" t="s">
        <v>279</v>
      </c>
      <c r="BD212" s="58"/>
      <c r="BE212" s="58"/>
      <c r="BF212" s="58"/>
      <c r="BG212" s="72" t="s">
        <v>1056</v>
      </c>
      <c r="BH212" s="58"/>
      <c r="BI212" s="58"/>
      <c r="BJ212" s="58"/>
      <c r="BK212" s="74">
        <f t="shared" si="118"/>
        <v>1</v>
      </c>
      <c r="BL212" s="74">
        <f t="shared" si="119"/>
        <v>0</v>
      </c>
      <c r="BM212" s="74">
        <f t="shared" si="120"/>
        <v>0</v>
      </c>
      <c r="BN212" s="74">
        <f t="shared" si="121"/>
        <v>0</v>
      </c>
      <c r="BO212" s="74">
        <f t="shared" si="122"/>
        <v>0.25</v>
      </c>
      <c r="BP212" s="71"/>
      <c r="BQ212" s="58"/>
      <c r="BR212" s="57"/>
      <c r="BS212" s="58"/>
      <c r="BT212" s="57"/>
      <c r="BU212" s="57"/>
      <c r="BV212" s="57"/>
      <c r="BW212" s="57"/>
      <c r="BX212" s="57"/>
      <c r="BY212" s="57"/>
      <c r="BZ212" s="70"/>
      <c r="CA212" s="58"/>
      <c r="CB212" s="58"/>
      <c r="CC212" s="58"/>
      <c r="CD212" s="58"/>
      <c r="CE212" s="57"/>
      <c r="CF212" s="58"/>
      <c r="CG212" s="58"/>
      <c r="CH212" s="58"/>
      <c r="CI212" s="58"/>
      <c r="CJ212" s="58"/>
      <c r="CK212" s="58"/>
      <c r="CL212" s="58"/>
      <c r="CM212" s="58"/>
      <c r="CN212" s="58"/>
      <c r="CO212" s="72"/>
      <c r="CP212" s="58"/>
      <c r="CQ212" s="58"/>
      <c r="CR212" s="58"/>
      <c r="CS212" s="58"/>
      <c r="CT212" s="73">
        <v>45037</v>
      </c>
      <c r="CU212" s="73"/>
      <c r="CV212" s="73"/>
      <c r="CW212" s="73"/>
      <c r="CX212" s="58"/>
      <c r="CY212" s="58"/>
      <c r="CZ212" s="58"/>
      <c r="DA212" s="58"/>
      <c r="DB212" s="58"/>
      <c r="DC212" s="58"/>
      <c r="DD212" s="58"/>
      <c r="DE212" s="58"/>
      <c r="DF212" s="58"/>
      <c r="DG212" s="58"/>
      <c r="DH212" s="58"/>
      <c r="DI212" s="58"/>
      <c r="DJ212" s="74" t="str">
        <f t="shared" si="123"/>
        <v/>
      </c>
      <c r="DK212" s="74" t="str">
        <f t="shared" si="124"/>
        <v/>
      </c>
      <c r="DL212" s="74" t="str">
        <f t="shared" si="125"/>
        <v/>
      </c>
      <c r="DM212" s="74" t="str">
        <f t="shared" si="126"/>
        <v/>
      </c>
      <c r="DN212" s="74" t="str">
        <f t="shared" si="127"/>
        <v/>
      </c>
      <c r="DO212" s="75"/>
      <c r="DP212" s="58"/>
      <c r="DQ212" s="57"/>
      <c r="DR212" s="58"/>
      <c r="DS212" s="57"/>
      <c r="DT212" s="57"/>
      <c r="DU212" s="57"/>
      <c r="DV212" s="57"/>
      <c r="DW212" s="57"/>
      <c r="DX212" s="57"/>
      <c r="DY212" s="70"/>
      <c r="DZ212" s="58"/>
      <c r="EA212" s="58"/>
      <c r="EB212" s="58"/>
      <c r="EC212" s="58"/>
      <c r="ED212" s="57"/>
      <c r="EE212" s="58"/>
      <c r="EF212" s="58"/>
      <c r="EG212" s="58"/>
      <c r="EH212" s="58"/>
      <c r="EI212" s="58"/>
      <c r="EJ212" s="58"/>
      <c r="EK212" s="58"/>
      <c r="EL212" s="58"/>
      <c r="EM212" s="58"/>
      <c r="EN212" s="58"/>
      <c r="EO212" s="58"/>
      <c r="EP212" s="58"/>
      <c r="EQ212" s="58"/>
      <c r="ER212" s="58"/>
      <c r="ES212" s="73">
        <v>45037</v>
      </c>
      <c r="ET212" s="73"/>
      <c r="EU212" s="73"/>
      <c r="EV212" s="73"/>
      <c r="EW212" s="58"/>
      <c r="EX212" s="58"/>
      <c r="EY212" s="58"/>
      <c r="EZ212" s="58"/>
      <c r="FA212" s="58"/>
      <c r="FB212" s="58"/>
      <c r="FC212" s="58"/>
      <c r="FD212" s="58"/>
      <c r="FE212" s="58"/>
      <c r="FF212" s="58"/>
      <c r="FG212" s="58"/>
      <c r="FH212" s="58"/>
      <c r="FI212" s="74" t="str">
        <f t="shared" si="128"/>
        <v/>
      </c>
      <c r="FJ212" s="74" t="str">
        <f t="shared" si="129"/>
        <v/>
      </c>
      <c r="FK212" s="74" t="str">
        <f t="shared" si="130"/>
        <v/>
      </c>
      <c r="FL212" s="74" t="str">
        <f t="shared" si="131"/>
        <v/>
      </c>
      <c r="FM212" s="74" t="str">
        <f t="shared" si="132"/>
        <v/>
      </c>
      <c r="FN212" s="58"/>
      <c r="FO212" s="58"/>
      <c r="FP212" s="57"/>
      <c r="FQ212" s="58"/>
      <c r="FR212" s="57"/>
      <c r="FS212" s="57"/>
      <c r="FT212" s="57"/>
      <c r="FU212" s="57"/>
      <c r="FV212" s="57"/>
      <c r="FW212" s="57"/>
      <c r="FX212" s="70"/>
      <c r="FY212" s="58"/>
      <c r="FZ212" s="58"/>
      <c r="GA212" s="58"/>
      <c r="GB212" s="58"/>
      <c r="GC212" s="57"/>
      <c r="GD212" s="58"/>
      <c r="GE212" s="58"/>
      <c r="GF212" s="58"/>
      <c r="GG212" s="58"/>
      <c r="GH212" s="58"/>
      <c r="GI212" s="58"/>
      <c r="GJ212" s="58"/>
      <c r="GK212" s="58"/>
      <c r="GL212" s="58"/>
      <c r="GM212" s="58"/>
      <c r="GN212" s="58"/>
      <c r="GO212" s="58"/>
      <c r="GP212" s="58"/>
      <c r="GQ212" s="58"/>
      <c r="GR212" s="73">
        <v>45037</v>
      </c>
      <c r="GS212" s="73"/>
      <c r="GT212" s="73"/>
      <c r="GU212" s="73"/>
      <c r="GV212" s="58"/>
      <c r="GW212" s="58"/>
      <c r="GX212" s="58"/>
      <c r="GY212" s="58"/>
      <c r="GZ212" s="58"/>
      <c r="HA212" s="58"/>
      <c r="HB212" s="58"/>
      <c r="HC212" s="58"/>
      <c r="HD212" s="58"/>
      <c r="HE212" s="58"/>
      <c r="HF212" s="58"/>
      <c r="HG212" s="58"/>
      <c r="HH212" s="74" t="str">
        <f t="shared" si="133"/>
        <v/>
      </c>
      <c r="HI212" s="74" t="str">
        <f t="shared" si="134"/>
        <v/>
      </c>
      <c r="HJ212" s="74" t="str">
        <f t="shared" si="135"/>
        <v/>
      </c>
      <c r="HK212" s="74" t="str">
        <f t="shared" si="136"/>
        <v/>
      </c>
      <c r="HL212" s="74" t="str">
        <f t="shared" si="137"/>
        <v/>
      </c>
      <c r="HM212" s="58"/>
      <c r="HN212" s="58"/>
      <c r="HO212" s="58">
        <f t="shared" si="138"/>
        <v>1</v>
      </c>
      <c r="HP212" s="58" t="str">
        <f>'[17]BD Plan'!$Q$3</f>
        <v>Territorial Quindío</v>
      </c>
      <c r="HQ212" s="72"/>
      <c r="HR212" s="72"/>
      <c r="HS212" s="72"/>
      <c r="HT212" s="72"/>
      <c r="HU212" s="72"/>
      <c r="HV212" s="72"/>
      <c r="HW212" s="72"/>
      <c r="HX212" s="72"/>
      <c r="HY212" s="72"/>
      <c r="HZ212" s="72"/>
      <c r="IA212" s="26"/>
      <c r="IB212" s="26"/>
      <c r="IC212" s="26"/>
      <c r="ID212" s="26"/>
      <c r="IE212" s="26"/>
      <c r="IF212" s="26"/>
      <c r="IG212" s="68"/>
      <c r="IH212" s="58" t="s">
        <v>650</v>
      </c>
      <c r="II212" s="58" t="s">
        <v>621</v>
      </c>
      <c r="IJ212" s="68"/>
      <c r="IK212" s="68"/>
    </row>
    <row r="213" spans="1:245" ht="15" customHeight="1" x14ac:dyDescent="0.25">
      <c r="A213" s="77" t="s">
        <v>651</v>
      </c>
      <c r="B213" s="68" t="s">
        <v>637</v>
      </c>
      <c r="C213" s="58" t="s">
        <v>653</v>
      </c>
      <c r="D213" s="69" t="s">
        <v>639</v>
      </c>
      <c r="E213" s="58" t="s">
        <v>602</v>
      </c>
      <c r="F213" s="58" t="s">
        <v>625</v>
      </c>
      <c r="G213" s="58" t="s">
        <v>604</v>
      </c>
      <c r="H213" s="59" t="s">
        <v>654</v>
      </c>
      <c r="I213" s="58" t="s">
        <v>606</v>
      </c>
      <c r="J213" s="70">
        <v>1</v>
      </c>
      <c r="K213" s="70">
        <v>0.8</v>
      </c>
      <c r="L213" s="58" t="s">
        <v>607</v>
      </c>
      <c r="M213" s="70">
        <v>0.6</v>
      </c>
      <c r="N213" s="70">
        <v>0.8</v>
      </c>
      <c r="O213" s="58" t="s">
        <v>607</v>
      </c>
      <c r="P213" s="58" t="s">
        <v>608</v>
      </c>
      <c r="Q213" s="71" t="s">
        <v>644</v>
      </c>
      <c r="R213" s="58"/>
      <c r="S213" s="57" t="s">
        <v>610</v>
      </c>
      <c r="T213" s="58" t="s">
        <v>645</v>
      </c>
      <c r="U213" s="57" t="s">
        <v>612</v>
      </c>
      <c r="V213" s="57" t="s">
        <v>613</v>
      </c>
      <c r="W213" s="57" t="s">
        <v>614</v>
      </c>
      <c r="X213" s="57"/>
      <c r="Y213" s="57" t="s">
        <v>615</v>
      </c>
      <c r="Z213" s="57" t="s">
        <v>616</v>
      </c>
      <c r="AA213" s="70" t="s">
        <v>647</v>
      </c>
      <c r="AB213" s="58"/>
      <c r="AC213" s="58"/>
      <c r="AD213" s="58"/>
      <c r="AE213" s="58"/>
      <c r="AF213" s="57" t="s">
        <v>62</v>
      </c>
      <c r="AG213" s="58" t="s">
        <v>617</v>
      </c>
      <c r="AH213" s="58">
        <f t="shared" si="117"/>
        <v>4</v>
      </c>
      <c r="AI213" s="57">
        <v>1</v>
      </c>
      <c r="AJ213" s="57">
        <v>1</v>
      </c>
      <c r="AK213" s="57">
        <v>1</v>
      </c>
      <c r="AL213" s="57">
        <v>1</v>
      </c>
      <c r="AM213" s="58">
        <v>1</v>
      </c>
      <c r="AN213" s="58" t="s">
        <v>1057</v>
      </c>
      <c r="AO213" s="58"/>
      <c r="AP213" s="72"/>
      <c r="AQ213" s="58"/>
      <c r="AR213" s="58"/>
      <c r="AS213" s="58"/>
      <c r="AT213" s="58"/>
      <c r="AU213" s="73">
        <v>45037</v>
      </c>
      <c r="AV213" s="73"/>
      <c r="AW213" s="73"/>
      <c r="AX213" s="73"/>
      <c r="AY213" s="58"/>
      <c r="AZ213" s="58"/>
      <c r="BA213" s="58"/>
      <c r="BB213" s="58"/>
      <c r="BC213" s="58" t="s">
        <v>279</v>
      </c>
      <c r="BD213" s="58"/>
      <c r="BE213" s="58"/>
      <c r="BF213" s="58"/>
      <c r="BG213" s="72" t="s">
        <v>1058</v>
      </c>
      <c r="BH213" s="58"/>
      <c r="BI213" s="58"/>
      <c r="BJ213" s="58"/>
      <c r="BK213" s="74">
        <f t="shared" si="118"/>
        <v>1</v>
      </c>
      <c r="BL213" s="74">
        <f t="shared" si="119"/>
        <v>0</v>
      </c>
      <c r="BM213" s="74">
        <f t="shared" si="120"/>
        <v>0</v>
      </c>
      <c r="BN213" s="74">
        <f t="shared" si="121"/>
        <v>0</v>
      </c>
      <c r="BO213" s="74">
        <f t="shared" si="122"/>
        <v>0.25</v>
      </c>
      <c r="BP213" s="71"/>
      <c r="BQ213" s="58"/>
      <c r="BR213" s="57"/>
      <c r="BS213" s="58"/>
      <c r="BT213" s="57"/>
      <c r="BU213" s="57"/>
      <c r="BV213" s="57"/>
      <c r="BW213" s="57"/>
      <c r="BX213" s="57"/>
      <c r="BY213" s="57"/>
      <c r="BZ213" s="70"/>
      <c r="CA213" s="58"/>
      <c r="CB213" s="58"/>
      <c r="CC213" s="58"/>
      <c r="CD213" s="58"/>
      <c r="CE213" s="57"/>
      <c r="CF213" s="58"/>
      <c r="CG213" s="58"/>
      <c r="CH213" s="58"/>
      <c r="CI213" s="58"/>
      <c r="CJ213" s="58"/>
      <c r="CK213" s="58"/>
      <c r="CL213" s="58"/>
      <c r="CM213" s="58"/>
      <c r="CN213" s="58"/>
      <c r="CO213" s="72"/>
      <c r="CP213" s="58"/>
      <c r="CQ213" s="58"/>
      <c r="CR213" s="58"/>
      <c r="CS213" s="58"/>
      <c r="CT213" s="73">
        <v>45037</v>
      </c>
      <c r="CU213" s="73"/>
      <c r="CV213" s="73"/>
      <c r="CW213" s="73"/>
      <c r="CX213" s="58"/>
      <c r="CY213" s="58"/>
      <c r="CZ213" s="58"/>
      <c r="DA213" s="58"/>
      <c r="DB213" s="58"/>
      <c r="DC213" s="58"/>
      <c r="DD213" s="58"/>
      <c r="DE213" s="58"/>
      <c r="DF213" s="58"/>
      <c r="DG213" s="58"/>
      <c r="DH213" s="58"/>
      <c r="DI213" s="58"/>
      <c r="DJ213" s="74" t="str">
        <f t="shared" si="123"/>
        <v/>
      </c>
      <c r="DK213" s="74" t="str">
        <f t="shared" si="124"/>
        <v/>
      </c>
      <c r="DL213" s="74" t="str">
        <f t="shared" si="125"/>
        <v/>
      </c>
      <c r="DM213" s="74" t="str">
        <f t="shared" si="126"/>
        <v/>
      </c>
      <c r="DN213" s="74" t="str">
        <f t="shared" si="127"/>
        <v/>
      </c>
      <c r="DO213" s="75"/>
      <c r="DP213" s="58"/>
      <c r="DQ213" s="57"/>
      <c r="DR213" s="58"/>
      <c r="DS213" s="57"/>
      <c r="DT213" s="57"/>
      <c r="DU213" s="57"/>
      <c r="DV213" s="57"/>
      <c r="DW213" s="57"/>
      <c r="DX213" s="57"/>
      <c r="DY213" s="70"/>
      <c r="DZ213" s="58"/>
      <c r="EA213" s="58"/>
      <c r="EB213" s="58"/>
      <c r="EC213" s="58"/>
      <c r="ED213" s="57"/>
      <c r="EE213" s="58"/>
      <c r="EF213" s="58"/>
      <c r="EG213" s="58"/>
      <c r="EH213" s="58"/>
      <c r="EI213" s="58"/>
      <c r="EJ213" s="58"/>
      <c r="EK213" s="58"/>
      <c r="EL213" s="58"/>
      <c r="EM213" s="58"/>
      <c r="EN213" s="58"/>
      <c r="EO213" s="58"/>
      <c r="EP213" s="58"/>
      <c r="EQ213" s="58"/>
      <c r="ER213" s="58"/>
      <c r="ES213" s="73">
        <v>45037</v>
      </c>
      <c r="ET213" s="73"/>
      <c r="EU213" s="73"/>
      <c r="EV213" s="73"/>
      <c r="EW213" s="58"/>
      <c r="EX213" s="58"/>
      <c r="EY213" s="58"/>
      <c r="EZ213" s="58"/>
      <c r="FA213" s="58"/>
      <c r="FB213" s="58"/>
      <c r="FC213" s="58"/>
      <c r="FD213" s="58"/>
      <c r="FE213" s="58"/>
      <c r="FF213" s="58"/>
      <c r="FG213" s="58"/>
      <c r="FH213" s="58"/>
      <c r="FI213" s="74" t="str">
        <f t="shared" si="128"/>
        <v/>
      </c>
      <c r="FJ213" s="74" t="str">
        <f t="shared" si="129"/>
        <v/>
      </c>
      <c r="FK213" s="74" t="str">
        <f t="shared" si="130"/>
        <v/>
      </c>
      <c r="FL213" s="74" t="str">
        <f t="shared" si="131"/>
        <v/>
      </c>
      <c r="FM213" s="74" t="str">
        <f t="shared" si="132"/>
        <v/>
      </c>
      <c r="FN213" s="58"/>
      <c r="FO213" s="58"/>
      <c r="FP213" s="57"/>
      <c r="FQ213" s="58"/>
      <c r="FR213" s="57"/>
      <c r="FS213" s="57"/>
      <c r="FT213" s="57"/>
      <c r="FU213" s="57"/>
      <c r="FV213" s="57"/>
      <c r="FW213" s="57"/>
      <c r="FX213" s="70"/>
      <c r="FY213" s="58"/>
      <c r="FZ213" s="58"/>
      <c r="GA213" s="58"/>
      <c r="GB213" s="58"/>
      <c r="GC213" s="57"/>
      <c r="GD213" s="58"/>
      <c r="GE213" s="58"/>
      <c r="GF213" s="58"/>
      <c r="GG213" s="58"/>
      <c r="GH213" s="58"/>
      <c r="GI213" s="58"/>
      <c r="GJ213" s="58"/>
      <c r="GK213" s="58"/>
      <c r="GL213" s="58"/>
      <c r="GM213" s="58"/>
      <c r="GN213" s="58"/>
      <c r="GO213" s="58"/>
      <c r="GP213" s="58"/>
      <c r="GQ213" s="58"/>
      <c r="GR213" s="73">
        <v>45037</v>
      </c>
      <c r="GS213" s="73"/>
      <c r="GT213" s="73"/>
      <c r="GU213" s="73"/>
      <c r="GV213" s="58"/>
      <c r="GW213" s="58"/>
      <c r="GX213" s="58"/>
      <c r="GY213" s="58"/>
      <c r="GZ213" s="58"/>
      <c r="HA213" s="58"/>
      <c r="HB213" s="58"/>
      <c r="HC213" s="58"/>
      <c r="HD213" s="58"/>
      <c r="HE213" s="58"/>
      <c r="HF213" s="58"/>
      <c r="HG213" s="58"/>
      <c r="HH213" s="74" t="str">
        <f t="shared" si="133"/>
        <v/>
      </c>
      <c r="HI213" s="74" t="str">
        <f t="shared" si="134"/>
        <v/>
      </c>
      <c r="HJ213" s="74" t="str">
        <f t="shared" si="135"/>
        <v/>
      </c>
      <c r="HK213" s="74" t="str">
        <f t="shared" si="136"/>
        <v/>
      </c>
      <c r="HL213" s="74" t="str">
        <f t="shared" si="137"/>
        <v/>
      </c>
      <c r="HM213" s="58"/>
      <c r="HN213" s="58"/>
      <c r="HO213" s="58">
        <f t="shared" si="138"/>
        <v>1</v>
      </c>
      <c r="HP213" s="58" t="str">
        <f>'[17]BD Plan'!$Q$3</f>
        <v>Territorial Quindío</v>
      </c>
      <c r="HQ213" s="72"/>
      <c r="HR213" s="72"/>
      <c r="HS213" s="72"/>
      <c r="HT213" s="72"/>
      <c r="HU213" s="72"/>
      <c r="HV213" s="72"/>
      <c r="HW213" s="72"/>
      <c r="HX213" s="72"/>
      <c r="HY213" s="72"/>
      <c r="HZ213" s="72"/>
      <c r="IA213" s="26"/>
      <c r="IB213" s="26"/>
      <c r="IC213" s="26"/>
      <c r="ID213" s="26"/>
      <c r="IE213" s="26"/>
      <c r="IF213" s="26"/>
      <c r="IG213" s="68"/>
      <c r="IH213" s="58" t="s">
        <v>657</v>
      </c>
      <c r="II213" s="58" t="s">
        <v>621</v>
      </c>
      <c r="IJ213" s="68"/>
      <c r="IK213" s="68"/>
    </row>
    <row r="214" spans="1:245" ht="15" customHeight="1" x14ac:dyDescent="0.25">
      <c r="A214" s="77" t="s">
        <v>658</v>
      </c>
      <c r="B214" s="68" t="s">
        <v>659</v>
      </c>
      <c r="C214" s="58" t="s">
        <v>660</v>
      </c>
      <c r="D214" s="68" t="s">
        <v>601</v>
      </c>
      <c r="E214" s="58" t="s">
        <v>602</v>
      </c>
      <c r="F214" s="58" t="s">
        <v>625</v>
      </c>
      <c r="G214" s="58" t="s">
        <v>641</v>
      </c>
      <c r="H214" s="59" t="s">
        <v>661</v>
      </c>
      <c r="I214" s="58" t="s">
        <v>606</v>
      </c>
      <c r="J214" s="70">
        <v>0.8</v>
      </c>
      <c r="K214" s="70">
        <v>0.6</v>
      </c>
      <c r="L214" s="58" t="s">
        <v>607</v>
      </c>
      <c r="M214" s="70">
        <v>0.48</v>
      </c>
      <c r="N214" s="70">
        <v>0.6</v>
      </c>
      <c r="O214" s="58" t="s">
        <v>643</v>
      </c>
      <c r="P214" s="58" t="s">
        <v>608</v>
      </c>
      <c r="Q214" s="71" t="s">
        <v>662</v>
      </c>
      <c r="R214" s="58"/>
      <c r="S214" s="57" t="s">
        <v>610</v>
      </c>
      <c r="T214" s="58" t="s">
        <v>663</v>
      </c>
      <c r="U214" s="57" t="s">
        <v>612</v>
      </c>
      <c r="V214" s="57" t="s">
        <v>613</v>
      </c>
      <c r="W214" s="57" t="s">
        <v>614</v>
      </c>
      <c r="X214" s="57"/>
      <c r="Y214" s="57" t="s">
        <v>646</v>
      </c>
      <c r="Z214" s="57" t="s">
        <v>616</v>
      </c>
      <c r="AA214" s="70" t="s">
        <v>647</v>
      </c>
      <c r="AB214" s="58"/>
      <c r="AC214" s="58"/>
      <c r="AD214" s="58"/>
      <c r="AE214" s="58"/>
      <c r="AF214" s="57" t="s">
        <v>62</v>
      </c>
      <c r="AG214" s="68" t="s">
        <v>617</v>
      </c>
      <c r="AH214" s="58">
        <f t="shared" si="117"/>
        <v>18</v>
      </c>
      <c r="AI214" s="57">
        <v>0</v>
      </c>
      <c r="AJ214" s="57">
        <v>6</v>
      </c>
      <c r="AK214" s="57">
        <v>6</v>
      </c>
      <c r="AL214" s="57">
        <v>6</v>
      </c>
      <c r="AM214" s="68">
        <v>0</v>
      </c>
      <c r="AN214" s="68" t="s">
        <v>1059</v>
      </c>
      <c r="AO214" s="68"/>
      <c r="AP214" s="68"/>
      <c r="AQ214" s="68"/>
      <c r="AR214" s="68"/>
      <c r="AS214" s="68"/>
      <c r="AT214" s="68"/>
      <c r="AU214" s="76">
        <v>45037</v>
      </c>
      <c r="AV214" s="76"/>
      <c r="AW214" s="76"/>
      <c r="AX214" s="68"/>
      <c r="AY214" s="68"/>
      <c r="AZ214" s="68"/>
      <c r="BA214" s="68"/>
      <c r="BB214" s="68"/>
      <c r="BC214" s="68" t="s">
        <v>64</v>
      </c>
      <c r="BD214" s="68"/>
      <c r="BE214" s="68"/>
      <c r="BF214" s="68"/>
      <c r="BG214" s="68" t="s">
        <v>1060</v>
      </c>
      <c r="BH214" s="68"/>
      <c r="BI214" s="68"/>
      <c r="BJ214" s="68"/>
      <c r="BK214" s="74" t="str">
        <f t="shared" si="118"/>
        <v/>
      </c>
      <c r="BL214" s="74">
        <f t="shared" si="119"/>
        <v>0</v>
      </c>
      <c r="BM214" s="74">
        <f t="shared" si="120"/>
        <v>0</v>
      </c>
      <c r="BN214" s="74">
        <f t="shared" si="121"/>
        <v>0</v>
      </c>
      <c r="BO214" s="74">
        <f t="shared" si="122"/>
        <v>0</v>
      </c>
      <c r="BP214" s="71"/>
      <c r="BQ214" s="58"/>
      <c r="BR214" s="57"/>
      <c r="BS214" s="58"/>
      <c r="BT214" s="57"/>
      <c r="BU214" s="57"/>
      <c r="BV214" s="57"/>
      <c r="BW214" s="57"/>
      <c r="BX214" s="57"/>
      <c r="BY214" s="57"/>
      <c r="BZ214" s="70"/>
      <c r="CA214" s="58"/>
      <c r="CB214" s="58"/>
      <c r="CC214" s="58"/>
      <c r="CD214" s="58"/>
      <c r="CE214" s="57"/>
      <c r="CF214" s="58"/>
      <c r="CG214" s="58"/>
      <c r="CH214" s="58"/>
      <c r="CI214" s="58"/>
      <c r="CJ214" s="58"/>
      <c r="CK214" s="58"/>
      <c r="CL214" s="58"/>
      <c r="CM214" s="58"/>
      <c r="CN214" s="58"/>
      <c r="CO214" s="72"/>
      <c r="CP214" s="58"/>
      <c r="CQ214" s="72"/>
      <c r="CR214" s="58"/>
      <c r="CS214" s="58"/>
      <c r="CT214" s="73">
        <v>45037</v>
      </c>
      <c r="CU214" s="73"/>
      <c r="CV214" s="73"/>
      <c r="CW214" s="73"/>
      <c r="CX214" s="58"/>
      <c r="CY214" s="58"/>
      <c r="CZ214" s="58"/>
      <c r="DA214" s="58"/>
      <c r="DB214" s="58"/>
      <c r="DC214" s="58"/>
      <c r="DD214" s="58"/>
      <c r="DE214" s="58"/>
      <c r="DF214" s="58"/>
      <c r="DG214" s="58"/>
      <c r="DH214" s="58"/>
      <c r="DI214" s="58"/>
      <c r="DJ214" s="74" t="str">
        <f t="shared" si="123"/>
        <v/>
      </c>
      <c r="DK214" s="74" t="str">
        <f t="shared" si="124"/>
        <v/>
      </c>
      <c r="DL214" s="74" t="str">
        <f t="shared" si="125"/>
        <v/>
      </c>
      <c r="DM214" s="74" t="str">
        <f t="shared" si="126"/>
        <v/>
      </c>
      <c r="DN214" s="74" t="str">
        <f t="shared" si="127"/>
        <v/>
      </c>
      <c r="DO214" s="71"/>
      <c r="DP214" s="58"/>
      <c r="DQ214" s="57"/>
      <c r="DR214" s="58"/>
      <c r="DS214" s="57"/>
      <c r="DT214" s="57"/>
      <c r="DU214" s="57"/>
      <c r="DV214" s="57"/>
      <c r="DW214" s="57"/>
      <c r="DX214" s="57"/>
      <c r="DY214" s="70"/>
      <c r="DZ214" s="58"/>
      <c r="EA214" s="58"/>
      <c r="EB214" s="58"/>
      <c r="EC214" s="58"/>
      <c r="ED214" s="57"/>
      <c r="EE214" s="58"/>
      <c r="EF214" s="58"/>
      <c r="EG214" s="58"/>
      <c r="EH214" s="58"/>
      <c r="EI214" s="58"/>
      <c r="EJ214" s="58"/>
      <c r="EK214" s="58"/>
      <c r="EL214" s="58"/>
      <c r="EM214" s="58"/>
      <c r="EN214" s="72"/>
      <c r="EO214" s="58"/>
      <c r="EP214" s="58"/>
      <c r="EQ214" s="58"/>
      <c r="ER214" s="58"/>
      <c r="ES214" s="73">
        <v>45037</v>
      </c>
      <c r="ET214" s="73"/>
      <c r="EU214" s="73"/>
      <c r="EV214" s="73"/>
      <c r="EW214" s="58"/>
      <c r="EX214" s="58"/>
      <c r="EY214" s="58"/>
      <c r="EZ214" s="58"/>
      <c r="FA214" s="58"/>
      <c r="FB214" s="58"/>
      <c r="FC214" s="58"/>
      <c r="FD214" s="58"/>
      <c r="FE214" s="58"/>
      <c r="FF214" s="58"/>
      <c r="FG214" s="58"/>
      <c r="FH214" s="58"/>
      <c r="FI214" s="74" t="str">
        <f t="shared" si="128"/>
        <v/>
      </c>
      <c r="FJ214" s="74" t="str">
        <f t="shared" si="129"/>
        <v/>
      </c>
      <c r="FK214" s="74" t="str">
        <f t="shared" si="130"/>
        <v/>
      </c>
      <c r="FL214" s="74" t="str">
        <f t="shared" si="131"/>
        <v/>
      </c>
      <c r="FM214" s="74" t="str">
        <f t="shared" si="132"/>
        <v/>
      </c>
      <c r="FN214" s="72"/>
      <c r="FO214" s="58"/>
      <c r="FP214" s="57"/>
      <c r="FQ214" s="58"/>
      <c r="FR214" s="57"/>
      <c r="FS214" s="57"/>
      <c r="FT214" s="57"/>
      <c r="FU214" s="57"/>
      <c r="FV214" s="57"/>
      <c r="FW214" s="57"/>
      <c r="FX214" s="70"/>
      <c r="FY214" s="58"/>
      <c r="FZ214" s="58"/>
      <c r="GA214" s="58"/>
      <c r="GB214" s="58"/>
      <c r="GC214" s="57"/>
      <c r="GD214" s="58"/>
      <c r="GE214" s="58"/>
      <c r="GF214" s="58"/>
      <c r="GG214" s="58"/>
      <c r="GH214" s="58"/>
      <c r="GI214" s="58"/>
      <c r="GJ214" s="58"/>
      <c r="GK214" s="58"/>
      <c r="GL214" s="58"/>
      <c r="GM214" s="72"/>
      <c r="GN214" s="58"/>
      <c r="GO214" s="58"/>
      <c r="GP214" s="58"/>
      <c r="GQ214" s="58"/>
      <c r="GR214" s="73">
        <v>45037</v>
      </c>
      <c r="GS214" s="73"/>
      <c r="GT214" s="73"/>
      <c r="GU214" s="73"/>
      <c r="GV214" s="58"/>
      <c r="GW214" s="58"/>
      <c r="GX214" s="58"/>
      <c r="GY214" s="58"/>
      <c r="GZ214" s="58"/>
      <c r="HA214" s="58"/>
      <c r="HB214" s="58"/>
      <c r="HC214" s="58"/>
      <c r="HD214" s="58"/>
      <c r="HE214" s="58"/>
      <c r="HF214" s="58"/>
      <c r="HG214" s="58"/>
      <c r="HH214" s="74" t="str">
        <f t="shared" si="133"/>
        <v/>
      </c>
      <c r="HI214" s="74" t="str">
        <f t="shared" si="134"/>
        <v/>
      </c>
      <c r="HJ214" s="74" t="str">
        <f t="shared" si="135"/>
        <v/>
      </c>
      <c r="HK214" s="74" t="str">
        <f t="shared" si="136"/>
        <v/>
      </c>
      <c r="HL214" s="74" t="str">
        <f t="shared" si="137"/>
        <v/>
      </c>
      <c r="HM214" s="58"/>
      <c r="HN214" s="58"/>
      <c r="HO214" s="58">
        <f t="shared" si="138"/>
        <v>1</v>
      </c>
      <c r="HP214" s="58" t="str">
        <f>'[17]BD Plan'!$Q$3</f>
        <v>Territorial Quindío</v>
      </c>
      <c r="HQ214" s="26"/>
      <c r="HR214" s="26"/>
      <c r="HS214" s="26"/>
      <c r="HT214" s="26"/>
      <c r="HU214" s="26"/>
      <c r="HV214" s="26"/>
      <c r="HW214" s="26"/>
      <c r="HX214" s="26"/>
      <c r="HY214" s="26"/>
      <c r="HZ214" s="26"/>
      <c r="IA214" s="26"/>
      <c r="IB214" s="26"/>
      <c r="IC214" s="26"/>
      <c r="ID214" s="26"/>
      <c r="IE214" s="26"/>
      <c r="IF214" s="26"/>
      <c r="IG214" s="68"/>
      <c r="IH214" s="58" t="s">
        <v>620</v>
      </c>
      <c r="II214" s="68" t="s">
        <v>621</v>
      </c>
      <c r="IJ214" s="68"/>
      <c r="IK214" s="68"/>
    </row>
    <row r="215" spans="1:245" ht="15" customHeight="1" x14ac:dyDescent="0.25">
      <c r="A215" s="77" t="s">
        <v>666</v>
      </c>
      <c r="B215" s="68" t="s">
        <v>667</v>
      </c>
      <c r="C215" s="58" t="s">
        <v>668</v>
      </c>
      <c r="D215" s="68" t="s">
        <v>601</v>
      </c>
      <c r="E215" s="58" t="s">
        <v>602</v>
      </c>
      <c r="F215" s="58" t="s">
        <v>669</v>
      </c>
      <c r="G215" s="58" t="s">
        <v>626</v>
      </c>
      <c r="H215" s="59" t="s">
        <v>670</v>
      </c>
      <c r="I215" s="58" t="s">
        <v>671</v>
      </c>
      <c r="J215" s="70">
        <v>0.8</v>
      </c>
      <c r="K215" s="70">
        <v>0.2</v>
      </c>
      <c r="L215" s="58" t="s">
        <v>643</v>
      </c>
      <c r="M215" s="70">
        <v>0.28799999999999998</v>
      </c>
      <c r="N215" s="70">
        <v>0.2</v>
      </c>
      <c r="O215" s="58" t="s">
        <v>643</v>
      </c>
      <c r="P215" s="58" t="s">
        <v>608</v>
      </c>
      <c r="Q215" s="71" t="s">
        <v>672</v>
      </c>
      <c r="R215" s="58"/>
      <c r="S215" s="57" t="s">
        <v>610</v>
      </c>
      <c r="T215" s="58" t="s">
        <v>673</v>
      </c>
      <c r="U215" s="57" t="s">
        <v>612</v>
      </c>
      <c r="V215" s="57" t="s">
        <v>613</v>
      </c>
      <c r="W215" s="57" t="s">
        <v>614</v>
      </c>
      <c r="X215" s="57"/>
      <c r="Y215" s="57" t="s">
        <v>615</v>
      </c>
      <c r="Z215" s="57" t="s">
        <v>616</v>
      </c>
      <c r="AA215" s="70" t="s">
        <v>647</v>
      </c>
      <c r="AB215" s="58"/>
      <c r="AC215" s="58"/>
      <c r="AD215" s="58"/>
      <c r="AE215" s="58"/>
      <c r="AF215" s="57" t="s">
        <v>62</v>
      </c>
      <c r="AG215" s="68" t="s">
        <v>617</v>
      </c>
      <c r="AH215" s="58">
        <f t="shared" si="117"/>
        <v>3</v>
      </c>
      <c r="AI215" s="57">
        <v>3</v>
      </c>
      <c r="AJ215" s="57">
        <v>0</v>
      </c>
      <c r="AK215" s="57">
        <v>0</v>
      </c>
      <c r="AL215" s="57">
        <v>0</v>
      </c>
      <c r="AM215" s="68">
        <v>3</v>
      </c>
      <c r="AN215" s="68" t="s">
        <v>1061</v>
      </c>
      <c r="AO215" s="68"/>
      <c r="AP215" s="26"/>
      <c r="AQ215" s="68"/>
      <c r="AR215" s="68"/>
      <c r="AS215" s="68"/>
      <c r="AT215" s="68"/>
      <c r="AU215" s="76">
        <v>45036</v>
      </c>
      <c r="AV215" s="76"/>
      <c r="AW215" s="76"/>
      <c r="AX215" s="68"/>
      <c r="AY215" s="68"/>
      <c r="AZ215" s="68"/>
      <c r="BA215" s="68"/>
      <c r="BB215" s="68"/>
      <c r="BC215" s="68" t="s">
        <v>112</v>
      </c>
      <c r="BD215" s="68"/>
      <c r="BE215" s="68"/>
      <c r="BF215" s="68"/>
      <c r="BG215" s="68" t="s">
        <v>1062</v>
      </c>
      <c r="BH215" s="68"/>
      <c r="BI215" s="68"/>
      <c r="BJ215" s="68"/>
      <c r="BK215" s="74">
        <f t="shared" si="118"/>
        <v>1</v>
      </c>
      <c r="BL215" s="74" t="str">
        <f t="shared" si="119"/>
        <v/>
      </c>
      <c r="BM215" s="74" t="str">
        <f t="shared" si="120"/>
        <v/>
      </c>
      <c r="BN215" s="74" t="str">
        <f t="shared" si="121"/>
        <v/>
      </c>
      <c r="BO215" s="74">
        <f t="shared" si="122"/>
        <v>1</v>
      </c>
      <c r="BP215" s="71" t="s">
        <v>1208</v>
      </c>
      <c r="BQ215" s="58"/>
      <c r="BR215" s="57" t="s">
        <v>610</v>
      </c>
      <c r="BS215" s="58" t="s">
        <v>1209</v>
      </c>
      <c r="BT215" s="57" t="s">
        <v>612</v>
      </c>
      <c r="BU215" s="57" t="s">
        <v>613</v>
      </c>
      <c r="BV215" s="57" t="s">
        <v>614</v>
      </c>
      <c r="BW215" s="57"/>
      <c r="BX215" s="57" t="s">
        <v>615</v>
      </c>
      <c r="BY215" s="57" t="s">
        <v>616</v>
      </c>
      <c r="BZ215" s="70" t="s">
        <v>647</v>
      </c>
      <c r="CA215" s="58"/>
      <c r="CB215" s="58"/>
      <c r="CC215" s="58"/>
      <c r="CD215" s="58"/>
      <c r="CE215" s="57" t="s">
        <v>62</v>
      </c>
      <c r="CF215" s="58" t="s">
        <v>617</v>
      </c>
      <c r="CG215" s="58">
        <f t="shared" ref="CG215:CG217" si="139">SUM(CH215:CK215)</f>
        <v>4</v>
      </c>
      <c r="CH215" s="58">
        <v>1</v>
      </c>
      <c r="CI215" s="58">
        <v>1</v>
      </c>
      <c r="CJ215" s="58">
        <v>1</v>
      </c>
      <c r="CK215" s="58">
        <v>1</v>
      </c>
      <c r="CL215" s="58">
        <v>1</v>
      </c>
      <c r="CM215" s="58" t="s">
        <v>1277</v>
      </c>
      <c r="CN215" s="58"/>
      <c r="CO215" s="72"/>
      <c r="CP215" s="58"/>
      <c r="CQ215" s="58"/>
      <c r="CR215" s="58"/>
      <c r="CS215" s="58"/>
      <c r="CT215" s="73">
        <v>45036</v>
      </c>
      <c r="CU215" s="73"/>
      <c r="CV215" s="73"/>
      <c r="CW215" s="73"/>
      <c r="CX215" s="58"/>
      <c r="CY215" s="58"/>
      <c r="CZ215" s="58"/>
      <c r="DA215" s="58"/>
      <c r="DB215" s="58" t="s">
        <v>279</v>
      </c>
      <c r="DC215" s="58"/>
      <c r="DD215" s="58"/>
      <c r="DE215" s="58"/>
      <c r="DF215" s="58" t="s">
        <v>1538</v>
      </c>
      <c r="DG215" s="58"/>
      <c r="DH215" s="58"/>
      <c r="DI215" s="58"/>
      <c r="DJ215" s="74">
        <f t="shared" si="123"/>
        <v>1</v>
      </c>
      <c r="DK215" s="74">
        <f t="shared" si="124"/>
        <v>0</v>
      </c>
      <c r="DL215" s="74">
        <f t="shared" si="125"/>
        <v>0</v>
      </c>
      <c r="DM215" s="74">
        <f t="shared" si="126"/>
        <v>0</v>
      </c>
      <c r="DN215" s="74">
        <f t="shared" si="127"/>
        <v>0.25</v>
      </c>
      <c r="DO215" s="71"/>
      <c r="DP215" s="58"/>
      <c r="DQ215" s="57"/>
      <c r="DR215" s="58"/>
      <c r="DS215" s="57"/>
      <c r="DT215" s="57"/>
      <c r="DU215" s="57"/>
      <c r="DV215" s="57"/>
      <c r="DW215" s="57"/>
      <c r="DX215" s="57"/>
      <c r="DY215" s="70"/>
      <c r="DZ215" s="58"/>
      <c r="EA215" s="58"/>
      <c r="EB215" s="58"/>
      <c r="EC215" s="58"/>
      <c r="ED215" s="57"/>
      <c r="EE215" s="58"/>
      <c r="EF215" s="58"/>
      <c r="EG215" s="58"/>
      <c r="EH215" s="58"/>
      <c r="EI215" s="58"/>
      <c r="EJ215" s="58"/>
      <c r="EK215" s="58"/>
      <c r="EL215" s="58"/>
      <c r="EM215" s="58"/>
      <c r="EN215" s="72"/>
      <c r="EO215" s="58"/>
      <c r="EP215" s="58"/>
      <c r="EQ215" s="58"/>
      <c r="ER215" s="58"/>
      <c r="ES215" s="73">
        <v>45036</v>
      </c>
      <c r="ET215" s="73"/>
      <c r="EU215" s="73"/>
      <c r="EV215" s="73"/>
      <c r="EW215" s="58"/>
      <c r="EX215" s="58"/>
      <c r="EY215" s="58"/>
      <c r="EZ215" s="58"/>
      <c r="FA215" s="58"/>
      <c r="FB215" s="58"/>
      <c r="FC215" s="58"/>
      <c r="FD215" s="58"/>
      <c r="FE215" s="58"/>
      <c r="FF215" s="58"/>
      <c r="FG215" s="58"/>
      <c r="FH215" s="58"/>
      <c r="FI215" s="74" t="str">
        <f t="shared" si="128"/>
        <v/>
      </c>
      <c r="FJ215" s="74" t="str">
        <f t="shared" si="129"/>
        <v/>
      </c>
      <c r="FK215" s="74" t="str">
        <f t="shared" si="130"/>
        <v/>
      </c>
      <c r="FL215" s="74" t="str">
        <f t="shared" si="131"/>
        <v/>
      </c>
      <c r="FM215" s="74" t="str">
        <f t="shared" si="132"/>
        <v/>
      </c>
      <c r="FN215" s="72"/>
      <c r="FO215" s="58"/>
      <c r="FP215" s="57"/>
      <c r="FQ215" s="58"/>
      <c r="FR215" s="57"/>
      <c r="FS215" s="57"/>
      <c r="FT215" s="57"/>
      <c r="FU215" s="57"/>
      <c r="FV215" s="57"/>
      <c r="FW215" s="57"/>
      <c r="FX215" s="70"/>
      <c r="FY215" s="58"/>
      <c r="FZ215" s="58"/>
      <c r="GA215" s="58"/>
      <c r="GB215" s="58"/>
      <c r="GC215" s="57"/>
      <c r="GD215" s="58"/>
      <c r="GE215" s="58"/>
      <c r="GF215" s="58"/>
      <c r="GG215" s="58"/>
      <c r="GH215" s="58"/>
      <c r="GI215" s="58"/>
      <c r="GJ215" s="58"/>
      <c r="GK215" s="58"/>
      <c r="GL215" s="58"/>
      <c r="GM215" s="72"/>
      <c r="GN215" s="58"/>
      <c r="GO215" s="58"/>
      <c r="GP215" s="58"/>
      <c r="GQ215" s="58"/>
      <c r="GR215" s="73">
        <v>45036</v>
      </c>
      <c r="GS215" s="73"/>
      <c r="GT215" s="73"/>
      <c r="GU215" s="73"/>
      <c r="GV215" s="58"/>
      <c r="GW215" s="58"/>
      <c r="GX215" s="58"/>
      <c r="GY215" s="58"/>
      <c r="GZ215" s="58"/>
      <c r="HA215" s="58"/>
      <c r="HB215" s="58"/>
      <c r="HC215" s="58"/>
      <c r="HD215" s="58"/>
      <c r="HE215" s="58"/>
      <c r="HF215" s="58"/>
      <c r="HG215" s="58"/>
      <c r="HH215" s="74" t="str">
        <f t="shared" si="133"/>
        <v/>
      </c>
      <c r="HI215" s="74" t="str">
        <f t="shared" si="134"/>
        <v/>
      </c>
      <c r="HJ215" s="74" t="str">
        <f t="shared" si="135"/>
        <v/>
      </c>
      <c r="HK215" s="74" t="str">
        <f t="shared" si="136"/>
        <v/>
      </c>
      <c r="HL215" s="74" t="str">
        <f t="shared" si="137"/>
        <v/>
      </c>
      <c r="HM215" s="58"/>
      <c r="HN215" s="58"/>
      <c r="HO215" s="58">
        <f t="shared" si="138"/>
        <v>2</v>
      </c>
      <c r="HP215" s="58" t="str">
        <f>'[17]BD Plan'!$Q$3</f>
        <v>Territorial Quindío</v>
      </c>
      <c r="HQ215" s="26"/>
      <c r="HR215" s="26"/>
      <c r="HS215" s="26"/>
      <c r="HT215" s="26"/>
      <c r="HU215" s="26"/>
      <c r="HV215" s="26"/>
      <c r="HW215" s="26"/>
      <c r="HX215" s="26"/>
      <c r="HY215" s="26"/>
      <c r="HZ215" s="26"/>
      <c r="IA215" s="26"/>
      <c r="IB215" s="26"/>
      <c r="IC215" s="26"/>
      <c r="ID215" s="26"/>
      <c r="IE215" s="26"/>
      <c r="IF215" s="26"/>
      <c r="IG215" s="68"/>
      <c r="IH215" s="58" t="s">
        <v>650</v>
      </c>
      <c r="II215" s="68" t="s">
        <v>621</v>
      </c>
      <c r="IJ215" s="68"/>
      <c r="IK215" s="68"/>
    </row>
    <row r="216" spans="1:245" ht="15" customHeight="1" x14ac:dyDescent="0.25">
      <c r="A216" s="77" t="s">
        <v>676</v>
      </c>
      <c r="B216" s="68" t="s">
        <v>667</v>
      </c>
      <c r="C216" s="58" t="s">
        <v>677</v>
      </c>
      <c r="D216" s="69" t="s">
        <v>601</v>
      </c>
      <c r="E216" s="58" t="s">
        <v>678</v>
      </c>
      <c r="F216" s="58" t="s">
        <v>669</v>
      </c>
      <c r="G216" s="58" t="s">
        <v>641</v>
      </c>
      <c r="H216" s="59" t="s">
        <v>679</v>
      </c>
      <c r="I216" s="58" t="s">
        <v>680</v>
      </c>
      <c r="J216" s="70">
        <v>0.8</v>
      </c>
      <c r="K216" s="70">
        <v>0.8</v>
      </c>
      <c r="L216" s="58" t="s">
        <v>607</v>
      </c>
      <c r="M216" s="70">
        <v>0.48</v>
      </c>
      <c r="N216" s="70">
        <v>0.8</v>
      </c>
      <c r="O216" s="58" t="s">
        <v>607</v>
      </c>
      <c r="P216" s="58" t="s">
        <v>608</v>
      </c>
      <c r="Q216" s="71" t="s">
        <v>681</v>
      </c>
      <c r="R216" s="58"/>
      <c r="S216" s="57" t="s">
        <v>610</v>
      </c>
      <c r="T216" s="58" t="s">
        <v>682</v>
      </c>
      <c r="U216" s="57" t="s">
        <v>612</v>
      </c>
      <c r="V216" s="57" t="s">
        <v>613</v>
      </c>
      <c r="W216" s="57" t="s">
        <v>614</v>
      </c>
      <c r="X216" s="57"/>
      <c r="Y216" s="57" t="s">
        <v>615</v>
      </c>
      <c r="Z216" s="57" t="s">
        <v>616</v>
      </c>
      <c r="AA216" s="70" t="s">
        <v>647</v>
      </c>
      <c r="AB216" s="58"/>
      <c r="AC216" s="58"/>
      <c r="AD216" s="58"/>
      <c r="AE216" s="58"/>
      <c r="AF216" s="57" t="s">
        <v>62</v>
      </c>
      <c r="AG216" s="58" t="s">
        <v>617</v>
      </c>
      <c r="AH216" s="58">
        <f t="shared" si="117"/>
        <v>4</v>
      </c>
      <c r="AI216" s="57">
        <v>1</v>
      </c>
      <c r="AJ216" s="57">
        <v>1</v>
      </c>
      <c r="AK216" s="57">
        <v>1</v>
      </c>
      <c r="AL216" s="57">
        <v>1</v>
      </c>
      <c r="AM216" s="58">
        <v>1</v>
      </c>
      <c r="AN216" s="58" t="s">
        <v>1063</v>
      </c>
      <c r="AO216" s="58"/>
      <c r="AP216" s="58"/>
      <c r="AQ216" s="58"/>
      <c r="AR216" s="58"/>
      <c r="AS216" s="58"/>
      <c r="AT216" s="58"/>
      <c r="AU216" s="73">
        <v>45037</v>
      </c>
      <c r="AV216" s="73"/>
      <c r="AW216" s="73"/>
      <c r="AX216" s="73"/>
      <c r="AY216" s="58"/>
      <c r="AZ216" s="58"/>
      <c r="BA216" s="68"/>
      <c r="BB216" s="58"/>
      <c r="BC216" s="58" t="s">
        <v>279</v>
      </c>
      <c r="BD216" s="58"/>
      <c r="BE216" s="58"/>
      <c r="BF216" s="58"/>
      <c r="BG216" s="58" t="s">
        <v>1064</v>
      </c>
      <c r="BH216" s="58"/>
      <c r="BI216" s="58"/>
      <c r="BJ216" s="58"/>
      <c r="BK216" s="74">
        <f t="shared" si="118"/>
        <v>1</v>
      </c>
      <c r="BL216" s="74">
        <f t="shared" si="119"/>
        <v>0</v>
      </c>
      <c r="BM216" s="74">
        <f t="shared" si="120"/>
        <v>0</v>
      </c>
      <c r="BN216" s="74">
        <f t="shared" si="121"/>
        <v>0</v>
      </c>
      <c r="BO216" s="74">
        <f t="shared" si="122"/>
        <v>0.25</v>
      </c>
      <c r="BP216" s="71"/>
      <c r="BQ216" s="58"/>
      <c r="BR216" s="57"/>
      <c r="BS216" s="58"/>
      <c r="BT216" s="57"/>
      <c r="BU216" s="57"/>
      <c r="BV216" s="57"/>
      <c r="BW216" s="57"/>
      <c r="BX216" s="57"/>
      <c r="BY216" s="57"/>
      <c r="BZ216" s="70"/>
      <c r="CA216" s="58"/>
      <c r="CB216" s="58"/>
      <c r="CC216" s="58"/>
      <c r="CD216" s="58"/>
      <c r="CE216" s="57"/>
      <c r="CF216" s="58"/>
      <c r="CG216" s="58"/>
      <c r="CH216" s="58"/>
      <c r="CI216" s="58"/>
      <c r="CJ216" s="58"/>
      <c r="CK216" s="58"/>
      <c r="CL216" s="58"/>
      <c r="CM216" s="58"/>
      <c r="CN216" s="58"/>
      <c r="CO216" s="58"/>
      <c r="CP216" s="58"/>
      <c r="CQ216" s="58"/>
      <c r="CR216" s="58"/>
      <c r="CS216" s="58"/>
      <c r="CT216" s="73">
        <v>45037</v>
      </c>
      <c r="CU216" s="73"/>
      <c r="CV216" s="73"/>
      <c r="CW216" s="73"/>
      <c r="CX216" s="58"/>
      <c r="CY216" s="58"/>
      <c r="CZ216" s="58"/>
      <c r="DA216" s="58"/>
      <c r="DB216" s="58"/>
      <c r="DC216" s="58"/>
      <c r="DD216" s="58"/>
      <c r="DE216" s="58"/>
      <c r="DF216" s="58"/>
      <c r="DG216" s="58"/>
      <c r="DH216" s="58"/>
      <c r="DI216" s="58"/>
      <c r="DJ216" s="74" t="str">
        <f t="shared" si="123"/>
        <v/>
      </c>
      <c r="DK216" s="74" t="str">
        <f t="shared" si="124"/>
        <v/>
      </c>
      <c r="DL216" s="74" t="str">
        <f t="shared" si="125"/>
        <v/>
      </c>
      <c r="DM216" s="74" t="str">
        <f t="shared" si="126"/>
        <v/>
      </c>
      <c r="DN216" s="74" t="str">
        <f t="shared" si="127"/>
        <v/>
      </c>
      <c r="DO216" s="71"/>
      <c r="DP216" s="58"/>
      <c r="DQ216" s="57"/>
      <c r="DR216" s="58"/>
      <c r="DS216" s="57"/>
      <c r="DT216" s="57"/>
      <c r="DU216" s="57"/>
      <c r="DV216" s="57"/>
      <c r="DW216" s="57"/>
      <c r="DX216" s="57"/>
      <c r="DY216" s="70"/>
      <c r="DZ216" s="58"/>
      <c r="EA216" s="58"/>
      <c r="EB216" s="58"/>
      <c r="EC216" s="58"/>
      <c r="ED216" s="57"/>
      <c r="EE216" s="58"/>
      <c r="EF216" s="58"/>
      <c r="EG216" s="58"/>
      <c r="EH216" s="58"/>
      <c r="EI216" s="58"/>
      <c r="EJ216" s="58"/>
      <c r="EK216" s="58"/>
      <c r="EL216" s="58"/>
      <c r="EM216" s="58"/>
      <c r="EN216" s="58"/>
      <c r="EO216" s="58"/>
      <c r="EP216" s="58"/>
      <c r="EQ216" s="58"/>
      <c r="ER216" s="58"/>
      <c r="ES216" s="73">
        <v>45037</v>
      </c>
      <c r="ET216" s="73"/>
      <c r="EU216" s="73"/>
      <c r="EV216" s="73"/>
      <c r="EW216" s="58"/>
      <c r="EX216" s="58"/>
      <c r="EY216" s="58"/>
      <c r="EZ216" s="58"/>
      <c r="FA216" s="58"/>
      <c r="FB216" s="58"/>
      <c r="FC216" s="58"/>
      <c r="FD216" s="58"/>
      <c r="FE216" s="58"/>
      <c r="FF216" s="58"/>
      <c r="FG216" s="58"/>
      <c r="FH216" s="58"/>
      <c r="FI216" s="74" t="str">
        <f t="shared" si="128"/>
        <v/>
      </c>
      <c r="FJ216" s="74" t="str">
        <f t="shared" si="129"/>
        <v/>
      </c>
      <c r="FK216" s="74" t="str">
        <f t="shared" si="130"/>
        <v/>
      </c>
      <c r="FL216" s="74" t="str">
        <f t="shared" si="131"/>
        <v/>
      </c>
      <c r="FM216" s="74" t="str">
        <f t="shared" si="132"/>
        <v/>
      </c>
      <c r="FN216" s="58"/>
      <c r="FO216" s="58"/>
      <c r="FP216" s="57"/>
      <c r="FQ216" s="58"/>
      <c r="FR216" s="57"/>
      <c r="FS216" s="57"/>
      <c r="FT216" s="57"/>
      <c r="FU216" s="57"/>
      <c r="FV216" s="57"/>
      <c r="FW216" s="57"/>
      <c r="FX216" s="70"/>
      <c r="FY216" s="58"/>
      <c r="FZ216" s="58"/>
      <c r="GA216" s="58"/>
      <c r="GB216" s="58"/>
      <c r="GC216" s="57"/>
      <c r="GD216" s="58"/>
      <c r="GE216" s="58"/>
      <c r="GF216" s="58"/>
      <c r="GG216" s="58"/>
      <c r="GH216" s="58"/>
      <c r="GI216" s="58"/>
      <c r="GJ216" s="58"/>
      <c r="GK216" s="58"/>
      <c r="GL216" s="58"/>
      <c r="GM216" s="58"/>
      <c r="GN216" s="58"/>
      <c r="GO216" s="58"/>
      <c r="GP216" s="58"/>
      <c r="GQ216" s="58"/>
      <c r="GR216" s="73">
        <v>45037</v>
      </c>
      <c r="GS216" s="73"/>
      <c r="GT216" s="73"/>
      <c r="GU216" s="73"/>
      <c r="GV216" s="58"/>
      <c r="GW216" s="58"/>
      <c r="GX216" s="58"/>
      <c r="GY216" s="58"/>
      <c r="GZ216" s="58"/>
      <c r="HA216" s="58"/>
      <c r="HB216" s="58"/>
      <c r="HC216" s="58"/>
      <c r="HD216" s="58"/>
      <c r="HE216" s="58"/>
      <c r="HF216" s="58"/>
      <c r="HG216" s="58"/>
      <c r="HH216" s="74" t="str">
        <f t="shared" si="133"/>
        <v/>
      </c>
      <c r="HI216" s="74" t="str">
        <f t="shared" si="134"/>
        <v/>
      </c>
      <c r="HJ216" s="74" t="str">
        <f t="shared" si="135"/>
        <v/>
      </c>
      <c r="HK216" s="74" t="str">
        <f t="shared" si="136"/>
        <v/>
      </c>
      <c r="HL216" s="74" t="str">
        <f t="shared" si="137"/>
        <v/>
      </c>
      <c r="HM216" s="58"/>
      <c r="HN216" s="58"/>
      <c r="HO216" s="58">
        <f t="shared" si="138"/>
        <v>1</v>
      </c>
      <c r="HP216" s="58" t="str">
        <f>'[17]BD Plan'!$Q$3</f>
        <v>Territorial Quindío</v>
      </c>
      <c r="HQ216" s="26"/>
      <c r="HR216" s="26"/>
      <c r="HS216" s="26"/>
      <c r="HT216" s="26"/>
      <c r="HU216" s="26"/>
      <c r="HV216" s="26"/>
      <c r="HW216" s="26"/>
      <c r="HX216" s="26"/>
      <c r="HY216" s="26"/>
      <c r="HZ216" s="26"/>
      <c r="IA216" s="26"/>
      <c r="IB216" s="26"/>
      <c r="IC216" s="26"/>
      <c r="ID216" s="26"/>
      <c r="IE216" s="26"/>
      <c r="IF216" s="26"/>
      <c r="IG216" s="68"/>
      <c r="IH216" s="58" t="s">
        <v>657</v>
      </c>
      <c r="II216" s="68" t="s">
        <v>621</v>
      </c>
      <c r="IJ216" s="68"/>
      <c r="IK216" s="68"/>
    </row>
    <row r="217" spans="1:245" ht="15" customHeight="1" x14ac:dyDescent="0.25">
      <c r="A217" s="77" t="s">
        <v>685</v>
      </c>
      <c r="B217" s="68" t="s">
        <v>686</v>
      </c>
      <c r="C217" s="58" t="s">
        <v>687</v>
      </c>
      <c r="D217" s="69" t="s">
        <v>601</v>
      </c>
      <c r="E217" s="58" t="s">
        <v>602</v>
      </c>
      <c r="F217" s="58" t="s">
        <v>669</v>
      </c>
      <c r="G217" s="58" t="s">
        <v>641</v>
      </c>
      <c r="H217" s="59" t="s">
        <v>688</v>
      </c>
      <c r="I217" s="58" t="s">
        <v>689</v>
      </c>
      <c r="J217" s="70">
        <v>0.8</v>
      </c>
      <c r="K217" s="70">
        <v>0.6</v>
      </c>
      <c r="L217" s="58" t="s">
        <v>607</v>
      </c>
      <c r="M217" s="70">
        <v>0.17279999999999998</v>
      </c>
      <c r="N217" s="70">
        <v>0.6</v>
      </c>
      <c r="O217" s="58" t="s">
        <v>643</v>
      </c>
      <c r="P217" s="58" t="s">
        <v>608</v>
      </c>
      <c r="Q217" s="71"/>
      <c r="R217" s="58"/>
      <c r="S217" s="57"/>
      <c r="T217" s="58"/>
      <c r="U217" s="57"/>
      <c r="V217" s="57"/>
      <c r="W217" s="57"/>
      <c r="X217" s="57"/>
      <c r="Y217" s="57"/>
      <c r="Z217" s="57"/>
      <c r="AA217" s="70"/>
      <c r="AB217" s="58"/>
      <c r="AC217" s="58"/>
      <c r="AD217" s="58"/>
      <c r="AE217" s="58"/>
      <c r="AF217" s="57"/>
      <c r="AG217" s="58"/>
      <c r="AH217" s="58"/>
      <c r="AI217" s="57"/>
      <c r="AJ217" s="57"/>
      <c r="AK217" s="57"/>
      <c r="AL217" s="57"/>
      <c r="AM217" s="68"/>
      <c r="AN217" s="68"/>
      <c r="AO217" s="68"/>
      <c r="AP217" s="68"/>
      <c r="AQ217" s="68"/>
      <c r="AR217" s="68"/>
      <c r="AS217" s="68"/>
      <c r="AT217" s="68"/>
      <c r="AU217" s="76">
        <v>45036</v>
      </c>
      <c r="AV217" s="76"/>
      <c r="AW217" s="76"/>
      <c r="AX217" s="68"/>
      <c r="AY217" s="68"/>
      <c r="AZ217" s="68"/>
      <c r="BA217" s="68"/>
      <c r="BB217" s="68"/>
      <c r="BC217" s="68"/>
      <c r="BD217" s="68"/>
      <c r="BE217" s="68"/>
      <c r="BF217" s="68"/>
      <c r="BG217" s="68"/>
      <c r="BH217" s="68"/>
      <c r="BI217" s="68"/>
      <c r="BJ217" s="68"/>
      <c r="BK217" s="74" t="str">
        <f t="shared" si="118"/>
        <v/>
      </c>
      <c r="BL217" s="74" t="str">
        <f t="shared" si="119"/>
        <v/>
      </c>
      <c r="BM217" s="74" t="str">
        <f t="shared" si="120"/>
        <v/>
      </c>
      <c r="BN217" s="74" t="str">
        <f t="shared" si="121"/>
        <v/>
      </c>
      <c r="BO217" s="74" t="str">
        <f t="shared" si="122"/>
        <v/>
      </c>
      <c r="BP217" s="71" t="s">
        <v>1211</v>
      </c>
      <c r="BQ217" s="58"/>
      <c r="BR217" s="57" t="s">
        <v>610</v>
      </c>
      <c r="BS217" s="58" t="s">
        <v>1212</v>
      </c>
      <c r="BT217" s="57" t="s">
        <v>612</v>
      </c>
      <c r="BU217" s="57" t="s">
        <v>613</v>
      </c>
      <c r="BV217" s="57" t="s">
        <v>614</v>
      </c>
      <c r="BW217" s="57"/>
      <c r="BX217" s="57" t="s">
        <v>615</v>
      </c>
      <c r="BY217" s="57" t="s">
        <v>616</v>
      </c>
      <c r="BZ217" s="70" t="s">
        <v>647</v>
      </c>
      <c r="CA217" s="58"/>
      <c r="CB217" s="58"/>
      <c r="CC217" s="58"/>
      <c r="CD217" s="58"/>
      <c r="CE217" s="57" t="s">
        <v>62</v>
      </c>
      <c r="CF217" s="58" t="s">
        <v>617</v>
      </c>
      <c r="CG217" s="58">
        <f t="shared" si="139"/>
        <v>4</v>
      </c>
      <c r="CH217" s="58">
        <v>1</v>
      </c>
      <c r="CI217" s="58">
        <v>1</v>
      </c>
      <c r="CJ217" s="58">
        <v>1</v>
      </c>
      <c r="CK217" s="58">
        <v>1</v>
      </c>
      <c r="CL217" s="58">
        <v>1</v>
      </c>
      <c r="CM217" s="58" t="s">
        <v>1278</v>
      </c>
      <c r="CN217" s="58"/>
      <c r="CO217" s="58"/>
      <c r="CP217" s="58"/>
      <c r="CQ217" s="58"/>
      <c r="CR217" s="58"/>
      <c r="CS217" s="58"/>
      <c r="CT217" s="73">
        <v>45036</v>
      </c>
      <c r="CU217" s="73"/>
      <c r="CV217" s="73"/>
      <c r="CW217" s="73"/>
      <c r="CX217" s="58"/>
      <c r="CY217" s="58"/>
      <c r="CZ217" s="58"/>
      <c r="DA217" s="58"/>
      <c r="DB217" s="58" t="s">
        <v>279</v>
      </c>
      <c r="DC217" s="58"/>
      <c r="DD217" s="58"/>
      <c r="DE217" s="58"/>
      <c r="DF217" s="58" t="s">
        <v>1539</v>
      </c>
      <c r="DG217" s="58"/>
      <c r="DH217" s="58"/>
      <c r="DI217" s="72"/>
      <c r="DJ217" s="74">
        <f t="shared" si="123"/>
        <v>1</v>
      </c>
      <c r="DK217" s="74">
        <f t="shared" si="124"/>
        <v>0</v>
      </c>
      <c r="DL217" s="74">
        <f t="shared" si="125"/>
        <v>0</v>
      </c>
      <c r="DM217" s="74">
        <f t="shared" si="126"/>
        <v>0</v>
      </c>
      <c r="DN217" s="74">
        <f t="shared" si="127"/>
        <v>0.25</v>
      </c>
      <c r="DO217" s="71"/>
      <c r="DP217" s="58"/>
      <c r="DQ217" s="57"/>
      <c r="DR217" s="58"/>
      <c r="DS217" s="57"/>
      <c r="DT217" s="57"/>
      <c r="DU217" s="57"/>
      <c r="DV217" s="57"/>
      <c r="DW217" s="57"/>
      <c r="DX217" s="57"/>
      <c r="DY217" s="70"/>
      <c r="DZ217" s="58"/>
      <c r="EA217" s="58"/>
      <c r="EB217" s="58"/>
      <c r="EC217" s="58"/>
      <c r="ED217" s="57"/>
      <c r="EE217" s="58"/>
      <c r="EF217" s="58"/>
      <c r="EG217" s="58"/>
      <c r="EH217" s="58"/>
      <c r="EI217" s="58"/>
      <c r="EJ217" s="58"/>
      <c r="EK217" s="58"/>
      <c r="EL217" s="58"/>
      <c r="EM217" s="58"/>
      <c r="EN217" s="58"/>
      <c r="EO217" s="58"/>
      <c r="EP217" s="58"/>
      <c r="EQ217" s="58"/>
      <c r="ER217" s="58"/>
      <c r="ES217" s="73">
        <v>45036</v>
      </c>
      <c r="ET217" s="73"/>
      <c r="EU217" s="73"/>
      <c r="EV217" s="73"/>
      <c r="EW217" s="58"/>
      <c r="EX217" s="58"/>
      <c r="EY217" s="58"/>
      <c r="EZ217" s="58"/>
      <c r="FA217" s="58"/>
      <c r="FB217" s="58"/>
      <c r="FC217" s="58"/>
      <c r="FD217" s="58"/>
      <c r="FE217" s="58"/>
      <c r="FF217" s="58"/>
      <c r="FG217" s="58"/>
      <c r="FH217" s="58"/>
      <c r="FI217" s="74" t="str">
        <f t="shared" si="128"/>
        <v/>
      </c>
      <c r="FJ217" s="74" t="str">
        <f t="shared" si="129"/>
        <v/>
      </c>
      <c r="FK217" s="74" t="str">
        <f t="shared" si="130"/>
        <v/>
      </c>
      <c r="FL217" s="74" t="str">
        <f t="shared" si="131"/>
        <v/>
      </c>
      <c r="FM217" s="74" t="str">
        <f t="shared" si="132"/>
        <v/>
      </c>
      <c r="FN217" s="58"/>
      <c r="FO217" s="58"/>
      <c r="FP217" s="57"/>
      <c r="FQ217" s="58"/>
      <c r="FR217" s="57"/>
      <c r="FS217" s="57"/>
      <c r="FT217" s="57"/>
      <c r="FU217" s="57"/>
      <c r="FV217" s="57"/>
      <c r="FW217" s="57"/>
      <c r="FX217" s="70"/>
      <c r="FY217" s="58"/>
      <c r="FZ217" s="58"/>
      <c r="GA217" s="58"/>
      <c r="GB217" s="58"/>
      <c r="GC217" s="57"/>
      <c r="GD217" s="58"/>
      <c r="GE217" s="58"/>
      <c r="GF217" s="58"/>
      <c r="GG217" s="58"/>
      <c r="GH217" s="58"/>
      <c r="GI217" s="58"/>
      <c r="GJ217" s="58"/>
      <c r="GK217" s="58"/>
      <c r="GL217" s="58"/>
      <c r="GM217" s="58"/>
      <c r="GN217" s="58"/>
      <c r="GO217" s="58"/>
      <c r="GP217" s="58"/>
      <c r="GQ217" s="58"/>
      <c r="GR217" s="73">
        <v>45036</v>
      </c>
      <c r="GS217" s="73"/>
      <c r="GT217" s="73"/>
      <c r="GU217" s="73"/>
      <c r="GV217" s="58"/>
      <c r="GW217" s="58"/>
      <c r="GX217" s="58"/>
      <c r="GY217" s="58"/>
      <c r="GZ217" s="58"/>
      <c r="HA217" s="58"/>
      <c r="HB217" s="58"/>
      <c r="HC217" s="58"/>
      <c r="HD217" s="58"/>
      <c r="HE217" s="58"/>
      <c r="HF217" s="58"/>
      <c r="HG217" s="58"/>
      <c r="HH217" s="74" t="str">
        <f t="shared" si="133"/>
        <v/>
      </c>
      <c r="HI217" s="74" t="str">
        <f t="shared" si="134"/>
        <v/>
      </c>
      <c r="HJ217" s="74" t="str">
        <f t="shared" si="135"/>
        <v/>
      </c>
      <c r="HK217" s="74" t="str">
        <f t="shared" si="136"/>
        <v/>
      </c>
      <c r="HL217" s="74" t="str">
        <f t="shared" si="137"/>
        <v/>
      </c>
      <c r="HM217" s="58"/>
      <c r="HN217" s="58"/>
      <c r="HO217" s="58">
        <f t="shared" si="138"/>
        <v>1</v>
      </c>
      <c r="HP217" s="58" t="str">
        <f>'[17]BD Plan'!$Q$3</f>
        <v>Territorial Quindío</v>
      </c>
      <c r="HQ217" s="26"/>
      <c r="HR217" s="26"/>
      <c r="HS217" s="26"/>
      <c r="HT217" s="26"/>
      <c r="HU217" s="26"/>
      <c r="HV217" s="26"/>
      <c r="HW217" s="26"/>
      <c r="HX217" s="26"/>
      <c r="HY217" s="26"/>
      <c r="HZ217" s="26"/>
      <c r="IA217" s="26"/>
      <c r="IB217" s="26"/>
      <c r="IC217" s="26"/>
      <c r="ID217" s="26"/>
      <c r="IE217" s="26"/>
      <c r="IF217" s="26"/>
      <c r="IG217" s="68"/>
      <c r="IH217" s="58" t="s">
        <v>620</v>
      </c>
      <c r="II217" s="68" t="s">
        <v>621</v>
      </c>
      <c r="IJ217" s="68"/>
      <c r="IK217" s="68"/>
    </row>
    <row r="218" spans="1:245" ht="15" customHeight="1" x14ac:dyDescent="0.25">
      <c r="A218" s="77" t="s">
        <v>690</v>
      </c>
      <c r="B218" s="68" t="s">
        <v>686</v>
      </c>
      <c r="C218" s="58" t="s">
        <v>691</v>
      </c>
      <c r="D218" s="69" t="s">
        <v>601</v>
      </c>
      <c r="E218" s="58" t="s">
        <v>602</v>
      </c>
      <c r="F218" s="58" t="s">
        <v>669</v>
      </c>
      <c r="G218" s="58" t="s">
        <v>641</v>
      </c>
      <c r="H218" s="59" t="s">
        <v>692</v>
      </c>
      <c r="I218" s="58" t="s">
        <v>606</v>
      </c>
      <c r="J218" s="70">
        <v>0.8</v>
      </c>
      <c r="K218" s="70">
        <v>0.6</v>
      </c>
      <c r="L218" s="58" t="s">
        <v>607</v>
      </c>
      <c r="M218" s="70">
        <v>0.28799999999999998</v>
      </c>
      <c r="N218" s="70">
        <v>0.6</v>
      </c>
      <c r="O218" s="58" t="s">
        <v>643</v>
      </c>
      <c r="P218" s="58" t="s">
        <v>608</v>
      </c>
      <c r="Q218" s="71" t="s">
        <v>693</v>
      </c>
      <c r="R218" s="58"/>
      <c r="S218" s="57" t="s">
        <v>610</v>
      </c>
      <c r="T218" s="58" t="s">
        <v>694</v>
      </c>
      <c r="U218" s="57" t="s">
        <v>612</v>
      </c>
      <c r="V218" s="57" t="s">
        <v>613</v>
      </c>
      <c r="W218" s="57" t="s">
        <v>614</v>
      </c>
      <c r="X218" s="57"/>
      <c r="Y218" s="57" t="s">
        <v>615</v>
      </c>
      <c r="Z218" s="57" t="s">
        <v>616</v>
      </c>
      <c r="AA218" s="70" t="s">
        <v>647</v>
      </c>
      <c r="AB218" s="58"/>
      <c r="AC218" s="58"/>
      <c r="AD218" s="58"/>
      <c r="AE218" s="58"/>
      <c r="AF218" s="57" t="s">
        <v>62</v>
      </c>
      <c r="AG218" s="58" t="s">
        <v>617</v>
      </c>
      <c r="AH218" s="58">
        <f t="shared" si="117"/>
        <v>0</v>
      </c>
      <c r="AI218" s="57">
        <v>0</v>
      </c>
      <c r="AJ218" s="57">
        <v>0</v>
      </c>
      <c r="AK218" s="57">
        <v>0</v>
      </c>
      <c r="AL218" s="57">
        <v>0</v>
      </c>
      <c r="AM218" s="68">
        <v>0</v>
      </c>
      <c r="AN218" s="68" t="s">
        <v>1065</v>
      </c>
      <c r="AO218" s="68"/>
      <c r="AP218" s="68"/>
      <c r="AQ218" s="68"/>
      <c r="AR218" s="68"/>
      <c r="AS218" s="68"/>
      <c r="AT218" s="68"/>
      <c r="AU218" s="76">
        <v>45035</v>
      </c>
      <c r="AV218" s="76"/>
      <c r="AW218" s="76"/>
      <c r="AX218" s="68"/>
      <c r="AY218" s="68"/>
      <c r="AZ218" s="68"/>
      <c r="BA218" s="68"/>
      <c r="BB218" s="68"/>
      <c r="BC218" s="68" t="s">
        <v>64</v>
      </c>
      <c r="BD218" s="68"/>
      <c r="BE218" s="68"/>
      <c r="BF218" s="68"/>
      <c r="BG218" s="68" t="s">
        <v>64</v>
      </c>
      <c r="BH218" s="68"/>
      <c r="BI218" s="68"/>
      <c r="BJ218" s="68"/>
      <c r="BK218" s="74" t="str">
        <f t="shared" si="118"/>
        <v/>
      </c>
      <c r="BL218" s="74" t="str">
        <f t="shared" si="119"/>
        <v/>
      </c>
      <c r="BM218" s="74" t="str">
        <f t="shared" si="120"/>
        <v/>
      </c>
      <c r="BN218" s="74" t="str">
        <f t="shared" si="121"/>
        <v/>
      </c>
      <c r="BO218" s="74" t="str">
        <f t="shared" si="122"/>
        <v/>
      </c>
      <c r="BP218" s="71"/>
      <c r="BQ218" s="58"/>
      <c r="BR218" s="57"/>
      <c r="BS218" s="58"/>
      <c r="BT218" s="57"/>
      <c r="BU218" s="57"/>
      <c r="BV218" s="57"/>
      <c r="BW218" s="57"/>
      <c r="BX218" s="57"/>
      <c r="BY218" s="57"/>
      <c r="BZ218" s="70"/>
      <c r="CA218" s="58"/>
      <c r="CB218" s="58"/>
      <c r="CC218" s="58"/>
      <c r="CD218" s="58"/>
      <c r="CE218" s="57"/>
      <c r="CF218" s="58"/>
      <c r="CG218" s="58"/>
      <c r="CH218" s="58"/>
      <c r="CI218" s="58"/>
      <c r="CJ218" s="58"/>
      <c r="CK218" s="58"/>
      <c r="CL218" s="58"/>
      <c r="CM218" s="58"/>
      <c r="CN218" s="58"/>
      <c r="CO218" s="58"/>
      <c r="CP218" s="58"/>
      <c r="CQ218" s="58"/>
      <c r="CR218" s="58"/>
      <c r="CS218" s="58"/>
      <c r="CT218" s="73">
        <v>45035</v>
      </c>
      <c r="CU218" s="73"/>
      <c r="CV218" s="73"/>
      <c r="CW218" s="73"/>
      <c r="CX218" s="58"/>
      <c r="CY218" s="58"/>
      <c r="CZ218" s="58"/>
      <c r="DA218" s="58"/>
      <c r="DB218" s="58"/>
      <c r="DC218" s="58"/>
      <c r="DD218" s="58"/>
      <c r="DE218" s="58"/>
      <c r="DF218" s="58"/>
      <c r="DG218" s="58"/>
      <c r="DH218" s="58"/>
      <c r="DI218" s="58"/>
      <c r="DJ218" s="74" t="str">
        <f t="shared" si="123"/>
        <v/>
      </c>
      <c r="DK218" s="74" t="str">
        <f t="shared" si="124"/>
        <v/>
      </c>
      <c r="DL218" s="74" t="str">
        <f t="shared" si="125"/>
        <v/>
      </c>
      <c r="DM218" s="74" t="str">
        <f t="shared" si="126"/>
        <v/>
      </c>
      <c r="DN218" s="74" t="str">
        <f t="shared" si="127"/>
        <v/>
      </c>
      <c r="DO218" s="75"/>
      <c r="DP218" s="58"/>
      <c r="DQ218" s="57"/>
      <c r="DR218" s="58"/>
      <c r="DS218" s="57"/>
      <c r="DT218" s="57"/>
      <c r="DU218" s="57"/>
      <c r="DV218" s="57"/>
      <c r="DW218" s="57"/>
      <c r="DX218" s="57"/>
      <c r="DY218" s="70"/>
      <c r="DZ218" s="58"/>
      <c r="EA218" s="58"/>
      <c r="EB218" s="58"/>
      <c r="EC218" s="58"/>
      <c r="ED218" s="57"/>
      <c r="EE218" s="58"/>
      <c r="EF218" s="58"/>
      <c r="EG218" s="58"/>
      <c r="EH218" s="58"/>
      <c r="EI218" s="58"/>
      <c r="EJ218" s="58"/>
      <c r="EK218" s="58"/>
      <c r="EL218" s="58"/>
      <c r="EM218" s="58"/>
      <c r="EN218" s="58"/>
      <c r="EO218" s="58"/>
      <c r="EP218" s="58"/>
      <c r="EQ218" s="58"/>
      <c r="ER218" s="58"/>
      <c r="ES218" s="73">
        <v>45035</v>
      </c>
      <c r="ET218" s="73"/>
      <c r="EU218" s="73"/>
      <c r="EV218" s="73"/>
      <c r="EW218" s="58"/>
      <c r="EX218" s="58"/>
      <c r="EY218" s="58"/>
      <c r="EZ218" s="58"/>
      <c r="FA218" s="58"/>
      <c r="FB218" s="58"/>
      <c r="FC218" s="58"/>
      <c r="FD218" s="58"/>
      <c r="FE218" s="58"/>
      <c r="FF218" s="58"/>
      <c r="FG218" s="58"/>
      <c r="FH218" s="58"/>
      <c r="FI218" s="74" t="str">
        <f t="shared" si="128"/>
        <v/>
      </c>
      <c r="FJ218" s="74" t="str">
        <f t="shared" si="129"/>
        <v/>
      </c>
      <c r="FK218" s="74" t="str">
        <f t="shared" si="130"/>
        <v/>
      </c>
      <c r="FL218" s="74" t="str">
        <f t="shared" si="131"/>
        <v/>
      </c>
      <c r="FM218" s="74" t="str">
        <f t="shared" si="132"/>
        <v/>
      </c>
      <c r="FN218" s="58"/>
      <c r="FO218" s="58"/>
      <c r="FP218" s="57"/>
      <c r="FQ218" s="58"/>
      <c r="FR218" s="57"/>
      <c r="FS218" s="57"/>
      <c r="FT218" s="57"/>
      <c r="FU218" s="57"/>
      <c r="FV218" s="57"/>
      <c r="FW218" s="57"/>
      <c r="FX218" s="70"/>
      <c r="FY218" s="58"/>
      <c r="FZ218" s="58"/>
      <c r="GA218" s="58"/>
      <c r="GB218" s="58"/>
      <c r="GC218" s="57"/>
      <c r="GD218" s="58"/>
      <c r="GE218" s="58"/>
      <c r="GF218" s="58"/>
      <c r="GG218" s="58"/>
      <c r="GH218" s="58"/>
      <c r="GI218" s="58"/>
      <c r="GJ218" s="58"/>
      <c r="GK218" s="58"/>
      <c r="GL218" s="58"/>
      <c r="GM218" s="58"/>
      <c r="GN218" s="58"/>
      <c r="GO218" s="58"/>
      <c r="GP218" s="58"/>
      <c r="GQ218" s="58"/>
      <c r="GR218" s="73">
        <v>45035</v>
      </c>
      <c r="GS218" s="73"/>
      <c r="GT218" s="73"/>
      <c r="GU218" s="73"/>
      <c r="GV218" s="58"/>
      <c r="GW218" s="58"/>
      <c r="GX218" s="58"/>
      <c r="GY218" s="58"/>
      <c r="GZ218" s="58"/>
      <c r="HA218" s="58"/>
      <c r="HB218" s="58"/>
      <c r="HC218" s="58"/>
      <c r="HD218" s="58"/>
      <c r="HE218" s="58"/>
      <c r="HF218" s="58"/>
      <c r="HG218" s="58"/>
      <c r="HH218" s="74" t="str">
        <f t="shared" si="133"/>
        <v/>
      </c>
      <c r="HI218" s="74" t="str">
        <f t="shared" si="134"/>
        <v/>
      </c>
      <c r="HJ218" s="74" t="str">
        <f t="shared" si="135"/>
        <v/>
      </c>
      <c r="HK218" s="74" t="str">
        <f t="shared" si="136"/>
        <v/>
      </c>
      <c r="HL218" s="74" t="str">
        <f t="shared" si="137"/>
        <v/>
      </c>
      <c r="HM218" s="58"/>
      <c r="HN218" s="58"/>
      <c r="HO218" s="58">
        <f t="shared" si="138"/>
        <v>1</v>
      </c>
      <c r="HP218" s="58" t="str">
        <f>'[17]BD Plan'!$Q$3</f>
        <v>Territorial Quindío</v>
      </c>
      <c r="HQ218" s="26"/>
      <c r="HR218" s="26"/>
      <c r="HS218" s="26"/>
      <c r="HT218" s="26"/>
      <c r="HU218" s="26"/>
      <c r="HV218" s="26"/>
      <c r="HW218" s="26"/>
      <c r="HX218" s="26"/>
      <c r="HY218" s="26"/>
      <c r="HZ218" s="26"/>
      <c r="IA218" s="26"/>
      <c r="IB218" s="26"/>
      <c r="IC218" s="26"/>
      <c r="ID218" s="26"/>
      <c r="IE218" s="26"/>
      <c r="IF218" s="26"/>
      <c r="IG218" s="68"/>
      <c r="IH218" s="58" t="s">
        <v>657</v>
      </c>
      <c r="II218" s="68" t="s">
        <v>621</v>
      </c>
      <c r="IJ218" s="68"/>
      <c r="IK218" s="68"/>
    </row>
    <row r="219" spans="1:245" ht="15" customHeight="1" x14ac:dyDescent="0.25">
      <c r="A219" s="77" t="s">
        <v>698</v>
      </c>
      <c r="B219" s="68" t="s">
        <v>686</v>
      </c>
      <c r="C219" s="58" t="s">
        <v>699</v>
      </c>
      <c r="D219" s="69" t="s">
        <v>601</v>
      </c>
      <c r="E219" s="58" t="s">
        <v>602</v>
      </c>
      <c r="F219" s="58" t="s">
        <v>669</v>
      </c>
      <c r="G219" s="58" t="s">
        <v>641</v>
      </c>
      <c r="H219" s="59" t="s">
        <v>700</v>
      </c>
      <c r="I219" s="58" t="s">
        <v>671</v>
      </c>
      <c r="J219" s="70">
        <v>0.8</v>
      </c>
      <c r="K219" s="70">
        <v>0.6</v>
      </c>
      <c r="L219" s="58" t="s">
        <v>607</v>
      </c>
      <c r="M219" s="70">
        <v>0.48</v>
      </c>
      <c r="N219" s="70">
        <v>0.6</v>
      </c>
      <c r="O219" s="58" t="s">
        <v>643</v>
      </c>
      <c r="P219" s="58" t="s">
        <v>608</v>
      </c>
      <c r="Q219" s="71" t="s">
        <v>701</v>
      </c>
      <c r="R219" s="58"/>
      <c r="S219" s="57" t="s">
        <v>610</v>
      </c>
      <c r="T219" s="58" t="s">
        <v>702</v>
      </c>
      <c r="U219" s="57" t="s">
        <v>612</v>
      </c>
      <c r="V219" s="57" t="s">
        <v>613</v>
      </c>
      <c r="W219" s="57" t="s">
        <v>614</v>
      </c>
      <c r="X219" s="57"/>
      <c r="Y219" s="57" t="s">
        <v>615</v>
      </c>
      <c r="Z219" s="57" t="s">
        <v>616</v>
      </c>
      <c r="AA219" s="70" t="s">
        <v>647</v>
      </c>
      <c r="AB219" s="58"/>
      <c r="AC219" s="58"/>
      <c r="AD219" s="58"/>
      <c r="AE219" s="58"/>
      <c r="AF219" s="57" t="s">
        <v>62</v>
      </c>
      <c r="AG219" s="58" t="s">
        <v>617</v>
      </c>
      <c r="AH219" s="58">
        <f t="shared" si="117"/>
        <v>4</v>
      </c>
      <c r="AI219" s="57">
        <v>1</v>
      </c>
      <c r="AJ219" s="57">
        <v>1</v>
      </c>
      <c r="AK219" s="57">
        <v>1</v>
      </c>
      <c r="AL219" s="57">
        <v>1</v>
      </c>
      <c r="AM219" s="68">
        <v>1</v>
      </c>
      <c r="AN219" s="68" t="s">
        <v>1066</v>
      </c>
      <c r="AO219" s="68"/>
      <c r="AP219" s="68"/>
      <c r="AQ219" s="68"/>
      <c r="AR219" s="68"/>
      <c r="AS219" s="68"/>
      <c r="AT219" s="68"/>
      <c r="AU219" s="76">
        <v>45037</v>
      </c>
      <c r="AV219" s="76"/>
      <c r="AW219" s="76"/>
      <c r="AX219" s="68"/>
      <c r="AY219" s="68"/>
      <c r="AZ219" s="68"/>
      <c r="BA219" s="68"/>
      <c r="BB219" s="68"/>
      <c r="BC219" s="68" t="s">
        <v>279</v>
      </c>
      <c r="BD219" s="68"/>
      <c r="BE219" s="68"/>
      <c r="BF219" s="68"/>
      <c r="BG219" s="68" t="s">
        <v>1067</v>
      </c>
      <c r="BH219" s="68"/>
      <c r="BI219" s="68"/>
      <c r="BJ219" s="68"/>
      <c r="BK219" s="74">
        <f t="shared" si="118"/>
        <v>1</v>
      </c>
      <c r="BL219" s="74">
        <f t="shared" si="119"/>
        <v>0</v>
      </c>
      <c r="BM219" s="74">
        <f t="shared" si="120"/>
        <v>0</v>
      </c>
      <c r="BN219" s="74">
        <f t="shared" si="121"/>
        <v>0</v>
      </c>
      <c r="BO219" s="74">
        <f t="shared" si="122"/>
        <v>0.25</v>
      </c>
      <c r="BP219" s="71"/>
      <c r="BQ219" s="58"/>
      <c r="BR219" s="57"/>
      <c r="BS219" s="58"/>
      <c r="BT219" s="57"/>
      <c r="BU219" s="57"/>
      <c r="BV219" s="57"/>
      <c r="BW219" s="57"/>
      <c r="BX219" s="57"/>
      <c r="BY219" s="57"/>
      <c r="BZ219" s="70"/>
      <c r="CA219" s="58"/>
      <c r="CB219" s="58"/>
      <c r="CC219" s="58"/>
      <c r="CD219" s="58"/>
      <c r="CE219" s="57"/>
      <c r="CF219" s="58"/>
      <c r="CG219" s="58"/>
      <c r="CH219" s="58"/>
      <c r="CI219" s="58"/>
      <c r="CJ219" s="58"/>
      <c r="CK219" s="58"/>
      <c r="CL219" s="58"/>
      <c r="CM219" s="58"/>
      <c r="CN219" s="58"/>
      <c r="CO219" s="72"/>
      <c r="CP219" s="58"/>
      <c r="CQ219" s="58"/>
      <c r="CR219" s="58"/>
      <c r="CS219" s="58"/>
      <c r="CT219" s="73">
        <v>45037</v>
      </c>
      <c r="CU219" s="73"/>
      <c r="CV219" s="73"/>
      <c r="CW219" s="73"/>
      <c r="CX219" s="58"/>
      <c r="CY219" s="58"/>
      <c r="CZ219" s="58"/>
      <c r="DA219" s="58"/>
      <c r="DB219" s="58"/>
      <c r="DC219" s="58"/>
      <c r="DD219" s="58"/>
      <c r="DE219" s="58"/>
      <c r="DF219" s="58"/>
      <c r="DG219" s="58"/>
      <c r="DH219" s="58"/>
      <c r="DI219" s="58"/>
      <c r="DJ219" s="74" t="str">
        <f t="shared" si="123"/>
        <v/>
      </c>
      <c r="DK219" s="74" t="str">
        <f t="shared" si="124"/>
        <v/>
      </c>
      <c r="DL219" s="74" t="str">
        <f t="shared" si="125"/>
        <v/>
      </c>
      <c r="DM219" s="74" t="str">
        <f t="shared" si="126"/>
        <v/>
      </c>
      <c r="DN219" s="74" t="str">
        <f t="shared" si="127"/>
        <v/>
      </c>
      <c r="DO219" s="71"/>
      <c r="DP219" s="58"/>
      <c r="DQ219" s="57"/>
      <c r="DR219" s="58"/>
      <c r="DS219" s="57"/>
      <c r="DT219" s="57"/>
      <c r="DU219" s="57"/>
      <c r="DV219" s="57"/>
      <c r="DW219" s="57"/>
      <c r="DX219" s="57"/>
      <c r="DY219" s="70"/>
      <c r="DZ219" s="58"/>
      <c r="EA219" s="58"/>
      <c r="EB219" s="58"/>
      <c r="EC219" s="58"/>
      <c r="ED219" s="57"/>
      <c r="EE219" s="58"/>
      <c r="EF219" s="58"/>
      <c r="EG219" s="58"/>
      <c r="EH219" s="58"/>
      <c r="EI219" s="58"/>
      <c r="EJ219" s="58"/>
      <c r="EK219" s="58"/>
      <c r="EL219" s="58"/>
      <c r="EM219" s="58"/>
      <c r="EN219" s="72"/>
      <c r="EO219" s="58"/>
      <c r="EP219" s="58"/>
      <c r="EQ219" s="58"/>
      <c r="ER219" s="58"/>
      <c r="ES219" s="73">
        <v>45037</v>
      </c>
      <c r="ET219" s="73"/>
      <c r="EU219" s="73"/>
      <c r="EV219" s="73"/>
      <c r="EW219" s="58"/>
      <c r="EX219" s="58"/>
      <c r="EY219" s="58"/>
      <c r="EZ219" s="58"/>
      <c r="FA219" s="58"/>
      <c r="FB219" s="58"/>
      <c r="FC219" s="58"/>
      <c r="FD219" s="58"/>
      <c r="FE219" s="58"/>
      <c r="FF219" s="58"/>
      <c r="FG219" s="58"/>
      <c r="FH219" s="58"/>
      <c r="FI219" s="74" t="str">
        <f t="shared" si="128"/>
        <v/>
      </c>
      <c r="FJ219" s="74" t="str">
        <f t="shared" si="129"/>
        <v/>
      </c>
      <c r="FK219" s="74" t="str">
        <f t="shared" si="130"/>
        <v/>
      </c>
      <c r="FL219" s="74" t="str">
        <f t="shared" si="131"/>
        <v/>
      </c>
      <c r="FM219" s="74" t="str">
        <f t="shared" si="132"/>
        <v/>
      </c>
      <c r="FN219" s="58"/>
      <c r="FO219" s="58"/>
      <c r="FP219" s="57"/>
      <c r="FQ219" s="58"/>
      <c r="FR219" s="57"/>
      <c r="FS219" s="57"/>
      <c r="FT219" s="57"/>
      <c r="FU219" s="57"/>
      <c r="FV219" s="57"/>
      <c r="FW219" s="57"/>
      <c r="FX219" s="70"/>
      <c r="FY219" s="58"/>
      <c r="FZ219" s="58"/>
      <c r="GA219" s="58"/>
      <c r="GB219" s="58"/>
      <c r="GC219" s="57"/>
      <c r="GD219" s="58"/>
      <c r="GE219" s="58"/>
      <c r="GF219" s="58"/>
      <c r="GG219" s="58"/>
      <c r="GH219" s="58"/>
      <c r="GI219" s="58"/>
      <c r="GJ219" s="58"/>
      <c r="GK219" s="58"/>
      <c r="GL219" s="58"/>
      <c r="GM219" s="58"/>
      <c r="GN219" s="58"/>
      <c r="GO219" s="58"/>
      <c r="GP219" s="58"/>
      <c r="GQ219" s="58"/>
      <c r="GR219" s="73">
        <v>45037</v>
      </c>
      <c r="GS219" s="73"/>
      <c r="GT219" s="73"/>
      <c r="GU219" s="73"/>
      <c r="GV219" s="58"/>
      <c r="GW219" s="58"/>
      <c r="GX219" s="58"/>
      <c r="GY219" s="58"/>
      <c r="GZ219" s="58"/>
      <c r="HA219" s="58"/>
      <c r="HB219" s="58"/>
      <c r="HC219" s="58"/>
      <c r="HD219" s="58"/>
      <c r="HE219" s="58"/>
      <c r="HF219" s="58"/>
      <c r="HG219" s="58"/>
      <c r="HH219" s="74" t="str">
        <f t="shared" si="133"/>
        <v/>
      </c>
      <c r="HI219" s="74" t="str">
        <f t="shared" si="134"/>
        <v/>
      </c>
      <c r="HJ219" s="74" t="str">
        <f t="shared" si="135"/>
        <v/>
      </c>
      <c r="HK219" s="74" t="str">
        <f t="shared" si="136"/>
        <v/>
      </c>
      <c r="HL219" s="74" t="str">
        <f t="shared" si="137"/>
        <v/>
      </c>
      <c r="HM219" s="58"/>
      <c r="HN219" s="58"/>
      <c r="HO219" s="58">
        <f t="shared" si="138"/>
        <v>1</v>
      </c>
      <c r="HP219" s="58" t="str">
        <f>'[17]BD Plan'!$Q$3</f>
        <v>Territorial Quindío</v>
      </c>
      <c r="HQ219" s="26"/>
      <c r="HR219" s="26"/>
      <c r="HS219" s="26"/>
      <c r="HT219" s="26"/>
      <c r="HU219" s="26"/>
      <c r="HV219" s="26"/>
      <c r="HW219" s="26"/>
      <c r="HX219" s="26"/>
      <c r="HY219" s="26"/>
      <c r="HZ219" s="26"/>
      <c r="IA219" s="26"/>
      <c r="IB219" s="26"/>
      <c r="IC219" s="26"/>
      <c r="ID219" s="26"/>
      <c r="IE219" s="26"/>
      <c r="IF219" s="26"/>
      <c r="IG219" s="68"/>
      <c r="IH219" s="58" t="s">
        <v>620</v>
      </c>
      <c r="II219" s="68" t="s">
        <v>621</v>
      </c>
      <c r="IJ219" s="68"/>
      <c r="IK219" s="68"/>
    </row>
    <row r="220" spans="1:245" ht="15" customHeight="1" x14ac:dyDescent="0.25">
      <c r="A220" s="77" t="s">
        <v>705</v>
      </c>
      <c r="B220" s="68" t="s">
        <v>706</v>
      </c>
      <c r="C220" s="58" t="s">
        <v>707</v>
      </c>
      <c r="D220" s="68" t="s">
        <v>601</v>
      </c>
      <c r="E220" s="58" t="s">
        <v>602</v>
      </c>
      <c r="F220" s="58" t="s">
        <v>669</v>
      </c>
      <c r="G220" s="58" t="s">
        <v>641</v>
      </c>
      <c r="H220" s="59" t="s">
        <v>708</v>
      </c>
      <c r="I220" s="58" t="s">
        <v>671</v>
      </c>
      <c r="J220" s="70">
        <v>0.6</v>
      </c>
      <c r="K220" s="70">
        <v>0.4</v>
      </c>
      <c r="L220" s="58" t="s">
        <v>643</v>
      </c>
      <c r="M220" s="70">
        <v>0.12959999999999999</v>
      </c>
      <c r="N220" s="70">
        <v>0.4</v>
      </c>
      <c r="O220" s="58" t="s">
        <v>643</v>
      </c>
      <c r="P220" s="58" t="s">
        <v>608</v>
      </c>
      <c r="Q220" s="71"/>
      <c r="R220" s="58"/>
      <c r="S220" s="57"/>
      <c r="T220" s="58"/>
      <c r="U220" s="57"/>
      <c r="V220" s="57"/>
      <c r="W220" s="57"/>
      <c r="X220" s="57"/>
      <c r="Y220" s="57"/>
      <c r="Z220" s="57"/>
      <c r="AA220" s="70"/>
      <c r="AB220" s="58"/>
      <c r="AC220" s="58"/>
      <c r="AD220" s="58"/>
      <c r="AE220" s="58"/>
      <c r="AF220" s="57"/>
      <c r="AG220" s="68"/>
      <c r="AH220" s="58"/>
      <c r="AI220" s="57"/>
      <c r="AJ220" s="57"/>
      <c r="AK220" s="57"/>
      <c r="AL220" s="57"/>
      <c r="AM220" s="68"/>
      <c r="AN220" s="68"/>
      <c r="AO220" s="68"/>
      <c r="AP220" s="68"/>
      <c r="AQ220" s="68"/>
      <c r="AR220" s="68"/>
      <c r="AS220" s="68"/>
      <c r="AT220" s="68"/>
      <c r="AU220" s="76">
        <v>45037</v>
      </c>
      <c r="AV220" s="76"/>
      <c r="AW220" s="76"/>
      <c r="AX220" s="76"/>
      <c r="AY220" s="68"/>
      <c r="AZ220" s="68"/>
      <c r="BA220" s="68"/>
      <c r="BB220" s="68"/>
      <c r="BC220" s="68"/>
      <c r="BD220" s="68"/>
      <c r="BE220" s="68"/>
      <c r="BF220" s="68"/>
      <c r="BG220" s="68"/>
      <c r="BH220" s="68"/>
      <c r="BI220" s="68"/>
      <c r="BJ220" s="68"/>
      <c r="BK220" s="74" t="str">
        <f t="shared" si="118"/>
        <v/>
      </c>
      <c r="BL220" s="74" t="str">
        <f t="shared" si="119"/>
        <v/>
      </c>
      <c r="BM220" s="74" t="str">
        <f t="shared" si="120"/>
        <v/>
      </c>
      <c r="BN220" s="74" t="str">
        <f t="shared" si="121"/>
        <v/>
      </c>
      <c r="BO220" s="74" t="str">
        <f t="shared" si="122"/>
        <v/>
      </c>
      <c r="BP220" s="71" t="s">
        <v>1214</v>
      </c>
      <c r="BQ220" s="58"/>
      <c r="BR220" s="57" t="s">
        <v>610</v>
      </c>
      <c r="BS220" s="58" t="s">
        <v>1215</v>
      </c>
      <c r="BT220" s="57" t="s">
        <v>612</v>
      </c>
      <c r="BU220" s="57" t="s">
        <v>613</v>
      </c>
      <c r="BV220" s="57" t="s">
        <v>614</v>
      </c>
      <c r="BW220" s="57"/>
      <c r="BX220" s="57" t="s">
        <v>615</v>
      </c>
      <c r="BY220" s="57" t="s">
        <v>616</v>
      </c>
      <c r="BZ220" s="70" t="s">
        <v>647</v>
      </c>
      <c r="CA220" s="58"/>
      <c r="CB220" s="58"/>
      <c r="CC220" s="58"/>
      <c r="CD220" s="58"/>
      <c r="CE220" s="57" t="s">
        <v>62</v>
      </c>
      <c r="CF220" s="58" t="s">
        <v>617</v>
      </c>
      <c r="CG220" s="58">
        <f>SUM(CH220:CK220)</f>
        <v>3</v>
      </c>
      <c r="CH220" s="58">
        <v>0</v>
      </c>
      <c r="CI220" s="58">
        <v>1</v>
      </c>
      <c r="CJ220" s="58">
        <v>1</v>
      </c>
      <c r="CK220" s="58">
        <v>1</v>
      </c>
      <c r="CL220" s="58">
        <v>0</v>
      </c>
      <c r="CM220" s="58" t="s">
        <v>1280</v>
      </c>
      <c r="CN220" s="58"/>
      <c r="CO220" s="58"/>
      <c r="CP220" s="58"/>
      <c r="CQ220" s="58"/>
      <c r="CR220" s="58"/>
      <c r="CS220" s="58"/>
      <c r="CT220" s="73">
        <v>45037</v>
      </c>
      <c r="CU220" s="73"/>
      <c r="CV220" s="73"/>
      <c r="CW220" s="73"/>
      <c r="CX220" s="58"/>
      <c r="CY220" s="58"/>
      <c r="CZ220" s="58"/>
      <c r="DA220" s="58"/>
      <c r="DB220" s="58" t="s">
        <v>64</v>
      </c>
      <c r="DC220" s="58"/>
      <c r="DD220" s="58"/>
      <c r="DE220" s="58"/>
      <c r="DF220" s="58" t="s">
        <v>1540</v>
      </c>
      <c r="DG220" s="58"/>
      <c r="DH220" s="58"/>
      <c r="DI220" s="58"/>
      <c r="DJ220" s="74" t="str">
        <f t="shared" si="123"/>
        <v/>
      </c>
      <c r="DK220" s="74">
        <f t="shared" si="124"/>
        <v>0</v>
      </c>
      <c r="DL220" s="74">
        <f t="shared" si="125"/>
        <v>0</v>
      </c>
      <c r="DM220" s="74">
        <f t="shared" si="126"/>
        <v>0</v>
      </c>
      <c r="DN220" s="74">
        <f t="shared" si="127"/>
        <v>0</v>
      </c>
      <c r="DO220" s="75" t="s">
        <v>1344</v>
      </c>
      <c r="DP220" s="58"/>
      <c r="DQ220" s="57" t="s">
        <v>610</v>
      </c>
      <c r="DR220" s="58" t="s">
        <v>1345</v>
      </c>
      <c r="DS220" s="57" t="s">
        <v>612</v>
      </c>
      <c r="DT220" s="57" t="s">
        <v>613</v>
      </c>
      <c r="DU220" s="57" t="s">
        <v>614</v>
      </c>
      <c r="DV220" s="57"/>
      <c r="DW220" s="57" t="s">
        <v>615</v>
      </c>
      <c r="DX220" s="57" t="s">
        <v>616</v>
      </c>
      <c r="DY220" s="70" t="s">
        <v>647</v>
      </c>
      <c r="DZ220" s="58"/>
      <c r="EA220" s="58"/>
      <c r="EB220" s="58"/>
      <c r="EC220" s="58"/>
      <c r="ED220" s="57" t="s">
        <v>62</v>
      </c>
      <c r="EE220" s="58" t="s">
        <v>617</v>
      </c>
      <c r="EF220" s="58">
        <f t="shared" ref="EF220:EF222" si="140">SUM(EG220:EJ220)</f>
        <v>1</v>
      </c>
      <c r="EG220" s="58">
        <v>0</v>
      </c>
      <c r="EH220" s="58">
        <v>0</v>
      </c>
      <c r="EI220" s="58">
        <v>0</v>
      </c>
      <c r="EJ220" s="58">
        <v>1</v>
      </c>
      <c r="EK220" s="58">
        <v>0</v>
      </c>
      <c r="EL220" s="58" t="s">
        <v>1280</v>
      </c>
      <c r="EM220" s="58"/>
      <c r="EN220" s="58"/>
      <c r="EO220" s="58"/>
      <c r="EP220" s="58"/>
      <c r="EQ220" s="58"/>
      <c r="ER220" s="58"/>
      <c r="ES220" s="73">
        <v>45037</v>
      </c>
      <c r="ET220" s="73"/>
      <c r="EU220" s="73"/>
      <c r="EV220" s="73"/>
      <c r="EW220" s="58"/>
      <c r="EX220" s="58"/>
      <c r="EY220" s="58"/>
      <c r="EZ220" s="58"/>
      <c r="FA220" s="58" t="s">
        <v>64</v>
      </c>
      <c r="FB220" s="58"/>
      <c r="FC220" s="58"/>
      <c r="FD220" s="58"/>
      <c r="FE220" s="58" t="s">
        <v>64</v>
      </c>
      <c r="FF220" s="58"/>
      <c r="FG220" s="58"/>
      <c r="FH220" s="58"/>
      <c r="FI220" s="74" t="str">
        <f t="shared" si="128"/>
        <v/>
      </c>
      <c r="FJ220" s="74" t="str">
        <f t="shared" si="129"/>
        <v/>
      </c>
      <c r="FK220" s="74" t="str">
        <f t="shared" si="130"/>
        <v/>
      </c>
      <c r="FL220" s="74">
        <f t="shared" si="131"/>
        <v>0</v>
      </c>
      <c r="FM220" s="74">
        <f t="shared" si="132"/>
        <v>0</v>
      </c>
      <c r="FN220" s="58"/>
      <c r="FO220" s="58"/>
      <c r="FP220" s="57"/>
      <c r="FQ220" s="58"/>
      <c r="FR220" s="57"/>
      <c r="FS220" s="57"/>
      <c r="FT220" s="57"/>
      <c r="FU220" s="57"/>
      <c r="FV220" s="57"/>
      <c r="FW220" s="57"/>
      <c r="FX220" s="70"/>
      <c r="FY220" s="58"/>
      <c r="FZ220" s="58"/>
      <c r="GA220" s="58"/>
      <c r="GB220" s="58"/>
      <c r="GC220" s="57"/>
      <c r="GD220" s="58"/>
      <c r="GE220" s="58"/>
      <c r="GF220" s="58"/>
      <c r="GG220" s="58"/>
      <c r="GH220" s="58"/>
      <c r="GI220" s="58"/>
      <c r="GJ220" s="58"/>
      <c r="GK220" s="58"/>
      <c r="GL220" s="58"/>
      <c r="GM220" s="58"/>
      <c r="GN220" s="58"/>
      <c r="GO220" s="58"/>
      <c r="GP220" s="58"/>
      <c r="GQ220" s="58"/>
      <c r="GR220" s="73">
        <v>45037</v>
      </c>
      <c r="GS220" s="73"/>
      <c r="GT220" s="73"/>
      <c r="GU220" s="73"/>
      <c r="GV220" s="58"/>
      <c r="GW220" s="58"/>
      <c r="GX220" s="58"/>
      <c r="GY220" s="58"/>
      <c r="GZ220" s="58"/>
      <c r="HA220" s="58"/>
      <c r="HB220" s="58"/>
      <c r="HC220" s="58"/>
      <c r="HD220" s="58"/>
      <c r="HE220" s="58"/>
      <c r="HF220" s="58"/>
      <c r="HG220" s="58"/>
      <c r="HH220" s="74" t="str">
        <f t="shared" si="133"/>
        <v/>
      </c>
      <c r="HI220" s="74" t="str">
        <f t="shared" si="134"/>
        <v/>
      </c>
      <c r="HJ220" s="74" t="str">
        <f t="shared" si="135"/>
        <v/>
      </c>
      <c r="HK220" s="74" t="str">
        <f t="shared" si="136"/>
        <v/>
      </c>
      <c r="HL220" s="74" t="str">
        <f t="shared" si="137"/>
        <v/>
      </c>
      <c r="HM220" s="58"/>
      <c r="HN220" s="58"/>
      <c r="HO220" s="58">
        <f t="shared" si="138"/>
        <v>2</v>
      </c>
      <c r="HP220" s="58" t="str">
        <f>'[17]BD Plan'!$Q$3</f>
        <v>Territorial Quindío</v>
      </c>
      <c r="HQ220" s="26"/>
      <c r="HR220" s="26"/>
      <c r="HS220" s="26"/>
      <c r="HT220" s="26"/>
      <c r="HU220" s="26"/>
      <c r="HV220" s="26"/>
      <c r="HW220" s="26"/>
      <c r="HX220" s="26"/>
      <c r="HY220" s="26"/>
      <c r="HZ220" s="26"/>
      <c r="IA220" s="26"/>
      <c r="IB220" s="26"/>
      <c r="IC220" s="26"/>
      <c r="ID220" s="26"/>
      <c r="IE220" s="26"/>
      <c r="IF220" s="26"/>
      <c r="IG220" s="68"/>
      <c r="IH220" s="58" t="s">
        <v>620</v>
      </c>
      <c r="II220" s="68" t="s">
        <v>621</v>
      </c>
      <c r="IJ220" s="68"/>
      <c r="IK220" s="68"/>
    </row>
    <row r="221" spans="1:245" ht="15" customHeight="1" x14ac:dyDescent="0.25">
      <c r="A221" s="77" t="s">
        <v>709</v>
      </c>
      <c r="B221" s="68" t="s">
        <v>706</v>
      </c>
      <c r="C221" s="58" t="s">
        <v>710</v>
      </c>
      <c r="D221" s="68" t="s">
        <v>601</v>
      </c>
      <c r="E221" s="58" t="s">
        <v>711</v>
      </c>
      <c r="F221" s="58" t="s">
        <v>625</v>
      </c>
      <c r="G221" s="58" t="s">
        <v>626</v>
      </c>
      <c r="H221" s="59" t="s">
        <v>712</v>
      </c>
      <c r="I221" s="58" t="s">
        <v>671</v>
      </c>
      <c r="J221" s="70">
        <v>0.2</v>
      </c>
      <c r="K221" s="70">
        <v>0.2</v>
      </c>
      <c r="L221" s="58" t="s">
        <v>713</v>
      </c>
      <c r="M221" s="70">
        <v>0.12</v>
      </c>
      <c r="N221" s="70">
        <v>0.2</v>
      </c>
      <c r="O221" s="58" t="s">
        <v>713</v>
      </c>
      <c r="P221" s="58" t="s">
        <v>608</v>
      </c>
      <c r="Q221" s="71" t="s">
        <v>714</v>
      </c>
      <c r="R221" s="58"/>
      <c r="S221" s="57" t="s">
        <v>610</v>
      </c>
      <c r="T221" s="58" t="s">
        <v>715</v>
      </c>
      <c r="U221" s="57" t="s">
        <v>612</v>
      </c>
      <c r="V221" s="57" t="s">
        <v>613</v>
      </c>
      <c r="W221" s="57" t="s">
        <v>614</v>
      </c>
      <c r="X221" s="57"/>
      <c r="Y221" s="57" t="s">
        <v>615</v>
      </c>
      <c r="Z221" s="57" t="s">
        <v>616</v>
      </c>
      <c r="AA221" s="70" t="s">
        <v>647</v>
      </c>
      <c r="AB221" s="58"/>
      <c r="AC221" s="58"/>
      <c r="AD221" s="58"/>
      <c r="AE221" s="58"/>
      <c r="AF221" s="57" t="s">
        <v>62</v>
      </c>
      <c r="AG221" s="68" t="s">
        <v>617</v>
      </c>
      <c r="AH221" s="58">
        <f t="shared" si="117"/>
        <v>4</v>
      </c>
      <c r="AI221" s="57">
        <v>1</v>
      </c>
      <c r="AJ221" s="57">
        <v>1</v>
      </c>
      <c r="AK221" s="57">
        <v>1</v>
      </c>
      <c r="AL221" s="57">
        <v>1</v>
      </c>
      <c r="AM221" s="68">
        <v>1</v>
      </c>
      <c r="AN221" s="68" t="s">
        <v>1068</v>
      </c>
      <c r="AO221" s="68"/>
      <c r="AP221" s="68"/>
      <c r="AQ221" s="68"/>
      <c r="AR221" s="68"/>
      <c r="AS221" s="68"/>
      <c r="AT221" s="68"/>
      <c r="AU221" s="76">
        <v>45037</v>
      </c>
      <c r="AV221" s="76"/>
      <c r="AW221" s="76"/>
      <c r="AX221" s="76"/>
      <c r="AY221" s="68"/>
      <c r="AZ221" s="68"/>
      <c r="BA221" s="68"/>
      <c r="BB221" s="68"/>
      <c r="BC221" s="68" t="s">
        <v>112</v>
      </c>
      <c r="BD221" s="68"/>
      <c r="BE221" s="68"/>
      <c r="BF221" s="68"/>
      <c r="BG221" s="26" t="s">
        <v>1069</v>
      </c>
      <c r="BH221" s="68"/>
      <c r="BI221" s="68"/>
      <c r="BJ221" s="68"/>
      <c r="BK221" s="74">
        <f t="shared" si="118"/>
        <v>1</v>
      </c>
      <c r="BL221" s="74">
        <f t="shared" si="119"/>
        <v>0</v>
      </c>
      <c r="BM221" s="74">
        <f t="shared" si="120"/>
        <v>0</v>
      </c>
      <c r="BN221" s="74">
        <f t="shared" si="121"/>
        <v>0</v>
      </c>
      <c r="BO221" s="74">
        <f t="shared" si="122"/>
        <v>0.25</v>
      </c>
      <c r="BP221" s="71"/>
      <c r="BQ221" s="58"/>
      <c r="BR221" s="57"/>
      <c r="BS221" s="58"/>
      <c r="BT221" s="57"/>
      <c r="BU221" s="57"/>
      <c r="BV221" s="57"/>
      <c r="BW221" s="57"/>
      <c r="BX221" s="57"/>
      <c r="BY221" s="57"/>
      <c r="BZ221" s="70"/>
      <c r="CA221" s="58"/>
      <c r="CB221" s="58"/>
      <c r="CC221" s="58"/>
      <c r="CD221" s="58"/>
      <c r="CE221" s="57"/>
      <c r="CF221" s="58"/>
      <c r="CG221" s="58"/>
      <c r="CH221" s="58"/>
      <c r="CI221" s="58"/>
      <c r="CJ221" s="58"/>
      <c r="CK221" s="58"/>
      <c r="CL221" s="58"/>
      <c r="CM221" s="58"/>
      <c r="CN221" s="58"/>
      <c r="CO221" s="58"/>
      <c r="CP221" s="58"/>
      <c r="CQ221" s="58"/>
      <c r="CR221" s="58"/>
      <c r="CS221" s="58"/>
      <c r="CT221" s="73">
        <v>45037</v>
      </c>
      <c r="CU221" s="73"/>
      <c r="CV221" s="73"/>
      <c r="CW221" s="73"/>
      <c r="CX221" s="58"/>
      <c r="CY221" s="58"/>
      <c r="CZ221" s="58"/>
      <c r="DA221" s="58"/>
      <c r="DB221" s="58"/>
      <c r="DC221" s="58"/>
      <c r="DD221" s="58"/>
      <c r="DE221" s="58"/>
      <c r="DF221" s="58"/>
      <c r="DG221" s="58"/>
      <c r="DH221" s="58"/>
      <c r="DI221" s="58"/>
      <c r="DJ221" s="74" t="str">
        <f t="shared" si="123"/>
        <v/>
      </c>
      <c r="DK221" s="74" t="str">
        <f t="shared" si="124"/>
        <v/>
      </c>
      <c r="DL221" s="74" t="str">
        <f t="shared" si="125"/>
        <v/>
      </c>
      <c r="DM221" s="74" t="str">
        <f t="shared" si="126"/>
        <v/>
      </c>
      <c r="DN221" s="74" t="str">
        <f t="shared" si="127"/>
        <v/>
      </c>
      <c r="DO221" s="75"/>
      <c r="DP221" s="58"/>
      <c r="DQ221" s="57"/>
      <c r="DR221" s="58"/>
      <c r="DS221" s="57"/>
      <c r="DT221" s="57"/>
      <c r="DU221" s="57"/>
      <c r="DV221" s="57"/>
      <c r="DW221" s="57"/>
      <c r="DX221" s="57"/>
      <c r="DY221" s="70"/>
      <c r="DZ221" s="58"/>
      <c r="EA221" s="58"/>
      <c r="EB221" s="58"/>
      <c r="EC221" s="58"/>
      <c r="ED221" s="57"/>
      <c r="EE221" s="58"/>
      <c r="EF221" s="58"/>
      <c r="EG221" s="58"/>
      <c r="EH221" s="58"/>
      <c r="EI221" s="58"/>
      <c r="EJ221" s="58"/>
      <c r="EK221" s="58"/>
      <c r="EL221" s="58"/>
      <c r="EM221" s="58"/>
      <c r="EN221" s="58"/>
      <c r="EO221" s="58"/>
      <c r="EP221" s="58"/>
      <c r="EQ221" s="58"/>
      <c r="ER221" s="58"/>
      <c r="ES221" s="73">
        <v>45037</v>
      </c>
      <c r="ET221" s="73"/>
      <c r="EU221" s="73"/>
      <c r="EV221" s="73"/>
      <c r="EW221" s="58"/>
      <c r="EX221" s="58"/>
      <c r="EY221" s="58"/>
      <c r="EZ221" s="58"/>
      <c r="FA221" s="58"/>
      <c r="FB221" s="58"/>
      <c r="FC221" s="58"/>
      <c r="FD221" s="58"/>
      <c r="FE221" s="58"/>
      <c r="FF221" s="58"/>
      <c r="FG221" s="58"/>
      <c r="FH221" s="58"/>
      <c r="FI221" s="74" t="str">
        <f t="shared" si="128"/>
        <v/>
      </c>
      <c r="FJ221" s="74" t="str">
        <f t="shared" si="129"/>
        <v/>
      </c>
      <c r="FK221" s="74" t="str">
        <f t="shared" si="130"/>
        <v/>
      </c>
      <c r="FL221" s="74" t="str">
        <f t="shared" si="131"/>
        <v/>
      </c>
      <c r="FM221" s="74" t="str">
        <f t="shared" si="132"/>
        <v/>
      </c>
      <c r="FN221" s="72"/>
      <c r="FO221" s="58"/>
      <c r="FP221" s="57"/>
      <c r="FQ221" s="58"/>
      <c r="FR221" s="57"/>
      <c r="FS221" s="57"/>
      <c r="FT221" s="57"/>
      <c r="FU221" s="57"/>
      <c r="FV221" s="57"/>
      <c r="FW221" s="57"/>
      <c r="FX221" s="70"/>
      <c r="FY221" s="58"/>
      <c r="FZ221" s="58"/>
      <c r="GA221" s="58"/>
      <c r="GB221" s="58"/>
      <c r="GC221" s="57"/>
      <c r="GD221" s="58"/>
      <c r="GE221" s="58"/>
      <c r="GF221" s="58"/>
      <c r="GG221" s="58"/>
      <c r="GH221" s="58"/>
      <c r="GI221" s="58"/>
      <c r="GJ221" s="58"/>
      <c r="GK221" s="58"/>
      <c r="GL221" s="58"/>
      <c r="GM221" s="58"/>
      <c r="GN221" s="58"/>
      <c r="GO221" s="58"/>
      <c r="GP221" s="58"/>
      <c r="GQ221" s="58"/>
      <c r="GR221" s="73">
        <v>45037</v>
      </c>
      <c r="GS221" s="73"/>
      <c r="GT221" s="73"/>
      <c r="GU221" s="73"/>
      <c r="GV221" s="58"/>
      <c r="GW221" s="58"/>
      <c r="GX221" s="58"/>
      <c r="GY221" s="58"/>
      <c r="GZ221" s="58"/>
      <c r="HA221" s="58"/>
      <c r="HB221" s="58"/>
      <c r="HC221" s="58"/>
      <c r="HD221" s="58"/>
      <c r="HE221" s="58"/>
      <c r="HF221" s="58"/>
      <c r="HG221" s="58"/>
      <c r="HH221" s="74" t="str">
        <f t="shared" si="133"/>
        <v/>
      </c>
      <c r="HI221" s="74" t="str">
        <f t="shared" si="134"/>
        <v/>
      </c>
      <c r="HJ221" s="74" t="str">
        <f t="shared" si="135"/>
        <v/>
      </c>
      <c r="HK221" s="74" t="str">
        <f t="shared" si="136"/>
        <v/>
      </c>
      <c r="HL221" s="74" t="str">
        <f t="shared" si="137"/>
        <v/>
      </c>
      <c r="HM221" s="58"/>
      <c r="HN221" s="58"/>
      <c r="HO221" s="58">
        <f t="shared" si="138"/>
        <v>1</v>
      </c>
      <c r="HP221" s="58" t="str">
        <f>'[17]BD Plan'!$Q$3</f>
        <v>Territorial Quindío</v>
      </c>
      <c r="HQ221" s="26"/>
      <c r="HR221" s="26"/>
      <c r="HS221" s="26"/>
      <c r="HT221" s="26"/>
      <c r="HU221" s="26"/>
      <c r="HV221" s="26"/>
      <c r="HW221" s="26"/>
      <c r="HX221" s="26"/>
      <c r="HY221" s="26"/>
      <c r="HZ221" s="26"/>
      <c r="IA221" s="26"/>
      <c r="IB221" s="26"/>
      <c r="IC221" s="26"/>
      <c r="ID221" s="26"/>
      <c r="IE221" s="26"/>
      <c r="IF221" s="26"/>
      <c r="IG221" s="68"/>
      <c r="IH221" s="58" t="s">
        <v>657</v>
      </c>
      <c r="II221" s="68" t="s">
        <v>621</v>
      </c>
      <c r="IJ221" s="68"/>
      <c r="IK221" s="68"/>
    </row>
    <row r="222" spans="1:245" ht="15" customHeight="1" x14ac:dyDescent="0.25">
      <c r="A222" s="77" t="s">
        <v>718</v>
      </c>
      <c r="B222" s="68" t="s">
        <v>719</v>
      </c>
      <c r="C222" s="58" t="s">
        <v>720</v>
      </c>
      <c r="D222" s="68" t="s">
        <v>601</v>
      </c>
      <c r="E222" s="58" t="s">
        <v>602</v>
      </c>
      <c r="F222" s="58" t="s">
        <v>625</v>
      </c>
      <c r="G222" s="58" t="s">
        <v>626</v>
      </c>
      <c r="H222" s="59" t="s">
        <v>721</v>
      </c>
      <c r="I222" s="58" t="s">
        <v>671</v>
      </c>
      <c r="J222" s="70">
        <v>0.6</v>
      </c>
      <c r="K222" s="70">
        <v>0.4</v>
      </c>
      <c r="L222" s="58" t="s">
        <v>643</v>
      </c>
      <c r="M222" s="70">
        <v>0.12959999999999999</v>
      </c>
      <c r="N222" s="70">
        <v>0.4</v>
      </c>
      <c r="O222" s="58" t="s">
        <v>643</v>
      </c>
      <c r="P222" s="58" t="s">
        <v>608</v>
      </c>
      <c r="Q222" s="71" t="s">
        <v>722</v>
      </c>
      <c r="R222" s="58"/>
      <c r="S222" s="57" t="s">
        <v>610</v>
      </c>
      <c r="T222" s="58" t="s">
        <v>723</v>
      </c>
      <c r="U222" s="57" t="s">
        <v>612</v>
      </c>
      <c r="V222" s="57" t="s">
        <v>613</v>
      </c>
      <c r="W222" s="57" t="s">
        <v>614</v>
      </c>
      <c r="X222" s="57"/>
      <c r="Y222" s="57" t="s">
        <v>615</v>
      </c>
      <c r="Z222" s="57" t="s">
        <v>616</v>
      </c>
      <c r="AA222" s="70" t="s">
        <v>647</v>
      </c>
      <c r="AB222" s="58"/>
      <c r="AC222" s="58"/>
      <c r="AD222" s="58"/>
      <c r="AE222" s="58"/>
      <c r="AF222" s="57" t="s">
        <v>62</v>
      </c>
      <c r="AG222" s="58" t="s">
        <v>617</v>
      </c>
      <c r="AH222" s="58">
        <f t="shared" si="117"/>
        <v>4</v>
      </c>
      <c r="AI222" s="57">
        <v>1</v>
      </c>
      <c r="AJ222" s="57">
        <v>1</v>
      </c>
      <c r="AK222" s="57">
        <v>1</v>
      </c>
      <c r="AL222" s="57">
        <v>1</v>
      </c>
      <c r="AM222" s="68">
        <v>1</v>
      </c>
      <c r="AN222" s="68" t="s">
        <v>1070</v>
      </c>
      <c r="AO222" s="68"/>
      <c r="AP222" s="68"/>
      <c r="AQ222" s="68"/>
      <c r="AR222" s="68"/>
      <c r="AS222" s="68"/>
      <c r="AT222" s="68"/>
      <c r="AU222" s="76">
        <v>45036</v>
      </c>
      <c r="AV222" s="76"/>
      <c r="AW222" s="76"/>
      <c r="AX222" s="76"/>
      <c r="AY222" s="68"/>
      <c r="AZ222" s="68"/>
      <c r="BA222" s="68"/>
      <c r="BB222" s="68"/>
      <c r="BC222" s="68" t="s">
        <v>112</v>
      </c>
      <c r="BD222" s="68"/>
      <c r="BE222" s="68"/>
      <c r="BF222" s="68"/>
      <c r="BG222" s="68" t="s">
        <v>1071</v>
      </c>
      <c r="BH222" s="68"/>
      <c r="BI222" s="68"/>
      <c r="BJ222" s="68"/>
      <c r="BK222" s="74">
        <f t="shared" si="118"/>
        <v>1</v>
      </c>
      <c r="BL222" s="74">
        <f t="shared" si="119"/>
        <v>0</v>
      </c>
      <c r="BM222" s="74">
        <f t="shared" si="120"/>
        <v>0</v>
      </c>
      <c r="BN222" s="74">
        <f t="shared" si="121"/>
        <v>0</v>
      </c>
      <c r="BO222" s="74">
        <f t="shared" si="122"/>
        <v>0.25</v>
      </c>
      <c r="BP222" s="71"/>
      <c r="BQ222" s="58"/>
      <c r="BR222" s="57"/>
      <c r="BS222" s="58"/>
      <c r="BT222" s="57"/>
      <c r="BU222" s="57"/>
      <c r="BV222" s="57"/>
      <c r="BW222" s="57"/>
      <c r="BX222" s="57"/>
      <c r="BY222" s="57"/>
      <c r="BZ222" s="70"/>
      <c r="CA222" s="58"/>
      <c r="CB222" s="58"/>
      <c r="CC222" s="58"/>
      <c r="CD222" s="58"/>
      <c r="CE222" s="57"/>
      <c r="CF222" s="58"/>
      <c r="CG222" s="58"/>
      <c r="CH222" s="58"/>
      <c r="CI222" s="58"/>
      <c r="CJ222" s="58"/>
      <c r="CK222" s="58"/>
      <c r="CL222" s="58"/>
      <c r="CM222" s="58"/>
      <c r="CN222" s="58"/>
      <c r="CO222" s="58"/>
      <c r="CP222" s="58"/>
      <c r="CQ222" s="58"/>
      <c r="CR222" s="58"/>
      <c r="CS222" s="58"/>
      <c r="CT222" s="73">
        <v>45036</v>
      </c>
      <c r="CU222" s="73"/>
      <c r="CV222" s="73"/>
      <c r="CW222" s="73"/>
      <c r="CX222" s="58"/>
      <c r="CY222" s="58"/>
      <c r="CZ222" s="58"/>
      <c r="DA222" s="58"/>
      <c r="DB222" s="58"/>
      <c r="DC222" s="58"/>
      <c r="DD222" s="58"/>
      <c r="DE222" s="58"/>
      <c r="DF222" s="58"/>
      <c r="DG222" s="58"/>
      <c r="DH222" s="58"/>
      <c r="DI222" s="58"/>
      <c r="DJ222" s="74" t="str">
        <f t="shared" si="123"/>
        <v/>
      </c>
      <c r="DK222" s="74" t="str">
        <f t="shared" si="124"/>
        <v/>
      </c>
      <c r="DL222" s="74" t="str">
        <f t="shared" si="125"/>
        <v/>
      </c>
      <c r="DM222" s="74" t="str">
        <f t="shared" si="126"/>
        <v/>
      </c>
      <c r="DN222" s="74" t="str">
        <f t="shared" si="127"/>
        <v/>
      </c>
      <c r="DO222" s="75" t="s">
        <v>1347</v>
      </c>
      <c r="DP222" s="58"/>
      <c r="DQ222" s="57" t="s">
        <v>610</v>
      </c>
      <c r="DR222" s="58" t="s">
        <v>1348</v>
      </c>
      <c r="DS222" s="57" t="s">
        <v>612</v>
      </c>
      <c r="DT222" s="57" t="s">
        <v>613</v>
      </c>
      <c r="DU222" s="57" t="s">
        <v>614</v>
      </c>
      <c r="DV222" s="57"/>
      <c r="DW222" s="57" t="s">
        <v>615</v>
      </c>
      <c r="DX222" s="57" t="s">
        <v>616</v>
      </c>
      <c r="DY222" s="70" t="s">
        <v>647</v>
      </c>
      <c r="DZ222" s="58"/>
      <c r="EA222" s="58"/>
      <c r="EB222" s="58"/>
      <c r="EC222" s="58"/>
      <c r="ED222" s="57" t="s">
        <v>62</v>
      </c>
      <c r="EE222" s="58" t="s">
        <v>617</v>
      </c>
      <c r="EF222" s="58">
        <f t="shared" si="140"/>
        <v>3</v>
      </c>
      <c r="EG222" s="58">
        <v>1</v>
      </c>
      <c r="EH222" s="58">
        <v>1</v>
      </c>
      <c r="EI222" s="58">
        <v>0</v>
      </c>
      <c r="EJ222" s="58">
        <v>1</v>
      </c>
      <c r="EK222" s="58">
        <v>1</v>
      </c>
      <c r="EL222" s="58" t="s">
        <v>1399</v>
      </c>
      <c r="EM222" s="58"/>
      <c r="EN222" s="58"/>
      <c r="EO222" s="58"/>
      <c r="EP222" s="58"/>
      <c r="EQ222" s="58"/>
      <c r="ER222" s="58"/>
      <c r="ES222" s="73">
        <v>45036</v>
      </c>
      <c r="ET222" s="73"/>
      <c r="EU222" s="73"/>
      <c r="EV222" s="73"/>
      <c r="EW222" s="58"/>
      <c r="EX222" s="58"/>
      <c r="EY222" s="58"/>
      <c r="EZ222" s="58"/>
      <c r="FA222" s="58" t="s">
        <v>112</v>
      </c>
      <c r="FB222" s="58"/>
      <c r="FC222" s="58"/>
      <c r="FD222" s="58"/>
      <c r="FE222" s="72" t="s">
        <v>1541</v>
      </c>
      <c r="FF222" s="58"/>
      <c r="FG222" s="58"/>
      <c r="FH222" s="58"/>
      <c r="FI222" s="74">
        <f t="shared" si="128"/>
        <v>1</v>
      </c>
      <c r="FJ222" s="74">
        <f t="shared" si="129"/>
        <v>0</v>
      </c>
      <c r="FK222" s="74" t="str">
        <f t="shared" si="130"/>
        <v/>
      </c>
      <c r="FL222" s="74">
        <f t="shared" si="131"/>
        <v>0</v>
      </c>
      <c r="FM222" s="74">
        <f t="shared" si="132"/>
        <v>0.33333333333333331</v>
      </c>
      <c r="FN222" s="58"/>
      <c r="FO222" s="58"/>
      <c r="FP222" s="58"/>
      <c r="FQ222" s="58"/>
      <c r="FR222" s="58"/>
      <c r="FS222" s="58"/>
      <c r="FT222" s="58"/>
      <c r="FU222" s="58"/>
      <c r="FV222" s="58"/>
      <c r="FW222" s="58"/>
      <c r="FX222" s="58"/>
      <c r="FY222" s="58"/>
      <c r="FZ222" s="58"/>
      <c r="GA222" s="58"/>
      <c r="GB222" s="58"/>
      <c r="GC222" s="58"/>
      <c r="GD222" s="58"/>
      <c r="GE222" s="58"/>
      <c r="GF222" s="58"/>
      <c r="GG222" s="58"/>
      <c r="GH222" s="58"/>
      <c r="GI222" s="58"/>
      <c r="GJ222" s="58"/>
      <c r="GK222" s="58"/>
      <c r="GL222" s="58"/>
      <c r="GM222" s="58"/>
      <c r="GN222" s="58"/>
      <c r="GO222" s="58"/>
      <c r="GP222" s="58"/>
      <c r="GQ222" s="58"/>
      <c r="GR222" s="73">
        <v>45036</v>
      </c>
      <c r="GS222" s="73"/>
      <c r="GT222" s="73"/>
      <c r="GU222" s="73"/>
      <c r="GV222" s="58"/>
      <c r="GW222" s="58"/>
      <c r="GX222" s="58"/>
      <c r="GY222" s="58"/>
      <c r="GZ222" s="58"/>
      <c r="HA222" s="58"/>
      <c r="HB222" s="58"/>
      <c r="HC222" s="58"/>
      <c r="HD222" s="58"/>
      <c r="HE222" s="58"/>
      <c r="HF222" s="58"/>
      <c r="HG222" s="58"/>
      <c r="HH222" s="74" t="str">
        <f t="shared" si="133"/>
        <v/>
      </c>
      <c r="HI222" s="74" t="str">
        <f t="shared" si="134"/>
        <v/>
      </c>
      <c r="HJ222" s="74" t="str">
        <f t="shared" si="135"/>
        <v/>
      </c>
      <c r="HK222" s="74" t="str">
        <f t="shared" si="136"/>
        <v/>
      </c>
      <c r="HL222" s="74" t="str">
        <f t="shared" si="137"/>
        <v/>
      </c>
      <c r="HM222" s="58"/>
      <c r="HN222" s="58"/>
      <c r="HO222" s="58">
        <f t="shared" si="138"/>
        <v>2</v>
      </c>
      <c r="HP222" s="58" t="str">
        <f>'[17]BD Plan'!$Q$3</f>
        <v>Territorial Quindío</v>
      </c>
      <c r="HQ222" s="26"/>
      <c r="HR222" s="26"/>
      <c r="HS222" s="26"/>
      <c r="HT222" s="26"/>
      <c r="HU222" s="26"/>
      <c r="HV222" s="26"/>
      <c r="HW222" s="26"/>
      <c r="HX222" s="26"/>
      <c r="HY222" s="26"/>
      <c r="HZ222" s="26"/>
      <c r="IA222" s="26"/>
      <c r="IB222" s="26"/>
      <c r="IC222" s="26"/>
      <c r="ID222" s="26"/>
      <c r="IE222" s="26"/>
      <c r="IF222" s="26"/>
      <c r="IG222" s="68"/>
      <c r="IH222" s="58" t="s">
        <v>650</v>
      </c>
      <c r="II222" s="68" t="s">
        <v>621</v>
      </c>
      <c r="IJ222" s="68"/>
      <c r="IK222" s="68"/>
    </row>
    <row r="223" spans="1:245" ht="15" customHeight="1" x14ac:dyDescent="0.25">
      <c r="A223" s="77" t="s">
        <v>598</v>
      </c>
      <c r="B223" s="68" t="s">
        <v>599</v>
      </c>
      <c r="C223" s="58" t="s">
        <v>600</v>
      </c>
      <c r="D223" s="69" t="s">
        <v>601</v>
      </c>
      <c r="E223" s="58" t="s">
        <v>602</v>
      </c>
      <c r="F223" s="58" t="s">
        <v>603</v>
      </c>
      <c r="G223" s="58" t="s">
        <v>604</v>
      </c>
      <c r="H223" s="59" t="s">
        <v>605</v>
      </c>
      <c r="I223" s="58" t="s">
        <v>606</v>
      </c>
      <c r="J223" s="70">
        <v>1</v>
      </c>
      <c r="K223" s="70">
        <v>0.8</v>
      </c>
      <c r="L223" s="58" t="s">
        <v>607</v>
      </c>
      <c r="M223" s="70">
        <v>0.6</v>
      </c>
      <c r="N223" s="70">
        <v>0.8</v>
      </c>
      <c r="O223" s="58" t="s">
        <v>607</v>
      </c>
      <c r="P223" s="58" t="s">
        <v>608</v>
      </c>
      <c r="Q223" s="71" t="s">
        <v>609</v>
      </c>
      <c r="R223" s="58"/>
      <c r="S223" s="57" t="s">
        <v>610</v>
      </c>
      <c r="T223" s="58" t="s">
        <v>611</v>
      </c>
      <c r="U223" s="57" t="s">
        <v>612</v>
      </c>
      <c r="V223" s="57" t="s">
        <v>613</v>
      </c>
      <c r="W223" s="57" t="s">
        <v>614</v>
      </c>
      <c r="X223" s="57"/>
      <c r="Y223" s="57" t="s">
        <v>615</v>
      </c>
      <c r="Z223" s="57" t="s">
        <v>616</v>
      </c>
      <c r="AA223" s="70">
        <v>0.4</v>
      </c>
      <c r="AB223" s="58"/>
      <c r="AC223" s="58"/>
      <c r="AD223" s="58"/>
      <c r="AE223" s="58"/>
      <c r="AF223" s="57" t="s">
        <v>62</v>
      </c>
      <c r="AG223" s="58" t="s">
        <v>617</v>
      </c>
      <c r="AH223" s="58">
        <f t="shared" si="117"/>
        <v>12</v>
      </c>
      <c r="AI223" s="57">
        <v>3</v>
      </c>
      <c r="AJ223" s="57">
        <v>3</v>
      </c>
      <c r="AK223" s="57">
        <v>3</v>
      </c>
      <c r="AL223" s="57">
        <v>3</v>
      </c>
      <c r="AM223" s="58">
        <v>3</v>
      </c>
      <c r="AN223" s="58" t="s">
        <v>1072</v>
      </c>
      <c r="AO223" s="58"/>
      <c r="AP223" s="58"/>
      <c r="AQ223" s="58"/>
      <c r="AR223" s="58"/>
      <c r="AS223" s="58"/>
      <c r="AT223" s="58"/>
      <c r="AU223" s="73">
        <v>45036</v>
      </c>
      <c r="AV223" s="73"/>
      <c r="AW223" s="73"/>
      <c r="AX223" s="73"/>
      <c r="AY223" s="58"/>
      <c r="AZ223" s="58"/>
      <c r="BA223" s="58"/>
      <c r="BB223" s="58"/>
      <c r="BC223" s="58" t="s">
        <v>279</v>
      </c>
      <c r="BD223" s="58"/>
      <c r="BE223" s="58"/>
      <c r="BF223" s="58"/>
      <c r="BG223" s="58" t="s">
        <v>1073</v>
      </c>
      <c r="BH223" s="58"/>
      <c r="BI223" s="58"/>
      <c r="BJ223" s="58"/>
      <c r="BK223" s="74">
        <f t="shared" si="118"/>
        <v>1</v>
      </c>
      <c r="BL223" s="74">
        <f t="shared" si="119"/>
        <v>0</v>
      </c>
      <c r="BM223" s="74">
        <f t="shared" si="120"/>
        <v>0</v>
      </c>
      <c r="BN223" s="74">
        <f t="shared" si="121"/>
        <v>0</v>
      </c>
      <c r="BO223" s="74">
        <f t="shared" si="122"/>
        <v>0.25</v>
      </c>
      <c r="BP223" s="75"/>
      <c r="BQ223" s="58"/>
      <c r="BR223" s="57"/>
      <c r="BS223" s="58"/>
      <c r="BT223" s="57"/>
      <c r="BU223" s="57"/>
      <c r="BV223" s="57"/>
      <c r="BW223" s="57"/>
      <c r="BX223" s="57"/>
      <c r="BY223" s="57"/>
      <c r="BZ223" s="70"/>
      <c r="CA223" s="58"/>
      <c r="CB223" s="58"/>
      <c r="CC223" s="58"/>
      <c r="CD223" s="58"/>
      <c r="CE223" s="57"/>
      <c r="CF223" s="58"/>
      <c r="CG223" s="58"/>
      <c r="CH223" s="58"/>
      <c r="CI223" s="58"/>
      <c r="CJ223" s="58"/>
      <c r="CK223" s="58"/>
      <c r="CL223" s="58"/>
      <c r="CM223" s="58"/>
      <c r="CN223" s="58"/>
      <c r="CO223" s="58"/>
      <c r="CP223" s="58"/>
      <c r="CQ223" s="58"/>
      <c r="CR223" s="58"/>
      <c r="CS223" s="58"/>
      <c r="CT223" s="73">
        <v>45036</v>
      </c>
      <c r="CU223" s="73"/>
      <c r="CV223" s="73"/>
      <c r="CW223" s="73"/>
      <c r="CX223" s="58"/>
      <c r="CY223" s="58"/>
      <c r="CZ223" s="58"/>
      <c r="DA223" s="58"/>
      <c r="DB223" s="58"/>
      <c r="DC223" s="58"/>
      <c r="DD223" s="58"/>
      <c r="DE223" s="58"/>
      <c r="DF223" s="58"/>
      <c r="DG223" s="58"/>
      <c r="DH223" s="58"/>
      <c r="DI223" s="58"/>
      <c r="DJ223" s="74" t="str">
        <f t="shared" si="123"/>
        <v/>
      </c>
      <c r="DK223" s="74" t="str">
        <f t="shared" si="124"/>
        <v/>
      </c>
      <c r="DL223" s="74" t="str">
        <f t="shared" si="125"/>
        <v/>
      </c>
      <c r="DM223" s="74" t="str">
        <f t="shared" si="126"/>
        <v/>
      </c>
      <c r="DN223" s="74" t="str">
        <f t="shared" si="127"/>
        <v/>
      </c>
      <c r="DO223" s="75"/>
      <c r="DP223" s="58"/>
      <c r="DQ223" s="57"/>
      <c r="DR223" s="58"/>
      <c r="DS223" s="57"/>
      <c r="DT223" s="57"/>
      <c r="DU223" s="57"/>
      <c r="DV223" s="57"/>
      <c r="DW223" s="57"/>
      <c r="DX223" s="57"/>
      <c r="DY223" s="70"/>
      <c r="DZ223" s="58"/>
      <c r="EA223" s="58"/>
      <c r="EB223" s="58"/>
      <c r="EC223" s="58"/>
      <c r="ED223" s="57"/>
      <c r="EE223" s="58"/>
      <c r="EF223" s="58"/>
      <c r="EG223" s="58"/>
      <c r="EH223" s="58"/>
      <c r="EI223" s="58"/>
      <c r="EJ223" s="58"/>
      <c r="EK223" s="58"/>
      <c r="EL223" s="58"/>
      <c r="EM223" s="58"/>
      <c r="EN223" s="58"/>
      <c r="EO223" s="58"/>
      <c r="EP223" s="58"/>
      <c r="EQ223" s="58"/>
      <c r="ER223" s="58"/>
      <c r="ES223" s="73">
        <v>45036</v>
      </c>
      <c r="ET223" s="73"/>
      <c r="EU223" s="73"/>
      <c r="EV223" s="73"/>
      <c r="EW223" s="58"/>
      <c r="EX223" s="58"/>
      <c r="EY223" s="58"/>
      <c r="EZ223" s="58"/>
      <c r="FA223" s="58"/>
      <c r="FB223" s="58"/>
      <c r="FC223" s="58"/>
      <c r="FD223" s="58"/>
      <c r="FE223" s="58"/>
      <c r="FF223" s="58"/>
      <c r="FG223" s="58"/>
      <c r="FH223" s="58"/>
      <c r="FI223" s="74" t="str">
        <f t="shared" si="128"/>
        <v/>
      </c>
      <c r="FJ223" s="74" t="str">
        <f t="shared" si="129"/>
        <v/>
      </c>
      <c r="FK223" s="74" t="str">
        <f t="shared" si="130"/>
        <v/>
      </c>
      <c r="FL223" s="74" t="str">
        <f t="shared" si="131"/>
        <v/>
      </c>
      <c r="FM223" s="74" t="str">
        <f t="shared" si="132"/>
        <v/>
      </c>
      <c r="FN223" s="58"/>
      <c r="FO223" s="58"/>
      <c r="FP223" s="57"/>
      <c r="FQ223" s="58"/>
      <c r="FR223" s="57"/>
      <c r="FS223" s="57"/>
      <c r="FT223" s="57"/>
      <c r="FU223" s="57"/>
      <c r="FV223" s="57"/>
      <c r="FW223" s="57"/>
      <c r="FX223" s="70"/>
      <c r="FY223" s="58"/>
      <c r="FZ223" s="58"/>
      <c r="GA223" s="58"/>
      <c r="GB223" s="58"/>
      <c r="GC223" s="57"/>
      <c r="GD223" s="58"/>
      <c r="GE223" s="58"/>
      <c r="GF223" s="58"/>
      <c r="GG223" s="58"/>
      <c r="GH223" s="58"/>
      <c r="GI223" s="58"/>
      <c r="GJ223" s="58"/>
      <c r="GK223" s="58"/>
      <c r="GL223" s="58"/>
      <c r="GM223" s="58"/>
      <c r="GN223" s="58"/>
      <c r="GO223" s="58"/>
      <c r="GP223" s="58"/>
      <c r="GQ223" s="58"/>
      <c r="GR223" s="73">
        <v>45036</v>
      </c>
      <c r="GS223" s="73"/>
      <c r="GT223" s="73"/>
      <c r="GU223" s="73"/>
      <c r="GV223" s="58"/>
      <c r="GW223" s="58"/>
      <c r="GX223" s="58"/>
      <c r="GY223" s="58"/>
      <c r="GZ223" s="58"/>
      <c r="HA223" s="58"/>
      <c r="HB223" s="58"/>
      <c r="HC223" s="58"/>
      <c r="HD223" s="58"/>
      <c r="HE223" s="58"/>
      <c r="HF223" s="58"/>
      <c r="HG223" s="58"/>
      <c r="HH223" s="74" t="str">
        <f t="shared" si="133"/>
        <v/>
      </c>
      <c r="HI223" s="74" t="str">
        <f t="shared" si="134"/>
        <v/>
      </c>
      <c r="HJ223" s="74" t="str">
        <f t="shared" si="135"/>
        <v/>
      </c>
      <c r="HK223" s="74" t="str">
        <f t="shared" si="136"/>
        <v/>
      </c>
      <c r="HL223" s="74" t="str">
        <f t="shared" si="137"/>
        <v/>
      </c>
      <c r="HM223" s="58"/>
      <c r="HN223" s="58"/>
      <c r="HO223" s="58">
        <f t="shared" si="138"/>
        <v>1</v>
      </c>
      <c r="HP223" s="58" t="str">
        <f>'[18]BD Plan'!$Q$3</f>
        <v>Territorial Risaralda</v>
      </c>
      <c r="HQ223" s="72"/>
      <c r="HR223" s="72"/>
      <c r="HS223" s="72"/>
      <c r="HT223" s="72"/>
      <c r="HU223" s="72"/>
      <c r="HV223" s="72"/>
      <c r="HW223" s="72"/>
      <c r="HX223" s="72"/>
      <c r="HY223" s="72"/>
      <c r="HZ223" s="72"/>
      <c r="IA223" s="26"/>
      <c r="IB223" s="26"/>
      <c r="IC223" s="26"/>
      <c r="ID223" s="26"/>
      <c r="IE223" s="26"/>
      <c r="IF223" s="26"/>
      <c r="IG223" s="68"/>
      <c r="IH223" s="58" t="s">
        <v>620</v>
      </c>
      <c r="II223" s="58" t="s">
        <v>621</v>
      </c>
      <c r="IJ223" s="68"/>
      <c r="IK223" s="68"/>
    </row>
    <row r="224" spans="1:245" ht="15" customHeight="1" x14ac:dyDescent="0.25">
      <c r="A224" s="77" t="s">
        <v>622</v>
      </c>
      <c r="B224" s="68" t="s">
        <v>623</v>
      </c>
      <c r="C224" s="58" t="s">
        <v>624</v>
      </c>
      <c r="D224" s="69" t="s">
        <v>601</v>
      </c>
      <c r="E224" s="58" t="s">
        <v>602</v>
      </c>
      <c r="F224" s="58" t="s">
        <v>625</v>
      </c>
      <c r="G224" s="58" t="s">
        <v>626</v>
      </c>
      <c r="H224" s="59" t="s">
        <v>627</v>
      </c>
      <c r="I224" s="58" t="s">
        <v>628</v>
      </c>
      <c r="J224" s="70">
        <v>0.8</v>
      </c>
      <c r="K224" s="70">
        <v>0.8</v>
      </c>
      <c r="L224" s="58" t="s">
        <v>607</v>
      </c>
      <c r="M224" s="70">
        <v>0.33600000000000002</v>
      </c>
      <c r="N224" s="70">
        <v>0.8</v>
      </c>
      <c r="O224" s="58" t="s">
        <v>607</v>
      </c>
      <c r="P224" s="58" t="s">
        <v>608</v>
      </c>
      <c r="Q224" s="71" t="s">
        <v>629</v>
      </c>
      <c r="R224" s="58"/>
      <c r="S224" s="57" t="s">
        <v>610</v>
      </c>
      <c r="T224" s="58" t="s">
        <v>630</v>
      </c>
      <c r="U224" s="57" t="s">
        <v>631</v>
      </c>
      <c r="V224" s="57" t="s">
        <v>632</v>
      </c>
      <c r="W224" s="57" t="s">
        <v>614</v>
      </c>
      <c r="X224" s="57"/>
      <c r="Y224" s="57" t="s">
        <v>615</v>
      </c>
      <c r="Z224" s="57" t="s">
        <v>616</v>
      </c>
      <c r="AA224" s="70" t="s">
        <v>633</v>
      </c>
      <c r="AB224" s="58"/>
      <c r="AC224" s="58"/>
      <c r="AD224" s="58"/>
      <c r="AE224" s="58"/>
      <c r="AF224" s="57" t="s">
        <v>62</v>
      </c>
      <c r="AG224" s="58" t="s">
        <v>617</v>
      </c>
      <c r="AH224" s="58">
        <f t="shared" si="117"/>
        <v>10</v>
      </c>
      <c r="AI224" s="57">
        <v>1</v>
      </c>
      <c r="AJ224" s="57">
        <v>3</v>
      </c>
      <c r="AK224" s="57">
        <v>3</v>
      </c>
      <c r="AL224" s="57">
        <v>3</v>
      </c>
      <c r="AM224" s="58">
        <v>1</v>
      </c>
      <c r="AN224" s="58" t="s">
        <v>1074</v>
      </c>
      <c r="AO224" s="58"/>
      <c r="AP224" s="72"/>
      <c r="AQ224" s="58"/>
      <c r="AR224" s="58"/>
      <c r="AS224" s="58"/>
      <c r="AT224" s="58"/>
      <c r="AU224" s="73">
        <v>45040</v>
      </c>
      <c r="AV224" s="73"/>
      <c r="AW224" s="73"/>
      <c r="AX224" s="73"/>
      <c r="AY224" s="58"/>
      <c r="AZ224" s="58"/>
      <c r="BA224" s="58"/>
      <c r="BB224" s="58"/>
      <c r="BC224" s="58" t="s">
        <v>279</v>
      </c>
      <c r="BD224" s="58"/>
      <c r="BE224" s="58"/>
      <c r="BF224" s="58"/>
      <c r="BG224" s="58" t="s">
        <v>1075</v>
      </c>
      <c r="BH224" s="58"/>
      <c r="BI224" s="58"/>
      <c r="BJ224" s="58"/>
      <c r="BK224" s="74">
        <f t="shared" si="118"/>
        <v>1</v>
      </c>
      <c r="BL224" s="74">
        <f t="shared" si="119"/>
        <v>0</v>
      </c>
      <c r="BM224" s="74">
        <f t="shared" si="120"/>
        <v>0</v>
      </c>
      <c r="BN224" s="74">
        <f t="shared" si="121"/>
        <v>0</v>
      </c>
      <c r="BO224" s="74">
        <f t="shared" si="122"/>
        <v>0.1</v>
      </c>
      <c r="BP224" s="71" t="s">
        <v>1204</v>
      </c>
      <c r="BQ224" s="58"/>
      <c r="BR224" s="57" t="s">
        <v>610</v>
      </c>
      <c r="BS224" s="58" t="s">
        <v>1205</v>
      </c>
      <c r="BT224" s="57" t="s">
        <v>612</v>
      </c>
      <c r="BU224" s="57" t="s">
        <v>613</v>
      </c>
      <c r="BV224" s="57" t="s">
        <v>614</v>
      </c>
      <c r="BW224" s="57"/>
      <c r="BX224" s="57" t="s">
        <v>615</v>
      </c>
      <c r="BY224" s="57" t="s">
        <v>616</v>
      </c>
      <c r="BZ224" s="70" t="s">
        <v>647</v>
      </c>
      <c r="CA224" s="58"/>
      <c r="CB224" s="58"/>
      <c r="CC224" s="58"/>
      <c r="CD224" s="58"/>
      <c r="CE224" s="57" t="s">
        <v>62</v>
      </c>
      <c r="CF224" s="58" t="s">
        <v>617</v>
      </c>
      <c r="CG224" s="58">
        <f>SUM(CH224:CK224)</f>
        <v>24</v>
      </c>
      <c r="CH224" s="58">
        <v>15</v>
      </c>
      <c r="CI224" s="58">
        <v>3</v>
      </c>
      <c r="CJ224" s="58">
        <v>3</v>
      </c>
      <c r="CK224" s="58">
        <v>3</v>
      </c>
      <c r="CL224" s="58">
        <v>15</v>
      </c>
      <c r="CM224" s="58" t="s">
        <v>1074</v>
      </c>
      <c r="CN224" s="58"/>
      <c r="CO224" s="72"/>
      <c r="CP224" s="58"/>
      <c r="CQ224" s="72"/>
      <c r="CR224" s="58"/>
      <c r="CS224" s="58"/>
      <c r="CT224" s="73">
        <v>45040</v>
      </c>
      <c r="CU224" s="73"/>
      <c r="CV224" s="73"/>
      <c r="CW224" s="73"/>
      <c r="CX224" s="58"/>
      <c r="CY224" s="58"/>
      <c r="CZ224" s="58"/>
      <c r="DA224" s="58"/>
      <c r="DB224" s="58" t="s">
        <v>279</v>
      </c>
      <c r="DC224" s="58"/>
      <c r="DD224" s="58"/>
      <c r="DE224" s="58"/>
      <c r="DF224" s="58" t="s">
        <v>1542</v>
      </c>
      <c r="DG224" s="58"/>
      <c r="DH224" s="58"/>
      <c r="DI224" s="58"/>
      <c r="DJ224" s="74">
        <f t="shared" si="123"/>
        <v>1</v>
      </c>
      <c r="DK224" s="74">
        <f t="shared" si="124"/>
        <v>0</v>
      </c>
      <c r="DL224" s="74">
        <f t="shared" si="125"/>
        <v>0</v>
      </c>
      <c r="DM224" s="74">
        <f t="shared" si="126"/>
        <v>0</v>
      </c>
      <c r="DN224" s="74">
        <f t="shared" si="127"/>
        <v>0.625</v>
      </c>
      <c r="DO224" s="75"/>
      <c r="DP224" s="58"/>
      <c r="DQ224" s="57"/>
      <c r="DR224" s="58"/>
      <c r="DS224" s="57"/>
      <c r="DT224" s="57"/>
      <c r="DU224" s="57"/>
      <c r="DV224" s="57"/>
      <c r="DW224" s="57"/>
      <c r="DX224" s="57"/>
      <c r="DY224" s="70"/>
      <c r="DZ224" s="58"/>
      <c r="EA224" s="58"/>
      <c r="EB224" s="58"/>
      <c r="EC224" s="58"/>
      <c r="ED224" s="57"/>
      <c r="EE224" s="58"/>
      <c r="EF224" s="58"/>
      <c r="EG224" s="58"/>
      <c r="EH224" s="58"/>
      <c r="EI224" s="58"/>
      <c r="EJ224" s="58"/>
      <c r="EK224" s="58"/>
      <c r="EL224" s="58"/>
      <c r="EM224" s="58"/>
      <c r="EN224" s="58"/>
      <c r="EO224" s="58"/>
      <c r="EP224" s="58"/>
      <c r="EQ224" s="58"/>
      <c r="ER224" s="58"/>
      <c r="ES224" s="73">
        <v>45040</v>
      </c>
      <c r="ET224" s="73"/>
      <c r="EU224" s="73"/>
      <c r="EV224" s="73"/>
      <c r="EW224" s="58"/>
      <c r="EX224" s="58"/>
      <c r="EY224" s="58"/>
      <c r="EZ224" s="58"/>
      <c r="FA224" s="58"/>
      <c r="FB224" s="58"/>
      <c r="FC224" s="58"/>
      <c r="FD224" s="58"/>
      <c r="FE224" s="58"/>
      <c r="FF224" s="58"/>
      <c r="FG224" s="58"/>
      <c r="FH224" s="58"/>
      <c r="FI224" s="74" t="str">
        <f t="shared" si="128"/>
        <v/>
      </c>
      <c r="FJ224" s="74" t="str">
        <f t="shared" si="129"/>
        <v/>
      </c>
      <c r="FK224" s="74" t="str">
        <f t="shared" si="130"/>
        <v/>
      </c>
      <c r="FL224" s="74" t="str">
        <f t="shared" si="131"/>
        <v/>
      </c>
      <c r="FM224" s="74" t="str">
        <f t="shared" si="132"/>
        <v/>
      </c>
      <c r="FN224" s="58"/>
      <c r="FO224" s="58"/>
      <c r="FP224" s="57"/>
      <c r="FQ224" s="58"/>
      <c r="FR224" s="57"/>
      <c r="FS224" s="57"/>
      <c r="FT224" s="57"/>
      <c r="FU224" s="57"/>
      <c r="FV224" s="57"/>
      <c r="FW224" s="57"/>
      <c r="FX224" s="70"/>
      <c r="FY224" s="58"/>
      <c r="FZ224" s="58"/>
      <c r="GA224" s="58"/>
      <c r="GB224" s="58"/>
      <c r="GC224" s="57"/>
      <c r="GD224" s="58"/>
      <c r="GE224" s="58"/>
      <c r="GF224" s="58"/>
      <c r="GG224" s="58"/>
      <c r="GH224" s="58"/>
      <c r="GI224" s="58"/>
      <c r="GJ224" s="58"/>
      <c r="GK224" s="58"/>
      <c r="GL224" s="58"/>
      <c r="GM224" s="58"/>
      <c r="GN224" s="58"/>
      <c r="GO224" s="58"/>
      <c r="GP224" s="58"/>
      <c r="GQ224" s="58"/>
      <c r="GR224" s="73">
        <v>45040</v>
      </c>
      <c r="GS224" s="73"/>
      <c r="GT224" s="73"/>
      <c r="GU224" s="73"/>
      <c r="GV224" s="58"/>
      <c r="GW224" s="58"/>
      <c r="GX224" s="58"/>
      <c r="GY224" s="58"/>
      <c r="GZ224" s="58"/>
      <c r="HA224" s="58"/>
      <c r="HB224" s="58"/>
      <c r="HC224" s="58"/>
      <c r="HD224" s="58"/>
      <c r="HE224" s="58"/>
      <c r="HF224" s="58"/>
      <c r="HG224" s="58"/>
      <c r="HH224" s="74" t="str">
        <f t="shared" si="133"/>
        <v/>
      </c>
      <c r="HI224" s="74" t="str">
        <f t="shared" si="134"/>
        <v/>
      </c>
      <c r="HJ224" s="74" t="str">
        <f t="shared" si="135"/>
        <v/>
      </c>
      <c r="HK224" s="74" t="str">
        <f t="shared" si="136"/>
        <v/>
      </c>
      <c r="HL224" s="74" t="str">
        <f t="shared" si="137"/>
        <v/>
      </c>
      <c r="HM224" s="58"/>
      <c r="HN224" s="58"/>
      <c r="HO224" s="58">
        <f t="shared" si="138"/>
        <v>2</v>
      </c>
      <c r="HP224" s="58" t="str">
        <f>'[18]BD Plan'!$Q$3</f>
        <v>Territorial Risaralda</v>
      </c>
      <c r="HQ224" s="72"/>
      <c r="HR224" s="72"/>
      <c r="HS224" s="72"/>
      <c r="HT224" s="72"/>
      <c r="HU224" s="72"/>
      <c r="HV224" s="72"/>
      <c r="HW224" s="72"/>
      <c r="HX224" s="72"/>
      <c r="HY224" s="72"/>
      <c r="HZ224" s="72"/>
      <c r="IA224" s="26"/>
      <c r="IB224" s="26"/>
      <c r="IC224" s="26"/>
      <c r="ID224" s="26"/>
      <c r="IE224" s="26"/>
      <c r="IF224" s="26"/>
      <c r="IG224" s="68"/>
      <c r="IH224" s="58" t="s">
        <v>620</v>
      </c>
      <c r="II224" s="58" t="s">
        <v>621</v>
      </c>
      <c r="IJ224" s="68"/>
      <c r="IK224" s="68"/>
    </row>
    <row r="225" spans="1:245" ht="15" customHeight="1" x14ac:dyDescent="0.25">
      <c r="A225" s="77" t="s">
        <v>636</v>
      </c>
      <c r="B225" s="68" t="s">
        <v>637</v>
      </c>
      <c r="C225" s="58" t="s">
        <v>638</v>
      </c>
      <c r="D225" s="69" t="s">
        <v>639</v>
      </c>
      <c r="E225" s="58" t="s">
        <v>602</v>
      </c>
      <c r="F225" s="58" t="s">
        <v>640</v>
      </c>
      <c r="G225" s="58" t="s">
        <v>641</v>
      </c>
      <c r="H225" s="59" t="s">
        <v>642</v>
      </c>
      <c r="I225" s="58" t="s">
        <v>606</v>
      </c>
      <c r="J225" s="70">
        <v>1</v>
      </c>
      <c r="K225" s="70">
        <v>0.6</v>
      </c>
      <c r="L225" s="58" t="s">
        <v>607</v>
      </c>
      <c r="M225" s="70">
        <v>0.6</v>
      </c>
      <c r="N225" s="70">
        <v>0.6</v>
      </c>
      <c r="O225" s="58" t="s">
        <v>643</v>
      </c>
      <c r="P225" s="58" t="s">
        <v>608</v>
      </c>
      <c r="Q225" s="71" t="s">
        <v>644</v>
      </c>
      <c r="R225" s="58"/>
      <c r="S225" s="57" t="s">
        <v>610</v>
      </c>
      <c r="T225" s="58" t="s">
        <v>645</v>
      </c>
      <c r="U225" s="57" t="s">
        <v>612</v>
      </c>
      <c r="V225" s="57" t="s">
        <v>613</v>
      </c>
      <c r="W225" s="57" t="s">
        <v>614</v>
      </c>
      <c r="X225" s="57"/>
      <c r="Y225" s="57" t="s">
        <v>646</v>
      </c>
      <c r="Z225" s="57" t="s">
        <v>616</v>
      </c>
      <c r="AA225" s="70" t="s">
        <v>647</v>
      </c>
      <c r="AB225" s="58"/>
      <c r="AC225" s="58"/>
      <c r="AD225" s="58"/>
      <c r="AE225" s="58"/>
      <c r="AF225" s="57" t="s">
        <v>62</v>
      </c>
      <c r="AG225" s="58" t="s">
        <v>617</v>
      </c>
      <c r="AH225" s="58">
        <f t="shared" si="117"/>
        <v>4</v>
      </c>
      <c r="AI225" s="57">
        <v>1</v>
      </c>
      <c r="AJ225" s="57">
        <v>1</v>
      </c>
      <c r="AK225" s="57">
        <v>1</v>
      </c>
      <c r="AL225" s="57">
        <v>1</v>
      </c>
      <c r="AM225" s="58">
        <v>1</v>
      </c>
      <c r="AN225" s="58" t="s">
        <v>1076</v>
      </c>
      <c r="AO225" s="58"/>
      <c r="AP225" s="58"/>
      <c r="AQ225" s="58"/>
      <c r="AR225" s="58"/>
      <c r="AS225" s="58"/>
      <c r="AT225" s="58"/>
      <c r="AU225" s="73">
        <v>45036</v>
      </c>
      <c r="AV225" s="73"/>
      <c r="AW225" s="73"/>
      <c r="AX225" s="73"/>
      <c r="AY225" s="58"/>
      <c r="AZ225" s="58"/>
      <c r="BA225" s="58"/>
      <c r="BB225" s="58"/>
      <c r="BC225" s="58" t="s">
        <v>279</v>
      </c>
      <c r="BD225" s="58"/>
      <c r="BE225" s="58"/>
      <c r="BF225" s="58"/>
      <c r="BG225" s="58" t="s">
        <v>1077</v>
      </c>
      <c r="BH225" s="58"/>
      <c r="BI225" s="58"/>
      <c r="BJ225" s="58"/>
      <c r="BK225" s="74">
        <f t="shared" si="118"/>
        <v>1</v>
      </c>
      <c r="BL225" s="74">
        <f t="shared" si="119"/>
        <v>0</v>
      </c>
      <c r="BM225" s="74">
        <f t="shared" si="120"/>
        <v>0</v>
      </c>
      <c r="BN225" s="74">
        <f t="shared" si="121"/>
        <v>0</v>
      </c>
      <c r="BO225" s="74">
        <f t="shared" si="122"/>
        <v>0.25</v>
      </c>
      <c r="BP225" s="71"/>
      <c r="BQ225" s="58"/>
      <c r="BR225" s="57"/>
      <c r="BS225" s="58"/>
      <c r="BT225" s="57"/>
      <c r="BU225" s="57"/>
      <c r="BV225" s="57"/>
      <c r="BW225" s="57"/>
      <c r="BX225" s="57"/>
      <c r="BY225" s="57"/>
      <c r="BZ225" s="70"/>
      <c r="CA225" s="58"/>
      <c r="CB225" s="58"/>
      <c r="CC225" s="58"/>
      <c r="CD225" s="58"/>
      <c r="CE225" s="57"/>
      <c r="CF225" s="58"/>
      <c r="CG225" s="58"/>
      <c r="CH225" s="58"/>
      <c r="CI225" s="58"/>
      <c r="CJ225" s="58"/>
      <c r="CK225" s="58"/>
      <c r="CL225" s="58"/>
      <c r="CM225" s="58"/>
      <c r="CN225" s="58"/>
      <c r="CO225" s="72"/>
      <c r="CP225" s="58"/>
      <c r="CQ225" s="58"/>
      <c r="CR225" s="58"/>
      <c r="CS225" s="58"/>
      <c r="CT225" s="73">
        <v>45036</v>
      </c>
      <c r="CU225" s="73"/>
      <c r="CV225" s="73"/>
      <c r="CW225" s="73"/>
      <c r="CX225" s="58"/>
      <c r="CY225" s="58"/>
      <c r="CZ225" s="58"/>
      <c r="DA225" s="58"/>
      <c r="DB225" s="58"/>
      <c r="DC225" s="58"/>
      <c r="DD225" s="58"/>
      <c r="DE225" s="58"/>
      <c r="DF225" s="58"/>
      <c r="DG225" s="58"/>
      <c r="DH225" s="58"/>
      <c r="DI225" s="58"/>
      <c r="DJ225" s="74" t="str">
        <f t="shared" si="123"/>
        <v/>
      </c>
      <c r="DK225" s="74" t="str">
        <f t="shared" si="124"/>
        <v/>
      </c>
      <c r="DL225" s="74" t="str">
        <f t="shared" si="125"/>
        <v/>
      </c>
      <c r="DM225" s="74" t="str">
        <f t="shared" si="126"/>
        <v/>
      </c>
      <c r="DN225" s="74" t="str">
        <f t="shared" si="127"/>
        <v/>
      </c>
      <c r="DO225" s="75"/>
      <c r="DP225" s="58"/>
      <c r="DQ225" s="57"/>
      <c r="DR225" s="58"/>
      <c r="DS225" s="57"/>
      <c r="DT225" s="57"/>
      <c r="DU225" s="57"/>
      <c r="DV225" s="57"/>
      <c r="DW225" s="57"/>
      <c r="DX225" s="57"/>
      <c r="DY225" s="70"/>
      <c r="DZ225" s="58"/>
      <c r="EA225" s="58"/>
      <c r="EB225" s="58"/>
      <c r="EC225" s="58"/>
      <c r="ED225" s="57"/>
      <c r="EE225" s="58"/>
      <c r="EF225" s="58"/>
      <c r="EG225" s="58"/>
      <c r="EH225" s="58"/>
      <c r="EI225" s="58"/>
      <c r="EJ225" s="58"/>
      <c r="EK225" s="58"/>
      <c r="EL225" s="58"/>
      <c r="EM225" s="58"/>
      <c r="EN225" s="58"/>
      <c r="EO225" s="58"/>
      <c r="EP225" s="58"/>
      <c r="EQ225" s="58"/>
      <c r="ER225" s="58"/>
      <c r="ES225" s="73">
        <v>45036</v>
      </c>
      <c r="ET225" s="73"/>
      <c r="EU225" s="73"/>
      <c r="EV225" s="73"/>
      <c r="EW225" s="58"/>
      <c r="EX225" s="58"/>
      <c r="EY225" s="58"/>
      <c r="EZ225" s="58"/>
      <c r="FA225" s="58"/>
      <c r="FB225" s="58"/>
      <c r="FC225" s="58"/>
      <c r="FD225" s="58"/>
      <c r="FE225" s="58"/>
      <c r="FF225" s="58"/>
      <c r="FG225" s="58"/>
      <c r="FH225" s="58"/>
      <c r="FI225" s="74" t="str">
        <f t="shared" si="128"/>
        <v/>
      </c>
      <c r="FJ225" s="74" t="str">
        <f t="shared" si="129"/>
        <v/>
      </c>
      <c r="FK225" s="74" t="str">
        <f t="shared" si="130"/>
        <v/>
      </c>
      <c r="FL225" s="74" t="str">
        <f t="shared" si="131"/>
        <v/>
      </c>
      <c r="FM225" s="74" t="str">
        <f t="shared" si="132"/>
        <v/>
      </c>
      <c r="FN225" s="58"/>
      <c r="FO225" s="58"/>
      <c r="FP225" s="57"/>
      <c r="FQ225" s="58"/>
      <c r="FR225" s="57"/>
      <c r="FS225" s="57"/>
      <c r="FT225" s="57"/>
      <c r="FU225" s="57"/>
      <c r="FV225" s="57"/>
      <c r="FW225" s="57"/>
      <c r="FX225" s="70"/>
      <c r="FY225" s="58"/>
      <c r="FZ225" s="58"/>
      <c r="GA225" s="58"/>
      <c r="GB225" s="58"/>
      <c r="GC225" s="57"/>
      <c r="GD225" s="58"/>
      <c r="GE225" s="58"/>
      <c r="GF225" s="58"/>
      <c r="GG225" s="58"/>
      <c r="GH225" s="58"/>
      <c r="GI225" s="58"/>
      <c r="GJ225" s="58"/>
      <c r="GK225" s="58"/>
      <c r="GL225" s="58"/>
      <c r="GM225" s="58"/>
      <c r="GN225" s="58"/>
      <c r="GO225" s="58"/>
      <c r="GP225" s="58"/>
      <c r="GQ225" s="58"/>
      <c r="GR225" s="73">
        <v>45036</v>
      </c>
      <c r="GS225" s="73"/>
      <c r="GT225" s="73"/>
      <c r="GU225" s="73"/>
      <c r="GV225" s="58"/>
      <c r="GW225" s="58"/>
      <c r="GX225" s="58"/>
      <c r="GY225" s="58"/>
      <c r="GZ225" s="58"/>
      <c r="HA225" s="58"/>
      <c r="HB225" s="58"/>
      <c r="HC225" s="58"/>
      <c r="HD225" s="58"/>
      <c r="HE225" s="58"/>
      <c r="HF225" s="58"/>
      <c r="HG225" s="58"/>
      <c r="HH225" s="74" t="str">
        <f t="shared" si="133"/>
        <v/>
      </c>
      <c r="HI225" s="74" t="str">
        <f t="shared" si="134"/>
        <v/>
      </c>
      <c r="HJ225" s="74" t="str">
        <f t="shared" si="135"/>
        <v/>
      </c>
      <c r="HK225" s="74" t="str">
        <f t="shared" si="136"/>
        <v/>
      </c>
      <c r="HL225" s="74" t="str">
        <f t="shared" si="137"/>
        <v/>
      </c>
      <c r="HM225" s="58"/>
      <c r="HN225" s="58"/>
      <c r="HO225" s="58">
        <f t="shared" si="138"/>
        <v>1</v>
      </c>
      <c r="HP225" s="58" t="str">
        <f>'[18]BD Plan'!$Q$3</f>
        <v>Territorial Risaralda</v>
      </c>
      <c r="HQ225" s="72"/>
      <c r="HR225" s="72"/>
      <c r="HS225" s="72"/>
      <c r="HT225" s="72"/>
      <c r="HU225" s="72"/>
      <c r="HV225" s="72"/>
      <c r="HW225" s="72"/>
      <c r="HX225" s="72"/>
      <c r="HY225" s="72"/>
      <c r="HZ225" s="72"/>
      <c r="IA225" s="26"/>
      <c r="IB225" s="26"/>
      <c r="IC225" s="26"/>
      <c r="ID225" s="26"/>
      <c r="IE225" s="26"/>
      <c r="IF225" s="26"/>
      <c r="IG225" s="68"/>
      <c r="IH225" s="58" t="s">
        <v>650</v>
      </c>
      <c r="II225" s="58" t="s">
        <v>621</v>
      </c>
      <c r="IJ225" s="68"/>
      <c r="IK225" s="68"/>
    </row>
    <row r="226" spans="1:245" ht="15" customHeight="1" x14ac:dyDescent="0.25">
      <c r="A226" s="77" t="s">
        <v>651</v>
      </c>
      <c r="B226" s="68" t="s">
        <v>637</v>
      </c>
      <c r="C226" s="58" t="s">
        <v>653</v>
      </c>
      <c r="D226" s="69" t="s">
        <v>639</v>
      </c>
      <c r="E226" s="58" t="s">
        <v>602</v>
      </c>
      <c r="F226" s="58" t="s">
        <v>625</v>
      </c>
      <c r="G226" s="58" t="s">
        <v>604</v>
      </c>
      <c r="H226" s="59" t="s">
        <v>654</v>
      </c>
      <c r="I226" s="58" t="s">
        <v>606</v>
      </c>
      <c r="J226" s="70">
        <v>1</v>
      </c>
      <c r="K226" s="70">
        <v>0.8</v>
      </c>
      <c r="L226" s="58" t="s">
        <v>607</v>
      </c>
      <c r="M226" s="70">
        <v>0.6</v>
      </c>
      <c r="N226" s="70">
        <v>0.8</v>
      </c>
      <c r="O226" s="58" t="s">
        <v>607</v>
      </c>
      <c r="P226" s="58" t="s">
        <v>608</v>
      </c>
      <c r="Q226" s="71" t="s">
        <v>644</v>
      </c>
      <c r="R226" s="58"/>
      <c r="S226" s="57" t="s">
        <v>610</v>
      </c>
      <c r="T226" s="58" t="s">
        <v>645</v>
      </c>
      <c r="U226" s="57" t="s">
        <v>612</v>
      </c>
      <c r="V226" s="57" t="s">
        <v>613</v>
      </c>
      <c r="W226" s="57" t="s">
        <v>614</v>
      </c>
      <c r="X226" s="57"/>
      <c r="Y226" s="57" t="s">
        <v>615</v>
      </c>
      <c r="Z226" s="57" t="s">
        <v>616</v>
      </c>
      <c r="AA226" s="70" t="s">
        <v>647</v>
      </c>
      <c r="AB226" s="58"/>
      <c r="AC226" s="58"/>
      <c r="AD226" s="58"/>
      <c r="AE226" s="58"/>
      <c r="AF226" s="57" t="s">
        <v>62</v>
      </c>
      <c r="AG226" s="58" t="s">
        <v>617</v>
      </c>
      <c r="AH226" s="58">
        <f t="shared" si="117"/>
        <v>4</v>
      </c>
      <c r="AI226" s="57">
        <v>1</v>
      </c>
      <c r="AJ226" s="57">
        <v>1</v>
      </c>
      <c r="AK226" s="57">
        <v>1</v>
      </c>
      <c r="AL226" s="57">
        <v>1</v>
      </c>
      <c r="AM226" s="58">
        <v>1</v>
      </c>
      <c r="AN226" s="58" t="s">
        <v>1076</v>
      </c>
      <c r="AO226" s="58"/>
      <c r="AP226" s="72"/>
      <c r="AQ226" s="58"/>
      <c r="AR226" s="58"/>
      <c r="AS226" s="58"/>
      <c r="AT226" s="58"/>
      <c r="AU226" s="73">
        <v>45036</v>
      </c>
      <c r="AV226" s="73"/>
      <c r="AW226" s="73"/>
      <c r="AX226" s="73"/>
      <c r="AY226" s="58"/>
      <c r="AZ226" s="58"/>
      <c r="BA226" s="58"/>
      <c r="BB226" s="58"/>
      <c r="BC226" s="58" t="s">
        <v>279</v>
      </c>
      <c r="BD226" s="58"/>
      <c r="BE226" s="58"/>
      <c r="BF226" s="58"/>
      <c r="BG226" s="58" t="s">
        <v>1077</v>
      </c>
      <c r="BH226" s="58"/>
      <c r="BI226" s="58"/>
      <c r="BJ226" s="58"/>
      <c r="BK226" s="74">
        <f t="shared" si="118"/>
        <v>1</v>
      </c>
      <c r="BL226" s="74">
        <f t="shared" si="119"/>
        <v>0</v>
      </c>
      <c r="BM226" s="74">
        <f t="shared" si="120"/>
        <v>0</v>
      </c>
      <c r="BN226" s="74">
        <f t="shared" si="121"/>
        <v>0</v>
      </c>
      <c r="BO226" s="74">
        <f t="shared" si="122"/>
        <v>0.25</v>
      </c>
      <c r="BP226" s="71"/>
      <c r="BQ226" s="58"/>
      <c r="BR226" s="57"/>
      <c r="BS226" s="58"/>
      <c r="BT226" s="57"/>
      <c r="BU226" s="57"/>
      <c r="BV226" s="57"/>
      <c r="BW226" s="57"/>
      <c r="BX226" s="57"/>
      <c r="BY226" s="57"/>
      <c r="BZ226" s="70"/>
      <c r="CA226" s="58"/>
      <c r="CB226" s="58"/>
      <c r="CC226" s="58"/>
      <c r="CD226" s="58"/>
      <c r="CE226" s="57"/>
      <c r="CF226" s="58"/>
      <c r="CG226" s="58"/>
      <c r="CH226" s="58"/>
      <c r="CI226" s="58"/>
      <c r="CJ226" s="58"/>
      <c r="CK226" s="58"/>
      <c r="CL226" s="58"/>
      <c r="CM226" s="58"/>
      <c r="CN226" s="58"/>
      <c r="CO226" s="72"/>
      <c r="CP226" s="58"/>
      <c r="CQ226" s="58"/>
      <c r="CR226" s="58"/>
      <c r="CS226" s="58"/>
      <c r="CT226" s="73">
        <v>45036</v>
      </c>
      <c r="CU226" s="73"/>
      <c r="CV226" s="73"/>
      <c r="CW226" s="73"/>
      <c r="CX226" s="58"/>
      <c r="CY226" s="58"/>
      <c r="CZ226" s="58"/>
      <c r="DA226" s="58"/>
      <c r="DB226" s="58"/>
      <c r="DC226" s="58"/>
      <c r="DD226" s="58"/>
      <c r="DE226" s="58"/>
      <c r="DF226" s="58"/>
      <c r="DG226" s="58"/>
      <c r="DH226" s="58"/>
      <c r="DI226" s="58"/>
      <c r="DJ226" s="74" t="str">
        <f t="shared" si="123"/>
        <v/>
      </c>
      <c r="DK226" s="74" t="str">
        <f t="shared" si="124"/>
        <v/>
      </c>
      <c r="DL226" s="74" t="str">
        <f t="shared" si="125"/>
        <v/>
      </c>
      <c r="DM226" s="74" t="str">
        <f t="shared" si="126"/>
        <v/>
      </c>
      <c r="DN226" s="74" t="str">
        <f t="shared" si="127"/>
        <v/>
      </c>
      <c r="DO226" s="75"/>
      <c r="DP226" s="58"/>
      <c r="DQ226" s="57"/>
      <c r="DR226" s="58"/>
      <c r="DS226" s="57"/>
      <c r="DT226" s="57"/>
      <c r="DU226" s="57"/>
      <c r="DV226" s="57"/>
      <c r="DW226" s="57"/>
      <c r="DX226" s="57"/>
      <c r="DY226" s="70"/>
      <c r="DZ226" s="58"/>
      <c r="EA226" s="58"/>
      <c r="EB226" s="58"/>
      <c r="EC226" s="58"/>
      <c r="ED226" s="57"/>
      <c r="EE226" s="58"/>
      <c r="EF226" s="58"/>
      <c r="EG226" s="58"/>
      <c r="EH226" s="58"/>
      <c r="EI226" s="58"/>
      <c r="EJ226" s="58"/>
      <c r="EK226" s="58"/>
      <c r="EL226" s="58"/>
      <c r="EM226" s="58"/>
      <c r="EN226" s="58"/>
      <c r="EO226" s="58"/>
      <c r="EP226" s="58"/>
      <c r="EQ226" s="58"/>
      <c r="ER226" s="58"/>
      <c r="ES226" s="73">
        <v>45036</v>
      </c>
      <c r="ET226" s="73"/>
      <c r="EU226" s="73"/>
      <c r="EV226" s="73"/>
      <c r="EW226" s="58"/>
      <c r="EX226" s="58"/>
      <c r="EY226" s="58"/>
      <c r="EZ226" s="58"/>
      <c r="FA226" s="58"/>
      <c r="FB226" s="58"/>
      <c r="FC226" s="58"/>
      <c r="FD226" s="58"/>
      <c r="FE226" s="58"/>
      <c r="FF226" s="58"/>
      <c r="FG226" s="58"/>
      <c r="FH226" s="58"/>
      <c r="FI226" s="74" t="str">
        <f t="shared" si="128"/>
        <v/>
      </c>
      <c r="FJ226" s="74" t="str">
        <f t="shared" si="129"/>
        <v/>
      </c>
      <c r="FK226" s="74" t="str">
        <f t="shared" si="130"/>
        <v/>
      </c>
      <c r="FL226" s="74" t="str">
        <f t="shared" si="131"/>
        <v/>
      </c>
      <c r="FM226" s="74" t="str">
        <f t="shared" si="132"/>
        <v/>
      </c>
      <c r="FN226" s="58"/>
      <c r="FO226" s="58"/>
      <c r="FP226" s="57"/>
      <c r="FQ226" s="58"/>
      <c r="FR226" s="57"/>
      <c r="FS226" s="57"/>
      <c r="FT226" s="57"/>
      <c r="FU226" s="57"/>
      <c r="FV226" s="57"/>
      <c r="FW226" s="57"/>
      <c r="FX226" s="70"/>
      <c r="FY226" s="58"/>
      <c r="FZ226" s="58"/>
      <c r="GA226" s="58"/>
      <c r="GB226" s="58"/>
      <c r="GC226" s="57"/>
      <c r="GD226" s="58"/>
      <c r="GE226" s="58"/>
      <c r="GF226" s="58"/>
      <c r="GG226" s="58"/>
      <c r="GH226" s="58"/>
      <c r="GI226" s="58"/>
      <c r="GJ226" s="58"/>
      <c r="GK226" s="58"/>
      <c r="GL226" s="58"/>
      <c r="GM226" s="58"/>
      <c r="GN226" s="58"/>
      <c r="GO226" s="58"/>
      <c r="GP226" s="58"/>
      <c r="GQ226" s="58"/>
      <c r="GR226" s="73">
        <v>45036</v>
      </c>
      <c r="GS226" s="73"/>
      <c r="GT226" s="73"/>
      <c r="GU226" s="73"/>
      <c r="GV226" s="58"/>
      <c r="GW226" s="58"/>
      <c r="GX226" s="58"/>
      <c r="GY226" s="58"/>
      <c r="GZ226" s="58"/>
      <c r="HA226" s="58"/>
      <c r="HB226" s="58"/>
      <c r="HC226" s="58"/>
      <c r="HD226" s="58"/>
      <c r="HE226" s="58"/>
      <c r="HF226" s="58"/>
      <c r="HG226" s="58"/>
      <c r="HH226" s="74" t="str">
        <f t="shared" si="133"/>
        <v/>
      </c>
      <c r="HI226" s="74" t="str">
        <f t="shared" si="134"/>
        <v/>
      </c>
      <c r="HJ226" s="74" t="str">
        <f t="shared" si="135"/>
        <v/>
      </c>
      <c r="HK226" s="74" t="str">
        <f t="shared" si="136"/>
        <v/>
      </c>
      <c r="HL226" s="74" t="str">
        <f t="shared" si="137"/>
        <v/>
      </c>
      <c r="HM226" s="58"/>
      <c r="HN226" s="58"/>
      <c r="HO226" s="58">
        <f t="shared" si="138"/>
        <v>1</v>
      </c>
      <c r="HP226" s="58" t="str">
        <f>'[18]BD Plan'!$Q$3</f>
        <v>Territorial Risaralda</v>
      </c>
      <c r="HQ226" s="72"/>
      <c r="HR226" s="72"/>
      <c r="HS226" s="72"/>
      <c r="HT226" s="72"/>
      <c r="HU226" s="72"/>
      <c r="HV226" s="72"/>
      <c r="HW226" s="72"/>
      <c r="HX226" s="72"/>
      <c r="HY226" s="72"/>
      <c r="HZ226" s="72"/>
      <c r="IA226" s="26"/>
      <c r="IB226" s="26"/>
      <c r="IC226" s="26"/>
      <c r="ID226" s="26"/>
      <c r="IE226" s="26"/>
      <c r="IF226" s="26"/>
      <c r="IG226" s="68"/>
      <c r="IH226" s="58" t="s">
        <v>657</v>
      </c>
      <c r="II226" s="58" t="s">
        <v>621</v>
      </c>
      <c r="IJ226" s="68"/>
      <c r="IK226" s="68"/>
    </row>
    <row r="227" spans="1:245" ht="15" customHeight="1" x14ac:dyDescent="0.25">
      <c r="A227" s="77" t="s">
        <v>658</v>
      </c>
      <c r="B227" s="68" t="s">
        <v>659</v>
      </c>
      <c r="C227" s="58" t="s">
        <v>660</v>
      </c>
      <c r="D227" s="68" t="s">
        <v>601</v>
      </c>
      <c r="E227" s="58" t="s">
        <v>602</v>
      </c>
      <c r="F227" s="58" t="s">
        <v>625</v>
      </c>
      <c r="G227" s="58" t="s">
        <v>641</v>
      </c>
      <c r="H227" s="59" t="s">
        <v>661</v>
      </c>
      <c r="I227" s="58" t="s">
        <v>606</v>
      </c>
      <c r="J227" s="70">
        <v>0.8</v>
      </c>
      <c r="K227" s="70">
        <v>0.6</v>
      </c>
      <c r="L227" s="58" t="s">
        <v>607</v>
      </c>
      <c r="M227" s="70">
        <v>0.48</v>
      </c>
      <c r="N227" s="70">
        <v>0.6</v>
      </c>
      <c r="O227" s="58" t="s">
        <v>643</v>
      </c>
      <c r="P227" s="58" t="s">
        <v>608</v>
      </c>
      <c r="Q227" s="71" t="s">
        <v>662</v>
      </c>
      <c r="R227" s="58"/>
      <c r="S227" s="57" t="s">
        <v>610</v>
      </c>
      <c r="T227" s="58" t="s">
        <v>663</v>
      </c>
      <c r="U227" s="57" t="s">
        <v>612</v>
      </c>
      <c r="V227" s="57" t="s">
        <v>613</v>
      </c>
      <c r="W227" s="57" t="s">
        <v>614</v>
      </c>
      <c r="X227" s="57"/>
      <c r="Y227" s="57" t="s">
        <v>646</v>
      </c>
      <c r="Z227" s="57" t="s">
        <v>616</v>
      </c>
      <c r="AA227" s="70" t="s">
        <v>647</v>
      </c>
      <c r="AB227" s="58"/>
      <c r="AC227" s="58"/>
      <c r="AD227" s="58"/>
      <c r="AE227" s="58"/>
      <c r="AF227" s="57" t="s">
        <v>62</v>
      </c>
      <c r="AG227" s="68" t="s">
        <v>617</v>
      </c>
      <c r="AH227" s="58">
        <f t="shared" si="117"/>
        <v>18</v>
      </c>
      <c r="AI227" s="57">
        <v>0</v>
      </c>
      <c r="AJ227" s="57">
        <v>6</v>
      </c>
      <c r="AK227" s="57">
        <v>6</v>
      </c>
      <c r="AL227" s="57">
        <v>6</v>
      </c>
      <c r="AM227" s="68">
        <v>0</v>
      </c>
      <c r="AN227" s="68" t="s">
        <v>1079</v>
      </c>
      <c r="AO227" s="68"/>
      <c r="AP227" s="68"/>
      <c r="AQ227" s="68"/>
      <c r="AR227" s="68"/>
      <c r="AS227" s="68"/>
      <c r="AT227" s="68"/>
      <c r="AU227" s="76">
        <v>45040</v>
      </c>
      <c r="AV227" s="76"/>
      <c r="AW227" s="76"/>
      <c r="AX227" s="68"/>
      <c r="AY227" s="68"/>
      <c r="AZ227" s="68"/>
      <c r="BA227" s="68"/>
      <c r="BB227" s="68"/>
      <c r="BC227" s="68" t="s">
        <v>64</v>
      </c>
      <c r="BD227" s="68"/>
      <c r="BE227" s="68"/>
      <c r="BF227" s="68"/>
      <c r="BG227" s="68" t="s">
        <v>1080</v>
      </c>
      <c r="BH227" s="68"/>
      <c r="BI227" s="68"/>
      <c r="BJ227" s="68"/>
      <c r="BK227" s="74" t="str">
        <f t="shared" si="118"/>
        <v/>
      </c>
      <c r="BL227" s="74">
        <f t="shared" si="119"/>
        <v>0</v>
      </c>
      <c r="BM227" s="74">
        <f t="shared" si="120"/>
        <v>0</v>
      </c>
      <c r="BN227" s="74">
        <f t="shared" si="121"/>
        <v>0</v>
      </c>
      <c r="BO227" s="74">
        <f t="shared" si="122"/>
        <v>0</v>
      </c>
      <c r="BP227" s="71"/>
      <c r="BQ227" s="58"/>
      <c r="BR227" s="57"/>
      <c r="BS227" s="58"/>
      <c r="BT227" s="57"/>
      <c r="BU227" s="57"/>
      <c r="BV227" s="57"/>
      <c r="BW227" s="57"/>
      <c r="BX227" s="57"/>
      <c r="BY227" s="57"/>
      <c r="BZ227" s="70"/>
      <c r="CA227" s="58"/>
      <c r="CB227" s="58"/>
      <c r="CC227" s="58"/>
      <c r="CD227" s="58"/>
      <c r="CE227" s="57"/>
      <c r="CF227" s="58"/>
      <c r="CG227" s="58"/>
      <c r="CH227" s="58"/>
      <c r="CI227" s="58"/>
      <c r="CJ227" s="58"/>
      <c r="CK227" s="58"/>
      <c r="CL227" s="58"/>
      <c r="CM227" s="58"/>
      <c r="CN227" s="58"/>
      <c r="CO227" s="72"/>
      <c r="CP227" s="58"/>
      <c r="CQ227" s="72"/>
      <c r="CR227" s="58"/>
      <c r="CS227" s="58"/>
      <c r="CT227" s="73">
        <v>45040</v>
      </c>
      <c r="CU227" s="73"/>
      <c r="CV227" s="73"/>
      <c r="CW227" s="73"/>
      <c r="CX227" s="58"/>
      <c r="CY227" s="58"/>
      <c r="CZ227" s="58"/>
      <c r="DA227" s="58"/>
      <c r="DB227" s="58"/>
      <c r="DC227" s="58"/>
      <c r="DD227" s="58"/>
      <c r="DE227" s="58"/>
      <c r="DF227" s="58"/>
      <c r="DG227" s="58"/>
      <c r="DH227" s="58"/>
      <c r="DI227" s="58"/>
      <c r="DJ227" s="74" t="str">
        <f t="shared" si="123"/>
        <v/>
      </c>
      <c r="DK227" s="74" t="str">
        <f t="shared" si="124"/>
        <v/>
      </c>
      <c r="DL227" s="74" t="str">
        <f t="shared" si="125"/>
        <v/>
      </c>
      <c r="DM227" s="74" t="str">
        <f t="shared" si="126"/>
        <v/>
      </c>
      <c r="DN227" s="74" t="str">
        <f t="shared" si="127"/>
        <v/>
      </c>
      <c r="DO227" s="71"/>
      <c r="DP227" s="58"/>
      <c r="DQ227" s="57"/>
      <c r="DR227" s="58"/>
      <c r="DS227" s="57"/>
      <c r="DT227" s="57"/>
      <c r="DU227" s="57"/>
      <c r="DV227" s="57"/>
      <c r="DW227" s="57"/>
      <c r="DX227" s="57"/>
      <c r="DY227" s="70"/>
      <c r="DZ227" s="58"/>
      <c r="EA227" s="58"/>
      <c r="EB227" s="58"/>
      <c r="EC227" s="58"/>
      <c r="ED227" s="57"/>
      <c r="EE227" s="58"/>
      <c r="EF227" s="58"/>
      <c r="EG227" s="58"/>
      <c r="EH227" s="58"/>
      <c r="EI227" s="58"/>
      <c r="EJ227" s="58"/>
      <c r="EK227" s="58"/>
      <c r="EL227" s="58"/>
      <c r="EM227" s="58"/>
      <c r="EN227" s="72"/>
      <c r="EO227" s="58"/>
      <c r="EP227" s="58"/>
      <c r="EQ227" s="58"/>
      <c r="ER227" s="58"/>
      <c r="ES227" s="73">
        <v>45040</v>
      </c>
      <c r="ET227" s="73"/>
      <c r="EU227" s="73"/>
      <c r="EV227" s="73"/>
      <c r="EW227" s="58"/>
      <c r="EX227" s="58"/>
      <c r="EY227" s="58"/>
      <c r="EZ227" s="58"/>
      <c r="FA227" s="58"/>
      <c r="FB227" s="58"/>
      <c r="FC227" s="58"/>
      <c r="FD227" s="58"/>
      <c r="FE227" s="58"/>
      <c r="FF227" s="58"/>
      <c r="FG227" s="58"/>
      <c r="FH227" s="58"/>
      <c r="FI227" s="74" t="str">
        <f t="shared" si="128"/>
        <v/>
      </c>
      <c r="FJ227" s="74" t="str">
        <f t="shared" si="129"/>
        <v/>
      </c>
      <c r="FK227" s="74" t="str">
        <f t="shared" si="130"/>
        <v/>
      </c>
      <c r="FL227" s="74" t="str">
        <f t="shared" si="131"/>
        <v/>
      </c>
      <c r="FM227" s="74" t="str">
        <f t="shared" si="132"/>
        <v/>
      </c>
      <c r="FN227" s="72"/>
      <c r="FO227" s="58"/>
      <c r="FP227" s="57"/>
      <c r="FQ227" s="58"/>
      <c r="FR227" s="57"/>
      <c r="FS227" s="57"/>
      <c r="FT227" s="57"/>
      <c r="FU227" s="57"/>
      <c r="FV227" s="57"/>
      <c r="FW227" s="57"/>
      <c r="FX227" s="70"/>
      <c r="FY227" s="58"/>
      <c r="FZ227" s="58"/>
      <c r="GA227" s="58"/>
      <c r="GB227" s="58"/>
      <c r="GC227" s="57"/>
      <c r="GD227" s="58"/>
      <c r="GE227" s="58"/>
      <c r="GF227" s="58"/>
      <c r="GG227" s="58"/>
      <c r="GH227" s="58"/>
      <c r="GI227" s="58"/>
      <c r="GJ227" s="58"/>
      <c r="GK227" s="58"/>
      <c r="GL227" s="58"/>
      <c r="GM227" s="72"/>
      <c r="GN227" s="58"/>
      <c r="GO227" s="58"/>
      <c r="GP227" s="58"/>
      <c r="GQ227" s="58"/>
      <c r="GR227" s="73">
        <v>45040</v>
      </c>
      <c r="GS227" s="73"/>
      <c r="GT227" s="73"/>
      <c r="GU227" s="73"/>
      <c r="GV227" s="58"/>
      <c r="GW227" s="58"/>
      <c r="GX227" s="58"/>
      <c r="GY227" s="58"/>
      <c r="GZ227" s="58"/>
      <c r="HA227" s="58"/>
      <c r="HB227" s="58"/>
      <c r="HC227" s="58"/>
      <c r="HD227" s="58"/>
      <c r="HE227" s="58"/>
      <c r="HF227" s="58"/>
      <c r="HG227" s="58"/>
      <c r="HH227" s="74" t="str">
        <f t="shared" si="133"/>
        <v/>
      </c>
      <c r="HI227" s="74" t="str">
        <f t="shared" si="134"/>
        <v/>
      </c>
      <c r="HJ227" s="74" t="str">
        <f t="shared" si="135"/>
        <v/>
      </c>
      <c r="HK227" s="74" t="str">
        <f t="shared" si="136"/>
        <v/>
      </c>
      <c r="HL227" s="74" t="str">
        <f t="shared" si="137"/>
        <v/>
      </c>
      <c r="HM227" s="58"/>
      <c r="HN227" s="58"/>
      <c r="HO227" s="58">
        <f t="shared" si="138"/>
        <v>1</v>
      </c>
      <c r="HP227" s="58" t="str">
        <f>'[18]BD Plan'!$Q$3</f>
        <v>Territorial Risaralda</v>
      </c>
      <c r="HQ227" s="26"/>
      <c r="HR227" s="26"/>
      <c r="HS227" s="26"/>
      <c r="HT227" s="26"/>
      <c r="HU227" s="26"/>
      <c r="HV227" s="26"/>
      <c r="HW227" s="26"/>
      <c r="HX227" s="26"/>
      <c r="HY227" s="26"/>
      <c r="HZ227" s="26"/>
      <c r="IA227" s="26"/>
      <c r="IB227" s="26"/>
      <c r="IC227" s="26"/>
      <c r="ID227" s="26"/>
      <c r="IE227" s="26"/>
      <c r="IF227" s="26"/>
      <c r="IG227" s="68"/>
      <c r="IH227" s="58" t="s">
        <v>620</v>
      </c>
      <c r="II227" s="68" t="s">
        <v>621</v>
      </c>
      <c r="IJ227" s="68"/>
      <c r="IK227" s="68"/>
    </row>
    <row r="228" spans="1:245" ht="15" customHeight="1" x14ac:dyDescent="0.25">
      <c r="A228" s="77" t="s">
        <v>666</v>
      </c>
      <c r="B228" s="68" t="s">
        <v>667</v>
      </c>
      <c r="C228" s="58" t="s">
        <v>668</v>
      </c>
      <c r="D228" s="68" t="s">
        <v>601</v>
      </c>
      <c r="E228" s="58" t="s">
        <v>602</v>
      </c>
      <c r="F228" s="58" t="s">
        <v>669</v>
      </c>
      <c r="G228" s="58" t="s">
        <v>626</v>
      </c>
      <c r="H228" s="59" t="s">
        <v>670</v>
      </c>
      <c r="I228" s="58" t="s">
        <v>671</v>
      </c>
      <c r="J228" s="70">
        <v>0.8</v>
      </c>
      <c r="K228" s="70">
        <v>0.2</v>
      </c>
      <c r="L228" s="58" t="s">
        <v>643</v>
      </c>
      <c r="M228" s="70">
        <v>0.28799999999999998</v>
      </c>
      <c r="N228" s="70">
        <v>0.2</v>
      </c>
      <c r="O228" s="58" t="s">
        <v>643</v>
      </c>
      <c r="P228" s="58" t="s">
        <v>608</v>
      </c>
      <c r="Q228" s="71" t="s">
        <v>672</v>
      </c>
      <c r="R228" s="58"/>
      <c r="S228" s="57" t="s">
        <v>610</v>
      </c>
      <c r="T228" s="58" t="s">
        <v>673</v>
      </c>
      <c r="U228" s="57" t="s">
        <v>612</v>
      </c>
      <c r="V228" s="57" t="s">
        <v>613</v>
      </c>
      <c r="W228" s="57" t="s">
        <v>614</v>
      </c>
      <c r="X228" s="57"/>
      <c r="Y228" s="57" t="s">
        <v>615</v>
      </c>
      <c r="Z228" s="57" t="s">
        <v>616</v>
      </c>
      <c r="AA228" s="70" t="s">
        <v>647</v>
      </c>
      <c r="AB228" s="58"/>
      <c r="AC228" s="58"/>
      <c r="AD228" s="58"/>
      <c r="AE228" s="58"/>
      <c r="AF228" s="57" t="s">
        <v>62</v>
      </c>
      <c r="AG228" s="68" t="s">
        <v>617</v>
      </c>
      <c r="AH228" s="58">
        <f t="shared" si="117"/>
        <v>54</v>
      </c>
      <c r="AI228" s="57">
        <v>54</v>
      </c>
      <c r="AJ228" s="57">
        <v>0</v>
      </c>
      <c r="AK228" s="57">
        <v>0</v>
      </c>
      <c r="AL228" s="57">
        <v>0</v>
      </c>
      <c r="AM228" s="68">
        <v>54</v>
      </c>
      <c r="AN228" s="68" t="s">
        <v>1081</v>
      </c>
      <c r="AO228" s="68"/>
      <c r="AP228" s="26"/>
      <c r="AQ228" s="68"/>
      <c r="AR228" s="68"/>
      <c r="AS228" s="68"/>
      <c r="AT228" s="68"/>
      <c r="AU228" s="76">
        <v>45040</v>
      </c>
      <c r="AV228" s="76"/>
      <c r="AW228" s="76"/>
      <c r="AX228" s="68"/>
      <c r="AY228" s="68"/>
      <c r="AZ228" s="68"/>
      <c r="BA228" s="68"/>
      <c r="BB228" s="68"/>
      <c r="BC228" s="68" t="s">
        <v>279</v>
      </c>
      <c r="BD228" s="68"/>
      <c r="BE228" s="68"/>
      <c r="BF228" s="68"/>
      <c r="BG228" s="68" t="s">
        <v>1082</v>
      </c>
      <c r="BH228" s="68"/>
      <c r="BI228" s="68"/>
      <c r="BJ228" s="68"/>
      <c r="BK228" s="74">
        <f t="shared" si="118"/>
        <v>1</v>
      </c>
      <c r="BL228" s="74" t="str">
        <f t="shared" si="119"/>
        <v/>
      </c>
      <c r="BM228" s="74" t="str">
        <f t="shared" si="120"/>
        <v/>
      </c>
      <c r="BN228" s="74" t="str">
        <f t="shared" si="121"/>
        <v/>
      </c>
      <c r="BO228" s="74">
        <f t="shared" si="122"/>
        <v>1</v>
      </c>
      <c r="BP228" s="71" t="s">
        <v>1208</v>
      </c>
      <c r="BQ228" s="58"/>
      <c r="BR228" s="57" t="s">
        <v>610</v>
      </c>
      <c r="BS228" s="58" t="s">
        <v>1209</v>
      </c>
      <c r="BT228" s="57" t="s">
        <v>612</v>
      </c>
      <c r="BU228" s="57" t="s">
        <v>613</v>
      </c>
      <c r="BV228" s="57" t="s">
        <v>614</v>
      </c>
      <c r="BW228" s="57"/>
      <c r="BX228" s="57" t="s">
        <v>615</v>
      </c>
      <c r="BY228" s="57" t="s">
        <v>616</v>
      </c>
      <c r="BZ228" s="70" t="s">
        <v>647</v>
      </c>
      <c r="CA228" s="58"/>
      <c r="CB228" s="58"/>
      <c r="CC228" s="58"/>
      <c r="CD228" s="58"/>
      <c r="CE228" s="57" t="s">
        <v>62</v>
      </c>
      <c r="CF228" s="58" t="s">
        <v>617</v>
      </c>
      <c r="CG228" s="58">
        <f t="shared" ref="CG228:CG230" si="141">SUM(CH228:CK228)</f>
        <v>4</v>
      </c>
      <c r="CH228" s="58">
        <v>1</v>
      </c>
      <c r="CI228" s="58">
        <v>1</v>
      </c>
      <c r="CJ228" s="58">
        <v>1</v>
      </c>
      <c r="CK228" s="58">
        <v>1</v>
      </c>
      <c r="CL228" s="58">
        <v>1</v>
      </c>
      <c r="CM228" s="58" t="s">
        <v>1281</v>
      </c>
      <c r="CN228" s="58"/>
      <c r="CO228" s="72"/>
      <c r="CP228" s="58"/>
      <c r="CQ228" s="58"/>
      <c r="CR228" s="58"/>
      <c r="CS228" s="58"/>
      <c r="CT228" s="73">
        <v>45040</v>
      </c>
      <c r="CU228" s="73"/>
      <c r="CV228" s="73"/>
      <c r="CW228" s="73"/>
      <c r="CX228" s="58"/>
      <c r="CY228" s="58"/>
      <c r="CZ228" s="58"/>
      <c r="DA228" s="58"/>
      <c r="DB228" s="58" t="s">
        <v>279</v>
      </c>
      <c r="DC228" s="58"/>
      <c r="DD228" s="58"/>
      <c r="DE228" s="58"/>
      <c r="DF228" s="58" t="s">
        <v>1543</v>
      </c>
      <c r="DG228" s="58"/>
      <c r="DH228" s="58"/>
      <c r="DI228" s="58"/>
      <c r="DJ228" s="74">
        <f t="shared" si="123"/>
        <v>1</v>
      </c>
      <c r="DK228" s="74">
        <f t="shared" si="124"/>
        <v>0</v>
      </c>
      <c r="DL228" s="74">
        <f t="shared" si="125"/>
        <v>0</v>
      </c>
      <c r="DM228" s="74">
        <f t="shared" si="126"/>
        <v>0</v>
      </c>
      <c r="DN228" s="74">
        <f t="shared" si="127"/>
        <v>0.25</v>
      </c>
      <c r="DO228" s="71"/>
      <c r="DP228" s="58"/>
      <c r="DQ228" s="57"/>
      <c r="DR228" s="58"/>
      <c r="DS228" s="57"/>
      <c r="DT228" s="57"/>
      <c r="DU228" s="57"/>
      <c r="DV228" s="57"/>
      <c r="DW228" s="57"/>
      <c r="DX228" s="57"/>
      <c r="DY228" s="70"/>
      <c r="DZ228" s="58"/>
      <c r="EA228" s="58"/>
      <c r="EB228" s="58"/>
      <c r="EC228" s="58"/>
      <c r="ED228" s="57"/>
      <c r="EE228" s="58"/>
      <c r="EF228" s="58"/>
      <c r="EG228" s="58"/>
      <c r="EH228" s="58"/>
      <c r="EI228" s="58"/>
      <c r="EJ228" s="58"/>
      <c r="EK228" s="58"/>
      <c r="EL228" s="58"/>
      <c r="EM228" s="58"/>
      <c r="EN228" s="72"/>
      <c r="EO228" s="58"/>
      <c r="EP228" s="58"/>
      <c r="EQ228" s="58"/>
      <c r="ER228" s="58"/>
      <c r="ES228" s="73">
        <v>45040</v>
      </c>
      <c r="ET228" s="73"/>
      <c r="EU228" s="73"/>
      <c r="EV228" s="73"/>
      <c r="EW228" s="58"/>
      <c r="EX228" s="58"/>
      <c r="EY228" s="58"/>
      <c r="EZ228" s="58"/>
      <c r="FA228" s="58"/>
      <c r="FB228" s="58"/>
      <c r="FC228" s="58"/>
      <c r="FD228" s="58"/>
      <c r="FE228" s="58"/>
      <c r="FF228" s="58"/>
      <c r="FG228" s="58"/>
      <c r="FH228" s="58"/>
      <c r="FI228" s="74" t="str">
        <f t="shared" si="128"/>
        <v/>
      </c>
      <c r="FJ228" s="74" t="str">
        <f t="shared" si="129"/>
        <v/>
      </c>
      <c r="FK228" s="74" t="str">
        <f t="shared" si="130"/>
        <v/>
      </c>
      <c r="FL228" s="74" t="str">
        <f t="shared" si="131"/>
        <v/>
      </c>
      <c r="FM228" s="74" t="str">
        <f t="shared" si="132"/>
        <v/>
      </c>
      <c r="FN228" s="72"/>
      <c r="FO228" s="58"/>
      <c r="FP228" s="57"/>
      <c r="FQ228" s="58"/>
      <c r="FR228" s="57"/>
      <c r="FS228" s="57"/>
      <c r="FT228" s="57"/>
      <c r="FU228" s="57"/>
      <c r="FV228" s="57"/>
      <c r="FW228" s="57"/>
      <c r="FX228" s="70"/>
      <c r="FY228" s="58"/>
      <c r="FZ228" s="58"/>
      <c r="GA228" s="58"/>
      <c r="GB228" s="58"/>
      <c r="GC228" s="57"/>
      <c r="GD228" s="58"/>
      <c r="GE228" s="58"/>
      <c r="GF228" s="58"/>
      <c r="GG228" s="58"/>
      <c r="GH228" s="58"/>
      <c r="GI228" s="58"/>
      <c r="GJ228" s="58"/>
      <c r="GK228" s="58"/>
      <c r="GL228" s="58"/>
      <c r="GM228" s="72"/>
      <c r="GN228" s="58"/>
      <c r="GO228" s="58"/>
      <c r="GP228" s="58"/>
      <c r="GQ228" s="58"/>
      <c r="GR228" s="73">
        <v>45040</v>
      </c>
      <c r="GS228" s="73"/>
      <c r="GT228" s="73"/>
      <c r="GU228" s="73"/>
      <c r="GV228" s="58"/>
      <c r="GW228" s="58"/>
      <c r="GX228" s="58"/>
      <c r="GY228" s="58"/>
      <c r="GZ228" s="58"/>
      <c r="HA228" s="58"/>
      <c r="HB228" s="58"/>
      <c r="HC228" s="58"/>
      <c r="HD228" s="58"/>
      <c r="HE228" s="58"/>
      <c r="HF228" s="58"/>
      <c r="HG228" s="58"/>
      <c r="HH228" s="74" t="str">
        <f t="shared" si="133"/>
        <v/>
      </c>
      <c r="HI228" s="74" t="str">
        <f t="shared" si="134"/>
        <v/>
      </c>
      <c r="HJ228" s="74" t="str">
        <f t="shared" si="135"/>
        <v/>
      </c>
      <c r="HK228" s="74" t="str">
        <f t="shared" si="136"/>
        <v/>
      </c>
      <c r="HL228" s="74" t="str">
        <f t="shared" si="137"/>
        <v/>
      </c>
      <c r="HM228" s="58"/>
      <c r="HN228" s="58"/>
      <c r="HO228" s="58">
        <f t="shared" si="138"/>
        <v>2</v>
      </c>
      <c r="HP228" s="58" t="str">
        <f>'[18]BD Plan'!$Q$3</f>
        <v>Territorial Risaralda</v>
      </c>
      <c r="HQ228" s="26"/>
      <c r="HR228" s="26"/>
      <c r="HS228" s="26"/>
      <c r="HT228" s="26"/>
      <c r="HU228" s="26"/>
      <c r="HV228" s="26"/>
      <c r="HW228" s="26"/>
      <c r="HX228" s="26"/>
      <c r="HY228" s="26"/>
      <c r="HZ228" s="26"/>
      <c r="IA228" s="26"/>
      <c r="IB228" s="26"/>
      <c r="IC228" s="26"/>
      <c r="ID228" s="26"/>
      <c r="IE228" s="26"/>
      <c r="IF228" s="26"/>
      <c r="IG228" s="68"/>
      <c r="IH228" s="58" t="s">
        <v>650</v>
      </c>
      <c r="II228" s="68" t="s">
        <v>621</v>
      </c>
      <c r="IJ228" s="68"/>
      <c r="IK228" s="68"/>
    </row>
    <row r="229" spans="1:245" ht="15" customHeight="1" x14ac:dyDescent="0.25">
      <c r="A229" s="77" t="s">
        <v>676</v>
      </c>
      <c r="B229" s="68" t="s">
        <v>667</v>
      </c>
      <c r="C229" s="58" t="s">
        <v>677</v>
      </c>
      <c r="D229" s="69" t="s">
        <v>601</v>
      </c>
      <c r="E229" s="58" t="s">
        <v>678</v>
      </c>
      <c r="F229" s="58" t="s">
        <v>669</v>
      </c>
      <c r="G229" s="58" t="s">
        <v>641</v>
      </c>
      <c r="H229" s="59" t="s">
        <v>679</v>
      </c>
      <c r="I229" s="58" t="s">
        <v>680</v>
      </c>
      <c r="J229" s="70">
        <v>0.8</v>
      </c>
      <c r="K229" s="70">
        <v>0.8</v>
      </c>
      <c r="L229" s="58" t="s">
        <v>607</v>
      </c>
      <c r="M229" s="70">
        <v>0.48</v>
      </c>
      <c r="N229" s="70">
        <v>0.8</v>
      </c>
      <c r="O229" s="58" t="s">
        <v>607</v>
      </c>
      <c r="P229" s="58" t="s">
        <v>608</v>
      </c>
      <c r="Q229" s="71" t="s">
        <v>681</v>
      </c>
      <c r="R229" s="58"/>
      <c r="S229" s="57" t="s">
        <v>610</v>
      </c>
      <c r="T229" s="58" t="s">
        <v>682</v>
      </c>
      <c r="U229" s="57" t="s">
        <v>612</v>
      </c>
      <c r="V229" s="57" t="s">
        <v>613</v>
      </c>
      <c r="W229" s="57" t="s">
        <v>614</v>
      </c>
      <c r="X229" s="57"/>
      <c r="Y229" s="57" t="s">
        <v>615</v>
      </c>
      <c r="Z229" s="57" t="s">
        <v>616</v>
      </c>
      <c r="AA229" s="70" t="s">
        <v>647</v>
      </c>
      <c r="AB229" s="58"/>
      <c r="AC229" s="58"/>
      <c r="AD229" s="58"/>
      <c r="AE229" s="58"/>
      <c r="AF229" s="57" t="s">
        <v>62</v>
      </c>
      <c r="AG229" s="58" t="s">
        <v>617</v>
      </c>
      <c r="AH229" s="58">
        <f t="shared" si="117"/>
        <v>4</v>
      </c>
      <c r="AI229" s="57">
        <v>1</v>
      </c>
      <c r="AJ229" s="57">
        <v>1</v>
      </c>
      <c r="AK229" s="57">
        <v>1</v>
      </c>
      <c r="AL229" s="57">
        <v>1</v>
      </c>
      <c r="AM229" s="58">
        <v>1</v>
      </c>
      <c r="AN229" s="58" t="s">
        <v>1083</v>
      </c>
      <c r="AO229" s="58"/>
      <c r="AP229" s="58"/>
      <c r="AQ229" s="58"/>
      <c r="AR229" s="58"/>
      <c r="AS229" s="58"/>
      <c r="AT229" s="58"/>
      <c r="AU229" s="73">
        <v>45037</v>
      </c>
      <c r="AV229" s="73"/>
      <c r="AW229" s="73"/>
      <c r="AX229" s="73"/>
      <c r="AY229" s="58"/>
      <c r="AZ229" s="58"/>
      <c r="BA229" s="68"/>
      <c r="BB229" s="58"/>
      <c r="BC229" s="58" t="s">
        <v>279</v>
      </c>
      <c r="BD229" s="58"/>
      <c r="BE229" s="58"/>
      <c r="BF229" s="58"/>
      <c r="BG229" s="58" t="s">
        <v>1084</v>
      </c>
      <c r="BH229" s="58"/>
      <c r="BI229" s="58"/>
      <c r="BJ229" s="58"/>
      <c r="BK229" s="74">
        <f t="shared" si="118"/>
        <v>1</v>
      </c>
      <c r="BL229" s="74">
        <f t="shared" si="119"/>
        <v>0</v>
      </c>
      <c r="BM229" s="74">
        <f t="shared" si="120"/>
        <v>0</v>
      </c>
      <c r="BN229" s="74">
        <f t="shared" si="121"/>
        <v>0</v>
      </c>
      <c r="BO229" s="74">
        <f t="shared" si="122"/>
        <v>0.25</v>
      </c>
      <c r="BP229" s="71"/>
      <c r="BQ229" s="58"/>
      <c r="BR229" s="57"/>
      <c r="BS229" s="58"/>
      <c r="BT229" s="57"/>
      <c r="BU229" s="57"/>
      <c r="BV229" s="57"/>
      <c r="BW229" s="57"/>
      <c r="BX229" s="57"/>
      <c r="BY229" s="57"/>
      <c r="BZ229" s="70"/>
      <c r="CA229" s="58"/>
      <c r="CB229" s="58"/>
      <c r="CC229" s="58"/>
      <c r="CD229" s="58"/>
      <c r="CE229" s="57"/>
      <c r="CF229" s="58"/>
      <c r="CG229" s="58"/>
      <c r="CH229" s="58"/>
      <c r="CI229" s="58"/>
      <c r="CJ229" s="58"/>
      <c r="CK229" s="58"/>
      <c r="CL229" s="58"/>
      <c r="CM229" s="58"/>
      <c r="CN229" s="58"/>
      <c r="CO229" s="58"/>
      <c r="CP229" s="58"/>
      <c r="CQ229" s="58"/>
      <c r="CR229" s="58"/>
      <c r="CS229" s="58"/>
      <c r="CT229" s="73">
        <v>45037</v>
      </c>
      <c r="CU229" s="73"/>
      <c r="CV229" s="73"/>
      <c r="CW229" s="73"/>
      <c r="CX229" s="58"/>
      <c r="CY229" s="58"/>
      <c r="CZ229" s="58"/>
      <c r="DA229" s="58"/>
      <c r="DB229" s="58"/>
      <c r="DC229" s="58"/>
      <c r="DD229" s="58"/>
      <c r="DE229" s="58"/>
      <c r="DF229" s="58"/>
      <c r="DG229" s="58"/>
      <c r="DH229" s="58"/>
      <c r="DI229" s="58"/>
      <c r="DJ229" s="74" t="str">
        <f t="shared" si="123"/>
        <v/>
      </c>
      <c r="DK229" s="74" t="str">
        <f t="shared" si="124"/>
        <v/>
      </c>
      <c r="DL229" s="74" t="str">
        <f t="shared" si="125"/>
        <v/>
      </c>
      <c r="DM229" s="74" t="str">
        <f t="shared" si="126"/>
        <v/>
      </c>
      <c r="DN229" s="74" t="str">
        <f t="shared" si="127"/>
        <v/>
      </c>
      <c r="DO229" s="71"/>
      <c r="DP229" s="58"/>
      <c r="DQ229" s="57"/>
      <c r="DR229" s="58"/>
      <c r="DS229" s="57"/>
      <c r="DT229" s="57"/>
      <c r="DU229" s="57"/>
      <c r="DV229" s="57"/>
      <c r="DW229" s="57"/>
      <c r="DX229" s="57"/>
      <c r="DY229" s="70"/>
      <c r="DZ229" s="58"/>
      <c r="EA229" s="58"/>
      <c r="EB229" s="58"/>
      <c r="EC229" s="58"/>
      <c r="ED229" s="57"/>
      <c r="EE229" s="58"/>
      <c r="EF229" s="58"/>
      <c r="EG229" s="58"/>
      <c r="EH229" s="58"/>
      <c r="EI229" s="58"/>
      <c r="EJ229" s="58"/>
      <c r="EK229" s="58"/>
      <c r="EL229" s="58"/>
      <c r="EM229" s="58"/>
      <c r="EN229" s="58"/>
      <c r="EO229" s="58"/>
      <c r="EP229" s="58"/>
      <c r="EQ229" s="58"/>
      <c r="ER229" s="58"/>
      <c r="ES229" s="73">
        <v>45037</v>
      </c>
      <c r="ET229" s="73"/>
      <c r="EU229" s="73"/>
      <c r="EV229" s="73"/>
      <c r="EW229" s="58"/>
      <c r="EX229" s="58"/>
      <c r="EY229" s="58"/>
      <c r="EZ229" s="58"/>
      <c r="FA229" s="58"/>
      <c r="FB229" s="58"/>
      <c r="FC229" s="58"/>
      <c r="FD229" s="58"/>
      <c r="FE229" s="58"/>
      <c r="FF229" s="58"/>
      <c r="FG229" s="58"/>
      <c r="FH229" s="58"/>
      <c r="FI229" s="74" t="str">
        <f t="shared" si="128"/>
        <v/>
      </c>
      <c r="FJ229" s="74" t="str">
        <f t="shared" si="129"/>
        <v/>
      </c>
      <c r="FK229" s="74" t="str">
        <f t="shared" si="130"/>
        <v/>
      </c>
      <c r="FL229" s="74" t="str">
        <f t="shared" si="131"/>
        <v/>
      </c>
      <c r="FM229" s="74" t="str">
        <f t="shared" si="132"/>
        <v/>
      </c>
      <c r="FN229" s="58"/>
      <c r="FO229" s="58"/>
      <c r="FP229" s="57"/>
      <c r="FQ229" s="58"/>
      <c r="FR229" s="57"/>
      <c r="FS229" s="57"/>
      <c r="FT229" s="57"/>
      <c r="FU229" s="57"/>
      <c r="FV229" s="57"/>
      <c r="FW229" s="57"/>
      <c r="FX229" s="70"/>
      <c r="FY229" s="58"/>
      <c r="FZ229" s="58"/>
      <c r="GA229" s="58"/>
      <c r="GB229" s="58"/>
      <c r="GC229" s="57"/>
      <c r="GD229" s="58"/>
      <c r="GE229" s="58"/>
      <c r="GF229" s="58"/>
      <c r="GG229" s="58"/>
      <c r="GH229" s="58"/>
      <c r="GI229" s="58"/>
      <c r="GJ229" s="58"/>
      <c r="GK229" s="58"/>
      <c r="GL229" s="58"/>
      <c r="GM229" s="58"/>
      <c r="GN229" s="58"/>
      <c r="GO229" s="58"/>
      <c r="GP229" s="58"/>
      <c r="GQ229" s="58"/>
      <c r="GR229" s="73">
        <v>45037</v>
      </c>
      <c r="GS229" s="73"/>
      <c r="GT229" s="73"/>
      <c r="GU229" s="73"/>
      <c r="GV229" s="58"/>
      <c r="GW229" s="58"/>
      <c r="GX229" s="58"/>
      <c r="GY229" s="58"/>
      <c r="GZ229" s="58"/>
      <c r="HA229" s="58"/>
      <c r="HB229" s="58"/>
      <c r="HC229" s="58"/>
      <c r="HD229" s="58"/>
      <c r="HE229" s="58"/>
      <c r="HF229" s="58"/>
      <c r="HG229" s="58"/>
      <c r="HH229" s="74" t="str">
        <f t="shared" si="133"/>
        <v/>
      </c>
      <c r="HI229" s="74" t="str">
        <f t="shared" si="134"/>
        <v/>
      </c>
      <c r="HJ229" s="74" t="str">
        <f t="shared" si="135"/>
        <v/>
      </c>
      <c r="HK229" s="74" t="str">
        <f t="shared" si="136"/>
        <v/>
      </c>
      <c r="HL229" s="74" t="str">
        <f t="shared" si="137"/>
        <v/>
      </c>
      <c r="HM229" s="58"/>
      <c r="HN229" s="58"/>
      <c r="HO229" s="58">
        <f t="shared" si="138"/>
        <v>1</v>
      </c>
      <c r="HP229" s="58" t="str">
        <f>'[18]BD Plan'!$Q$3</f>
        <v>Territorial Risaralda</v>
      </c>
      <c r="HQ229" s="26"/>
      <c r="HR229" s="26"/>
      <c r="HS229" s="26"/>
      <c r="HT229" s="26"/>
      <c r="HU229" s="26"/>
      <c r="HV229" s="26"/>
      <c r="HW229" s="26"/>
      <c r="HX229" s="26"/>
      <c r="HY229" s="26"/>
      <c r="HZ229" s="26"/>
      <c r="IA229" s="26"/>
      <c r="IB229" s="26"/>
      <c r="IC229" s="26"/>
      <c r="ID229" s="26"/>
      <c r="IE229" s="26"/>
      <c r="IF229" s="26"/>
      <c r="IG229" s="68"/>
      <c r="IH229" s="58" t="s">
        <v>657</v>
      </c>
      <c r="II229" s="68" t="s">
        <v>621</v>
      </c>
      <c r="IJ229" s="68"/>
      <c r="IK229" s="68"/>
    </row>
    <row r="230" spans="1:245" ht="15" customHeight="1" x14ac:dyDescent="0.25">
      <c r="A230" s="77" t="s">
        <v>685</v>
      </c>
      <c r="B230" s="68" t="s">
        <v>686</v>
      </c>
      <c r="C230" s="58" t="s">
        <v>687</v>
      </c>
      <c r="D230" s="69" t="s">
        <v>601</v>
      </c>
      <c r="E230" s="58" t="s">
        <v>602</v>
      </c>
      <c r="F230" s="58" t="s">
        <v>669</v>
      </c>
      <c r="G230" s="58" t="s">
        <v>641</v>
      </c>
      <c r="H230" s="59" t="s">
        <v>688</v>
      </c>
      <c r="I230" s="58" t="s">
        <v>689</v>
      </c>
      <c r="J230" s="70">
        <v>0.8</v>
      </c>
      <c r="K230" s="70">
        <v>0.6</v>
      </c>
      <c r="L230" s="58" t="s">
        <v>607</v>
      </c>
      <c r="M230" s="70">
        <v>0.17279999999999998</v>
      </c>
      <c r="N230" s="70">
        <v>0.6</v>
      </c>
      <c r="O230" s="58" t="s">
        <v>643</v>
      </c>
      <c r="P230" s="58" t="s">
        <v>608</v>
      </c>
      <c r="Q230" s="71"/>
      <c r="R230" s="58"/>
      <c r="S230" s="57"/>
      <c r="T230" s="58"/>
      <c r="U230" s="57"/>
      <c r="V230" s="57"/>
      <c r="W230" s="57"/>
      <c r="X230" s="57"/>
      <c r="Y230" s="57"/>
      <c r="Z230" s="57"/>
      <c r="AA230" s="70"/>
      <c r="AB230" s="58"/>
      <c r="AC230" s="58"/>
      <c r="AD230" s="58"/>
      <c r="AE230" s="58"/>
      <c r="AF230" s="57"/>
      <c r="AG230" s="58"/>
      <c r="AH230" s="58"/>
      <c r="AI230" s="57"/>
      <c r="AJ230" s="57"/>
      <c r="AK230" s="57"/>
      <c r="AL230" s="57"/>
      <c r="AM230" s="68"/>
      <c r="AN230" s="68"/>
      <c r="AO230" s="68"/>
      <c r="AP230" s="68"/>
      <c r="AQ230" s="68"/>
      <c r="AR230" s="68"/>
      <c r="AS230" s="68"/>
      <c r="AT230" s="68"/>
      <c r="AU230" s="76">
        <v>45040</v>
      </c>
      <c r="AV230" s="76"/>
      <c r="AW230" s="76"/>
      <c r="AX230" s="68"/>
      <c r="AY230" s="68"/>
      <c r="AZ230" s="68"/>
      <c r="BA230" s="68"/>
      <c r="BB230" s="68"/>
      <c r="BC230" s="68"/>
      <c r="BD230" s="68"/>
      <c r="BE230" s="68"/>
      <c r="BF230" s="68"/>
      <c r="BG230" s="68"/>
      <c r="BH230" s="68"/>
      <c r="BI230" s="68"/>
      <c r="BJ230" s="68"/>
      <c r="BK230" s="74" t="str">
        <f t="shared" si="118"/>
        <v/>
      </c>
      <c r="BL230" s="74" t="str">
        <f t="shared" si="119"/>
        <v/>
      </c>
      <c r="BM230" s="74" t="str">
        <f t="shared" si="120"/>
        <v/>
      </c>
      <c r="BN230" s="74" t="str">
        <f t="shared" si="121"/>
        <v/>
      </c>
      <c r="BO230" s="74" t="str">
        <f t="shared" si="122"/>
        <v/>
      </c>
      <c r="BP230" s="71" t="s">
        <v>1211</v>
      </c>
      <c r="BQ230" s="58"/>
      <c r="BR230" s="57" t="s">
        <v>610</v>
      </c>
      <c r="BS230" s="58" t="s">
        <v>1212</v>
      </c>
      <c r="BT230" s="57" t="s">
        <v>612</v>
      </c>
      <c r="BU230" s="57" t="s">
        <v>613</v>
      </c>
      <c r="BV230" s="57" t="s">
        <v>614</v>
      </c>
      <c r="BW230" s="57"/>
      <c r="BX230" s="57" t="s">
        <v>615</v>
      </c>
      <c r="BY230" s="57" t="s">
        <v>616</v>
      </c>
      <c r="BZ230" s="70" t="s">
        <v>647</v>
      </c>
      <c r="CA230" s="58"/>
      <c r="CB230" s="58"/>
      <c r="CC230" s="58"/>
      <c r="CD230" s="58"/>
      <c r="CE230" s="57" t="s">
        <v>62</v>
      </c>
      <c r="CF230" s="58" t="s">
        <v>617</v>
      </c>
      <c r="CG230" s="58">
        <f t="shared" si="141"/>
        <v>3</v>
      </c>
      <c r="CH230" s="58">
        <v>0</v>
      </c>
      <c r="CI230" s="58">
        <v>1</v>
      </c>
      <c r="CJ230" s="58">
        <v>1</v>
      </c>
      <c r="CK230" s="58">
        <v>1</v>
      </c>
      <c r="CL230" s="58">
        <v>0</v>
      </c>
      <c r="CM230" s="58" t="s">
        <v>1282</v>
      </c>
      <c r="CN230" s="58"/>
      <c r="CO230" s="58"/>
      <c r="CP230" s="58"/>
      <c r="CQ230" s="58"/>
      <c r="CR230" s="58"/>
      <c r="CS230" s="58"/>
      <c r="CT230" s="73">
        <v>45040</v>
      </c>
      <c r="CU230" s="73"/>
      <c r="CV230" s="73"/>
      <c r="CW230" s="73"/>
      <c r="CX230" s="58"/>
      <c r="CY230" s="58"/>
      <c r="CZ230" s="58"/>
      <c r="DA230" s="58"/>
      <c r="DB230" s="58" t="s">
        <v>64</v>
      </c>
      <c r="DC230" s="58"/>
      <c r="DD230" s="58"/>
      <c r="DE230" s="58"/>
      <c r="DF230" s="58" t="s">
        <v>64</v>
      </c>
      <c r="DG230" s="58"/>
      <c r="DH230" s="58"/>
      <c r="DI230" s="72"/>
      <c r="DJ230" s="74" t="str">
        <f t="shared" si="123"/>
        <v/>
      </c>
      <c r="DK230" s="74">
        <f t="shared" si="124"/>
        <v>0</v>
      </c>
      <c r="DL230" s="74">
        <f t="shared" si="125"/>
        <v>0</v>
      </c>
      <c r="DM230" s="74">
        <f t="shared" si="126"/>
        <v>0</v>
      </c>
      <c r="DN230" s="74">
        <f t="shared" si="127"/>
        <v>0</v>
      </c>
      <c r="DO230" s="71"/>
      <c r="DP230" s="58"/>
      <c r="DQ230" s="57"/>
      <c r="DR230" s="58"/>
      <c r="DS230" s="57"/>
      <c r="DT230" s="57"/>
      <c r="DU230" s="57"/>
      <c r="DV230" s="57"/>
      <c r="DW230" s="57"/>
      <c r="DX230" s="57"/>
      <c r="DY230" s="70"/>
      <c r="DZ230" s="58"/>
      <c r="EA230" s="58"/>
      <c r="EB230" s="58"/>
      <c r="EC230" s="58"/>
      <c r="ED230" s="57"/>
      <c r="EE230" s="58"/>
      <c r="EF230" s="58"/>
      <c r="EG230" s="58"/>
      <c r="EH230" s="58"/>
      <c r="EI230" s="58"/>
      <c r="EJ230" s="58"/>
      <c r="EK230" s="58"/>
      <c r="EL230" s="58"/>
      <c r="EM230" s="58"/>
      <c r="EN230" s="58"/>
      <c r="EO230" s="58"/>
      <c r="EP230" s="58"/>
      <c r="EQ230" s="58"/>
      <c r="ER230" s="58"/>
      <c r="ES230" s="73">
        <v>45040</v>
      </c>
      <c r="ET230" s="73"/>
      <c r="EU230" s="73"/>
      <c r="EV230" s="73"/>
      <c r="EW230" s="58"/>
      <c r="EX230" s="58"/>
      <c r="EY230" s="58"/>
      <c r="EZ230" s="58"/>
      <c r="FA230" s="58"/>
      <c r="FB230" s="58"/>
      <c r="FC230" s="58"/>
      <c r="FD230" s="58"/>
      <c r="FE230" s="58"/>
      <c r="FF230" s="58"/>
      <c r="FG230" s="58"/>
      <c r="FH230" s="58"/>
      <c r="FI230" s="74" t="str">
        <f t="shared" si="128"/>
        <v/>
      </c>
      <c r="FJ230" s="74" t="str">
        <f t="shared" si="129"/>
        <v/>
      </c>
      <c r="FK230" s="74" t="str">
        <f t="shared" si="130"/>
        <v/>
      </c>
      <c r="FL230" s="74" t="str">
        <f t="shared" si="131"/>
        <v/>
      </c>
      <c r="FM230" s="74" t="str">
        <f t="shared" si="132"/>
        <v/>
      </c>
      <c r="FN230" s="58"/>
      <c r="FO230" s="58"/>
      <c r="FP230" s="57"/>
      <c r="FQ230" s="58"/>
      <c r="FR230" s="57"/>
      <c r="FS230" s="57"/>
      <c r="FT230" s="57"/>
      <c r="FU230" s="57"/>
      <c r="FV230" s="57"/>
      <c r="FW230" s="57"/>
      <c r="FX230" s="70"/>
      <c r="FY230" s="58"/>
      <c r="FZ230" s="58"/>
      <c r="GA230" s="58"/>
      <c r="GB230" s="58"/>
      <c r="GC230" s="57"/>
      <c r="GD230" s="58"/>
      <c r="GE230" s="58"/>
      <c r="GF230" s="58"/>
      <c r="GG230" s="58"/>
      <c r="GH230" s="58"/>
      <c r="GI230" s="58"/>
      <c r="GJ230" s="58"/>
      <c r="GK230" s="58"/>
      <c r="GL230" s="58"/>
      <c r="GM230" s="58"/>
      <c r="GN230" s="58"/>
      <c r="GO230" s="58"/>
      <c r="GP230" s="58"/>
      <c r="GQ230" s="58"/>
      <c r="GR230" s="73">
        <v>45040</v>
      </c>
      <c r="GS230" s="73"/>
      <c r="GT230" s="73"/>
      <c r="GU230" s="73"/>
      <c r="GV230" s="58"/>
      <c r="GW230" s="58"/>
      <c r="GX230" s="58"/>
      <c r="GY230" s="58"/>
      <c r="GZ230" s="58"/>
      <c r="HA230" s="58"/>
      <c r="HB230" s="58"/>
      <c r="HC230" s="58"/>
      <c r="HD230" s="58"/>
      <c r="HE230" s="58"/>
      <c r="HF230" s="58"/>
      <c r="HG230" s="58"/>
      <c r="HH230" s="74" t="str">
        <f t="shared" si="133"/>
        <v/>
      </c>
      <c r="HI230" s="74" t="str">
        <f t="shared" si="134"/>
        <v/>
      </c>
      <c r="HJ230" s="74" t="str">
        <f t="shared" si="135"/>
        <v/>
      </c>
      <c r="HK230" s="74" t="str">
        <f t="shared" si="136"/>
        <v/>
      </c>
      <c r="HL230" s="74" t="str">
        <f t="shared" si="137"/>
        <v/>
      </c>
      <c r="HM230" s="58"/>
      <c r="HN230" s="58"/>
      <c r="HO230" s="58">
        <f t="shared" si="138"/>
        <v>1</v>
      </c>
      <c r="HP230" s="58" t="str">
        <f>'[18]BD Plan'!$Q$3</f>
        <v>Territorial Risaralda</v>
      </c>
      <c r="HQ230" s="26"/>
      <c r="HR230" s="26"/>
      <c r="HS230" s="26"/>
      <c r="HT230" s="26"/>
      <c r="HU230" s="26"/>
      <c r="HV230" s="26"/>
      <c r="HW230" s="26"/>
      <c r="HX230" s="26"/>
      <c r="HY230" s="26"/>
      <c r="HZ230" s="26"/>
      <c r="IA230" s="26"/>
      <c r="IB230" s="26"/>
      <c r="IC230" s="26"/>
      <c r="ID230" s="26"/>
      <c r="IE230" s="26"/>
      <c r="IF230" s="26"/>
      <c r="IG230" s="68"/>
      <c r="IH230" s="58" t="s">
        <v>620</v>
      </c>
      <c r="II230" s="68" t="s">
        <v>621</v>
      </c>
      <c r="IJ230" s="68"/>
      <c r="IK230" s="68"/>
    </row>
    <row r="231" spans="1:245" ht="15" customHeight="1" x14ac:dyDescent="0.25">
      <c r="A231" s="77" t="s">
        <v>690</v>
      </c>
      <c r="B231" s="68" t="s">
        <v>686</v>
      </c>
      <c r="C231" s="58" t="s">
        <v>691</v>
      </c>
      <c r="D231" s="69" t="s">
        <v>601</v>
      </c>
      <c r="E231" s="58" t="s">
        <v>602</v>
      </c>
      <c r="F231" s="58" t="s">
        <v>669</v>
      </c>
      <c r="G231" s="58" t="s">
        <v>641</v>
      </c>
      <c r="H231" s="59" t="s">
        <v>692</v>
      </c>
      <c r="I231" s="58" t="s">
        <v>606</v>
      </c>
      <c r="J231" s="70">
        <v>0.8</v>
      </c>
      <c r="K231" s="70">
        <v>0.6</v>
      </c>
      <c r="L231" s="58" t="s">
        <v>607</v>
      </c>
      <c r="M231" s="70">
        <v>0.28799999999999998</v>
      </c>
      <c r="N231" s="70">
        <v>0.6</v>
      </c>
      <c r="O231" s="58" t="s">
        <v>643</v>
      </c>
      <c r="P231" s="58" t="s">
        <v>608</v>
      </c>
      <c r="Q231" s="71" t="s">
        <v>693</v>
      </c>
      <c r="R231" s="58"/>
      <c r="S231" s="57" t="s">
        <v>610</v>
      </c>
      <c r="T231" s="58" t="s">
        <v>694</v>
      </c>
      <c r="U231" s="57" t="s">
        <v>612</v>
      </c>
      <c r="V231" s="57" t="s">
        <v>613</v>
      </c>
      <c r="W231" s="57" t="s">
        <v>614</v>
      </c>
      <c r="X231" s="57"/>
      <c r="Y231" s="57" t="s">
        <v>615</v>
      </c>
      <c r="Z231" s="57" t="s">
        <v>616</v>
      </c>
      <c r="AA231" s="70" t="s">
        <v>647</v>
      </c>
      <c r="AB231" s="58"/>
      <c r="AC231" s="58"/>
      <c r="AD231" s="58"/>
      <c r="AE231" s="58"/>
      <c r="AF231" s="57" t="s">
        <v>62</v>
      </c>
      <c r="AG231" s="58" t="s">
        <v>617</v>
      </c>
      <c r="AH231" s="58">
        <f t="shared" si="117"/>
        <v>0</v>
      </c>
      <c r="AI231" s="57">
        <v>0</v>
      </c>
      <c r="AJ231" s="57">
        <v>0</v>
      </c>
      <c r="AK231" s="57">
        <v>0</v>
      </c>
      <c r="AL231" s="57">
        <v>0</v>
      </c>
      <c r="AM231" s="68">
        <v>0</v>
      </c>
      <c r="AN231" s="68" t="s">
        <v>1085</v>
      </c>
      <c r="AO231" s="68"/>
      <c r="AP231" s="68"/>
      <c r="AQ231" s="68"/>
      <c r="AR231" s="68"/>
      <c r="AS231" s="68"/>
      <c r="AT231" s="68"/>
      <c r="AU231" s="76">
        <v>45036</v>
      </c>
      <c r="AV231" s="76"/>
      <c r="AW231" s="76"/>
      <c r="AX231" s="68"/>
      <c r="AY231" s="68"/>
      <c r="AZ231" s="68"/>
      <c r="BA231" s="68"/>
      <c r="BB231" s="68"/>
      <c r="BC231" s="68" t="s">
        <v>64</v>
      </c>
      <c r="BD231" s="68"/>
      <c r="BE231" s="68"/>
      <c r="BF231" s="68"/>
      <c r="BG231" s="68" t="s">
        <v>64</v>
      </c>
      <c r="BH231" s="68"/>
      <c r="BI231" s="68"/>
      <c r="BJ231" s="68"/>
      <c r="BK231" s="74" t="str">
        <f t="shared" si="118"/>
        <v/>
      </c>
      <c r="BL231" s="74" t="str">
        <f t="shared" si="119"/>
        <v/>
      </c>
      <c r="BM231" s="74" t="str">
        <f t="shared" si="120"/>
        <v/>
      </c>
      <c r="BN231" s="74" t="str">
        <f t="shared" si="121"/>
        <v/>
      </c>
      <c r="BO231" s="74" t="str">
        <f t="shared" si="122"/>
        <v/>
      </c>
      <c r="BP231" s="71"/>
      <c r="BQ231" s="58"/>
      <c r="BR231" s="57"/>
      <c r="BS231" s="58"/>
      <c r="BT231" s="57"/>
      <c r="BU231" s="57"/>
      <c r="BV231" s="57"/>
      <c r="BW231" s="57"/>
      <c r="BX231" s="57"/>
      <c r="BY231" s="57"/>
      <c r="BZ231" s="70"/>
      <c r="CA231" s="58"/>
      <c r="CB231" s="58"/>
      <c r="CC231" s="58"/>
      <c r="CD231" s="58"/>
      <c r="CE231" s="57"/>
      <c r="CF231" s="58"/>
      <c r="CG231" s="58"/>
      <c r="CH231" s="58"/>
      <c r="CI231" s="58"/>
      <c r="CJ231" s="58"/>
      <c r="CK231" s="58"/>
      <c r="CL231" s="58"/>
      <c r="CM231" s="58"/>
      <c r="CN231" s="58"/>
      <c r="CO231" s="58"/>
      <c r="CP231" s="58"/>
      <c r="CQ231" s="58"/>
      <c r="CR231" s="58"/>
      <c r="CS231" s="58"/>
      <c r="CT231" s="73">
        <v>45036</v>
      </c>
      <c r="CU231" s="73"/>
      <c r="CV231" s="73"/>
      <c r="CW231" s="73"/>
      <c r="CX231" s="58"/>
      <c r="CY231" s="58"/>
      <c r="CZ231" s="58"/>
      <c r="DA231" s="58"/>
      <c r="DB231" s="58"/>
      <c r="DC231" s="58"/>
      <c r="DD231" s="58"/>
      <c r="DE231" s="58"/>
      <c r="DF231" s="58"/>
      <c r="DG231" s="58"/>
      <c r="DH231" s="58"/>
      <c r="DI231" s="58"/>
      <c r="DJ231" s="74" t="str">
        <f t="shared" si="123"/>
        <v/>
      </c>
      <c r="DK231" s="74" t="str">
        <f t="shared" si="124"/>
        <v/>
      </c>
      <c r="DL231" s="74" t="str">
        <f t="shared" si="125"/>
        <v/>
      </c>
      <c r="DM231" s="74" t="str">
        <f t="shared" si="126"/>
        <v/>
      </c>
      <c r="DN231" s="74" t="str">
        <f t="shared" si="127"/>
        <v/>
      </c>
      <c r="DO231" s="75"/>
      <c r="DP231" s="58"/>
      <c r="DQ231" s="57"/>
      <c r="DR231" s="58"/>
      <c r="DS231" s="57"/>
      <c r="DT231" s="57"/>
      <c r="DU231" s="57"/>
      <c r="DV231" s="57"/>
      <c r="DW231" s="57"/>
      <c r="DX231" s="57"/>
      <c r="DY231" s="70"/>
      <c r="DZ231" s="58"/>
      <c r="EA231" s="58"/>
      <c r="EB231" s="58"/>
      <c r="EC231" s="58"/>
      <c r="ED231" s="57"/>
      <c r="EE231" s="58"/>
      <c r="EF231" s="58"/>
      <c r="EG231" s="58"/>
      <c r="EH231" s="58"/>
      <c r="EI231" s="58"/>
      <c r="EJ231" s="58"/>
      <c r="EK231" s="58"/>
      <c r="EL231" s="58"/>
      <c r="EM231" s="58"/>
      <c r="EN231" s="58"/>
      <c r="EO231" s="58"/>
      <c r="EP231" s="58"/>
      <c r="EQ231" s="58"/>
      <c r="ER231" s="58"/>
      <c r="ES231" s="73">
        <v>45036</v>
      </c>
      <c r="ET231" s="73"/>
      <c r="EU231" s="73"/>
      <c r="EV231" s="73"/>
      <c r="EW231" s="58"/>
      <c r="EX231" s="58"/>
      <c r="EY231" s="58"/>
      <c r="EZ231" s="58"/>
      <c r="FA231" s="58"/>
      <c r="FB231" s="58"/>
      <c r="FC231" s="58"/>
      <c r="FD231" s="58"/>
      <c r="FE231" s="58"/>
      <c r="FF231" s="58"/>
      <c r="FG231" s="58"/>
      <c r="FH231" s="58"/>
      <c r="FI231" s="74" t="str">
        <f t="shared" si="128"/>
        <v/>
      </c>
      <c r="FJ231" s="74" t="str">
        <f t="shared" si="129"/>
        <v/>
      </c>
      <c r="FK231" s="74" t="str">
        <f t="shared" si="130"/>
        <v/>
      </c>
      <c r="FL231" s="74" t="str">
        <f t="shared" si="131"/>
        <v/>
      </c>
      <c r="FM231" s="74" t="str">
        <f t="shared" si="132"/>
        <v/>
      </c>
      <c r="FN231" s="58"/>
      <c r="FO231" s="58"/>
      <c r="FP231" s="57"/>
      <c r="FQ231" s="58"/>
      <c r="FR231" s="57"/>
      <c r="FS231" s="57"/>
      <c r="FT231" s="57"/>
      <c r="FU231" s="57"/>
      <c r="FV231" s="57"/>
      <c r="FW231" s="57"/>
      <c r="FX231" s="70"/>
      <c r="FY231" s="58"/>
      <c r="FZ231" s="58"/>
      <c r="GA231" s="58"/>
      <c r="GB231" s="58"/>
      <c r="GC231" s="57"/>
      <c r="GD231" s="58"/>
      <c r="GE231" s="58"/>
      <c r="GF231" s="58"/>
      <c r="GG231" s="58"/>
      <c r="GH231" s="58"/>
      <c r="GI231" s="58"/>
      <c r="GJ231" s="58"/>
      <c r="GK231" s="58"/>
      <c r="GL231" s="58"/>
      <c r="GM231" s="58"/>
      <c r="GN231" s="58"/>
      <c r="GO231" s="58"/>
      <c r="GP231" s="58"/>
      <c r="GQ231" s="58"/>
      <c r="GR231" s="73">
        <v>45036</v>
      </c>
      <c r="GS231" s="73"/>
      <c r="GT231" s="73"/>
      <c r="GU231" s="73"/>
      <c r="GV231" s="58"/>
      <c r="GW231" s="58"/>
      <c r="GX231" s="58"/>
      <c r="GY231" s="58"/>
      <c r="GZ231" s="58"/>
      <c r="HA231" s="58"/>
      <c r="HB231" s="58"/>
      <c r="HC231" s="58"/>
      <c r="HD231" s="58"/>
      <c r="HE231" s="58"/>
      <c r="HF231" s="58"/>
      <c r="HG231" s="58"/>
      <c r="HH231" s="74" t="str">
        <f t="shared" si="133"/>
        <v/>
      </c>
      <c r="HI231" s="74" t="str">
        <f t="shared" si="134"/>
        <v/>
      </c>
      <c r="HJ231" s="74" t="str">
        <f t="shared" si="135"/>
        <v/>
      </c>
      <c r="HK231" s="74" t="str">
        <f t="shared" si="136"/>
        <v/>
      </c>
      <c r="HL231" s="74" t="str">
        <f t="shared" si="137"/>
        <v/>
      </c>
      <c r="HM231" s="58"/>
      <c r="HN231" s="58"/>
      <c r="HO231" s="58">
        <f t="shared" si="138"/>
        <v>1</v>
      </c>
      <c r="HP231" s="58" t="str">
        <f>'[18]BD Plan'!$Q$3</f>
        <v>Territorial Risaralda</v>
      </c>
      <c r="HQ231" s="26"/>
      <c r="HR231" s="26"/>
      <c r="HS231" s="26"/>
      <c r="HT231" s="26"/>
      <c r="HU231" s="26"/>
      <c r="HV231" s="26"/>
      <c r="HW231" s="26"/>
      <c r="HX231" s="26"/>
      <c r="HY231" s="26"/>
      <c r="HZ231" s="26"/>
      <c r="IA231" s="26"/>
      <c r="IB231" s="26"/>
      <c r="IC231" s="26"/>
      <c r="ID231" s="26"/>
      <c r="IE231" s="26"/>
      <c r="IF231" s="26"/>
      <c r="IG231" s="68"/>
      <c r="IH231" s="58" t="s">
        <v>657</v>
      </c>
      <c r="II231" s="68" t="s">
        <v>621</v>
      </c>
      <c r="IJ231" s="68"/>
      <c r="IK231" s="68"/>
    </row>
    <row r="232" spans="1:245" ht="15" customHeight="1" x14ac:dyDescent="0.25">
      <c r="A232" s="77" t="s">
        <v>698</v>
      </c>
      <c r="B232" s="68" t="s">
        <v>686</v>
      </c>
      <c r="C232" s="58" t="s">
        <v>699</v>
      </c>
      <c r="D232" s="69" t="s">
        <v>601</v>
      </c>
      <c r="E232" s="58" t="s">
        <v>602</v>
      </c>
      <c r="F232" s="58" t="s">
        <v>669</v>
      </c>
      <c r="G232" s="58" t="s">
        <v>641</v>
      </c>
      <c r="H232" s="59" t="s">
        <v>700</v>
      </c>
      <c r="I232" s="58" t="s">
        <v>671</v>
      </c>
      <c r="J232" s="70">
        <v>0.8</v>
      </c>
      <c r="K232" s="70">
        <v>0.6</v>
      </c>
      <c r="L232" s="58" t="s">
        <v>607</v>
      </c>
      <c r="M232" s="70">
        <v>0.48</v>
      </c>
      <c r="N232" s="70">
        <v>0.6</v>
      </c>
      <c r="O232" s="58" t="s">
        <v>643</v>
      </c>
      <c r="P232" s="58" t="s">
        <v>608</v>
      </c>
      <c r="Q232" s="71" t="s">
        <v>701</v>
      </c>
      <c r="R232" s="58"/>
      <c r="S232" s="57" t="s">
        <v>610</v>
      </c>
      <c r="T232" s="58" t="s">
        <v>702</v>
      </c>
      <c r="U232" s="57" t="s">
        <v>612</v>
      </c>
      <c r="V232" s="57" t="s">
        <v>613</v>
      </c>
      <c r="W232" s="57" t="s">
        <v>614</v>
      </c>
      <c r="X232" s="57"/>
      <c r="Y232" s="57" t="s">
        <v>615</v>
      </c>
      <c r="Z232" s="57" t="s">
        <v>616</v>
      </c>
      <c r="AA232" s="70" t="s">
        <v>647</v>
      </c>
      <c r="AB232" s="58"/>
      <c r="AC232" s="58"/>
      <c r="AD232" s="58"/>
      <c r="AE232" s="58"/>
      <c r="AF232" s="57" t="s">
        <v>62</v>
      </c>
      <c r="AG232" s="58" t="s">
        <v>617</v>
      </c>
      <c r="AH232" s="58">
        <f t="shared" si="117"/>
        <v>4</v>
      </c>
      <c r="AI232" s="57">
        <v>1</v>
      </c>
      <c r="AJ232" s="57">
        <v>1</v>
      </c>
      <c r="AK232" s="57">
        <v>1</v>
      </c>
      <c r="AL232" s="57">
        <v>1</v>
      </c>
      <c r="AM232" s="68">
        <v>1</v>
      </c>
      <c r="AN232" s="68" t="s">
        <v>1086</v>
      </c>
      <c r="AO232" s="68"/>
      <c r="AP232" s="68"/>
      <c r="AQ232" s="68"/>
      <c r="AR232" s="68"/>
      <c r="AS232" s="68"/>
      <c r="AT232" s="68"/>
      <c r="AU232" s="76">
        <v>45040</v>
      </c>
      <c r="AV232" s="76"/>
      <c r="AW232" s="76"/>
      <c r="AX232" s="68"/>
      <c r="AY232" s="68"/>
      <c r="AZ232" s="68"/>
      <c r="BA232" s="68"/>
      <c r="BB232" s="68"/>
      <c r="BC232" s="68" t="s">
        <v>279</v>
      </c>
      <c r="BD232" s="68"/>
      <c r="BE232" s="68"/>
      <c r="BF232" s="68"/>
      <c r="BG232" s="68" t="s">
        <v>787</v>
      </c>
      <c r="BH232" s="68"/>
      <c r="BI232" s="68"/>
      <c r="BJ232" s="68"/>
      <c r="BK232" s="74">
        <f t="shared" si="118"/>
        <v>1</v>
      </c>
      <c r="BL232" s="74">
        <f t="shared" si="119"/>
        <v>0</v>
      </c>
      <c r="BM232" s="74">
        <f t="shared" si="120"/>
        <v>0</v>
      </c>
      <c r="BN232" s="74">
        <f t="shared" si="121"/>
        <v>0</v>
      </c>
      <c r="BO232" s="74">
        <f t="shared" si="122"/>
        <v>0.25</v>
      </c>
      <c r="BP232" s="71"/>
      <c r="BQ232" s="58"/>
      <c r="BR232" s="57"/>
      <c r="BS232" s="58"/>
      <c r="BT232" s="57"/>
      <c r="BU232" s="57"/>
      <c r="BV232" s="57"/>
      <c r="BW232" s="57"/>
      <c r="BX232" s="57"/>
      <c r="BY232" s="57"/>
      <c r="BZ232" s="70"/>
      <c r="CA232" s="58"/>
      <c r="CB232" s="58"/>
      <c r="CC232" s="58"/>
      <c r="CD232" s="58"/>
      <c r="CE232" s="57"/>
      <c r="CF232" s="58"/>
      <c r="CG232" s="58"/>
      <c r="CH232" s="58"/>
      <c r="CI232" s="58"/>
      <c r="CJ232" s="58"/>
      <c r="CK232" s="58"/>
      <c r="CL232" s="58"/>
      <c r="CM232" s="58"/>
      <c r="CN232" s="58"/>
      <c r="CO232" s="72"/>
      <c r="CP232" s="58"/>
      <c r="CQ232" s="58"/>
      <c r="CR232" s="58"/>
      <c r="CS232" s="58"/>
      <c r="CT232" s="73">
        <v>45040</v>
      </c>
      <c r="CU232" s="73"/>
      <c r="CV232" s="73"/>
      <c r="CW232" s="73"/>
      <c r="CX232" s="58"/>
      <c r="CY232" s="58"/>
      <c r="CZ232" s="58"/>
      <c r="DA232" s="58"/>
      <c r="DB232" s="58"/>
      <c r="DC232" s="58"/>
      <c r="DD232" s="58"/>
      <c r="DE232" s="58"/>
      <c r="DF232" s="58"/>
      <c r="DG232" s="58"/>
      <c r="DH232" s="58"/>
      <c r="DI232" s="58"/>
      <c r="DJ232" s="74" t="str">
        <f t="shared" si="123"/>
        <v/>
      </c>
      <c r="DK232" s="74" t="str">
        <f t="shared" si="124"/>
        <v/>
      </c>
      <c r="DL232" s="74" t="str">
        <f t="shared" si="125"/>
        <v/>
      </c>
      <c r="DM232" s="74" t="str">
        <f t="shared" si="126"/>
        <v/>
      </c>
      <c r="DN232" s="74" t="str">
        <f t="shared" si="127"/>
        <v/>
      </c>
      <c r="DO232" s="71"/>
      <c r="DP232" s="58"/>
      <c r="DQ232" s="57"/>
      <c r="DR232" s="58"/>
      <c r="DS232" s="57"/>
      <c r="DT232" s="57"/>
      <c r="DU232" s="57"/>
      <c r="DV232" s="57"/>
      <c r="DW232" s="57"/>
      <c r="DX232" s="57"/>
      <c r="DY232" s="70"/>
      <c r="DZ232" s="58"/>
      <c r="EA232" s="58"/>
      <c r="EB232" s="58"/>
      <c r="EC232" s="58"/>
      <c r="ED232" s="57"/>
      <c r="EE232" s="58"/>
      <c r="EF232" s="58"/>
      <c r="EG232" s="58"/>
      <c r="EH232" s="58"/>
      <c r="EI232" s="58"/>
      <c r="EJ232" s="58"/>
      <c r="EK232" s="58"/>
      <c r="EL232" s="58"/>
      <c r="EM232" s="58"/>
      <c r="EN232" s="72"/>
      <c r="EO232" s="58"/>
      <c r="EP232" s="58"/>
      <c r="EQ232" s="58"/>
      <c r="ER232" s="58"/>
      <c r="ES232" s="73">
        <v>45040</v>
      </c>
      <c r="ET232" s="73"/>
      <c r="EU232" s="73"/>
      <c r="EV232" s="73"/>
      <c r="EW232" s="58"/>
      <c r="EX232" s="58"/>
      <c r="EY232" s="58"/>
      <c r="EZ232" s="58"/>
      <c r="FA232" s="58"/>
      <c r="FB232" s="58"/>
      <c r="FC232" s="58"/>
      <c r="FD232" s="58"/>
      <c r="FE232" s="58"/>
      <c r="FF232" s="58"/>
      <c r="FG232" s="58"/>
      <c r="FH232" s="58"/>
      <c r="FI232" s="74" t="str">
        <f t="shared" si="128"/>
        <v/>
      </c>
      <c r="FJ232" s="74" t="str">
        <f t="shared" si="129"/>
        <v/>
      </c>
      <c r="FK232" s="74" t="str">
        <f t="shared" si="130"/>
        <v/>
      </c>
      <c r="FL232" s="74" t="str">
        <f t="shared" si="131"/>
        <v/>
      </c>
      <c r="FM232" s="74" t="str">
        <f t="shared" si="132"/>
        <v/>
      </c>
      <c r="FN232" s="58"/>
      <c r="FO232" s="58"/>
      <c r="FP232" s="57"/>
      <c r="FQ232" s="58"/>
      <c r="FR232" s="57"/>
      <c r="FS232" s="57"/>
      <c r="FT232" s="57"/>
      <c r="FU232" s="57"/>
      <c r="FV232" s="57"/>
      <c r="FW232" s="57"/>
      <c r="FX232" s="70"/>
      <c r="FY232" s="58"/>
      <c r="FZ232" s="58"/>
      <c r="GA232" s="58"/>
      <c r="GB232" s="58"/>
      <c r="GC232" s="57"/>
      <c r="GD232" s="58"/>
      <c r="GE232" s="58"/>
      <c r="GF232" s="58"/>
      <c r="GG232" s="58"/>
      <c r="GH232" s="58"/>
      <c r="GI232" s="58"/>
      <c r="GJ232" s="58"/>
      <c r="GK232" s="58"/>
      <c r="GL232" s="58"/>
      <c r="GM232" s="58"/>
      <c r="GN232" s="58"/>
      <c r="GO232" s="58"/>
      <c r="GP232" s="58"/>
      <c r="GQ232" s="58"/>
      <c r="GR232" s="73">
        <v>45040</v>
      </c>
      <c r="GS232" s="73"/>
      <c r="GT232" s="73"/>
      <c r="GU232" s="73"/>
      <c r="GV232" s="58"/>
      <c r="GW232" s="58"/>
      <c r="GX232" s="58"/>
      <c r="GY232" s="58"/>
      <c r="GZ232" s="58"/>
      <c r="HA232" s="58"/>
      <c r="HB232" s="58"/>
      <c r="HC232" s="58"/>
      <c r="HD232" s="58"/>
      <c r="HE232" s="58"/>
      <c r="HF232" s="58"/>
      <c r="HG232" s="58"/>
      <c r="HH232" s="74" t="str">
        <f t="shared" si="133"/>
        <v/>
      </c>
      <c r="HI232" s="74" t="str">
        <f t="shared" si="134"/>
        <v/>
      </c>
      <c r="HJ232" s="74" t="str">
        <f t="shared" si="135"/>
        <v/>
      </c>
      <c r="HK232" s="74" t="str">
        <f t="shared" si="136"/>
        <v/>
      </c>
      <c r="HL232" s="74" t="str">
        <f t="shared" si="137"/>
        <v/>
      </c>
      <c r="HM232" s="58"/>
      <c r="HN232" s="58"/>
      <c r="HO232" s="58">
        <f t="shared" si="138"/>
        <v>1</v>
      </c>
      <c r="HP232" s="58" t="str">
        <f>'[18]BD Plan'!$Q$3</f>
        <v>Territorial Risaralda</v>
      </c>
      <c r="HQ232" s="26"/>
      <c r="HR232" s="26"/>
      <c r="HS232" s="26"/>
      <c r="HT232" s="26"/>
      <c r="HU232" s="26"/>
      <c r="HV232" s="26"/>
      <c r="HW232" s="26"/>
      <c r="HX232" s="26"/>
      <c r="HY232" s="26"/>
      <c r="HZ232" s="26"/>
      <c r="IA232" s="26"/>
      <c r="IB232" s="26"/>
      <c r="IC232" s="26"/>
      <c r="ID232" s="26"/>
      <c r="IE232" s="26"/>
      <c r="IF232" s="26"/>
      <c r="IG232" s="68"/>
      <c r="IH232" s="58" t="s">
        <v>620</v>
      </c>
      <c r="II232" s="68" t="s">
        <v>621</v>
      </c>
      <c r="IJ232" s="68"/>
      <c r="IK232" s="68"/>
    </row>
    <row r="233" spans="1:245" ht="15" customHeight="1" x14ac:dyDescent="0.25">
      <c r="A233" s="77" t="s">
        <v>705</v>
      </c>
      <c r="B233" s="68" t="s">
        <v>706</v>
      </c>
      <c r="C233" s="58" t="s">
        <v>707</v>
      </c>
      <c r="D233" s="68" t="s">
        <v>601</v>
      </c>
      <c r="E233" s="58" t="s">
        <v>602</v>
      </c>
      <c r="F233" s="58" t="s">
        <v>669</v>
      </c>
      <c r="G233" s="58" t="s">
        <v>641</v>
      </c>
      <c r="H233" s="59" t="s">
        <v>708</v>
      </c>
      <c r="I233" s="58" t="s">
        <v>671</v>
      </c>
      <c r="J233" s="70">
        <v>0.6</v>
      </c>
      <c r="K233" s="70">
        <v>0.4</v>
      </c>
      <c r="L233" s="58" t="s">
        <v>643</v>
      </c>
      <c r="M233" s="70">
        <v>0.12959999999999999</v>
      </c>
      <c r="N233" s="70">
        <v>0.4</v>
      </c>
      <c r="O233" s="58" t="s">
        <v>643</v>
      </c>
      <c r="P233" s="58" t="s">
        <v>608</v>
      </c>
      <c r="Q233" s="71"/>
      <c r="R233" s="58"/>
      <c r="S233" s="57"/>
      <c r="T233" s="58"/>
      <c r="U233" s="57"/>
      <c r="V233" s="57"/>
      <c r="W233" s="57"/>
      <c r="X233" s="57"/>
      <c r="Y233" s="57"/>
      <c r="Z233" s="57"/>
      <c r="AA233" s="70"/>
      <c r="AB233" s="58"/>
      <c r="AC233" s="58"/>
      <c r="AD233" s="58"/>
      <c r="AE233" s="58"/>
      <c r="AF233" s="57"/>
      <c r="AG233" s="68"/>
      <c r="AH233" s="58"/>
      <c r="AI233" s="57"/>
      <c r="AJ233" s="57"/>
      <c r="AK233" s="57"/>
      <c r="AL233" s="57"/>
      <c r="AM233" s="68"/>
      <c r="AN233" s="68"/>
      <c r="AO233" s="68"/>
      <c r="AP233" s="68"/>
      <c r="AQ233" s="68"/>
      <c r="AR233" s="68"/>
      <c r="AS233" s="68"/>
      <c r="AT233" s="68"/>
      <c r="AU233" s="76">
        <v>45040</v>
      </c>
      <c r="AV233" s="76"/>
      <c r="AW233" s="76"/>
      <c r="AX233" s="76"/>
      <c r="AY233" s="68"/>
      <c r="AZ233" s="68"/>
      <c r="BA233" s="68"/>
      <c r="BB233" s="68"/>
      <c r="BC233" s="68"/>
      <c r="BD233" s="68"/>
      <c r="BE233" s="68"/>
      <c r="BF233" s="68"/>
      <c r="BG233" s="68"/>
      <c r="BH233" s="68"/>
      <c r="BI233" s="68"/>
      <c r="BJ233" s="68"/>
      <c r="BK233" s="74" t="str">
        <f t="shared" si="118"/>
        <v/>
      </c>
      <c r="BL233" s="74" t="str">
        <f t="shared" si="119"/>
        <v/>
      </c>
      <c r="BM233" s="74" t="str">
        <f t="shared" si="120"/>
        <v/>
      </c>
      <c r="BN233" s="74" t="str">
        <f t="shared" si="121"/>
        <v/>
      </c>
      <c r="BO233" s="74" t="str">
        <f t="shared" si="122"/>
        <v/>
      </c>
      <c r="BP233" s="71" t="s">
        <v>1214</v>
      </c>
      <c r="BQ233" s="58"/>
      <c r="BR233" s="57" t="s">
        <v>610</v>
      </c>
      <c r="BS233" s="58" t="s">
        <v>1215</v>
      </c>
      <c r="BT233" s="57" t="s">
        <v>612</v>
      </c>
      <c r="BU233" s="57" t="s">
        <v>613</v>
      </c>
      <c r="BV233" s="57" t="s">
        <v>614</v>
      </c>
      <c r="BW233" s="57"/>
      <c r="BX233" s="57" t="s">
        <v>615</v>
      </c>
      <c r="BY233" s="57" t="s">
        <v>616</v>
      </c>
      <c r="BZ233" s="70" t="s">
        <v>647</v>
      </c>
      <c r="CA233" s="58"/>
      <c r="CB233" s="58"/>
      <c r="CC233" s="58"/>
      <c r="CD233" s="58"/>
      <c r="CE233" s="57" t="s">
        <v>62</v>
      </c>
      <c r="CF233" s="58" t="s">
        <v>617</v>
      </c>
      <c r="CG233" s="58">
        <f>SUM(CH233:CK233)</f>
        <v>4</v>
      </c>
      <c r="CH233" s="58">
        <v>1</v>
      </c>
      <c r="CI233" s="58">
        <v>1</v>
      </c>
      <c r="CJ233" s="58">
        <v>1</v>
      </c>
      <c r="CK233" s="58">
        <v>1</v>
      </c>
      <c r="CL233" s="58">
        <v>1</v>
      </c>
      <c r="CM233" s="58" t="s">
        <v>1283</v>
      </c>
      <c r="CN233" s="58"/>
      <c r="CO233" s="58"/>
      <c r="CP233" s="58"/>
      <c r="CQ233" s="58"/>
      <c r="CR233" s="58"/>
      <c r="CS233" s="58"/>
      <c r="CT233" s="73">
        <v>45040</v>
      </c>
      <c r="CU233" s="73"/>
      <c r="CV233" s="73"/>
      <c r="CW233" s="73"/>
      <c r="CX233" s="58"/>
      <c r="CY233" s="58"/>
      <c r="CZ233" s="58"/>
      <c r="DA233" s="58"/>
      <c r="DB233" s="58" t="s">
        <v>112</v>
      </c>
      <c r="DC233" s="58"/>
      <c r="DD233" s="58"/>
      <c r="DE233" s="58"/>
      <c r="DF233" s="58" t="s">
        <v>1544</v>
      </c>
      <c r="DG233" s="58"/>
      <c r="DH233" s="58"/>
      <c r="DI233" s="58"/>
      <c r="DJ233" s="74">
        <f t="shared" si="123"/>
        <v>1</v>
      </c>
      <c r="DK233" s="74">
        <f t="shared" si="124"/>
        <v>0</v>
      </c>
      <c r="DL233" s="74">
        <f t="shared" si="125"/>
        <v>0</v>
      </c>
      <c r="DM233" s="74">
        <f t="shared" si="126"/>
        <v>0</v>
      </c>
      <c r="DN233" s="74">
        <f t="shared" si="127"/>
        <v>0.25</v>
      </c>
      <c r="DO233" s="75" t="s">
        <v>1344</v>
      </c>
      <c r="DP233" s="58"/>
      <c r="DQ233" s="57" t="s">
        <v>610</v>
      </c>
      <c r="DR233" s="58" t="s">
        <v>1345</v>
      </c>
      <c r="DS233" s="57" t="s">
        <v>612</v>
      </c>
      <c r="DT233" s="57" t="s">
        <v>613</v>
      </c>
      <c r="DU233" s="57" t="s">
        <v>614</v>
      </c>
      <c r="DV233" s="57"/>
      <c r="DW233" s="57" t="s">
        <v>615</v>
      </c>
      <c r="DX233" s="57" t="s">
        <v>616</v>
      </c>
      <c r="DY233" s="70" t="s">
        <v>647</v>
      </c>
      <c r="DZ233" s="58"/>
      <c r="EA233" s="58"/>
      <c r="EB233" s="58"/>
      <c r="EC233" s="58"/>
      <c r="ED233" s="57" t="s">
        <v>62</v>
      </c>
      <c r="EE233" s="58" t="s">
        <v>617</v>
      </c>
      <c r="EF233" s="58">
        <f t="shared" ref="EF233:EF235" si="142">SUM(EG233:EJ233)</f>
        <v>1</v>
      </c>
      <c r="EG233" s="58">
        <v>0</v>
      </c>
      <c r="EH233" s="58">
        <v>0</v>
      </c>
      <c r="EI233" s="58">
        <v>0</v>
      </c>
      <c r="EJ233" s="58">
        <v>1</v>
      </c>
      <c r="EK233" s="58">
        <v>0</v>
      </c>
      <c r="EL233" s="58" t="s">
        <v>1400</v>
      </c>
      <c r="EM233" s="58"/>
      <c r="EN233" s="58"/>
      <c r="EO233" s="58"/>
      <c r="EP233" s="58"/>
      <c r="EQ233" s="58"/>
      <c r="ER233" s="58"/>
      <c r="ES233" s="73">
        <v>45040</v>
      </c>
      <c r="ET233" s="73"/>
      <c r="EU233" s="73"/>
      <c r="EV233" s="73"/>
      <c r="EW233" s="58"/>
      <c r="EX233" s="58"/>
      <c r="EY233" s="58"/>
      <c r="EZ233" s="58"/>
      <c r="FA233" s="58" t="s">
        <v>64</v>
      </c>
      <c r="FB233" s="58"/>
      <c r="FC233" s="58"/>
      <c r="FD233" s="58"/>
      <c r="FE233" s="58" t="s">
        <v>64</v>
      </c>
      <c r="FF233" s="58"/>
      <c r="FG233" s="58"/>
      <c r="FH233" s="58"/>
      <c r="FI233" s="74" t="str">
        <f t="shared" si="128"/>
        <v/>
      </c>
      <c r="FJ233" s="74" t="str">
        <f t="shared" si="129"/>
        <v/>
      </c>
      <c r="FK233" s="74" t="str">
        <f t="shared" si="130"/>
        <v/>
      </c>
      <c r="FL233" s="74">
        <f t="shared" si="131"/>
        <v>0</v>
      </c>
      <c r="FM233" s="74">
        <f t="shared" si="132"/>
        <v>0</v>
      </c>
      <c r="FN233" s="58"/>
      <c r="FO233" s="58"/>
      <c r="FP233" s="57"/>
      <c r="FQ233" s="58"/>
      <c r="FR233" s="57"/>
      <c r="FS233" s="57"/>
      <c r="FT233" s="57"/>
      <c r="FU233" s="57"/>
      <c r="FV233" s="57"/>
      <c r="FW233" s="57"/>
      <c r="FX233" s="70"/>
      <c r="FY233" s="58"/>
      <c r="FZ233" s="58"/>
      <c r="GA233" s="58"/>
      <c r="GB233" s="58"/>
      <c r="GC233" s="57"/>
      <c r="GD233" s="58"/>
      <c r="GE233" s="58"/>
      <c r="GF233" s="58"/>
      <c r="GG233" s="58"/>
      <c r="GH233" s="58"/>
      <c r="GI233" s="58"/>
      <c r="GJ233" s="58"/>
      <c r="GK233" s="58"/>
      <c r="GL233" s="58"/>
      <c r="GM233" s="58"/>
      <c r="GN233" s="58"/>
      <c r="GO233" s="58"/>
      <c r="GP233" s="58"/>
      <c r="GQ233" s="58"/>
      <c r="GR233" s="73">
        <v>45040</v>
      </c>
      <c r="GS233" s="73"/>
      <c r="GT233" s="73"/>
      <c r="GU233" s="73"/>
      <c r="GV233" s="58"/>
      <c r="GW233" s="58"/>
      <c r="GX233" s="58"/>
      <c r="GY233" s="58"/>
      <c r="GZ233" s="58"/>
      <c r="HA233" s="58"/>
      <c r="HB233" s="58"/>
      <c r="HC233" s="58"/>
      <c r="HD233" s="58"/>
      <c r="HE233" s="58"/>
      <c r="HF233" s="58"/>
      <c r="HG233" s="58"/>
      <c r="HH233" s="74" t="str">
        <f t="shared" si="133"/>
        <v/>
      </c>
      <c r="HI233" s="74" t="str">
        <f t="shared" si="134"/>
        <v/>
      </c>
      <c r="HJ233" s="74" t="str">
        <f t="shared" si="135"/>
        <v/>
      </c>
      <c r="HK233" s="74" t="str">
        <f t="shared" si="136"/>
        <v/>
      </c>
      <c r="HL233" s="74" t="str">
        <f t="shared" si="137"/>
        <v/>
      </c>
      <c r="HM233" s="58"/>
      <c r="HN233" s="58"/>
      <c r="HO233" s="58">
        <f t="shared" si="138"/>
        <v>2</v>
      </c>
      <c r="HP233" s="58" t="str">
        <f>'[18]BD Plan'!$Q$3</f>
        <v>Territorial Risaralda</v>
      </c>
      <c r="HQ233" s="26"/>
      <c r="HR233" s="26"/>
      <c r="HS233" s="26"/>
      <c r="HT233" s="26"/>
      <c r="HU233" s="26"/>
      <c r="HV233" s="26"/>
      <c r="HW233" s="26"/>
      <c r="HX233" s="26"/>
      <c r="HY233" s="26"/>
      <c r="HZ233" s="26"/>
      <c r="IA233" s="26"/>
      <c r="IB233" s="26"/>
      <c r="IC233" s="26"/>
      <c r="ID233" s="26"/>
      <c r="IE233" s="26"/>
      <c r="IF233" s="26"/>
      <c r="IG233" s="68"/>
      <c r="IH233" s="58" t="s">
        <v>620</v>
      </c>
      <c r="II233" s="68" t="s">
        <v>621</v>
      </c>
      <c r="IJ233" s="68"/>
      <c r="IK233" s="68"/>
    </row>
    <row r="234" spans="1:245" ht="15" customHeight="1" x14ac:dyDescent="0.25">
      <c r="A234" s="77" t="s">
        <v>709</v>
      </c>
      <c r="B234" s="68" t="s">
        <v>706</v>
      </c>
      <c r="C234" s="58" t="s">
        <v>710</v>
      </c>
      <c r="D234" s="68" t="s">
        <v>601</v>
      </c>
      <c r="E234" s="58" t="s">
        <v>711</v>
      </c>
      <c r="F234" s="58" t="s">
        <v>625</v>
      </c>
      <c r="G234" s="58" t="s">
        <v>626</v>
      </c>
      <c r="H234" s="59" t="s">
        <v>712</v>
      </c>
      <c r="I234" s="58" t="s">
        <v>671</v>
      </c>
      <c r="J234" s="70">
        <v>0.2</v>
      </c>
      <c r="K234" s="70">
        <v>0.2</v>
      </c>
      <c r="L234" s="58" t="s">
        <v>713</v>
      </c>
      <c r="M234" s="70">
        <v>0.12</v>
      </c>
      <c r="N234" s="70">
        <v>0.2</v>
      </c>
      <c r="O234" s="58" t="s">
        <v>713</v>
      </c>
      <c r="P234" s="58" t="s">
        <v>608</v>
      </c>
      <c r="Q234" s="71" t="s">
        <v>714</v>
      </c>
      <c r="R234" s="58"/>
      <c r="S234" s="57" t="s">
        <v>610</v>
      </c>
      <c r="T234" s="58" t="s">
        <v>715</v>
      </c>
      <c r="U234" s="57" t="s">
        <v>612</v>
      </c>
      <c r="V234" s="57" t="s">
        <v>613</v>
      </c>
      <c r="W234" s="57" t="s">
        <v>614</v>
      </c>
      <c r="X234" s="57"/>
      <c r="Y234" s="57" t="s">
        <v>615</v>
      </c>
      <c r="Z234" s="57" t="s">
        <v>616</v>
      </c>
      <c r="AA234" s="70" t="s">
        <v>647</v>
      </c>
      <c r="AB234" s="58"/>
      <c r="AC234" s="58"/>
      <c r="AD234" s="58"/>
      <c r="AE234" s="58"/>
      <c r="AF234" s="57" t="s">
        <v>62</v>
      </c>
      <c r="AG234" s="68" t="s">
        <v>617</v>
      </c>
      <c r="AH234" s="58">
        <f t="shared" si="117"/>
        <v>3</v>
      </c>
      <c r="AI234" s="57">
        <v>0</v>
      </c>
      <c r="AJ234" s="57">
        <v>1</v>
      </c>
      <c r="AK234" s="57">
        <v>1</v>
      </c>
      <c r="AL234" s="57">
        <v>1</v>
      </c>
      <c r="AM234" s="68">
        <v>0</v>
      </c>
      <c r="AN234" s="68" t="s">
        <v>1087</v>
      </c>
      <c r="AO234" s="68"/>
      <c r="AP234" s="68"/>
      <c r="AQ234" s="68"/>
      <c r="AR234" s="68"/>
      <c r="AS234" s="68"/>
      <c r="AT234" s="68"/>
      <c r="AU234" s="76">
        <v>45040</v>
      </c>
      <c r="AV234" s="76"/>
      <c r="AW234" s="76"/>
      <c r="AX234" s="76"/>
      <c r="AY234" s="68"/>
      <c r="AZ234" s="68"/>
      <c r="BA234" s="68"/>
      <c r="BB234" s="68"/>
      <c r="BC234" s="68" t="s">
        <v>64</v>
      </c>
      <c r="BD234" s="68"/>
      <c r="BE234" s="68"/>
      <c r="BF234" s="68"/>
      <c r="BG234" s="68" t="s">
        <v>1088</v>
      </c>
      <c r="BH234" s="68"/>
      <c r="BI234" s="68"/>
      <c r="BJ234" s="68"/>
      <c r="BK234" s="74" t="str">
        <f t="shared" si="118"/>
        <v/>
      </c>
      <c r="BL234" s="74">
        <f t="shared" si="119"/>
        <v>0</v>
      </c>
      <c r="BM234" s="74">
        <f t="shared" si="120"/>
        <v>0</v>
      </c>
      <c r="BN234" s="74">
        <f t="shared" si="121"/>
        <v>0</v>
      </c>
      <c r="BO234" s="74">
        <f t="shared" si="122"/>
        <v>0</v>
      </c>
      <c r="BP234" s="71"/>
      <c r="BQ234" s="58"/>
      <c r="BR234" s="57"/>
      <c r="BS234" s="58"/>
      <c r="BT234" s="57"/>
      <c r="BU234" s="57"/>
      <c r="BV234" s="57"/>
      <c r="BW234" s="57"/>
      <c r="BX234" s="57"/>
      <c r="BY234" s="57"/>
      <c r="BZ234" s="70"/>
      <c r="CA234" s="58"/>
      <c r="CB234" s="58"/>
      <c r="CC234" s="58"/>
      <c r="CD234" s="58"/>
      <c r="CE234" s="57"/>
      <c r="CF234" s="58"/>
      <c r="CG234" s="58"/>
      <c r="CH234" s="58"/>
      <c r="CI234" s="58"/>
      <c r="CJ234" s="58"/>
      <c r="CK234" s="58"/>
      <c r="CL234" s="58"/>
      <c r="CM234" s="58"/>
      <c r="CN234" s="58"/>
      <c r="CO234" s="58"/>
      <c r="CP234" s="58"/>
      <c r="CQ234" s="58"/>
      <c r="CR234" s="58"/>
      <c r="CS234" s="58"/>
      <c r="CT234" s="73">
        <v>45040</v>
      </c>
      <c r="CU234" s="73"/>
      <c r="CV234" s="73"/>
      <c r="CW234" s="73"/>
      <c r="CX234" s="58"/>
      <c r="CY234" s="58"/>
      <c r="CZ234" s="58"/>
      <c r="DA234" s="58"/>
      <c r="DB234" s="58"/>
      <c r="DC234" s="58"/>
      <c r="DD234" s="58"/>
      <c r="DE234" s="58"/>
      <c r="DF234" s="58"/>
      <c r="DG234" s="58"/>
      <c r="DH234" s="58"/>
      <c r="DI234" s="58"/>
      <c r="DJ234" s="74" t="str">
        <f t="shared" si="123"/>
        <v/>
      </c>
      <c r="DK234" s="74" t="str">
        <f t="shared" si="124"/>
        <v/>
      </c>
      <c r="DL234" s="74" t="str">
        <f t="shared" si="125"/>
        <v/>
      </c>
      <c r="DM234" s="74" t="str">
        <f t="shared" si="126"/>
        <v/>
      </c>
      <c r="DN234" s="74" t="str">
        <f t="shared" si="127"/>
        <v/>
      </c>
      <c r="DO234" s="75"/>
      <c r="DP234" s="58"/>
      <c r="DQ234" s="57"/>
      <c r="DR234" s="58"/>
      <c r="DS234" s="57"/>
      <c r="DT234" s="57"/>
      <c r="DU234" s="57"/>
      <c r="DV234" s="57"/>
      <c r="DW234" s="57"/>
      <c r="DX234" s="57"/>
      <c r="DY234" s="70"/>
      <c r="DZ234" s="58"/>
      <c r="EA234" s="58"/>
      <c r="EB234" s="58"/>
      <c r="EC234" s="58"/>
      <c r="ED234" s="57"/>
      <c r="EE234" s="58"/>
      <c r="EF234" s="58"/>
      <c r="EG234" s="58"/>
      <c r="EH234" s="58"/>
      <c r="EI234" s="58"/>
      <c r="EJ234" s="58"/>
      <c r="EK234" s="58"/>
      <c r="EL234" s="58"/>
      <c r="EM234" s="58"/>
      <c r="EN234" s="58"/>
      <c r="EO234" s="58"/>
      <c r="EP234" s="58"/>
      <c r="EQ234" s="58"/>
      <c r="ER234" s="58"/>
      <c r="ES234" s="73">
        <v>45040</v>
      </c>
      <c r="ET234" s="73"/>
      <c r="EU234" s="73"/>
      <c r="EV234" s="73"/>
      <c r="EW234" s="58"/>
      <c r="EX234" s="58"/>
      <c r="EY234" s="58"/>
      <c r="EZ234" s="58"/>
      <c r="FA234" s="58"/>
      <c r="FB234" s="58"/>
      <c r="FC234" s="58"/>
      <c r="FD234" s="58"/>
      <c r="FE234" s="58"/>
      <c r="FF234" s="58"/>
      <c r="FG234" s="58"/>
      <c r="FH234" s="58"/>
      <c r="FI234" s="74" t="str">
        <f t="shared" si="128"/>
        <v/>
      </c>
      <c r="FJ234" s="74" t="str">
        <f t="shared" si="129"/>
        <v/>
      </c>
      <c r="FK234" s="74" t="str">
        <f t="shared" si="130"/>
        <v/>
      </c>
      <c r="FL234" s="74" t="str">
        <f t="shared" si="131"/>
        <v/>
      </c>
      <c r="FM234" s="74" t="str">
        <f t="shared" si="132"/>
        <v/>
      </c>
      <c r="FN234" s="72"/>
      <c r="FO234" s="58"/>
      <c r="FP234" s="57"/>
      <c r="FQ234" s="58"/>
      <c r="FR234" s="57"/>
      <c r="FS234" s="57"/>
      <c r="FT234" s="57"/>
      <c r="FU234" s="57"/>
      <c r="FV234" s="57"/>
      <c r="FW234" s="57"/>
      <c r="FX234" s="70"/>
      <c r="FY234" s="58"/>
      <c r="FZ234" s="58"/>
      <c r="GA234" s="58"/>
      <c r="GB234" s="58"/>
      <c r="GC234" s="57"/>
      <c r="GD234" s="58"/>
      <c r="GE234" s="58"/>
      <c r="GF234" s="58"/>
      <c r="GG234" s="58"/>
      <c r="GH234" s="58"/>
      <c r="GI234" s="58"/>
      <c r="GJ234" s="58"/>
      <c r="GK234" s="58"/>
      <c r="GL234" s="58"/>
      <c r="GM234" s="58"/>
      <c r="GN234" s="58"/>
      <c r="GO234" s="58"/>
      <c r="GP234" s="58"/>
      <c r="GQ234" s="58"/>
      <c r="GR234" s="73">
        <v>45040</v>
      </c>
      <c r="GS234" s="73"/>
      <c r="GT234" s="73"/>
      <c r="GU234" s="73"/>
      <c r="GV234" s="58"/>
      <c r="GW234" s="58"/>
      <c r="GX234" s="58"/>
      <c r="GY234" s="58"/>
      <c r="GZ234" s="58"/>
      <c r="HA234" s="58"/>
      <c r="HB234" s="58"/>
      <c r="HC234" s="58"/>
      <c r="HD234" s="58"/>
      <c r="HE234" s="58"/>
      <c r="HF234" s="58"/>
      <c r="HG234" s="58"/>
      <c r="HH234" s="74" t="str">
        <f t="shared" si="133"/>
        <v/>
      </c>
      <c r="HI234" s="74" t="str">
        <f t="shared" si="134"/>
        <v/>
      </c>
      <c r="HJ234" s="74" t="str">
        <f t="shared" si="135"/>
        <v/>
      </c>
      <c r="HK234" s="74" t="str">
        <f t="shared" si="136"/>
        <v/>
      </c>
      <c r="HL234" s="74" t="str">
        <f t="shared" si="137"/>
        <v/>
      </c>
      <c r="HM234" s="58"/>
      <c r="HN234" s="58"/>
      <c r="HO234" s="58">
        <f t="shared" si="138"/>
        <v>1</v>
      </c>
      <c r="HP234" s="58" t="str">
        <f>'[18]BD Plan'!$Q$3</f>
        <v>Territorial Risaralda</v>
      </c>
      <c r="HQ234" s="26"/>
      <c r="HR234" s="26"/>
      <c r="HS234" s="26"/>
      <c r="HT234" s="26"/>
      <c r="HU234" s="26"/>
      <c r="HV234" s="26"/>
      <c r="HW234" s="26"/>
      <c r="HX234" s="26"/>
      <c r="HY234" s="26"/>
      <c r="HZ234" s="26"/>
      <c r="IA234" s="26"/>
      <c r="IB234" s="26"/>
      <c r="IC234" s="26"/>
      <c r="ID234" s="26"/>
      <c r="IE234" s="26"/>
      <c r="IF234" s="26"/>
      <c r="IG234" s="68"/>
      <c r="IH234" s="58" t="s">
        <v>657</v>
      </c>
      <c r="II234" s="68" t="s">
        <v>621</v>
      </c>
      <c r="IJ234" s="68"/>
      <c r="IK234" s="68"/>
    </row>
    <row r="235" spans="1:245" ht="15" customHeight="1" x14ac:dyDescent="0.25">
      <c r="A235" s="77" t="s">
        <v>718</v>
      </c>
      <c r="B235" s="68" t="s">
        <v>719</v>
      </c>
      <c r="C235" s="58" t="s">
        <v>720</v>
      </c>
      <c r="D235" s="68" t="s">
        <v>601</v>
      </c>
      <c r="E235" s="58" t="s">
        <v>602</v>
      </c>
      <c r="F235" s="58" t="s">
        <v>625</v>
      </c>
      <c r="G235" s="58" t="s">
        <v>626</v>
      </c>
      <c r="H235" s="59" t="s">
        <v>721</v>
      </c>
      <c r="I235" s="58" t="s">
        <v>671</v>
      </c>
      <c r="J235" s="70">
        <v>0.6</v>
      </c>
      <c r="K235" s="70">
        <v>0.4</v>
      </c>
      <c r="L235" s="58" t="s">
        <v>643</v>
      </c>
      <c r="M235" s="70">
        <v>0.12959999999999999</v>
      </c>
      <c r="N235" s="70">
        <v>0.4</v>
      </c>
      <c r="O235" s="58" t="s">
        <v>643</v>
      </c>
      <c r="P235" s="58" t="s">
        <v>608</v>
      </c>
      <c r="Q235" s="71" t="s">
        <v>722</v>
      </c>
      <c r="R235" s="58"/>
      <c r="S235" s="57" t="s">
        <v>610</v>
      </c>
      <c r="T235" s="58" t="s">
        <v>723</v>
      </c>
      <c r="U235" s="57" t="s">
        <v>612</v>
      </c>
      <c r="V235" s="57" t="s">
        <v>613</v>
      </c>
      <c r="W235" s="57" t="s">
        <v>614</v>
      </c>
      <c r="X235" s="57"/>
      <c r="Y235" s="57" t="s">
        <v>615</v>
      </c>
      <c r="Z235" s="57" t="s">
        <v>616</v>
      </c>
      <c r="AA235" s="70" t="s">
        <v>647</v>
      </c>
      <c r="AB235" s="58"/>
      <c r="AC235" s="58"/>
      <c r="AD235" s="58"/>
      <c r="AE235" s="58"/>
      <c r="AF235" s="57" t="s">
        <v>62</v>
      </c>
      <c r="AG235" s="58" t="s">
        <v>617</v>
      </c>
      <c r="AH235" s="58">
        <f t="shared" si="117"/>
        <v>3</v>
      </c>
      <c r="AI235" s="57">
        <v>0</v>
      </c>
      <c r="AJ235" s="57">
        <v>1</v>
      </c>
      <c r="AK235" s="57">
        <v>1</v>
      </c>
      <c r="AL235" s="57">
        <v>1</v>
      </c>
      <c r="AM235" s="68">
        <v>0</v>
      </c>
      <c r="AN235" s="68" t="s">
        <v>1089</v>
      </c>
      <c r="AO235" s="68"/>
      <c r="AP235" s="68"/>
      <c r="AQ235" s="68"/>
      <c r="AR235" s="68"/>
      <c r="AS235" s="68"/>
      <c r="AT235" s="68"/>
      <c r="AU235" s="76">
        <v>45040</v>
      </c>
      <c r="AV235" s="76"/>
      <c r="AW235" s="76"/>
      <c r="AX235" s="76"/>
      <c r="AY235" s="68"/>
      <c r="AZ235" s="68"/>
      <c r="BA235" s="68"/>
      <c r="BB235" s="68"/>
      <c r="BC235" s="68" t="s">
        <v>64</v>
      </c>
      <c r="BD235" s="68"/>
      <c r="BE235" s="68"/>
      <c r="BF235" s="68"/>
      <c r="BG235" s="68" t="s">
        <v>1090</v>
      </c>
      <c r="BH235" s="68"/>
      <c r="BI235" s="68"/>
      <c r="BJ235" s="68"/>
      <c r="BK235" s="74" t="str">
        <f t="shared" si="118"/>
        <v/>
      </c>
      <c r="BL235" s="74">
        <f t="shared" si="119"/>
        <v>0</v>
      </c>
      <c r="BM235" s="74">
        <f t="shared" si="120"/>
        <v>0</v>
      </c>
      <c r="BN235" s="74">
        <f t="shared" si="121"/>
        <v>0</v>
      </c>
      <c r="BO235" s="74">
        <f t="shared" si="122"/>
        <v>0</v>
      </c>
      <c r="BP235" s="71"/>
      <c r="BQ235" s="58"/>
      <c r="BR235" s="57"/>
      <c r="BS235" s="58"/>
      <c r="BT235" s="57"/>
      <c r="BU235" s="57"/>
      <c r="BV235" s="57"/>
      <c r="BW235" s="57"/>
      <c r="BX235" s="57"/>
      <c r="BY235" s="57"/>
      <c r="BZ235" s="70"/>
      <c r="CA235" s="58"/>
      <c r="CB235" s="58"/>
      <c r="CC235" s="58"/>
      <c r="CD235" s="58"/>
      <c r="CE235" s="57"/>
      <c r="CF235" s="58"/>
      <c r="CG235" s="58"/>
      <c r="CH235" s="58"/>
      <c r="CI235" s="58"/>
      <c r="CJ235" s="58"/>
      <c r="CK235" s="58"/>
      <c r="CL235" s="58"/>
      <c r="CM235" s="58"/>
      <c r="CN235" s="58"/>
      <c r="CO235" s="58"/>
      <c r="CP235" s="58"/>
      <c r="CQ235" s="58"/>
      <c r="CR235" s="58"/>
      <c r="CS235" s="58"/>
      <c r="CT235" s="73">
        <v>45040</v>
      </c>
      <c r="CU235" s="73"/>
      <c r="CV235" s="73"/>
      <c r="CW235" s="73"/>
      <c r="CX235" s="58"/>
      <c r="CY235" s="58"/>
      <c r="CZ235" s="58"/>
      <c r="DA235" s="58"/>
      <c r="DB235" s="58"/>
      <c r="DC235" s="58"/>
      <c r="DD235" s="58"/>
      <c r="DE235" s="58"/>
      <c r="DF235" s="58"/>
      <c r="DG235" s="58"/>
      <c r="DH235" s="58"/>
      <c r="DI235" s="58"/>
      <c r="DJ235" s="74" t="str">
        <f t="shared" si="123"/>
        <v/>
      </c>
      <c r="DK235" s="74" t="str">
        <f t="shared" si="124"/>
        <v/>
      </c>
      <c r="DL235" s="74" t="str">
        <f t="shared" si="125"/>
        <v/>
      </c>
      <c r="DM235" s="74" t="str">
        <f t="shared" si="126"/>
        <v/>
      </c>
      <c r="DN235" s="74" t="str">
        <f t="shared" si="127"/>
        <v/>
      </c>
      <c r="DO235" s="75" t="s">
        <v>1347</v>
      </c>
      <c r="DP235" s="58"/>
      <c r="DQ235" s="57" t="s">
        <v>610</v>
      </c>
      <c r="DR235" s="58" t="s">
        <v>1348</v>
      </c>
      <c r="DS235" s="57" t="s">
        <v>612</v>
      </c>
      <c r="DT235" s="57" t="s">
        <v>613</v>
      </c>
      <c r="DU235" s="57" t="s">
        <v>614</v>
      </c>
      <c r="DV235" s="57"/>
      <c r="DW235" s="57" t="s">
        <v>615</v>
      </c>
      <c r="DX235" s="57" t="s">
        <v>616</v>
      </c>
      <c r="DY235" s="70" t="s">
        <v>647</v>
      </c>
      <c r="DZ235" s="58"/>
      <c r="EA235" s="58"/>
      <c r="EB235" s="58"/>
      <c r="EC235" s="58"/>
      <c r="ED235" s="57" t="s">
        <v>62</v>
      </c>
      <c r="EE235" s="58" t="s">
        <v>617</v>
      </c>
      <c r="EF235" s="58">
        <f t="shared" si="142"/>
        <v>2</v>
      </c>
      <c r="EG235" s="58">
        <v>0</v>
      </c>
      <c r="EH235" s="58">
        <v>1</v>
      </c>
      <c r="EI235" s="58">
        <v>0</v>
      </c>
      <c r="EJ235" s="58">
        <v>1</v>
      </c>
      <c r="EK235" s="58">
        <v>0</v>
      </c>
      <c r="EL235" s="58" t="s">
        <v>1401</v>
      </c>
      <c r="EM235" s="58"/>
      <c r="EN235" s="58"/>
      <c r="EO235" s="58"/>
      <c r="EP235" s="58"/>
      <c r="EQ235" s="58"/>
      <c r="ER235" s="58"/>
      <c r="ES235" s="73">
        <v>45040</v>
      </c>
      <c r="ET235" s="73"/>
      <c r="EU235" s="73"/>
      <c r="EV235" s="73"/>
      <c r="EW235" s="58"/>
      <c r="EX235" s="58"/>
      <c r="EY235" s="58"/>
      <c r="EZ235" s="58"/>
      <c r="FA235" s="58" t="s">
        <v>64</v>
      </c>
      <c r="FB235" s="58"/>
      <c r="FC235" s="58"/>
      <c r="FD235" s="58"/>
      <c r="FE235" s="58" t="s">
        <v>1402</v>
      </c>
      <c r="FF235" s="58"/>
      <c r="FG235" s="58"/>
      <c r="FH235" s="58"/>
      <c r="FI235" s="74" t="str">
        <f t="shared" si="128"/>
        <v/>
      </c>
      <c r="FJ235" s="74">
        <f t="shared" si="129"/>
        <v>0</v>
      </c>
      <c r="FK235" s="74" t="str">
        <f t="shared" si="130"/>
        <v/>
      </c>
      <c r="FL235" s="74">
        <f t="shared" si="131"/>
        <v>0</v>
      </c>
      <c r="FM235" s="74">
        <f t="shared" si="132"/>
        <v>0</v>
      </c>
      <c r="FN235" s="58"/>
      <c r="FO235" s="58"/>
      <c r="FP235" s="58"/>
      <c r="FQ235" s="58"/>
      <c r="FR235" s="58"/>
      <c r="FS235" s="58"/>
      <c r="FT235" s="58"/>
      <c r="FU235" s="58"/>
      <c r="FV235" s="58"/>
      <c r="FW235" s="58"/>
      <c r="FX235" s="58"/>
      <c r="FY235" s="58"/>
      <c r="FZ235" s="58"/>
      <c r="GA235" s="58"/>
      <c r="GB235" s="58"/>
      <c r="GC235" s="58"/>
      <c r="GD235" s="58"/>
      <c r="GE235" s="58"/>
      <c r="GF235" s="58"/>
      <c r="GG235" s="58"/>
      <c r="GH235" s="58"/>
      <c r="GI235" s="58"/>
      <c r="GJ235" s="58"/>
      <c r="GK235" s="58"/>
      <c r="GL235" s="58"/>
      <c r="GM235" s="58"/>
      <c r="GN235" s="58"/>
      <c r="GO235" s="58"/>
      <c r="GP235" s="58"/>
      <c r="GQ235" s="58"/>
      <c r="GR235" s="73">
        <v>45040</v>
      </c>
      <c r="GS235" s="73"/>
      <c r="GT235" s="73"/>
      <c r="GU235" s="73"/>
      <c r="GV235" s="58"/>
      <c r="GW235" s="58"/>
      <c r="GX235" s="58"/>
      <c r="GY235" s="58"/>
      <c r="GZ235" s="58"/>
      <c r="HA235" s="58"/>
      <c r="HB235" s="58"/>
      <c r="HC235" s="58"/>
      <c r="HD235" s="58"/>
      <c r="HE235" s="58"/>
      <c r="HF235" s="58"/>
      <c r="HG235" s="58"/>
      <c r="HH235" s="74" t="str">
        <f t="shared" si="133"/>
        <v/>
      </c>
      <c r="HI235" s="74" t="str">
        <f t="shared" si="134"/>
        <v/>
      </c>
      <c r="HJ235" s="74" t="str">
        <f t="shared" si="135"/>
        <v/>
      </c>
      <c r="HK235" s="74" t="str">
        <f t="shared" si="136"/>
        <v/>
      </c>
      <c r="HL235" s="74" t="str">
        <f t="shared" si="137"/>
        <v/>
      </c>
      <c r="HM235" s="58"/>
      <c r="HN235" s="58"/>
      <c r="HO235" s="58">
        <f t="shared" si="138"/>
        <v>2</v>
      </c>
      <c r="HP235" s="58" t="str">
        <f>'[18]BD Plan'!$Q$3</f>
        <v>Territorial Risaralda</v>
      </c>
      <c r="HQ235" s="26"/>
      <c r="HR235" s="26"/>
      <c r="HS235" s="26"/>
      <c r="HT235" s="26"/>
      <c r="HU235" s="26"/>
      <c r="HV235" s="26"/>
      <c r="HW235" s="26"/>
      <c r="HX235" s="26"/>
      <c r="HY235" s="26"/>
      <c r="HZ235" s="26"/>
      <c r="IA235" s="26"/>
      <c r="IB235" s="26"/>
      <c r="IC235" s="26"/>
      <c r="ID235" s="26"/>
      <c r="IE235" s="26"/>
      <c r="IF235" s="26"/>
      <c r="IG235" s="68"/>
      <c r="IH235" s="58" t="s">
        <v>650</v>
      </c>
      <c r="II235" s="68" t="s">
        <v>621</v>
      </c>
      <c r="IJ235" s="68"/>
      <c r="IK235" s="68"/>
    </row>
    <row r="236" spans="1:245" ht="15" customHeight="1" x14ac:dyDescent="0.25">
      <c r="A236" s="77" t="s">
        <v>598</v>
      </c>
      <c r="B236" s="68" t="s">
        <v>599</v>
      </c>
      <c r="C236" s="58" t="s">
        <v>600</v>
      </c>
      <c r="D236" s="69" t="s">
        <v>601</v>
      </c>
      <c r="E236" s="58" t="s">
        <v>602</v>
      </c>
      <c r="F236" s="58" t="s">
        <v>603</v>
      </c>
      <c r="G236" s="58" t="s">
        <v>604</v>
      </c>
      <c r="H236" s="59" t="s">
        <v>605</v>
      </c>
      <c r="I236" s="58" t="s">
        <v>606</v>
      </c>
      <c r="J236" s="70">
        <v>1</v>
      </c>
      <c r="K236" s="70">
        <v>0.8</v>
      </c>
      <c r="L236" s="58" t="s">
        <v>607</v>
      </c>
      <c r="M236" s="70">
        <v>0.6</v>
      </c>
      <c r="N236" s="70">
        <v>0.8</v>
      </c>
      <c r="O236" s="58" t="s">
        <v>607</v>
      </c>
      <c r="P236" s="58" t="s">
        <v>608</v>
      </c>
      <c r="Q236" s="71" t="s">
        <v>609</v>
      </c>
      <c r="R236" s="58"/>
      <c r="S236" s="57" t="s">
        <v>610</v>
      </c>
      <c r="T236" s="58" t="s">
        <v>611</v>
      </c>
      <c r="U236" s="57" t="s">
        <v>612</v>
      </c>
      <c r="V236" s="57" t="s">
        <v>613</v>
      </c>
      <c r="W236" s="57" t="s">
        <v>614</v>
      </c>
      <c r="X236" s="57"/>
      <c r="Y236" s="57" t="s">
        <v>615</v>
      </c>
      <c r="Z236" s="57" t="s">
        <v>616</v>
      </c>
      <c r="AA236" s="70">
        <v>0.4</v>
      </c>
      <c r="AB236" s="58"/>
      <c r="AC236" s="58"/>
      <c r="AD236" s="58"/>
      <c r="AE236" s="58"/>
      <c r="AF236" s="57" t="s">
        <v>62</v>
      </c>
      <c r="AG236" s="58" t="s">
        <v>617</v>
      </c>
      <c r="AH236" s="58">
        <f t="shared" si="117"/>
        <v>12</v>
      </c>
      <c r="AI236" s="57">
        <v>3</v>
      </c>
      <c r="AJ236" s="57">
        <v>3</v>
      </c>
      <c r="AK236" s="57">
        <v>3</v>
      </c>
      <c r="AL236" s="57">
        <v>3</v>
      </c>
      <c r="AM236" s="58">
        <v>3</v>
      </c>
      <c r="AN236" s="72" t="s">
        <v>1091</v>
      </c>
      <c r="AO236" s="58"/>
      <c r="AP236" s="58"/>
      <c r="AQ236" s="58"/>
      <c r="AR236" s="58"/>
      <c r="AS236" s="58"/>
      <c r="AT236" s="58"/>
      <c r="AU236" s="73">
        <v>45036</v>
      </c>
      <c r="AV236" s="73"/>
      <c r="AW236" s="73"/>
      <c r="AX236" s="73"/>
      <c r="AY236" s="58"/>
      <c r="AZ236" s="58"/>
      <c r="BA236" s="58"/>
      <c r="BB236" s="58"/>
      <c r="BC236" s="58" t="s">
        <v>112</v>
      </c>
      <c r="BD236" s="58"/>
      <c r="BE236" s="58"/>
      <c r="BF236" s="58"/>
      <c r="BG236" s="58" t="s">
        <v>1092</v>
      </c>
      <c r="BH236" s="58"/>
      <c r="BI236" s="58"/>
      <c r="BJ236" s="58"/>
      <c r="BK236" s="74">
        <f t="shared" si="118"/>
        <v>1</v>
      </c>
      <c r="BL236" s="74">
        <f t="shared" si="119"/>
        <v>0</v>
      </c>
      <c r="BM236" s="74">
        <f t="shared" si="120"/>
        <v>0</v>
      </c>
      <c r="BN236" s="74">
        <f t="shared" si="121"/>
        <v>0</v>
      </c>
      <c r="BO236" s="74">
        <f t="shared" si="122"/>
        <v>0.25</v>
      </c>
      <c r="BP236" s="75"/>
      <c r="BQ236" s="58"/>
      <c r="BR236" s="57"/>
      <c r="BS236" s="58"/>
      <c r="BT236" s="57"/>
      <c r="BU236" s="57"/>
      <c r="BV236" s="57"/>
      <c r="BW236" s="57"/>
      <c r="BX236" s="57"/>
      <c r="BY236" s="57"/>
      <c r="BZ236" s="70"/>
      <c r="CA236" s="58"/>
      <c r="CB236" s="58"/>
      <c r="CC236" s="58"/>
      <c r="CD236" s="58"/>
      <c r="CE236" s="57"/>
      <c r="CF236" s="58"/>
      <c r="CG236" s="58"/>
      <c r="CH236" s="58"/>
      <c r="CI236" s="58"/>
      <c r="CJ236" s="58"/>
      <c r="CK236" s="58"/>
      <c r="CL236" s="58"/>
      <c r="CM236" s="58"/>
      <c r="CN236" s="58"/>
      <c r="CO236" s="58"/>
      <c r="CP236" s="58"/>
      <c r="CQ236" s="58"/>
      <c r="CR236" s="58"/>
      <c r="CS236" s="58"/>
      <c r="CT236" s="73">
        <v>45036</v>
      </c>
      <c r="CU236" s="73"/>
      <c r="CV236" s="73"/>
      <c r="CW236" s="73"/>
      <c r="CX236" s="58"/>
      <c r="CY236" s="58"/>
      <c r="CZ236" s="58"/>
      <c r="DA236" s="58"/>
      <c r="DB236" s="58"/>
      <c r="DC236" s="58"/>
      <c r="DD236" s="58"/>
      <c r="DE236" s="58"/>
      <c r="DF236" s="58"/>
      <c r="DG236" s="58"/>
      <c r="DH236" s="58"/>
      <c r="DI236" s="58"/>
      <c r="DJ236" s="74" t="str">
        <f t="shared" si="123"/>
        <v/>
      </c>
      <c r="DK236" s="74" t="str">
        <f t="shared" si="124"/>
        <v/>
      </c>
      <c r="DL236" s="74" t="str">
        <f t="shared" si="125"/>
        <v/>
      </c>
      <c r="DM236" s="74" t="str">
        <f t="shared" si="126"/>
        <v/>
      </c>
      <c r="DN236" s="74" t="str">
        <f t="shared" si="127"/>
        <v/>
      </c>
      <c r="DO236" s="75"/>
      <c r="DP236" s="58"/>
      <c r="DQ236" s="57"/>
      <c r="DR236" s="58"/>
      <c r="DS236" s="57"/>
      <c r="DT236" s="57"/>
      <c r="DU236" s="57"/>
      <c r="DV236" s="57"/>
      <c r="DW236" s="57"/>
      <c r="DX236" s="57"/>
      <c r="DY236" s="70"/>
      <c r="DZ236" s="58"/>
      <c r="EA236" s="58"/>
      <c r="EB236" s="58"/>
      <c r="EC236" s="58"/>
      <c r="ED236" s="57"/>
      <c r="EE236" s="58"/>
      <c r="EF236" s="58"/>
      <c r="EG236" s="58"/>
      <c r="EH236" s="58"/>
      <c r="EI236" s="58"/>
      <c r="EJ236" s="58"/>
      <c r="EK236" s="58"/>
      <c r="EL236" s="58"/>
      <c r="EM236" s="58"/>
      <c r="EN236" s="58"/>
      <c r="EO236" s="58"/>
      <c r="EP236" s="58"/>
      <c r="EQ236" s="58"/>
      <c r="ER236" s="58"/>
      <c r="ES236" s="73">
        <v>45036</v>
      </c>
      <c r="ET236" s="73"/>
      <c r="EU236" s="73"/>
      <c r="EV236" s="73"/>
      <c r="EW236" s="58"/>
      <c r="EX236" s="58"/>
      <c r="EY236" s="58"/>
      <c r="EZ236" s="58"/>
      <c r="FA236" s="58"/>
      <c r="FB236" s="58"/>
      <c r="FC236" s="58"/>
      <c r="FD236" s="58"/>
      <c r="FE236" s="58"/>
      <c r="FF236" s="58"/>
      <c r="FG236" s="58"/>
      <c r="FH236" s="58"/>
      <c r="FI236" s="74" t="str">
        <f t="shared" si="128"/>
        <v/>
      </c>
      <c r="FJ236" s="74" t="str">
        <f t="shared" si="129"/>
        <v/>
      </c>
      <c r="FK236" s="74" t="str">
        <f t="shared" si="130"/>
        <v/>
      </c>
      <c r="FL236" s="74" t="str">
        <f t="shared" si="131"/>
        <v/>
      </c>
      <c r="FM236" s="74" t="str">
        <f t="shared" si="132"/>
        <v/>
      </c>
      <c r="FN236" s="58"/>
      <c r="FO236" s="58"/>
      <c r="FP236" s="57"/>
      <c r="FQ236" s="58"/>
      <c r="FR236" s="57"/>
      <c r="FS236" s="57"/>
      <c r="FT236" s="57"/>
      <c r="FU236" s="57"/>
      <c r="FV236" s="57"/>
      <c r="FW236" s="57"/>
      <c r="FX236" s="70"/>
      <c r="FY236" s="58"/>
      <c r="FZ236" s="58"/>
      <c r="GA236" s="58"/>
      <c r="GB236" s="58"/>
      <c r="GC236" s="57"/>
      <c r="GD236" s="58"/>
      <c r="GE236" s="58"/>
      <c r="GF236" s="58"/>
      <c r="GG236" s="58"/>
      <c r="GH236" s="58"/>
      <c r="GI236" s="58"/>
      <c r="GJ236" s="58"/>
      <c r="GK236" s="58"/>
      <c r="GL236" s="58"/>
      <c r="GM236" s="58"/>
      <c r="GN236" s="58"/>
      <c r="GO236" s="58"/>
      <c r="GP236" s="58"/>
      <c r="GQ236" s="58"/>
      <c r="GR236" s="73">
        <v>45036</v>
      </c>
      <c r="GS236" s="73"/>
      <c r="GT236" s="73"/>
      <c r="GU236" s="73"/>
      <c r="GV236" s="58"/>
      <c r="GW236" s="58"/>
      <c r="GX236" s="58"/>
      <c r="GY236" s="58"/>
      <c r="GZ236" s="58"/>
      <c r="HA236" s="58"/>
      <c r="HB236" s="58"/>
      <c r="HC236" s="58"/>
      <c r="HD236" s="58"/>
      <c r="HE236" s="58"/>
      <c r="HF236" s="58"/>
      <c r="HG236" s="58"/>
      <c r="HH236" s="74" t="str">
        <f t="shared" si="133"/>
        <v/>
      </c>
      <c r="HI236" s="74" t="str">
        <f t="shared" si="134"/>
        <v/>
      </c>
      <c r="HJ236" s="74" t="str">
        <f t="shared" si="135"/>
        <v/>
      </c>
      <c r="HK236" s="74" t="str">
        <f t="shared" si="136"/>
        <v/>
      </c>
      <c r="HL236" s="74" t="str">
        <f t="shared" si="137"/>
        <v/>
      </c>
      <c r="HM236" s="58"/>
      <c r="HN236" s="58"/>
      <c r="HO236" s="58">
        <f t="shared" si="138"/>
        <v>1</v>
      </c>
      <c r="HP236" s="58" t="str">
        <f>'[19]BD Plan'!$Q$3</f>
        <v>Territorial Santander</v>
      </c>
      <c r="HQ236" s="72"/>
      <c r="HR236" s="72"/>
      <c r="HS236" s="72"/>
      <c r="HT236" s="72"/>
      <c r="HU236" s="72"/>
      <c r="HV236" s="72"/>
      <c r="HW236" s="72"/>
      <c r="HX236" s="72"/>
      <c r="HY236" s="72"/>
      <c r="HZ236" s="72"/>
      <c r="IA236" s="26"/>
      <c r="IB236" s="26"/>
      <c r="IC236" s="26"/>
      <c r="ID236" s="26"/>
      <c r="IE236" s="26"/>
      <c r="IF236" s="26"/>
      <c r="IG236" s="68"/>
      <c r="IH236" s="58" t="s">
        <v>620</v>
      </c>
      <c r="II236" s="58" t="s">
        <v>621</v>
      </c>
      <c r="IJ236" s="68"/>
      <c r="IK236" s="68"/>
    </row>
    <row r="237" spans="1:245" ht="15" customHeight="1" x14ac:dyDescent="0.25">
      <c r="A237" s="77" t="s">
        <v>622</v>
      </c>
      <c r="B237" s="68" t="s">
        <v>623</v>
      </c>
      <c r="C237" s="58" t="s">
        <v>624</v>
      </c>
      <c r="D237" s="69" t="s">
        <v>601</v>
      </c>
      <c r="E237" s="58" t="s">
        <v>602</v>
      </c>
      <c r="F237" s="58" t="s">
        <v>625</v>
      </c>
      <c r="G237" s="58" t="s">
        <v>626</v>
      </c>
      <c r="H237" s="59" t="s">
        <v>627</v>
      </c>
      <c r="I237" s="58" t="s">
        <v>628</v>
      </c>
      <c r="J237" s="70">
        <v>0.8</v>
      </c>
      <c r="K237" s="70">
        <v>0.8</v>
      </c>
      <c r="L237" s="58" t="s">
        <v>607</v>
      </c>
      <c r="M237" s="70">
        <v>0.33600000000000002</v>
      </c>
      <c r="N237" s="70">
        <v>0.8</v>
      </c>
      <c r="O237" s="58" t="s">
        <v>607</v>
      </c>
      <c r="P237" s="58" t="s">
        <v>608</v>
      </c>
      <c r="Q237" s="71" t="s">
        <v>629</v>
      </c>
      <c r="R237" s="58"/>
      <c r="S237" s="57" t="s">
        <v>610</v>
      </c>
      <c r="T237" s="58" t="s">
        <v>630</v>
      </c>
      <c r="U237" s="57" t="s">
        <v>631</v>
      </c>
      <c r="V237" s="57" t="s">
        <v>632</v>
      </c>
      <c r="W237" s="57" t="s">
        <v>614</v>
      </c>
      <c r="X237" s="57"/>
      <c r="Y237" s="57" t="s">
        <v>615</v>
      </c>
      <c r="Z237" s="57" t="s">
        <v>616</v>
      </c>
      <c r="AA237" s="70" t="s">
        <v>633</v>
      </c>
      <c r="AB237" s="58"/>
      <c r="AC237" s="58"/>
      <c r="AD237" s="58"/>
      <c r="AE237" s="58"/>
      <c r="AF237" s="57" t="s">
        <v>62</v>
      </c>
      <c r="AG237" s="58" t="s">
        <v>617</v>
      </c>
      <c r="AH237" s="58">
        <f t="shared" si="117"/>
        <v>12</v>
      </c>
      <c r="AI237" s="57">
        <v>3</v>
      </c>
      <c r="AJ237" s="57">
        <v>3</v>
      </c>
      <c r="AK237" s="57">
        <v>3</v>
      </c>
      <c r="AL237" s="57">
        <v>3</v>
      </c>
      <c r="AM237" s="58">
        <v>3</v>
      </c>
      <c r="AN237" s="58" t="s">
        <v>1093</v>
      </c>
      <c r="AO237" s="58"/>
      <c r="AP237" s="72"/>
      <c r="AQ237" s="58"/>
      <c r="AR237" s="58"/>
      <c r="AS237" s="58"/>
      <c r="AT237" s="58"/>
      <c r="AU237" s="73">
        <v>45035</v>
      </c>
      <c r="AV237" s="73"/>
      <c r="AW237" s="73"/>
      <c r="AX237" s="73"/>
      <c r="AY237" s="58"/>
      <c r="AZ237" s="58"/>
      <c r="BA237" s="58"/>
      <c r="BB237" s="58"/>
      <c r="BC237" s="58" t="s">
        <v>279</v>
      </c>
      <c r="BD237" s="58"/>
      <c r="BE237" s="58"/>
      <c r="BF237" s="58"/>
      <c r="BG237" s="58" t="s">
        <v>1094</v>
      </c>
      <c r="BH237" s="58"/>
      <c r="BI237" s="58"/>
      <c r="BJ237" s="58"/>
      <c r="BK237" s="74">
        <f t="shared" si="118"/>
        <v>1</v>
      </c>
      <c r="BL237" s="74">
        <f t="shared" si="119"/>
        <v>0</v>
      </c>
      <c r="BM237" s="74">
        <f t="shared" si="120"/>
        <v>0</v>
      </c>
      <c r="BN237" s="74">
        <f t="shared" si="121"/>
        <v>0</v>
      </c>
      <c r="BO237" s="74">
        <f t="shared" si="122"/>
        <v>0.25</v>
      </c>
      <c r="BP237" s="71" t="s">
        <v>1204</v>
      </c>
      <c r="BQ237" s="58"/>
      <c r="BR237" s="57" t="s">
        <v>610</v>
      </c>
      <c r="BS237" s="58" t="s">
        <v>1205</v>
      </c>
      <c r="BT237" s="57" t="s">
        <v>612</v>
      </c>
      <c r="BU237" s="57" t="s">
        <v>613</v>
      </c>
      <c r="BV237" s="57" t="s">
        <v>614</v>
      </c>
      <c r="BW237" s="57"/>
      <c r="BX237" s="57" t="s">
        <v>615</v>
      </c>
      <c r="BY237" s="57" t="s">
        <v>616</v>
      </c>
      <c r="BZ237" s="70" t="s">
        <v>647</v>
      </c>
      <c r="CA237" s="58"/>
      <c r="CB237" s="58"/>
      <c r="CC237" s="58"/>
      <c r="CD237" s="58"/>
      <c r="CE237" s="57" t="s">
        <v>62</v>
      </c>
      <c r="CF237" s="58" t="s">
        <v>617</v>
      </c>
      <c r="CG237" s="58">
        <f>SUM(CH237:CK237)</f>
        <v>12</v>
      </c>
      <c r="CH237" s="58">
        <v>3</v>
      </c>
      <c r="CI237" s="58">
        <v>3</v>
      </c>
      <c r="CJ237" s="58">
        <v>3</v>
      </c>
      <c r="CK237" s="58">
        <v>3</v>
      </c>
      <c r="CL237" s="58">
        <v>3</v>
      </c>
      <c r="CM237" s="58" t="s">
        <v>1284</v>
      </c>
      <c r="CN237" s="58"/>
      <c r="CO237" s="72"/>
      <c r="CP237" s="58"/>
      <c r="CQ237" s="72"/>
      <c r="CR237" s="58"/>
      <c r="CS237" s="58"/>
      <c r="CT237" s="73">
        <v>45035</v>
      </c>
      <c r="CU237" s="73"/>
      <c r="CV237" s="73"/>
      <c r="CW237" s="73"/>
      <c r="CX237" s="58"/>
      <c r="CY237" s="58"/>
      <c r="CZ237" s="58"/>
      <c r="DA237" s="58"/>
      <c r="DB237" s="58" t="s">
        <v>279</v>
      </c>
      <c r="DC237" s="58"/>
      <c r="DD237" s="58"/>
      <c r="DE237" s="58"/>
      <c r="DF237" s="58" t="s">
        <v>1545</v>
      </c>
      <c r="DG237" s="58"/>
      <c r="DH237" s="58"/>
      <c r="DI237" s="58"/>
      <c r="DJ237" s="74">
        <f t="shared" si="123"/>
        <v>1</v>
      </c>
      <c r="DK237" s="74">
        <f t="shared" si="124"/>
        <v>0</v>
      </c>
      <c r="DL237" s="74">
        <f t="shared" si="125"/>
        <v>0</v>
      </c>
      <c r="DM237" s="74">
        <f t="shared" si="126"/>
        <v>0</v>
      </c>
      <c r="DN237" s="74">
        <f t="shared" si="127"/>
        <v>0.25</v>
      </c>
      <c r="DO237" s="75"/>
      <c r="DP237" s="58"/>
      <c r="DQ237" s="57"/>
      <c r="DR237" s="58"/>
      <c r="DS237" s="57"/>
      <c r="DT237" s="57"/>
      <c r="DU237" s="57"/>
      <c r="DV237" s="57"/>
      <c r="DW237" s="57"/>
      <c r="DX237" s="57"/>
      <c r="DY237" s="70"/>
      <c r="DZ237" s="58"/>
      <c r="EA237" s="58"/>
      <c r="EB237" s="58"/>
      <c r="EC237" s="58"/>
      <c r="ED237" s="57"/>
      <c r="EE237" s="58"/>
      <c r="EF237" s="58"/>
      <c r="EG237" s="58"/>
      <c r="EH237" s="58"/>
      <c r="EI237" s="58"/>
      <c r="EJ237" s="58"/>
      <c r="EK237" s="58"/>
      <c r="EL237" s="58"/>
      <c r="EM237" s="58"/>
      <c r="EN237" s="58"/>
      <c r="EO237" s="58"/>
      <c r="EP237" s="58"/>
      <c r="EQ237" s="58"/>
      <c r="ER237" s="58"/>
      <c r="ES237" s="73">
        <v>45035</v>
      </c>
      <c r="ET237" s="73"/>
      <c r="EU237" s="73"/>
      <c r="EV237" s="73"/>
      <c r="EW237" s="58"/>
      <c r="EX237" s="58"/>
      <c r="EY237" s="58"/>
      <c r="EZ237" s="58"/>
      <c r="FA237" s="58"/>
      <c r="FB237" s="58"/>
      <c r="FC237" s="58"/>
      <c r="FD237" s="58"/>
      <c r="FE237" s="58"/>
      <c r="FF237" s="58"/>
      <c r="FG237" s="58"/>
      <c r="FH237" s="58"/>
      <c r="FI237" s="74" t="str">
        <f t="shared" si="128"/>
        <v/>
      </c>
      <c r="FJ237" s="74" t="str">
        <f t="shared" si="129"/>
        <v/>
      </c>
      <c r="FK237" s="74" t="str">
        <f t="shared" si="130"/>
        <v/>
      </c>
      <c r="FL237" s="74" t="str">
        <f t="shared" si="131"/>
        <v/>
      </c>
      <c r="FM237" s="74" t="str">
        <f t="shared" si="132"/>
        <v/>
      </c>
      <c r="FN237" s="58"/>
      <c r="FO237" s="58"/>
      <c r="FP237" s="57"/>
      <c r="FQ237" s="58"/>
      <c r="FR237" s="57"/>
      <c r="FS237" s="57"/>
      <c r="FT237" s="57"/>
      <c r="FU237" s="57"/>
      <c r="FV237" s="57"/>
      <c r="FW237" s="57"/>
      <c r="FX237" s="70"/>
      <c r="FY237" s="58"/>
      <c r="FZ237" s="58"/>
      <c r="GA237" s="58"/>
      <c r="GB237" s="58"/>
      <c r="GC237" s="57"/>
      <c r="GD237" s="58"/>
      <c r="GE237" s="58"/>
      <c r="GF237" s="58"/>
      <c r="GG237" s="58"/>
      <c r="GH237" s="58"/>
      <c r="GI237" s="58"/>
      <c r="GJ237" s="58"/>
      <c r="GK237" s="58"/>
      <c r="GL237" s="58"/>
      <c r="GM237" s="58"/>
      <c r="GN237" s="58"/>
      <c r="GO237" s="58"/>
      <c r="GP237" s="58"/>
      <c r="GQ237" s="58"/>
      <c r="GR237" s="73">
        <v>45035</v>
      </c>
      <c r="GS237" s="73"/>
      <c r="GT237" s="73"/>
      <c r="GU237" s="73"/>
      <c r="GV237" s="58"/>
      <c r="GW237" s="58"/>
      <c r="GX237" s="58"/>
      <c r="GY237" s="58"/>
      <c r="GZ237" s="58"/>
      <c r="HA237" s="58"/>
      <c r="HB237" s="58"/>
      <c r="HC237" s="58"/>
      <c r="HD237" s="58"/>
      <c r="HE237" s="58"/>
      <c r="HF237" s="58"/>
      <c r="HG237" s="58"/>
      <c r="HH237" s="74" t="str">
        <f t="shared" si="133"/>
        <v/>
      </c>
      <c r="HI237" s="74" t="str">
        <f t="shared" si="134"/>
        <v/>
      </c>
      <c r="HJ237" s="74" t="str">
        <f t="shared" si="135"/>
        <v/>
      </c>
      <c r="HK237" s="74" t="str">
        <f t="shared" si="136"/>
        <v/>
      </c>
      <c r="HL237" s="74" t="str">
        <f t="shared" si="137"/>
        <v/>
      </c>
      <c r="HM237" s="58"/>
      <c r="HN237" s="58"/>
      <c r="HO237" s="58">
        <f t="shared" si="138"/>
        <v>2</v>
      </c>
      <c r="HP237" s="58" t="str">
        <f>'[19]BD Plan'!$Q$3</f>
        <v>Territorial Santander</v>
      </c>
      <c r="HQ237" s="72"/>
      <c r="HR237" s="72"/>
      <c r="HS237" s="72"/>
      <c r="HT237" s="72"/>
      <c r="HU237" s="72"/>
      <c r="HV237" s="72"/>
      <c r="HW237" s="72"/>
      <c r="HX237" s="72"/>
      <c r="HY237" s="72"/>
      <c r="HZ237" s="72"/>
      <c r="IA237" s="26"/>
      <c r="IB237" s="26"/>
      <c r="IC237" s="26"/>
      <c r="ID237" s="26"/>
      <c r="IE237" s="26"/>
      <c r="IF237" s="26"/>
      <c r="IG237" s="68"/>
      <c r="IH237" s="58" t="s">
        <v>620</v>
      </c>
      <c r="II237" s="58" t="s">
        <v>621</v>
      </c>
      <c r="IJ237" s="68"/>
      <c r="IK237" s="68"/>
    </row>
    <row r="238" spans="1:245" ht="15" customHeight="1" x14ac:dyDescent="0.25">
      <c r="A238" s="77" t="s">
        <v>636</v>
      </c>
      <c r="B238" s="68" t="s">
        <v>637</v>
      </c>
      <c r="C238" s="58" t="s">
        <v>638</v>
      </c>
      <c r="D238" s="69" t="s">
        <v>639</v>
      </c>
      <c r="E238" s="58" t="s">
        <v>602</v>
      </c>
      <c r="F238" s="58" t="s">
        <v>640</v>
      </c>
      <c r="G238" s="58" t="s">
        <v>641</v>
      </c>
      <c r="H238" s="59" t="s">
        <v>642</v>
      </c>
      <c r="I238" s="58" t="s">
        <v>606</v>
      </c>
      <c r="J238" s="70">
        <v>1</v>
      </c>
      <c r="K238" s="70">
        <v>0.6</v>
      </c>
      <c r="L238" s="58" t="s">
        <v>607</v>
      </c>
      <c r="M238" s="70">
        <v>0.6</v>
      </c>
      <c r="N238" s="70">
        <v>0.6</v>
      </c>
      <c r="O238" s="58" t="s">
        <v>643</v>
      </c>
      <c r="P238" s="58" t="s">
        <v>608</v>
      </c>
      <c r="Q238" s="71" t="s">
        <v>644</v>
      </c>
      <c r="R238" s="58"/>
      <c r="S238" s="57" t="s">
        <v>610</v>
      </c>
      <c r="T238" s="58" t="s">
        <v>645</v>
      </c>
      <c r="U238" s="57" t="s">
        <v>612</v>
      </c>
      <c r="V238" s="57" t="s">
        <v>613</v>
      </c>
      <c r="W238" s="57" t="s">
        <v>614</v>
      </c>
      <c r="X238" s="57"/>
      <c r="Y238" s="57" t="s">
        <v>646</v>
      </c>
      <c r="Z238" s="57" t="s">
        <v>616</v>
      </c>
      <c r="AA238" s="70" t="s">
        <v>647</v>
      </c>
      <c r="AB238" s="58"/>
      <c r="AC238" s="58"/>
      <c r="AD238" s="58"/>
      <c r="AE238" s="58"/>
      <c r="AF238" s="57" t="s">
        <v>62</v>
      </c>
      <c r="AG238" s="58" t="s">
        <v>617</v>
      </c>
      <c r="AH238" s="58">
        <f t="shared" si="117"/>
        <v>6</v>
      </c>
      <c r="AI238" s="57">
        <v>3</v>
      </c>
      <c r="AJ238" s="57">
        <v>1</v>
      </c>
      <c r="AK238" s="57">
        <v>1</v>
      </c>
      <c r="AL238" s="57">
        <v>1</v>
      </c>
      <c r="AM238" s="58">
        <v>3</v>
      </c>
      <c r="AN238" s="58" t="s">
        <v>1095</v>
      </c>
      <c r="AO238" s="58"/>
      <c r="AP238" s="58"/>
      <c r="AQ238" s="58"/>
      <c r="AR238" s="58"/>
      <c r="AS238" s="58"/>
      <c r="AT238" s="58"/>
      <c r="AU238" s="73">
        <v>45036</v>
      </c>
      <c r="AV238" s="73"/>
      <c r="AW238" s="73"/>
      <c r="AX238" s="73"/>
      <c r="AY238" s="58"/>
      <c r="AZ238" s="58"/>
      <c r="BA238" s="58"/>
      <c r="BB238" s="58"/>
      <c r="BC238" s="58" t="s">
        <v>279</v>
      </c>
      <c r="BD238" s="58"/>
      <c r="BE238" s="58"/>
      <c r="BF238" s="58"/>
      <c r="BG238" s="58" t="s">
        <v>1096</v>
      </c>
      <c r="BH238" s="58"/>
      <c r="BI238" s="58"/>
      <c r="BJ238" s="58"/>
      <c r="BK238" s="74">
        <f t="shared" si="118"/>
        <v>1</v>
      </c>
      <c r="BL238" s="74">
        <f t="shared" si="119"/>
        <v>0</v>
      </c>
      <c r="BM238" s="74">
        <f t="shared" si="120"/>
        <v>0</v>
      </c>
      <c r="BN238" s="74">
        <f t="shared" si="121"/>
        <v>0</v>
      </c>
      <c r="BO238" s="74">
        <f t="shared" si="122"/>
        <v>0.5</v>
      </c>
      <c r="BP238" s="71"/>
      <c r="BQ238" s="58"/>
      <c r="BR238" s="57"/>
      <c r="BS238" s="58"/>
      <c r="BT238" s="57"/>
      <c r="BU238" s="57"/>
      <c r="BV238" s="57"/>
      <c r="BW238" s="57"/>
      <c r="BX238" s="57"/>
      <c r="BY238" s="57"/>
      <c r="BZ238" s="70"/>
      <c r="CA238" s="58"/>
      <c r="CB238" s="58"/>
      <c r="CC238" s="58"/>
      <c r="CD238" s="58"/>
      <c r="CE238" s="57"/>
      <c r="CF238" s="58"/>
      <c r="CG238" s="58"/>
      <c r="CH238" s="58"/>
      <c r="CI238" s="58"/>
      <c r="CJ238" s="58"/>
      <c r="CK238" s="58"/>
      <c r="CL238" s="58"/>
      <c r="CM238" s="58"/>
      <c r="CN238" s="58"/>
      <c r="CO238" s="72"/>
      <c r="CP238" s="58"/>
      <c r="CQ238" s="58"/>
      <c r="CR238" s="58"/>
      <c r="CS238" s="58"/>
      <c r="CT238" s="73">
        <v>45036</v>
      </c>
      <c r="CU238" s="73"/>
      <c r="CV238" s="73"/>
      <c r="CW238" s="73"/>
      <c r="CX238" s="58"/>
      <c r="CY238" s="58"/>
      <c r="CZ238" s="58"/>
      <c r="DA238" s="58"/>
      <c r="DB238" s="58"/>
      <c r="DC238" s="58"/>
      <c r="DD238" s="58"/>
      <c r="DE238" s="58"/>
      <c r="DF238" s="58"/>
      <c r="DG238" s="58"/>
      <c r="DH238" s="58"/>
      <c r="DI238" s="58"/>
      <c r="DJ238" s="74" t="str">
        <f t="shared" si="123"/>
        <v/>
      </c>
      <c r="DK238" s="74" t="str">
        <f t="shared" si="124"/>
        <v/>
      </c>
      <c r="DL238" s="74" t="str">
        <f t="shared" si="125"/>
        <v/>
      </c>
      <c r="DM238" s="74" t="str">
        <f t="shared" si="126"/>
        <v/>
      </c>
      <c r="DN238" s="74" t="str">
        <f t="shared" si="127"/>
        <v/>
      </c>
      <c r="DO238" s="75"/>
      <c r="DP238" s="58"/>
      <c r="DQ238" s="57"/>
      <c r="DR238" s="58"/>
      <c r="DS238" s="57"/>
      <c r="DT238" s="57"/>
      <c r="DU238" s="57"/>
      <c r="DV238" s="57"/>
      <c r="DW238" s="57"/>
      <c r="DX238" s="57"/>
      <c r="DY238" s="70"/>
      <c r="DZ238" s="58"/>
      <c r="EA238" s="58"/>
      <c r="EB238" s="58"/>
      <c r="EC238" s="58"/>
      <c r="ED238" s="57"/>
      <c r="EE238" s="58"/>
      <c r="EF238" s="58"/>
      <c r="EG238" s="58"/>
      <c r="EH238" s="58"/>
      <c r="EI238" s="58"/>
      <c r="EJ238" s="58"/>
      <c r="EK238" s="58"/>
      <c r="EL238" s="58"/>
      <c r="EM238" s="58"/>
      <c r="EN238" s="58"/>
      <c r="EO238" s="58"/>
      <c r="EP238" s="58"/>
      <c r="EQ238" s="58"/>
      <c r="ER238" s="58"/>
      <c r="ES238" s="73">
        <v>45036</v>
      </c>
      <c r="ET238" s="73"/>
      <c r="EU238" s="73"/>
      <c r="EV238" s="73"/>
      <c r="EW238" s="58"/>
      <c r="EX238" s="58"/>
      <c r="EY238" s="58"/>
      <c r="EZ238" s="58"/>
      <c r="FA238" s="58"/>
      <c r="FB238" s="58"/>
      <c r="FC238" s="58"/>
      <c r="FD238" s="58"/>
      <c r="FE238" s="58"/>
      <c r="FF238" s="58"/>
      <c r="FG238" s="58"/>
      <c r="FH238" s="58"/>
      <c r="FI238" s="74" t="str">
        <f t="shared" si="128"/>
        <v/>
      </c>
      <c r="FJ238" s="74" t="str">
        <f t="shared" si="129"/>
        <v/>
      </c>
      <c r="FK238" s="74" t="str">
        <f t="shared" si="130"/>
        <v/>
      </c>
      <c r="FL238" s="74" t="str">
        <f t="shared" si="131"/>
        <v/>
      </c>
      <c r="FM238" s="74" t="str">
        <f t="shared" si="132"/>
        <v/>
      </c>
      <c r="FN238" s="58"/>
      <c r="FO238" s="58"/>
      <c r="FP238" s="57"/>
      <c r="FQ238" s="58"/>
      <c r="FR238" s="57"/>
      <c r="FS238" s="57"/>
      <c r="FT238" s="57"/>
      <c r="FU238" s="57"/>
      <c r="FV238" s="57"/>
      <c r="FW238" s="57"/>
      <c r="FX238" s="70"/>
      <c r="FY238" s="58"/>
      <c r="FZ238" s="58"/>
      <c r="GA238" s="58"/>
      <c r="GB238" s="58"/>
      <c r="GC238" s="57"/>
      <c r="GD238" s="58"/>
      <c r="GE238" s="58"/>
      <c r="GF238" s="58"/>
      <c r="GG238" s="58"/>
      <c r="GH238" s="58"/>
      <c r="GI238" s="58"/>
      <c r="GJ238" s="58"/>
      <c r="GK238" s="58"/>
      <c r="GL238" s="58"/>
      <c r="GM238" s="58"/>
      <c r="GN238" s="58"/>
      <c r="GO238" s="58"/>
      <c r="GP238" s="58"/>
      <c r="GQ238" s="58"/>
      <c r="GR238" s="73">
        <v>45036</v>
      </c>
      <c r="GS238" s="73"/>
      <c r="GT238" s="73"/>
      <c r="GU238" s="73"/>
      <c r="GV238" s="58"/>
      <c r="GW238" s="58"/>
      <c r="GX238" s="58"/>
      <c r="GY238" s="58"/>
      <c r="GZ238" s="58"/>
      <c r="HA238" s="58"/>
      <c r="HB238" s="58"/>
      <c r="HC238" s="58"/>
      <c r="HD238" s="58"/>
      <c r="HE238" s="58"/>
      <c r="HF238" s="58"/>
      <c r="HG238" s="58"/>
      <c r="HH238" s="74" t="str">
        <f t="shared" si="133"/>
        <v/>
      </c>
      <c r="HI238" s="74" t="str">
        <f t="shared" si="134"/>
        <v/>
      </c>
      <c r="HJ238" s="74" t="str">
        <f t="shared" si="135"/>
        <v/>
      </c>
      <c r="HK238" s="74" t="str">
        <f t="shared" si="136"/>
        <v/>
      </c>
      <c r="HL238" s="74" t="str">
        <f t="shared" si="137"/>
        <v/>
      </c>
      <c r="HM238" s="58"/>
      <c r="HN238" s="58"/>
      <c r="HO238" s="58">
        <f t="shared" si="138"/>
        <v>1</v>
      </c>
      <c r="HP238" s="58" t="str">
        <f>'[19]BD Plan'!$Q$3</f>
        <v>Territorial Santander</v>
      </c>
      <c r="HQ238" s="72"/>
      <c r="HR238" s="72"/>
      <c r="HS238" s="72"/>
      <c r="HT238" s="72"/>
      <c r="HU238" s="72"/>
      <c r="HV238" s="72"/>
      <c r="HW238" s="72"/>
      <c r="HX238" s="72"/>
      <c r="HY238" s="72"/>
      <c r="HZ238" s="72"/>
      <c r="IA238" s="26"/>
      <c r="IB238" s="26"/>
      <c r="IC238" s="26"/>
      <c r="ID238" s="26"/>
      <c r="IE238" s="26"/>
      <c r="IF238" s="26"/>
      <c r="IG238" s="68"/>
      <c r="IH238" s="58" t="s">
        <v>650</v>
      </c>
      <c r="II238" s="58" t="s">
        <v>621</v>
      </c>
      <c r="IJ238" s="68"/>
      <c r="IK238" s="68"/>
    </row>
    <row r="239" spans="1:245" ht="15" customHeight="1" x14ac:dyDescent="0.25">
      <c r="A239" s="77" t="s">
        <v>651</v>
      </c>
      <c r="B239" s="68" t="s">
        <v>637</v>
      </c>
      <c r="C239" s="58" t="s">
        <v>653</v>
      </c>
      <c r="D239" s="69" t="s">
        <v>639</v>
      </c>
      <c r="E239" s="58" t="s">
        <v>602</v>
      </c>
      <c r="F239" s="58" t="s">
        <v>625</v>
      </c>
      <c r="G239" s="58" t="s">
        <v>604</v>
      </c>
      <c r="H239" s="59" t="s">
        <v>654</v>
      </c>
      <c r="I239" s="58" t="s">
        <v>606</v>
      </c>
      <c r="J239" s="70">
        <v>1</v>
      </c>
      <c r="K239" s="70">
        <v>0.8</v>
      </c>
      <c r="L239" s="58" t="s">
        <v>607</v>
      </c>
      <c r="M239" s="70">
        <v>0.6</v>
      </c>
      <c r="N239" s="70">
        <v>0.8</v>
      </c>
      <c r="O239" s="58" t="s">
        <v>607</v>
      </c>
      <c r="P239" s="58" t="s">
        <v>608</v>
      </c>
      <c r="Q239" s="71" t="s">
        <v>644</v>
      </c>
      <c r="R239" s="58"/>
      <c r="S239" s="57" t="s">
        <v>610</v>
      </c>
      <c r="T239" s="58" t="s">
        <v>645</v>
      </c>
      <c r="U239" s="57" t="s">
        <v>612</v>
      </c>
      <c r="V239" s="57" t="s">
        <v>613</v>
      </c>
      <c r="W239" s="57" t="s">
        <v>614</v>
      </c>
      <c r="X239" s="57"/>
      <c r="Y239" s="57" t="s">
        <v>615</v>
      </c>
      <c r="Z239" s="57" t="s">
        <v>616</v>
      </c>
      <c r="AA239" s="70" t="s">
        <v>647</v>
      </c>
      <c r="AB239" s="58"/>
      <c r="AC239" s="58"/>
      <c r="AD239" s="58"/>
      <c r="AE239" s="58"/>
      <c r="AF239" s="57" t="s">
        <v>62</v>
      </c>
      <c r="AG239" s="58" t="s">
        <v>617</v>
      </c>
      <c r="AH239" s="58">
        <f t="shared" si="117"/>
        <v>6</v>
      </c>
      <c r="AI239" s="57">
        <v>3</v>
      </c>
      <c r="AJ239" s="57">
        <v>1</v>
      </c>
      <c r="AK239" s="57">
        <v>1</v>
      </c>
      <c r="AL239" s="57">
        <v>1</v>
      </c>
      <c r="AM239" s="58">
        <v>3</v>
      </c>
      <c r="AN239" s="58" t="s">
        <v>1097</v>
      </c>
      <c r="AO239" s="58"/>
      <c r="AP239" s="72"/>
      <c r="AQ239" s="58"/>
      <c r="AR239" s="58"/>
      <c r="AS239" s="58"/>
      <c r="AT239" s="58"/>
      <c r="AU239" s="73">
        <v>45036</v>
      </c>
      <c r="AV239" s="73"/>
      <c r="AW239" s="73"/>
      <c r="AX239" s="73"/>
      <c r="AY239" s="58"/>
      <c r="AZ239" s="58"/>
      <c r="BA239" s="58"/>
      <c r="BB239" s="58"/>
      <c r="BC239" s="58" t="s">
        <v>279</v>
      </c>
      <c r="BD239" s="58"/>
      <c r="BE239" s="58"/>
      <c r="BF239" s="58"/>
      <c r="BG239" s="58" t="s">
        <v>1098</v>
      </c>
      <c r="BH239" s="58"/>
      <c r="BI239" s="58"/>
      <c r="BJ239" s="58"/>
      <c r="BK239" s="74">
        <f t="shared" si="118"/>
        <v>1</v>
      </c>
      <c r="BL239" s="74">
        <f t="shared" si="119"/>
        <v>0</v>
      </c>
      <c r="BM239" s="74">
        <f t="shared" si="120"/>
        <v>0</v>
      </c>
      <c r="BN239" s="74">
        <f t="shared" si="121"/>
        <v>0</v>
      </c>
      <c r="BO239" s="74">
        <f t="shared" si="122"/>
        <v>0.5</v>
      </c>
      <c r="BP239" s="71"/>
      <c r="BQ239" s="58"/>
      <c r="BR239" s="57"/>
      <c r="BS239" s="58"/>
      <c r="BT239" s="57"/>
      <c r="BU239" s="57"/>
      <c r="BV239" s="57"/>
      <c r="BW239" s="57"/>
      <c r="BX239" s="57"/>
      <c r="BY239" s="57"/>
      <c r="BZ239" s="70"/>
      <c r="CA239" s="58"/>
      <c r="CB239" s="58"/>
      <c r="CC239" s="58"/>
      <c r="CD239" s="58"/>
      <c r="CE239" s="57"/>
      <c r="CF239" s="58"/>
      <c r="CG239" s="58"/>
      <c r="CH239" s="58"/>
      <c r="CI239" s="58"/>
      <c r="CJ239" s="58"/>
      <c r="CK239" s="58"/>
      <c r="CL239" s="58"/>
      <c r="CM239" s="58"/>
      <c r="CN239" s="58"/>
      <c r="CO239" s="72"/>
      <c r="CP239" s="58"/>
      <c r="CQ239" s="58"/>
      <c r="CR239" s="58"/>
      <c r="CS239" s="58"/>
      <c r="CT239" s="73">
        <v>45036</v>
      </c>
      <c r="CU239" s="73"/>
      <c r="CV239" s="73"/>
      <c r="CW239" s="73"/>
      <c r="CX239" s="58"/>
      <c r="CY239" s="58"/>
      <c r="CZ239" s="58"/>
      <c r="DA239" s="58"/>
      <c r="DB239" s="58"/>
      <c r="DC239" s="58"/>
      <c r="DD239" s="58"/>
      <c r="DE239" s="58"/>
      <c r="DF239" s="58"/>
      <c r="DG239" s="58"/>
      <c r="DH239" s="58"/>
      <c r="DI239" s="58"/>
      <c r="DJ239" s="74" t="str">
        <f t="shared" si="123"/>
        <v/>
      </c>
      <c r="DK239" s="74" t="str">
        <f t="shared" si="124"/>
        <v/>
      </c>
      <c r="DL239" s="74" t="str">
        <f t="shared" si="125"/>
        <v/>
      </c>
      <c r="DM239" s="74" t="str">
        <f t="shared" si="126"/>
        <v/>
      </c>
      <c r="DN239" s="74" t="str">
        <f t="shared" si="127"/>
        <v/>
      </c>
      <c r="DO239" s="75"/>
      <c r="DP239" s="58"/>
      <c r="DQ239" s="57"/>
      <c r="DR239" s="58"/>
      <c r="DS239" s="57"/>
      <c r="DT239" s="57"/>
      <c r="DU239" s="57"/>
      <c r="DV239" s="57"/>
      <c r="DW239" s="57"/>
      <c r="DX239" s="57"/>
      <c r="DY239" s="70"/>
      <c r="DZ239" s="58"/>
      <c r="EA239" s="58"/>
      <c r="EB239" s="58"/>
      <c r="EC239" s="58"/>
      <c r="ED239" s="57"/>
      <c r="EE239" s="58"/>
      <c r="EF239" s="58"/>
      <c r="EG239" s="58"/>
      <c r="EH239" s="58"/>
      <c r="EI239" s="58"/>
      <c r="EJ239" s="58"/>
      <c r="EK239" s="58"/>
      <c r="EL239" s="58"/>
      <c r="EM239" s="58"/>
      <c r="EN239" s="58"/>
      <c r="EO239" s="58"/>
      <c r="EP239" s="58"/>
      <c r="EQ239" s="58"/>
      <c r="ER239" s="58"/>
      <c r="ES239" s="73">
        <v>45036</v>
      </c>
      <c r="ET239" s="73"/>
      <c r="EU239" s="73"/>
      <c r="EV239" s="73"/>
      <c r="EW239" s="58"/>
      <c r="EX239" s="58"/>
      <c r="EY239" s="58"/>
      <c r="EZ239" s="58"/>
      <c r="FA239" s="58"/>
      <c r="FB239" s="58"/>
      <c r="FC239" s="58"/>
      <c r="FD239" s="58"/>
      <c r="FE239" s="58"/>
      <c r="FF239" s="58"/>
      <c r="FG239" s="58"/>
      <c r="FH239" s="58"/>
      <c r="FI239" s="74" t="str">
        <f t="shared" si="128"/>
        <v/>
      </c>
      <c r="FJ239" s="74" t="str">
        <f t="shared" si="129"/>
        <v/>
      </c>
      <c r="FK239" s="74" t="str">
        <f t="shared" si="130"/>
        <v/>
      </c>
      <c r="FL239" s="74" t="str">
        <f t="shared" si="131"/>
        <v/>
      </c>
      <c r="FM239" s="74" t="str">
        <f t="shared" si="132"/>
        <v/>
      </c>
      <c r="FN239" s="58"/>
      <c r="FO239" s="58"/>
      <c r="FP239" s="57"/>
      <c r="FQ239" s="58"/>
      <c r="FR239" s="57"/>
      <c r="FS239" s="57"/>
      <c r="FT239" s="57"/>
      <c r="FU239" s="57"/>
      <c r="FV239" s="57"/>
      <c r="FW239" s="57"/>
      <c r="FX239" s="70"/>
      <c r="FY239" s="58"/>
      <c r="FZ239" s="58"/>
      <c r="GA239" s="58"/>
      <c r="GB239" s="58"/>
      <c r="GC239" s="57"/>
      <c r="GD239" s="58"/>
      <c r="GE239" s="58"/>
      <c r="GF239" s="58"/>
      <c r="GG239" s="58"/>
      <c r="GH239" s="58"/>
      <c r="GI239" s="58"/>
      <c r="GJ239" s="58"/>
      <c r="GK239" s="58"/>
      <c r="GL239" s="58"/>
      <c r="GM239" s="58"/>
      <c r="GN239" s="58"/>
      <c r="GO239" s="58"/>
      <c r="GP239" s="58"/>
      <c r="GQ239" s="58"/>
      <c r="GR239" s="73">
        <v>45036</v>
      </c>
      <c r="GS239" s="73"/>
      <c r="GT239" s="73"/>
      <c r="GU239" s="73"/>
      <c r="GV239" s="58"/>
      <c r="GW239" s="58"/>
      <c r="GX239" s="58"/>
      <c r="GY239" s="58"/>
      <c r="GZ239" s="58"/>
      <c r="HA239" s="58"/>
      <c r="HB239" s="58"/>
      <c r="HC239" s="58"/>
      <c r="HD239" s="58"/>
      <c r="HE239" s="58"/>
      <c r="HF239" s="58"/>
      <c r="HG239" s="58"/>
      <c r="HH239" s="74" t="str">
        <f t="shared" si="133"/>
        <v/>
      </c>
      <c r="HI239" s="74" t="str">
        <f t="shared" si="134"/>
        <v/>
      </c>
      <c r="HJ239" s="74" t="str">
        <f t="shared" si="135"/>
        <v/>
      </c>
      <c r="HK239" s="74" t="str">
        <f t="shared" si="136"/>
        <v/>
      </c>
      <c r="HL239" s="74" t="str">
        <f t="shared" si="137"/>
        <v/>
      </c>
      <c r="HM239" s="58"/>
      <c r="HN239" s="58"/>
      <c r="HO239" s="58">
        <f t="shared" si="138"/>
        <v>1</v>
      </c>
      <c r="HP239" s="58" t="str">
        <f>'[19]BD Plan'!$Q$3</f>
        <v>Territorial Santander</v>
      </c>
      <c r="HQ239" s="72"/>
      <c r="HR239" s="72"/>
      <c r="HS239" s="72"/>
      <c r="HT239" s="72"/>
      <c r="HU239" s="72"/>
      <c r="HV239" s="72"/>
      <c r="HW239" s="72"/>
      <c r="HX239" s="72"/>
      <c r="HY239" s="72"/>
      <c r="HZ239" s="72"/>
      <c r="IA239" s="26"/>
      <c r="IB239" s="26"/>
      <c r="IC239" s="26"/>
      <c r="ID239" s="26"/>
      <c r="IE239" s="26"/>
      <c r="IF239" s="26"/>
      <c r="IG239" s="68"/>
      <c r="IH239" s="58" t="s">
        <v>657</v>
      </c>
      <c r="II239" s="58" t="s">
        <v>621</v>
      </c>
      <c r="IJ239" s="68"/>
      <c r="IK239" s="68"/>
    </row>
    <row r="240" spans="1:245" ht="15" customHeight="1" x14ac:dyDescent="0.25">
      <c r="A240" s="77" t="s">
        <v>658</v>
      </c>
      <c r="B240" s="68" t="s">
        <v>659</v>
      </c>
      <c r="C240" s="58" t="s">
        <v>660</v>
      </c>
      <c r="D240" s="68" t="s">
        <v>601</v>
      </c>
      <c r="E240" s="58" t="s">
        <v>602</v>
      </c>
      <c r="F240" s="58" t="s">
        <v>625</v>
      </c>
      <c r="G240" s="58" t="s">
        <v>641</v>
      </c>
      <c r="H240" s="59" t="s">
        <v>661</v>
      </c>
      <c r="I240" s="58" t="s">
        <v>606</v>
      </c>
      <c r="J240" s="70">
        <v>0.8</v>
      </c>
      <c r="K240" s="70">
        <v>0.6</v>
      </c>
      <c r="L240" s="58" t="s">
        <v>607</v>
      </c>
      <c r="M240" s="70">
        <v>0.48</v>
      </c>
      <c r="N240" s="70">
        <v>0.6</v>
      </c>
      <c r="O240" s="58" t="s">
        <v>643</v>
      </c>
      <c r="P240" s="58" t="s">
        <v>608</v>
      </c>
      <c r="Q240" s="71" t="s">
        <v>662</v>
      </c>
      <c r="R240" s="58"/>
      <c r="S240" s="57" t="s">
        <v>610</v>
      </c>
      <c r="T240" s="58" t="s">
        <v>663</v>
      </c>
      <c r="U240" s="57" t="s">
        <v>612</v>
      </c>
      <c r="V240" s="57" t="s">
        <v>613</v>
      </c>
      <c r="W240" s="57" t="s">
        <v>614</v>
      </c>
      <c r="X240" s="57"/>
      <c r="Y240" s="57" t="s">
        <v>646</v>
      </c>
      <c r="Z240" s="57" t="s">
        <v>616</v>
      </c>
      <c r="AA240" s="70" t="s">
        <v>647</v>
      </c>
      <c r="AB240" s="58"/>
      <c r="AC240" s="58"/>
      <c r="AD240" s="58"/>
      <c r="AE240" s="58"/>
      <c r="AF240" s="57" t="s">
        <v>62</v>
      </c>
      <c r="AG240" s="68" t="s">
        <v>617</v>
      </c>
      <c r="AH240" s="58">
        <f t="shared" si="117"/>
        <v>18</v>
      </c>
      <c r="AI240" s="57">
        <v>0</v>
      </c>
      <c r="AJ240" s="57">
        <v>6</v>
      </c>
      <c r="AK240" s="57">
        <v>6</v>
      </c>
      <c r="AL240" s="57">
        <v>6</v>
      </c>
      <c r="AM240" s="68">
        <v>0</v>
      </c>
      <c r="AN240" s="68" t="s">
        <v>1099</v>
      </c>
      <c r="AO240" s="68"/>
      <c r="AP240" s="68"/>
      <c r="AQ240" s="68"/>
      <c r="AR240" s="68"/>
      <c r="AS240" s="68"/>
      <c r="AT240" s="68"/>
      <c r="AU240" s="76">
        <v>45035</v>
      </c>
      <c r="AV240" s="76"/>
      <c r="AW240" s="76"/>
      <c r="AX240" s="68"/>
      <c r="AY240" s="68"/>
      <c r="AZ240" s="68"/>
      <c r="BA240" s="68"/>
      <c r="BB240" s="68"/>
      <c r="BC240" s="68" t="s">
        <v>64</v>
      </c>
      <c r="BD240" s="68"/>
      <c r="BE240" s="68"/>
      <c r="BF240" s="68"/>
      <c r="BG240" s="68" t="s">
        <v>1100</v>
      </c>
      <c r="BH240" s="68"/>
      <c r="BI240" s="68"/>
      <c r="BJ240" s="68"/>
      <c r="BK240" s="74" t="str">
        <f t="shared" si="118"/>
        <v/>
      </c>
      <c r="BL240" s="74">
        <f t="shared" si="119"/>
        <v>0</v>
      </c>
      <c r="BM240" s="74">
        <f t="shared" si="120"/>
        <v>0</v>
      </c>
      <c r="BN240" s="74">
        <f t="shared" si="121"/>
        <v>0</v>
      </c>
      <c r="BO240" s="74">
        <f t="shared" si="122"/>
        <v>0</v>
      </c>
      <c r="BP240" s="71"/>
      <c r="BQ240" s="58"/>
      <c r="BR240" s="57"/>
      <c r="BS240" s="58"/>
      <c r="BT240" s="57"/>
      <c r="BU240" s="57"/>
      <c r="BV240" s="57"/>
      <c r="BW240" s="57"/>
      <c r="BX240" s="57"/>
      <c r="BY240" s="57"/>
      <c r="BZ240" s="70"/>
      <c r="CA240" s="58"/>
      <c r="CB240" s="58"/>
      <c r="CC240" s="58"/>
      <c r="CD240" s="58"/>
      <c r="CE240" s="57"/>
      <c r="CF240" s="58"/>
      <c r="CG240" s="58"/>
      <c r="CH240" s="58"/>
      <c r="CI240" s="58"/>
      <c r="CJ240" s="58"/>
      <c r="CK240" s="58"/>
      <c r="CL240" s="58"/>
      <c r="CM240" s="58"/>
      <c r="CN240" s="58"/>
      <c r="CO240" s="72"/>
      <c r="CP240" s="58"/>
      <c r="CQ240" s="72"/>
      <c r="CR240" s="58"/>
      <c r="CS240" s="58"/>
      <c r="CT240" s="73">
        <v>45035</v>
      </c>
      <c r="CU240" s="73"/>
      <c r="CV240" s="73"/>
      <c r="CW240" s="73"/>
      <c r="CX240" s="58"/>
      <c r="CY240" s="58"/>
      <c r="CZ240" s="58"/>
      <c r="DA240" s="58"/>
      <c r="DB240" s="58"/>
      <c r="DC240" s="58"/>
      <c r="DD240" s="58"/>
      <c r="DE240" s="58"/>
      <c r="DF240" s="58"/>
      <c r="DG240" s="58"/>
      <c r="DH240" s="58"/>
      <c r="DI240" s="58"/>
      <c r="DJ240" s="74" t="str">
        <f t="shared" si="123"/>
        <v/>
      </c>
      <c r="DK240" s="74" t="str">
        <f t="shared" si="124"/>
        <v/>
      </c>
      <c r="DL240" s="74" t="str">
        <f t="shared" si="125"/>
        <v/>
      </c>
      <c r="DM240" s="74" t="str">
        <f t="shared" si="126"/>
        <v/>
      </c>
      <c r="DN240" s="74" t="str">
        <f t="shared" si="127"/>
        <v/>
      </c>
      <c r="DO240" s="71"/>
      <c r="DP240" s="58"/>
      <c r="DQ240" s="57"/>
      <c r="DR240" s="58"/>
      <c r="DS240" s="57"/>
      <c r="DT240" s="57"/>
      <c r="DU240" s="57"/>
      <c r="DV240" s="57"/>
      <c r="DW240" s="57"/>
      <c r="DX240" s="57"/>
      <c r="DY240" s="70"/>
      <c r="DZ240" s="58"/>
      <c r="EA240" s="58"/>
      <c r="EB240" s="58"/>
      <c r="EC240" s="58"/>
      <c r="ED240" s="57"/>
      <c r="EE240" s="58"/>
      <c r="EF240" s="58"/>
      <c r="EG240" s="58"/>
      <c r="EH240" s="58"/>
      <c r="EI240" s="58"/>
      <c r="EJ240" s="58"/>
      <c r="EK240" s="58"/>
      <c r="EL240" s="58"/>
      <c r="EM240" s="58"/>
      <c r="EN240" s="72"/>
      <c r="EO240" s="58"/>
      <c r="EP240" s="58"/>
      <c r="EQ240" s="58"/>
      <c r="ER240" s="58"/>
      <c r="ES240" s="73">
        <v>45035</v>
      </c>
      <c r="ET240" s="73"/>
      <c r="EU240" s="73"/>
      <c r="EV240" s="73"/>
      <c r="EW240" s="58"/>
      <c r="EX240" s="58"/>
      <c r="EY240" s="58"/>
      <c r="EZ240" s="58"/>
      <c r="FA240" s="58"/>
      <c r="FB240" s="58"/>
      <c r="FC240" s="58"/>
      <c r="FD240" s="58"/>
      <c r="FE240" s="58"/>
      <c r="FF240" s="58"/>
      <c r="FG240" s="58"/>
      <c r="FH240" s="58"/>
      <c r="FI240" s="74" t="str">
        <f t="shared" si="128"/>
        <v/>
      </c>
      <c r="FJ240" s="74" t="str">
        <f t="shared" si="129"/>
        <v/>
      </c>
      <c r="FK240" s="74" t="str">
        <f t="shared" si="130"/>
        <v/>
      </c>
      <c r="FL240" s="74" t="str">
        <f t="shared" si="131"/>
        <v/>
      </c>
      <c r="FM240" s="74" t="str">
        <f t="shared" si="132"/>
        <v/>
      </c>
      <c r="FN240" s="72"/>
      <c r="FO240" s="58"/>
      <c r="FP240" s="57"/>
      <c r="FQ240" s="58"/>
      <c r="FR240" s="57"/>
      <c r="FS240" s="57"/>
      <c r="FT240" s="57"/>
      <c r="FU240" s="57"/>
      <c r="FV240" s="57"/>
      <c r="FW240" s="57"/>
      <c r="FX240" s="70"/>
      <c r="FY240" s="58"/>
      <c r="FZ240" s="58"/>
      <c r="GA240" s="58"/>
      <c r="GB240" s="58"/>
      <c r="GC240" s="57"/>
      <c r="GD240" s="58"/>
      <c r="GE240" s="58"/>
      <c r="GF240" s="58"/>
      <c r="GG240" s="58"/>
      <c r="GH240" s="58"/>
      <c r="GI240" s="58"/>
      <c r="GJ240" s="58"/>
      <c r="GK240" s="58"/>
      <c r="GL240" s="58"/>
      <c r="GM240" s="72"/>
      <c r="GN240" s="58"/>
      <c r="GO240" s="58"/>
      <c r="GP240" s="58"/>
      <c r="GQ240" s="58"/>
      <c r="GR240" s="73">
        <v>45035</v>
      </c>
      <c r="GS240" s="73"/>
      <c r="GT240" s="73"/>
      <c r="GU240" s="73"/>
      <c r="GV240" s="58"/>
      <c r="GW240" s="58"/>
      <c r="GX240" s="58"/>
      <c r="GY240" s="58"/>
      <c r="GZ240" s="58"/>
      <c r="HA240" s="58"/>
      <c r="HB240" s="58"/>
      <c r="HC240" s="58"/>
      <c r="HD240" s="58"/>
      <c r="HE240" s="58"/>
      <c r="HF240" s="58"/>
      <c r="HG240" s="58"/>
      <c r="HH240" s="74" t="str">
        <f t="shared" si="133"/>
        <v/>
      </c>
      <c r="HI240" s="74" t="str">
        <f t="shared" si="134"/>
        <v/>
      </c>
      <c r="HJ240" s="74" t="str">
        <f t="shared" si="135"/>
        <v/>
      </c>
      <c r="HK240" s="74" t="str">
        <f t="shared" si="136"/>
        <v/>
      </c>
      <c r="HL240" s="74" t="str">
        <f t="shared" si="137"/>
        <v/>
      </c>
      <c r="HM240" s="58"/>
      <c r="HN240" s="58"/>
      <c r="HO240" s="58">
        <f t="shared" si="138"/>
        <v>1</v>
      </c>
      <c r="HP240" s="58" t="str">
        <f>'[19]BD Plan'!$Q$3</f>
        <v>Territorial Santander</v>
      </c>
      <c r="HQ240" s="26"/>
      <c r="HR240" s="26"/>
      <c r="HS240" s="26"/>
      <c r="HT240" s="26"/>
      <c r="HU240" s="26"/>
      <c r="HV240" s="26"/>
      <c r="HW240" s="26"/>
      <c r="HX240" s="26"/>
      <c r="HY240" s="26"/>
      <c r="HZ240" s="26"/>
      <c r="IA240" s="26"/>
      <c r="IB240" s="26"/>
      <c r="IC240" s="26"/>
      <c r="ID240" s="26"/>
      <c r="IE240" s="26"/>
      <c r="IF240" s="26"/>
      <c r="IG240" s="68"/>
      <c r="IH240" s="58" t="s">
        <v>620</v>
      </c>
      <c r="II240" s="68" t="s">
        <v>621</v>
      </c>
      <c r="IJ240" s="68"/>
      <c r="IK240" s="68"/>
    </row>
    <row r="241" spans="1:245" ht="15" customHeight="1" x14ac:dyDescent="0.25">
      <c r="A241" s="77" t="s">
        <v>666</v>
      </c>
      <c r="B241" s="68" t="s">
        <v>667</v>
      </c>
      <c r="C241" s="58" t="s">
        <v>668</v>
      </c>
      <c r="D241" s="68" t="s">
        <v>601</v>
      </c>
      <c r="E241" s="58" t="s">
        <v>602</v>
      </c>
      <c r="F241" s="58" t="s">
        <v>669</v>
      </c>
      <c r="G241" s="58" t="s">
        <v>626</v>
      </c>
      <c r="H241" s="59" t="s">
        <v>670</v>
      </c>
      <c r="I241" s="58" t="s">
        <v>671</v>
      </c>
      <c r="J241" s="70">
        <v>0.8</v>
      </c>
      <c r="K241" s="70">
        <v>0.2</v>
      </c>
      <c r="L241" s="58" t="s">
        <v>643</v>
      </c>
      <c r="M241" s="70">
        <v>0.28799999999999998</v>
      </c>
      <c r="N241" s="70">
        <v>0.2</v>
      </c>
      <c r="O241" s="58" t="s">
        <v>643</v>
      </c>
      <c r="P241" s="58" t="s">
        <v>608</v>
      </c>
      <c r="Q241" s="71" t="s">
        <v>672</v>
      </c>
      <c r="R241" s="58"/>
      <c r="S241" s="57" t="s">
        <v>610</v>
      </c>
      <c r="T241" s="58" t="s">
        <v>673</v>
      </c>
      <c r="U241" s="57" t="s">
        <v>612</v>
      </c>
      <c r="V241" s="57" t="s">
        <v>613</v>
      </c>
      <c r="W241" s="57" t="s">
        <v>614</v>
      </c>
      <c r="X241" s="57"/>
      <c r="Y241" s="57" t="s">
        <v>615</v>
      </c>
      <c r="Z241" s="57" t="s">
        <v>616</v>
      </c>
      <c r="AA241" s="70" t="s">
        <v>647</v>
      </c>
      <c r="AB241" s="58"/>
      <c r="AC241" s="58"/>
      <c r="AD241" s="58"/>
      <c r="AE241" s="58"/>
      <c r="AF241" s="57" t="s">
        <v>62</v>
      </c>
      <c r="AG241" s="68" t="s">
        <v>617</v>
      </c>
      <c r="AH241" s="58">
        <f t="shared" si="117"/>
        <v>3</v>
      </c>
      <c r="AI241" s="57">
        <v>3</v>
      </c>
      <c r="AJ241" s="57">
        <v>0</v>
      </c>
      <c r="AK241" s="57">
        <v>0</v>
      </c>
      <c r="AL241" s="57">
        <v>0</v>
      </c>
      <c r="AM241" s="68">
        <v>3</v>
      </c>
      <c r="AN241" s="68" t="s">
        <v>1101</v>
      </c>
      <c r="AO241" s="68"/>
      <c r="AP241" s="26"/>
      <c r="AQ241" s="68"/>
      <c r="AR241" s="68"/>
      <c r="AS241" s="68"/>
      <c r="AT241" s="68"/>
      <c r="AU241" s="76">
        <v>45036</v>
      </c>
      <c r="AV241" s="76"/>
      <c r="AW241" s="76"/>
      <c r="AX241" s="68"/>
      <c r="AY241" s="68"/>
      <c r="AZ241" s="68"/>
      <c r="BA241" s="68"/>
      <c r="BB241" s="68"/>
      <c r="BC241" s="68" t="s">
        <v>279</v>
      </c>
      <c r="BD241" s="68"/>
      <c r="BE241" s="68"/>
      <c r="BF241" s="68"/>
      <c r="BG241" s="68" t="s">
        <v>1102</v>
      </c>
      <c r="BH241" s="68"/>
      <c r="BI241" s="68"/>
      <c r="BJ241" s="68"/>
      <c r="BK241" s="74">
        <f t="shared" si="118"/>
        <v>1</v>
      </c>
      <c r="BL241" s="74" t="str">
        <f t="shared" si="119"/>
        <v/>
      </c>
      <c r="BM241" s="74" t="str">
        <f t="shared" si="120"/>
        <v/>
      </c>
      <c r="BN241" s="74" t="str">
        <f t="shared" si="121"/>
        <v/>
      </c>
      <c r="BO241" s="74">
        <f t="shared" si="122"/>
        <v>1</v>
      </c>
      <c r="BP241" s="71" t="s">
        <v>1208</v>
      </c>
      <c r="BQ241" s="58"/>
      <c r="BR241" s="57" t="s">
        <v>610</v>
      </c>
      <c r="BS241" s="58" t="s">
        <v>1209</v>
      </c>
      <c r="BT241" s="57" t="s">
        <v>612</v>
      </c>
      <c r="BU241" s="57" t="s">
        <v>613</v>
      </c>
      <c r="BV241" s="57" t="s">
        <v>614</v>
      </c>
      <c r="BW241" s="57"/>
      <c r="BX241" s="57" t="s">
        <v>615</v>
      </c>
      <c r="BY241" s="57" t="s">
        <v>616</v>
      </c>
      <c r="BZ241" s="70" t="s">
        <v>647</v>
      </c>
      <c r="CA241" s="58"/>
      <c r="CB241" s="58"/>
      <c r="CC241" s="58"/>
      <c r="CD241" s="58"/>
      <c r="CE241" s="57" t="s">
        <v>62</v>
      </c>
      <c r="CF241" s="58" t="s">
        <v>617</v>
      </c>
      <c r="CG241" s="58">
        <f t="shared" ref="CG241:CG243" si="143">SUM(CH241:CK241)</f>
        <v>6</v>
      </c>
      <c r="CH241" s="58">
        <v>3</v>
      </c>
      <c r="CI241" s="58">
        <v>1</v>
      </c>
      <c r="CJ241" s="58">
        <v>1</v>
      </c>
      <c r="CK241" s="58">
        <v>1</v>
      </c>
      <c r="CL241" s="58">
        <v>3</v>
      </c>
      <c r="CM241" s="58" t="s">
        <v>1285</v>
      </c>
      <c r="CN241" s="58"/>
      <c r="CO241" s="72"/>
      <c r="CP241" s="58"/>
      <c r="CQ241" s="58"/>
      <c r="CR241" s="58"/>
      <c r="CS241" s="58"/>
      <c r="CT241" s="73">
        <v>45036</v>
      </c>
      <c r="CU241" s="73"/>
      <c r="CV241" s="73"/>
      <c r="CW241" s="73"/>
      <c r="CX241" s="58"/>
      <c r="CY241" s="58"/>
      <c r="CZ241" s="58"/>
      <c r="DA241" s="58"/>
      <c r="DB241" s="58" t="s">
        <v>279</v>
      </c>
      <c r="DC241" s="58"/>
      <c r="DD241" s="58"/>
      <c r="DE241" s="58"/>
      <c r="DF241" s="58" t="s">
        <v>1546</v>
      </c>
      <c r="DG241" s="58"/>
      <c r="DH241" s="58"/>
      <c r="DI241" s="58"/>
      <c r="DJ241" s="74">
        <f t="shared" si="123"/>
        <v>1</v>
      </c>
      <c r="DK241" s="74">
        <f t="shared" si="124"/>
        <v>0</v>
      </c>
      <c r="DL241" s="74">
        <f t="shared" si="125"/>
        <v>0</v>
      </c>
      <c r="DM241" s="74">
        <f t="shared" si="126"/>
        <v>0</v>
      </c>
      <c r="DN241" s="74">
        <f t="shared" si="127"/>
        <v>0.5</v>
      </c>
      <c r="DO241" s="71"/>
      <c r="DP241" s="58"/>
      <c r="DQ241" s="57"/>
      <c r="DR241" s="58"/>
      <c r="DS241" s="57"/>
      <c r="DT241" s="57"/>
      <c r="DU241" s="57"/>
      <c r="DV241" s="57"/>
      <c r="DW241" s="57"/>
      <c r="DX241" s="57"/>
      <c r="DY241" s="70"/>
      <c r="DZ241" s="58"/>
      <c r="EA241" s="58"/>
      <c r="EB241" s="58"/>
      <c r="EC241" s="58"/>
      <c r="ED241" s="57"/>
      <c r="EE241" s="58"/>
      <c r="EF241" s="58"/>
      <c r="EG241" s="58"/>
      <c r="EH241" s="58"/>
      <c r="EI241" s="58"/>
      <c r="EJ241" s="58"/>
      <c r="EK241" s="58"/>
      <c r="EL241" s="58"/>
      <c r="EM241" s="58"/>
      <c r="EN241" s="72"/>
      <c r="EO241" s="58"/>
      <c r="EP241" s="58"/>
      <c r="EQ241" s="58"/>
      <c r="ER241" s="58"/>
      <c r="ES241" s="73">
        <v>45036</v>
      </c>
      <c r="ET241" s="73"/>
      <c r="EU241" s="73"/>
      <c r="EV241" s="73"/>
      <c r="EW241" s="58"/>
      <c r="EX241" s="58"/>
      <c r="EY241" s="58"/>
      <c r="EZ241" s="58"/>
      <c r="FA241" s="58"/>
      <c r="FB241" s="58"/>
      <c r="FC241" s="58"/>
      <c r="FD241" s="58"/>
      <c r="FE241" s="58"/>
      <c r="FF241" s="58"/>
      <c r="FG241" s="58"/>
      <c r="FH241" s="58"/>
      <c r="FI241" s="74" t="str">
        <f t="shared" si="128"/>
        <v/>
      </c>
      <c r="FJ241" s="74" t="str">
        <f t="shared" si="129"/>
        <v/>
      </c>
      <c r="FK241" s="74" t="str">
        <f t="shared" si="130"/>
        <v/>
      </c>
      <c r="FL241" s="74" t="str">
        <f t="shared" si="131"/>
        <v/>
      </c>
      <c r="FM241" s="74" t="str">
        <f t="shared" si="132"/>
        <v/>
      </c>
      <c r="FN241" s="72"/>
      <c r="FO241" s="58"/>
      <c r="FP241" s="57"/>
      <c r="FQ241" s="58"/>
      <c r="FR241" s="57"/>
      <c r="FS241" s="57"/>
      <c r="FT241" s="57"/>
      <c r="FU241" s="57"/>
      <c r="FV241" s="57"/>
      <c r="FW241" s="57"/>
      <c r="FX241" s="70"/>
      <c r="FY241" s="58"/>
      <c r="FZ241" s="58"/>
      <c r="GA241" s="58"/>
      <c r="GB241" s="58"/>
      <c r="GC241" s="57"/>
      <c r="GD241" s="58"/>
      <c r="GE241" s="58"/>
      <c r="GF241" s="58"/>
      <c r="GG241" s="58"/>
      <c r="GH241" s="58"/>
      <c r="GI241" s="58"/>
      <c r="GJ241" s="58"/>
      <c r="GK241" s="58"/>
      <c r="GL241" s="58"/>
      <c r="GM241" s="72"/>
      <c r="GN241" s="58"/>
      <c r="GO241" s="58"/>
      <c r="GP241" s="58"/>
      <c r="GQ241" s="58"/>
      <c r="GR241" s="73">
        <v>45036</v>
      </c>
      <c r="GS241" s="73"/>
      <c r="GT241" s="73"/>
      <c r="GU241" s="73"/>
      <c r="GV241" s="58"/>
      <c r="GW241" s="58"/>
      <c r="GX241" s="58"/>
      <c r="GY241" s="58"/>
      <c r="GZ241" s="58"/>
      <c r="HA241" s="58"/>
      <c r="HB241" s="58"/>
      <c r="HC241" s="58"/>
      <c r="HD241" s="58"/>
      <c r="HE241" s="58"/>
      <c r="HF241" s="58"/>
      <c r="HG241" s="58"/>
      <c r="HH241" s="74" t="str">
        <f t="shared" si="133"/>
        <v/>
      </c>
      <c r="HI241" s="74" t="str">
        <f t="shared" si="134"/>
        <v/>
      </c>
      <c r="HJ241" s="74" t="str">
        <f t="shared" si="135"/>
        <v/>
      </c>
      <c r="HK241" s="74" t="str">
        <f t="shared" si="136"/>
        <v/>
      </c>
      <c r="HL241" s="74" t="str">
        <f t="shared" si="137"/>
        <v/>
      </c>
      <c r="HM241" s="58"/>
      <c r="HN241" s="58"/>
      <c r="HO241" s="58">
        <f t="shared" si="138"/>
        <v>2</v>
      </c>
      <c r="HP241" s="58" t="str">
        <f>'[19]BD Plan'!$Q$3</f>
        <v>Territorial Santander</v>
      </c>
      <c r="HQ241" s="26"/>
      <c r="HR241" s="26"/>
      <c r="HS241" s="26"/>
      <c r="HT241" s="26"/>
      <c r="HU241" s="26"/>
      <c r="HV241" s="26"/>
      <c r="HW241" s="26"/>
      <c r="HX241" s="26"/>
      <c r="HY241" s="26"/>
      <c r="HZ241" s="26"/>
      <c r="IA241" s="26"/>
      <c r="IB241" s="26"/>
      <c r="IC241" s="26"/>
      <c r="ID241" s="26"/>
      <c r="IE241" s="26"/>
      <c r="IF241" s="26"/>
      <c r="IG241" s="68"/>
      <c r="IH241" s="58" t="s">
        <v>650</v>
      </c>
      <c r="II241" s="68" t="s">
        <v>621</v>
      </c>
      <c r="IJ241" s="68"/>
      <c r="IK241" s="68"/>
    </row>
    <row r="242" spans="1:245" ht="15" customHeight="1" x14ac:dyDescent="0.25">
      <c r="A242" s="77" t="s">
        <v>676</v>
      </c>
      <c r="B242" s="68" t="s">
        <v>667</v>
      </c>
      <c r="C242" s="58" t="s">
        <v>677</v>
      </c>
      <c r="D242" s="69" t="s">
        <v>601</v>
      </c>
      <c r="E242" s="58" t="s">
        <v>678</v>
      </c>
      <c r="F242" s="58" t="s">
        <v>669</v>
      </c>
      <c r="G242" s="58" t="s">
        <v>641</v>
      </c>
      <c r="H242" s="59" t="s">
        <v>679</v>
      </c>
      <c r="I242" s="58" t="s">
        <v>680</v>
      </c>
      <c r="J242" s="70">
        <v>0.8</v>
      </c>
      <c r="K242" s="70">
        <v>0.8</v>
      </c>
      <c r="L242" s="58" t="s">
        <v>607</v>
      </c>
      <c r="M242" s="70">
        <v>0.48</v>
      </c>
      <c r="N242" s="70">
        <v>0.8</v>
      </c>
      <c r="O242" s="58" t="s">
        <v>607</v>
      </c>
      <c r="P242" s="58" t="s">
        <v>608</v>
      </c>
      <c r="Q242" s="71" t="s">
        <v>681</v>
      </c>
      <c r="R242" s="58"/>
      <c r="S242" s="57" t="s">
        <v>610</v>
      </c>
      <c r="T242" s="58" t="s">
        <v>682</v>
      </c>
      <c r="U242" s="57" t="s">
        <v>612</v>
      </c>
      <c r="V242" s="57" t="s">
        <v>613</v>
      </c>
      <c r="W242" s="57" t="s">
        <v>614</v>
      </c>
      <c r="X242" s="57"/>
      <c r="Y242" s="57" t="s">
        <v>615</v>
      </c>
      <c r="Z242" s="57" t="s">
        <v>616</v>
      </c>
      <c r="AA242" s="70" t="s">
        <v>647</v>
      </c>
      <c r="AB242" s="58"/>
      <c r="AC242" s="58"/>
      <c r="AD242" s="58"/>
      <c r="AE242" s="58"/>
      <c r="AF242" s="57" t="s">
        <v>62</v>
      </c>
      <c r="AG242" s="58" t="s">
        <v>617</v>
      </c>
      <c r="AH242" s="58">
        <f t="shared" si="117"/>
        <v>6</v>
      </c>
      <c r="AI242" s="57">
        <v>3</v>
      </c>
      <c r="AJ242" s="57">
        <v>1</v>
      </c>
      <c r="AK242" s="57">
        <v>1</v>
      </c>
      <c r="AL242" s="57">
        <v>1</v>
      </c>
      <c r="AM242" s="58">
        <v>3</v>
      </c>
      <c r="AN242" s="58" t="s">
        <v>1103</v>
      </c>
      <c r="AO242" s="58"/>
      <c r="AP242" s="58"/>
      <c r="AQ242" s="58"/>
      <c r="AR242" s="58"/>
      <c r="AS242" s="58"/>
      <c r="AT242" s="58"/>
      <c r="AU242" s="73">
        <v>45035</v>
      </c>
      <c r="AV242" s="73"/>
      <c r="AW242" s="73"/>
      <c r="AX242" s="73"/>
      <c r="AY242" s="58"/>
      <c r="AZ242" s="58"/>
      <c r="BA242" s="68"/>
      <c r="BB242" s="58"/>
      <c r="BC242" s="58" t="s">
        <v>279</v>
      </c>
      <c r="BD242" s="58"/>
      <c r="BE242" s="58"/>
      <c r="BF242" s="58"/>
      <c r="BG242" s="58" t="s">
        <v>1104</v>
      </c>
      <c r="BH242" s="58"/>
      <c r="BI242" s="58"/>
      <c r="BJ242" s="58"/>
      <c r="BK242" s="74">
        <f t="shared" si="118"/>
        <v>1</v>
      </c>
      <c r="BL242" s="74">
        <f t="shared" si="119"/>
        <v>0</v>
      </c>
      <c r="BM242" s="74">
        <f t="shared" si="120"/>
        <v>0</v>
      </c>
      <c r="BN242" s="74">
        <f t="shared" si="121"/>
        <v>0</v>
      </c>
      <c r="BO242" s="74">
        <f t="shared" si="122"/>
        <v>0.5</v>
      </c>
      <c r="BP242" s="71"/>
      <c r="BQ242" s="58"/>
      <c r="BR242" s="57"/>
      <c r="BS242" s="58"/>
      <c r="BT242" s="57"/>
      <c r="BU242" s="57"/>
      <c r="BV242" s="57"/>
      <c r="BW242" s="57"/>
      <c r="BX242" s="57"/>
      <c r="BY242" s="57"/>
      <c r="BZ242" s="70"/>
      <c r="CA242" s="58"/>
      <c r="CB242" s="58"/>
      <c r="CC242" s="58"/>
      <c r="CD242" s="58"/>
      <c r="CE242" s="57"/>
      <c r="CF242" s="58"/>
      <c r="CG242" s="58"/>
      <c r="CH242" s="58"/>
      <c r="CI242" s="58"/>
      <c r="CJ242" s="58"/>
      <c r="CK242" s="58"/>
      <c r="CL242" s="58"/>
      <c r="CM242" s="58"/>
      <c r="CN242" s="58"/>
      <c r="CO242" s="58"/>
      <c r="CP242" s="58"/>
      <c r="CQ242" s="58"/>
      <c r="CR242" s="58"/>
      <c r="CS242" s="58"/>
      <c r="CT242" s="73">
        <v>45035</v>
      </c>
      <c r="CU242" s="73"/>
      <c r="CV242" s="73"/>
      <c r="CW242" s="73"/>
      <c r="CX242" s="58"/>
      <c r="CY242" s="58"/>
      <c r="CZ242" s="58"/>
      <c r="DA242" s="58"/>
      <c r="DB242" s="58"/>
      <c r="DC242" s="58"/>
      <c r="DD242" s="58"/>
      <c r="DE242" s="58"/>
      <c r="DF242" s="58"/>
      <c r="DG242" s="58"/>
      <c r="DH242" s="58"/>
      <c r="DI242" s="58"/>
      <c r="DJ242" s="74" t="str">
        <f t="shared" si="123"/>
        <v/>
      </c>
      <c r="DK242" s="74" t="str">
        <f t="shared" si="124"/>
        <v/>
      </c>
      <c r="DL242" s="74" t="str">
        <f t="shared" si="125"/>
        <v/>
      </c>
      <c r="DM242" s="74" t="str">
        <f t="shared" si="126"/>
        <v/>
      </c>
      <c r="DN242" s="74" t="str">
        <f t="shared" si="127"/>
        <v/>
      </c>
      <c r="DO242" s="71"/>
      <c r="DP242" s="58"/>
      <c r="DQ242" s="57"/>
      <c r="DR242" s="58"/>
      <c r="DS242" s="57"/>
      <c r="DT242" s="57"/>
      <c r="DU242" s="57"/>
      <c r="DV242" s="57"/>
      <c r="DW242" s="57"/>
      <c r="DX242" s="57"/>
      <c r="DY242" s="70"/>
      <c r="DZ242" s="58"/>
      <c r="EA242" s="58"/>
      <c r="EB242" s="58"/>
      <c r="EC242" s="58"/>
      <c r="ED242" s="57"/>
      <c r="EE242" s="58"/>
      <c r="EF242" s="58"/>
      <c r="EG242" s="58"/>
      <c r="EH242" s="58"/>
      <c r="EI242" s="58"/>
      <c r="EJ242" s="58"/>
      <c r="EK242" s="58"/>
      <c r="EL242" s="58"/>
      <c r="EM242" s="58"/>
      <c r="EN242" s="58"/>
      <c r="EO242" s="58"/>
      <c r="EP242" s="58"/>
      <c r="EQ242" s="58"/>
      <c r="ER242" s="58"/>
      <c r="ES242" s="73">
        <v>45035</v>
      </c>
      <c r="ET242" s="73"/>
      <c r="EU242" s="73"/>
      <c r="EV242" s="73"/>
      <c r="EW242" s="58"/>
      <c r="EX242" s="58"/>
      <c r="EY242" s="58"/>
      <c r="EZ242" s="58"/>
      <c r="FA242" s="58"/>
      <c r="FB242" s="58"/>
      <c r="FC242" s="58"/>
      <c r="FD242" s="58"/>
      <c r="FE242" s="58"/>
      <c r="FF242" s="58"/>
      <c r="FG242" s="58"/>
      <c r="FH242" s="58"/>
      <c r="FI242" s="74" t="str">
        <f t="shared" si="128"/>
        <v/>
      </c>
      <c r="FJ242" s="74" t="str">
        <f t="shared" si="129"/>
        <v/>
      </c>
      <c r="FK242" s="74" t="str">
        <f t="shared" si="130"/>
        <v/>
      </c>
      <c r="FL242" s="74" t="str">
        <f t="shared" si="131"/>
        <v/>
      </c>
      <c r="FM242" s="74" t="str">
        <f t="shared" si="132"/>
        <v/>
      </c>
      <c r="FN242" s="58"/>
      <c r="FO242" s="58"/>
      <c r="FP242" s="57"/>
      <c r="FQ242" s="58"/>
      <c r="FR242" s="57"/>
      <c r="FS242" s="57"/>
      <c r="FT242" s="57"/>
      <c r="FU242" s="57"/>
      <c r="FV242" s="57"/>
      <c r="FW242" s="57"/>
      <c r="FX242" s="70"/>
      <c r="FY242" s="58"/>
      <c r="FZ242" s="58"/>
      <c r="GA242" s="58"/>
      <c r="GB242" s="58"/>
      <c r="GC242" s="57"/>
      <c r="GD242" s="58"/>
      <c r="GE242" s="58"/>
      <c r="GF242" s="58"/>
      <c r="GG242" s="58"/>
      <c r="GH242" s="58"/>
      <c r="GI242" s="58"/>
      <c r="GJ242" s="58"/>
      <c r="GK242" s="58"/>
      <c r="GL242" s="58"/>
      <c r="GM242" s="58"/>
      <c r="GN242" s="58"/>
      <c r="GO242" s="58"/>
      <c r="GP242" s="58"/>
      <c r="GQ242" s="58"/>
      <c r="GR242" s="73">
        <v>45035</v>
      </c>
      <c r="GS242" s="73"/>
      <c r="GT242" s="73"/>
      <c r="GU242" s="73"/>
      <c r="GV242" s="58"/>
      <c r="GW242" s="58"/>
      <c r="GX242" s="58"/>
      <c r="GY242" s="58"/>
      <c r="GZ242" s="58"/>
      <c r="HA242" s="58"/>
      <c r="HB242" s="58"/>
      <c r="HC242" s="58"/>
      <c r="HD242" s="58"/>
      <c r="HE242" s="58"/>
      <c r="HF242" s="58"/>
      <c r="HG242" s="58"/>
      <c r="HH242" s="74" t="str">
        <f t="shared" si="133"/>
        <v/>
      </c>
      <c r="HI242" s="74" t="str">
        <f t="shared" si="134"/>
        <v/>
      </c>
      <c r="HJ242" s="74" t="str">
        <f t="shared" si="135"/>
        <v/>
      </c>
      <c r="HK242" s="74" t="str">
        <f t="shared" si="136"/>
        <v/>
      </c>
      <c r="HL242" s="74" t="str">
        <f t="shared" si="137"/>
        <v/>
      </c>
      <c r="HM242" s="58"/>
      <c r="HN242" s="58"/>
      <c r="HO242" s="58">
        <f t="shared" si="138"/>
        <v>1</v>
      </c>
      <c r="HP242" s="58" t="str">
        <f>'[19]BD Plan'!$Q$3</f>
        <v>Territorial Santander</v>
      </c>
      <c r="HQ242" s="26"/>
      <c r="HR242" s="26"/>
      <c r="HS242" s="26"/>
      <c r="HT242" s="26"/>
      <c r="HU242" s="26"/>
      <c r="HV242" s="26"/>
      <c r="HW242" s="26"/>
      <c r="HX242" s="26"/>
      <c r="HY242" s="26"/>
      <c r="HZ242" s="26"/>
      <c r="IA242" s="26"/>
      <c r="IB242" s="26"/>
      <c r="IC242" s="26"/>
      <c r="ID242" s="26"/>
      <c r="IE242" s="26"/>
      <c r="IF242" s="26"/>
      <c r="IG242" s="68"/>
      <c r="IH242" s="58" t="s">
        <v>657</v>
      </c>
      <c r="II242" s="68" t="s">
        <v>621</v>
      </c>
      <c r="IJ242" s="68"/>
      <c r="IK242" s="68"/>
    </row>
    <row r="243" spans="1:245" ht="15" customHeight="1" x14ac:dyDescent="0.25">
      <c r="A243" s="77" t="s">
        <v>685</v>
      </c>
      <c r="B243" s="68" t="s">
        <v>686</v>
      </c>
      <c r="C243" s="58" t="s">
        <v>687</v>
      </c>
      <c r="D243" s="69" t="s">
        <v>601</v>
      </c>
      <c r="E243" s="58" t="s">
        <v>602</v>
      </c>
      <c r="F243" s="58" t="s">
        <v>669</v>
      </c>
      <c r="G243" s="58" t="s">
        <v>641</v>
      </c>
      <c r="H243" s="59" t="s">
        <v>688</v>
      </c>
      <c r="I243" s="58" t="s">
        <v>689</v>
      </c>
      <c r="J243" s="70">
        <v>0.8</v>
      </c>
      <c r="K243" s="70">
        <v>0.6</v>
      </c>
      <c r="L243" s="58" t="s">
        <v>607</v>
      </c>
      <c r="M243" s="70">
        <v>0.17279999999999998</v>
      </c>
      <c r="N243" s="70">
        <v>0.6</v>
      </c>
      <c r="O243" s="58" t="s">
        <v>643</v>
      </c>
      <c r="P243" s="58" t="s">
        <v>608</v>
      </c>
      <c r="Q243" s="71"/>
      <c r="R243" s="58"/>
      <c r="S243" s="57"/>
      <c r="T243" s="58"/>
      <c r="U243" s="57"/>
      <c r="V243" s="57"/>
      <c r="W243" s="57"/>
      <c r="X243" s="57"/>
      <c r="Y243" s="57"/>
      <c r="Z243" s="57"/>
      <c r="AA243" s="70"/>
      <c r="AB243" s="58"/>
      <c r="AC243" s="58"/>
      <c r="AD243" s="58"/>
      <c r="AE243" s="58"/>
      <c r="AF243" s="57"/>
      <c r="AG243" s="58"/>
      <c r="AH243" s="58"/>
      <c r="AI243" s="57"/>
      <c r="AJ243" s="57"/>
      <c r="AK243" s="57"/>
      <c r="AL243" s="57"/>
      <c r="AM243" s="68"/>
      <c r="AN243" s="68"/>
      <c r="AO243" s="68"/>
      <c r="AP243" s="68"/>
      <c r="AQ243" s="68"/>
      <c r="AR243" s="68"/>
      <c r="AS243" s="68"/>
      <c r="AT243" s="68"/>
      <c r="AU243" s="76">
        <v>45035</v>
      </c>
      <c r="AV243" s="76"/>
      <c r="AW243" s="76"/>
      <c r="AX243" s="68"/>
      <c r="AY243" s="68"/>
      <c r="AZ243" s="68"/>
      <c r="BA243" s="68"/>
      <c r="BB243" s="68"/>
      <c r="BC243" s="68"/>
      <c r="BD243" s="68"/>
      <c r="BE243" s="68"/>
      <c r="BF243" s="68"/>
      <c r="BG243" s="68"/>
      <c r="BH243" s="68"/>
      <c r="BI243" s="68"/>
      <c r="BJ243" s="68"/>
      <c r="BK243" s="74" t="str">
        <f t="shared" si="118"/>
        <v/>
      </c>
      <c r="BL243" s="74" t="str">
        <f t="shared" si="119"/>
        <v/>
      </c>
      <c r="BM243" s="74" t="str">
        <f t="shared" si="120"/>
        <v/>
      </c>
      <c r="BN243" s="74" t="str">
        <f t="shared" si="121"/>
        <v/>
      </c>
      <c r="BO243" s="74" t="str">
        <f t="shared" si="122"/>
        <v/>
      </c>
      <c r="BP243" s="71" t="s">
        <v>1211</v>
      </c>
      <c r="BQ243" s="58"/>
      <c r="BR243" s="57" t="s">
        <v>610</v>
      </c>
      <c r="BS243" s="58" t="s">
        <v>1212</v>
      </c>
      <c r="BT243" s="57" t="s">
        <v>612</v>
      </c>
      <c r="BU243" s="57" t="s">
        <v>613</v>
      </c>
      <c r="BV243" s="57" t="s">
        <v>614</v>
      </c>
      <c r="BW243" s="57"/>
      <c r="BX243" s="57" t="s">
        <v>615</v>
      </c>
      <c r="BY243" s="57" t="s">
        <v>616</v>
      </c>
      <c r="BZ243" s="70" t="s">
        <v>647</v>
      </c>
      <c r="CA243" s="58"/>
      <c r="CB243" s="58"/>
      <c r="CC243" s="58"/>
      <c r="CD243" s="58"/>
      <c r="CE243" s="57" t="s">
        <v>62</v>
      </c>
      <c r="CF243" s="58" t="s">
        <v>617</v>
      </c>
      <c r="CG243" s="58">
        <f t="shared" si="143"/>
        <v>6</v>
      </c>
      <c r="CH243" s="58">
        <v>3</v>
      </c>
      <c r="CI243" s="58">
        <v>1</v>
      </c>
      <c r="CJ243" s="58">
        <v>1</v>
      </c>
      <c r="CK243" s="58">
        <v>1</v>
      </c>
      <c r="CL243" s="58">
        <v>3</v>
      </c>
      <c r="CM243" s="72" t="s">
        <v>1286</v>
      </c>
      <c r="CN243" s="58"/>
      <c r="CO243" s="58"/>
      <c r="CP243" s="58"/>
      <c r="CQ243" s="58"/>
      <c r="CR243" s="58"/>
      <c r="CS243" s="58"/>
      <c r="CT243" s="73">
        <v>45035</v>
      </c>
      <c r="CU243" s="73"/>
      <c r="CV243" s="73"/>
      <c r="CW243" s="73"/>
      <c r="CX243" s="58"/>
      <c r="CY243" s="58"/>
      <c r="CZ243" s="58"/>
      <c r="DA243" s="58"/>
      <c r="DB243" s="58" t="s">
        <v>279</v>
      </c>
      <c r="DC243" s="58"/>
      <c r="DD243" s="58"/>
      <c r="DE243" s="58"/>
      <c r="DF243" s="58" t="s">
        <v>1547</v>
      </c>
      <c r="DG243" s="58"/>
      <c r="DH243" s="58"/>
      <c r="DI243" s="72"/>
      <c r="DJ243" s="74">
        <f t="shared" si="123"/>
        <v>1</v>
      </c>
      <c r="DK243" s="74">
        <f t="shared" si="124"/>
        <v>0</v>
      </c>
      <c r="DL243" s="74">
        <f t="shared" si="125"/>
        <v>0</v>
      </c>
      <c r="DM243" s="74">
        <f t="shared" si="126"/>
        <v>0</v>
      </c>
      <c r="DN243" s="74">
        <f t="shared" si="127"/>
        <v>0.5</v>
      </c>
      <c r="DO243" s="71"/>
      <c r="DP243" s="58"/>
      <c r="DQ243" s="57"/>
      <c r="DR243" s="58"/>
      <c r="DS243" s="57"/>
      <c r="DT243" s="57"/>
      <c r="DU243" s="57"/>
      <c r="DV243" s="57"/>
      <c r="DW243" s="57"/>
      <c r="DX243" s="57"/>
      <c r="DY243" s="70"/>
      <c r="DZ243" s="58"/>
      <c r="EA243" s="58"/>
      <c r="EB243" s="58"/>
      <c r="EC243" s="58"/>
      <c r="ED243" s="57"/>
      <c r="EE243" s="58"/>
      <c r="EF243" s="58"/>
      <c r="EG243" s="58"/>
      <c r="EH243" s="58"/>
      <c r="EI243" s="58"/>
      <c r="EJ243" s="58"/>
      <c r="EK243" s="58"/>
      <c r="EL243" s="58"/>
      <c r="EM243" s="58"/>
      <c r="EN243" s="58"/>
      <c r="EO243" s="58"/>
      <c r="EP243" s="58"/>
      <c r="EQ243" s="58"/>
      <c r="ER243" s="58"/>
      <c r="ES243" s="73">
        <v>45035</v>
      </c>
      <c r="ET243" s="73"/>
      <c r="EU243" s="73"/>
      <c r="EV243" s="73"/>
      <c r="EW243" s="58"/>
      <c r="EX243" s="58"/>
      <c r="EY243" s="58"/>
      <c r="EZ243" s="58"/>
      <c r="FA243" s="58"/>
      <c r="FB243" s="58"/>
      <c r="FC243" s="58"/>
      <c r="FD243" s="58"/>
      <c r="FE243" s="58"/>
      <c r="FF243" s="58"/>
      <c r="FG243" s="58"/>
      <c r="FH243" s="58"/>
      <c r="FI243" s="74" t="str">
        <f t="shared" si="128"/>
        <v/>
      </c>
      <c r="FJ243" s="74" t="str">
        <f t="shared" si="129"/>
        <v/>
      </c>
      <c r="FK243" s="74" t="str">
        <f t="shared" si="130"/>
        <v/>
      </c>
      <c r="FL243" s="74" t="str">
        <f t="shared" si="131"/>
        <v/>
      </c>
      <c r="FM243" s="74" t="str">
        <f t="shared" si="132"/>
        <v/>
      </c>
      <c r="FN243" s="58"/>
      <c r="FO243" s="58"/>
      <c r="FP243" s="57"/>
      <c r="FQ243" s="58"/>
      <c r="FR243" s="57"/>
      <c r="FS243" s="57"/>
      <c r="FT243" s="57"/>
      <c r="FU243" s="57"/>
      <c r="FV243" s="57"/>
      <c r="FW243" s="57"/>
      <c r="FX243" s="70"/>
      <c r="FY243" s="58"/>
      <c r="FZ243" s="58"/>
      <c r="GA243" s="58"/>
      <c r="GB243" s="58"/>
      <c r="GC243" s="57"/>
      <c r="GD243" s="58"/>
      <c r="GE243" s="58"/>
      <c r="GF243" s="58"/>
      <c r="GG243" s="58"/>
      <c r="GH243" s="58"/>
      <c r="GI243" s="58"/>
      <c r="GJ243" s="58"/>
      <c r="GK243" s="58"/>
      <c r="GL243" s="58"/>
      <c r="GM243" s="58"/>
      <c r="GN243" s="58"/>
      <c r="GO243" s="58"/>
      <c r="GP243" s="58"/>
      <c r="GQ243" s="58"/>
      <c r="GR243" s="73">
        <v>45035</v>
      </c>
      <c r="GS243" s="73"/>
      <c r="GT243" s="73"/>
      <c r="GU243" s="73"/>
      <c r="GV243" s="58"/>
      <c r="GW243" s="58"/>
      <c r="GX243" s="58"/>
      <c r="GY243" s="58"/>
      <c r="GZ243" s="58"/>
      <c r="HA243" s="58"/>
      <c r="HB243" s="58"/>
      <c r="HC243" s="58"/>
      <c r="HD243" s="58"/>
      <c r="HE243" s="58"/>
      <c r="HF243" s="58"/>
      <c r="HG243" s="58"/>
      <c r="HH243" s="74" t="str">
        <f t="shared" si="133"/>
        <v/>
      </c>
      <c r="HI243" s="74" t="str">
        <f t="shared" si="134"/>
        <v/>
      </c>
      <c r="HJ243" s="74" t="str">
        <f t="shared" si="135"/>
        <v/>
      </c>
      <c r="HK243" s="74" t="str">
        <f t="shared" si="136"/>
        <v/>
      </c>
      <c r="HL243" s="74" t="str">
        <f t="shared" si="137"/>
        <v/>
      </c>
      <c r="HM243" s="58"/>
      <c r="HN243" s="58"/>
      <c r="HO243" s="58">
        <f t="shared" si="138"/>
        <v>1</v>
      </c>
      <c r="HP243" s="58" t="str">
        <f>'[19]BD Plan'!$Q$3</f>
        <v>Territorial Santander</v>
      </c>
      <c r="HQ243" s="26"/>
      <c r="HR243" s="26"/>
      <c r="HS243" s="26"/>
      <c r="HT243" s="26"/>
      <c r="HU243" s="26"/>
      <c r="HV243" s="26"/>
      <c r="HW243" s="26"/>
      <c r="HX243" s="26"/>
      <c r="HY243" s="26"/>
      <c r="HZ243" s="26"/>
      <c r="IA243" s="26"/>
      <c r="IB243" s="26"/>
      <c r="IC243" s="26"/>
      <c r="ID243" s="26"/>
      <c r="IE243" s="26"/>
      <c r="IF243" s="26"/>
      <c r="IG243" s="68"/>
      <c r="IH243" s="58" t="s">
        <v>620</v>
      </c>
      <c r="II243" s="68" t="s">
        <v>621</v>
      </c>
      <c r="IJ243" s="68"/>
      <c r="IK243" s="68"/>
    </row>
    <row r="244" spans="1:245" ht="15" customHeight="1" x14ac:dyDescent="0.25">
      <c r="A244" s="77" t="s">
        <v>690</v>
      </c>
      <c r="B244" s="68" t="s">
        <v>686</v>
      </c>
      <c r="C244" s="58" t="s">
        <v>691</v>
      </c>
      <c r="D244" s="69" t="s">
        <v>601</v>
      </c>
      <c r="E244" s="58" t="s">
        <v>602</v>
      </c>
      <c r="F244" s="58" t="s">
        <v>669</v>
      </c>
      <c r="G244" s="58" t="s">
        <v>641</v>
      </c>
      <c r="H244" s="59" t="s">
        <v>692</v>
      </c>
      <c r="I244" s="58" t="s">
        <v>606</v>
      </c>
      <c r="J244" s="70">
        <v>0.8</v>
      </c>
      <c r="K244" s="70">
        <v>0.6</v>
      </c>
      <c r="L244" s="58" t="s">
        <v>607</v>
      </c>
      <c r="M244" s="70">
        <v>0.28799999999999998</v>
      </c>
      <c r="N244" s="70">
        <v>0.6</v>
      </c>
      <c r="O244" s="58" t="s">
        <v>643</v>
      </c>
      <c r="P244" s="58" t="s">
        <v>608</v>
      </c>
      <c r="Q244" s="71" t="s">
        <v>693</v>
      </c>
      <c r="R244" s="58"/>
      <c r="S244" s="57" t="s">
        <v>610</v>
      </c>
      <c r="T244" s="58" t="s">
        <v>694</v>
      </c>
      <c r="U244" s="57" t="s">
        <v>612</v>
      </c>
      <c r="V244" s="57" t="s">
        <v>613</v>
      </c>
      <c r="W244" s="57" t="s">
        <v>614</v>
      </c>
      <c r="X244" s="57"/>
      <c r="Y244" s="57" t="s">
        <v>615</v>
      </c>
      <c r="Z244" s="57" t="s">
        <v>616</v>
      </c>
      <c r="AA244" s="70" t="s">
        <v>647</v>
      </c>
      <c r="AB244" s="58"/>
      <c r="AC244" s="58"/>
      <c r="AD244" s="58"/>
      <c r="AE244" s="58"/>
      <c r="AF244" s="57" t="s">
        <v>62</v>
      </c>
      <c r="AG244" s="58" t="s">
        <v>617</v>
      </c>
      <c r="AH244" s="58">
        <f t="shared" si="117"/>
        <v>1</v>
      </c>
      <c r="AI244" s="57">
        <v>1</v>
      </c>
      <c r="AJ244" s="57">
        <v>0</v>
      </c>
      <c r="AK244" s="57">
        <v>0</v>
      </c>
      <c r="AL244" s="57">
        <v>0</v>
      </c>
      <c r="AM244" s="68">
        <v>1</v>
      </c>
      <c r="AN244" s="68" t="s">
        <v>1105</v>
      </c>
      <c r="AO244" s="68"/>
      <c r="AP244" s="68"/>
      <c r="AQ244" s="68"/>
      <c r="AR244" s="68"/>
      <c r="AS244" s="68"/>
      <c r="AT244" s="68"/>
      <c r="AU244" s="76">
        <v>45036</v>
      </c>
      <c r="AV244" s="76"/>
      <c r="AW244" s="76"/>
      <c r="AX244" s="68"/>
      <c r="AY244" s="68"/>
      <c r="AZ244" s="68"/>
      <c r="BA244" s="68"/>
      <c r="BB244" s="68"/>
      <c r="BC244" s="68" t="s">
        <v>279</v>
      </c>
      <c r="BD244" s="68"/>
      <c r="BE244" s="68"/>
      <c r="BF244" s="68"/>
      <c r="BG244" s="68" t="s">
        <v>1106</v>
      </c>
      <c r="BH244" s="68"/>
      <c r="BI244" s="68"/>
      <c r="BJ244" s="68"/>
      <c r="BK244" s="74">
        <f t="shared" si="118"/>
        <v>1</v>
      </c>
      <c r="BL244" s="74" t="str">
        <f t="shared" si="119"/>
        <v/>
      </c>
      <c r="BM244" s="74" t="str">
        <f t="shared" si="120"/>
        <v/>
      </c>
      <c r="BN244" s="74" t="str">
        <f t="shared" si="121"/>
        <v/>
      </c>
      <c r="BO244" s="74">
        <f t="shared" si="122"/>
        <v>1</v>
      </c>
      <c r="BP244" s="71"/>
      <c r="BQ244" s="58"/>
      <c r="BR244" s="57"/>
      <c r="BS244" s="58"/>
      <c r="BT244" s="57"/>
      <c r="BU244" s="57"/>
      <c r="BV244" s="57"/>
      <c r="BW244" s="57"/>
      <c r="BX244" s="57"/>
      <c r="BY244" s="57"/>
      <c r="BZ244" s="70"/>
      <c r="CA244" s="58"/>
      <c r="CB244" s="58"/>
      <c r="CC244" s="58"/>
      <c r="CD244" s="58"/>
      <c r="CE244" s="57"/>
      <c r="CF244" s="58"/>
      <c r="CG244" s="58"/>
      <c r="CH244" s="58"/>
      <c r="CI244" s="58"/>
      <c r="CJ244" s="58"/>
      <c r="CK244" s="58"/>
      <c r="CL244" s="58"/>
      <c r="CM244" s="58"/>
      <c r="CN244" s="58"/>
      <c r="CO244" s="58"/>
      <c r="CP244" s="58"/>
      <c r="CQ244" s="58"/>
      <c r="CR244" s="58"/>
      <c r="CS244" s="58"/>
      <c r="CT244" s="73">
        <v>45036</v>
      </c>
      <c r="CU244" s="73"/>
      <c r="CV244" s="73"/>
      <c r="CW244" s="73"/>
      <c r="CX244" s="58"/>
      <c r="CY244" s="58"/>
      <c r="CZ244" s="58"/>
      <c r="DA244" s="58"/>
      <c r="DB244" s="58"/>
      <c r="DC244" s="58"/>
      <c r="DD244" s="58"/>
      <c r="DE244" s="58"/>
      <c r="DF244" s="58"/>
      <c r="DG244" s="58"/>
      <c r="DH244" s="58"/>
      <c r="DI244" s="58"/>
      <c r="DJ244" s="74" t="str">
        <f t="shared" si="123"/>
        <v/>
      </c>
      <c r="DK244" s="74" t="str">
        <f t="shared" si="124"/>
        <v/>
      </c>
      <c r="DL244" s="74" t="str">
        <f t="shared" si="125"/>
        <v/>
      </c>
      <c r="DM244" s="74" t="str">
        <f t="shared" si="126"/>
        <v/>
      </c>
      <c r="DN244" s="74" t="str">
        <f t="shared" si="127"/>
        <v/>
      </c>
      <c r="DO244" s="75"/>
      <c r="DP244" s="58"/>
      <c r="DQ244" s="57"/>
      <c r="DR244" s="58"/>
      <c r="DS244" s="57"/>
      <c r="DT244" s="57"/>
      <c r="DU244" s="57"/>
      <c r="DV244" s="57"/>
      <c r="DW244" s="57"/>
      <c r="DX244" s="57"/>
      <c r="DY244" s="70"/>
      <c r="DZ244" s="58"/>
      <c r="EA244" s="58"/>
      <c r="EB244" s="58"/>
      <c r="EC244" s="58"/>
      <c r="ED244" s="57"/>
      <c r="EE244" s="58"/>
      <c r="EF244" s="58"/>
      <c r="EG244" s="58"/>
      <c r="EH244" s="58"/>
      <c r="EI244" s="58"/>
      <c r="EJ244" s="58"/>
      <c r="EK244" s="58"/>
      <c r="EL244" s="58"/>
      <c r="EM244" s="58"/>
      <c r="EN244" s="58"/>
      <c r="EO244" s="58"/>
      <c r="EP244" s="58"/>
      <c r="EQ244" s="58"/>
      <c r="ER244" s="58"/>
      <c r="ES244" s="73">
        <v>45036</v>
      </c>
      <c r="ET244" s="73"/>
      <c r="EU244" s="73"/>
      <c r="EV244" s="73"/>
      <c r="EW244" s="58"/>
      <c r="EX244" s="58"/>
      <c r="EY244" s="58"/>
      <c r="EZ244" s="58"/>
      <c r="FA244" s="58"/>
      <c r="FB244" s="58"/>
      <c r="FC244" s="58"/>
      <c r="FD244" s="58"/>
      <c r="FE244" s="58"/>
      <c r="FF244" s="58"/>
      <c r="FG244" s="58"/>
      <c r="FH244" s="58"/>
      <c r="FI244" s="74" t="str">
        <f t="shared" si="128"/>
        <v/>
      </c>
      <c r="FJ244" s="74" t="str">
        <f t="shared" si="129"/>
        <v/>
      </c>
      <c r="FK244" s="74" t="str">
        <f t="shared" si="130"/>
        <v/>
      </c>
      <c r="FL244" s="74" t="str">
        <f t="shared" si="131"/>
        <v/>
      </c>
      <c r="FM244" s="74" t="str">
        <f t="shared" si="132"/>
        <v/>
      </c>
      <c r="FN244" s="58"/>
      <c r="FO244" s="58"/>
      <c r="FP244" s="57"/>
      <c r="FQ244" s="58"/>
      <c r="FR244" s="57"/>
      <c r="FS244" s="57"/>
      <c r="FT244" s="57"/>
      <c r="FU244" s="57"/>
      <c r="FV244" s="57"/>
      <c r="FW244" s="57"/>
      <c r="FX244" s="70"/>
      <c r="FY244" s="58"/>
      <c r="FZ244" s="58"/>
      <c r="GA244" s="58"/>
      <c r="GB244" s="58"/>
      <c r="GC244" s="57"/>
      <c r="GD244" s="58"/>
      <c r="GE244" s="58"/>
      <c r="GF244" s="58"/>
      <c r="GG244" s="58"/>
      <c r="GH244" s="58"/>
      <c r="GI244" s="58"/>
      <c r="GJ244" s="58"/>
      <c r="GK244" s="58"/>
      <c r="GL244" s="58"/>
      <c r="GM244" s="58"/>
      <c r="GN244" s="58"/>
      <c r="GO244" s="58"/>
      <c r="GP244" s="58"/>
      <c r="GQ244" s="58"/>
      <c r="GR244" s="73">
        <v>45036</v>
      </c>
      <c r="GS244" s="73"/>
      <c r="GT244" s="73"/>
      <c r="GU244" s="73"/>
      <c r="GV244" s="58"/>
      <c r="GW244" s="58"/>
      <c r="GX244" s="58"/>
      <c r="GY244" s="58"/>
      <c r="GZ244" s="58"/>
      <c r="HA244" s="58"/>
      <c r="HB244" s="58"/>
      <c r="HC244" s="58"/>
      <c r="HD244" s="58"/>
      <c r="HE244" s="58"/>
      <c r="HF244" s="58"/>
      <c r="HG244" s="58"/>
      <c r="HH244" s="74" t="str">
        <f t="shared" si="133"/>
        <v/>
      </c>
      <c r="HI244" s="74" t="str">
        <f t="shared" si="134"/>
        <v/>
      </c>
      <c r="HJ244" s="74" t="str">
        <f t="shared" si="135"/>
        <v/>
      </c>
      <c r="HK244" s="74" t="str">
        <f t="shared" si="136"/>
        <v/>
      </c>
      <c r="HL244" s="74" t="str">
        <f t="shared" si="137"/>
        <v/>
      </c>
      <c r="HM244" s="58"/>
      <c r="HN244" s="58"/>
      <c r="HO244" s="58">
        <f t="shared" si="138"/>
        <v>1</v>
      </c>
      <c r="HP244" s="58" t="str">
        <f>'[19]BD Plan'!$Q$3</f>
        <v>Territorial Santander</v>
      </c>
      <c r="HQ244" s="26"/>
      <c r="HR244" s="26"/>
      <c r="HS244" s="26"/>
      <c r="HT244" s="26"/>
      <c r="HU244" s="26"/>
      <c r="HV244" s="26"/>
      <c r="HW244" s="26"/>
      <c r="HX244" s="26"/>
      <c r="HY244" s="26"/>
      <c r="HZ244" s="26"/>
      <c r="IA244" s="26"/>
      <c r="IB244" s="26"/>
      <c r="IC244" s="26"/>
      <c r="ID244" s="26"/>
      <c r="IE244" s="26"/>
      <c r="IF244" s="26"/>
      <c r="IG244" s="68"/>
      <c r="IH244" s="58" t="s">
        <v>657</v>
      </c>
      <c r="II244" s="68" t="s">
        <v>621</v>
      </c>
      <c r="IJ244" s="68"/>
      <c r="IK244" s="68"/>
    </row>
    <row r="245" spans="1:245" ht="15" customHeight="1" x14ac:dyDescent="0.25">
      <c r="A245" s="77" t="s">
        <v>698</v>
      </c>
      <c r="B245" s="68" t="s">
        <v>686</v>
      </c>
      <c r="C245" s="58" t="s">
        <v>699</v>
      </c>
      <c r="D245" s="69" t="s">
        <v>601</v>
      </c>
      <c r="E245" s="58" t="s">
        <v>602</v>
      </c>
      <c r="F245" s="58" t="s">
        <v>669</v>
      </c>
      <c r="G245" s="58" t="s">
        <v>641</v>
      </c>
      <c r="H245" s="59" t="s">
        <v>700</v>
      </c>
      <c r="I245" s="58" t="s">
        <v>671</v>
      </c>
      <c r="J245" s="70">
        <v>0.8</v>
      </c>
      <c r="K245" s="70">
        <v>0.6</v>
      </c>
      <c r="L245" s="58" t="s">
        <v>607</v>
      </c>
      <c r="M245" s="70">
        <v>0.48</v>
      </c>
      <c r="N245" s="70">
        <v>0.6</v>
      </c>
      <c r="O245" s="58" t="s">
        <v>643</v>
      </c>
      <c r="P245" s="58" t="s">
        <v>608</v>
      </c>
      <c r="Q245" s="71" t="s">
        <v>701</v>
      </c>
      <c r="R245" s="58"/>
      <c r="S245" s="57" t="s">
        <v>610</v>
      </c>
      <c r="T245" s="58" t="s">
        <v>702</v>
      </c>
      <c r="U245" s="57" t="s">
        <v>612</v>
      </c>
      <c r="V245" s="57" t="s">
        <v>613</v>
      </c>
      <c r="W245" s="57" t="s">
        <v>614</v>
      </c>
      <c r="X245" s="57"/>
      <c r="Y245" s="57" t="s">
        <v>615</v>
      </c>
      <c r="Z245" s="57" t="s">
        <v>616</v>
      </c>
      <c r="AA245" s="70" t="s">
        <v>647</v>
      </c>
      <c r="AB245" s="58"/>
      <c r="AC245" s="58"/>
      <c r="AD245" s="58"/>
      <c r="AE245" s="58"/>
      <c r="AF245" s="57" t="s">
        <v>62</v>
      </c>
      <c r="AG245" s="58" t="s">
        <v>617</v>
      </c>
      <c r="AH245" s="58">
        <f t="shared" si="117"/>
        <v>4</v>
      </c>
      <c r="AI245" s="57">
        <v>1</v>
      </c>
      <c r="AJ245" s="57">
        <v>1</v>
      </c>
      <c r="AK245" s="57">
        <v>1</v>
      </c>
      <c r="AL245" s="57">
        <v>1</v>
      </c>
      <c r="AM245" s="68">
        <v>1</v>
      </c>
      <c r="AN245" s="68" t="s">
        <v>1107</v>
      </c>
      <c r="AO245" s="68"/>
      <c r="AP245" s="68"/>
      <c r="AQ245" s="68"/>
      <c r="AR245" s="68"/>
      <c r="AS245" s="68"/>
      <c r="AT245" s="68"/>
      <c r="AU245" s="76">
        <v>45036</v>
      </c>
      <c r="AV245" s="76"/>
      <c r="AW245" s="76"/>
      <c r="AX245" s="68"/>
      <c r="AY245" s="68"/>
      <c r="AZ245" s="68"/>
      <c r="BA245" s="68"/>
      <c r="BB245" s="68"/>
      <c r="BC245" s="68" t="s">
        <v>279</v>
      </c>
      <c r="BD245" s="68"/>
      <c r="BE245" s="68"/>
      <c r="BF245" s="68"/>
      <c r="BG245" s="68" t="s">
        <v>1109</v>
      </c>
      <c r="BH245" s="68"/>
      <c r="BI245" s="68"/>
      <c r="BJ245" s="68"/>
      <c r="BK245" s="74">
        <f t="shared" si="118"/>
        <v>1</v>
      </c>
      <c r="BL245" s="74">
        <f t="shared" si="119"/>
        <v>0</v>
      </c>
      <c r="BM245" s="74">
        <f t="shared" si="120"/>
        <v>0</v>
      </c>
      <c r="BN245" s="74">
        <f t="shared" si="121"/>
        <v>0</v>
      </c>
      <c r="BO245" s="74">
        <f t="shared" si="122"/>
        <v>0.25</v>
      </c>
      <c r="BP245" s="71"/>
      <c r="BQ245" s="58"/>
      <c r="BR245" s="57"/>
      <c r="BS245" s="58"/>
      <c r="BT245" s="57"/>
      <c r="BU245" s="57"/>
      <c r="BV245" s="57"/>
      <c r="BW245" s="57"/>
      <c r="BX245" s="57"/>
      <c r="BY245" s="57"/>
      <c r="BZ245" s="70"/>
      <c r="CA245" s="58"/>
      <c r="CB245" s="58"/>
      <c r="CC245" s="58"/>
      <c r="CD245" s="58"/>
      <c r="CE245" s="57"/>
      <c r="CF245" s="58"/>
      <c r="CG245" s="58"/>
      <c r="CH245" s="58"/>
      <c r="CI245" s="58"/>
      <c r="CJ245" s="58"/>
      <c r="CK245" s="58"/>
      <c r="CL245" s="58"/>
      <c r="CM245" s="58"/>
      <c r="CN245" s="58"/>
      <c r="CO245" s="72"/>
      <c r="CP245" s="58"/>
      <c r="CQ245" s="58"/>
      <c r="CR245" s="58"/>
      <c r="CS245" s="58"/>
      <c r="CT245" s="73">
        <v>45036</v>
      </c>
      <c r="CU245" s="73"/>
      <c r="CV245" s="73"/>
      <c r="CW245" s="73"/>
      <c r="CX245" s="58"/>
      <c r="CY245" s="58"/>
      <c r="CZ245" s="58"/>
      <c r="DA245" s="58"/>
      <c r="DB245" s="58"/>
      <c r="DC245" s="58"/>
      <c r="DD245" s="58"/>
      <c r="DE245" s="58"/>
      <c r="DF245" s="58"/>
      <c r="DG245" s="58"/>
      <c r="DH245" s="58"/>
      <c r="DI245" s="58"/>
      <c r="DJ245" s="74" t="str">
        <f t="shared" si="123"/>
        <v/>
      </c>
      <c r="DK245" s="74" t="str">
        <f t="shared" si="124"/>
        <v/>
      </c>
      <c r="DL245" s="74" t="str">
        <f t="shared" si="125"/>
        <v/>
      </c>
      <c r="DM245" s="74" t="str">
        <f t="shared" si="126"/>
        <v/>
      </c>
      <c r="DN245" s="74" t="str">
        <f t="shared" si="127"/>
        <v/>
      </c>
      <c r="DO245" s="71"/>
      <c r="DP245" s="58"/>
      <c r="DQ245" s="57"/>
      <c r="DR245" s="58"/>
      <c r="DS245" s="57"/>
      <c r="DT245" s="57"/>
      <c r="DU245" s="57"/>
      <c r="DV245" s="57"/>
      <c r="DW245" s="57"/>
      <c r="DX245" s="57"/>
      <c r="DY245" s="70"/>
      <c r="DZ245" s="58"/>
      <c r="EA245" s="58"/>
      <c r="EB245" s="58"/>
      <c r="EC245" s="58"/>
      <c r="ED245" s="57"/>
      <c r="EE245" s="58"/>
      <c r="EF245" s="58"/>
      <c r="EG245" s="58"/>
      <c r="EH245" s="58"/>
      <c r="EI245" s="58"/>
      <c r="EJ245" s="58"/>
      <c r="EK245" s="58"/>
      <c r="EL245" s="58"/>
      <c r="EM245" s="58"/>
      <c r="EN245" s="72"/>
      <c r="EO245" s="58"/>
      <c r="EP245" s="58"/>
      <c r="EQ245" s="58"/>
      <c r="ER245" s="58"/>
      <c r="ES245" s="73">
        <v>45036</v>
      </c>
      <c r="ET245" s="73"/>
      <c r="EU245" s="73"/>
      <c r="EV245" s="73"/>
      <c r="EW245" s="58"/>
      <c r="EX245" s="58"/>
      <c r="EY245" s="58"/>
      <c r="EZ245" s="58"/>
      <c r="FA245" s="58"/>
      <c r="FB245" s="58"/>
      <c r="FC245" s="58"/>
      <c r="FD245" s="58"/>
      <c r="FE245" s="58"/>
      <c r="FF245" s="58"/>
      <c r="FG245" s="58"/>
      <c r="FH245" s="58"/>
      <c r="FI245" s="74" t="str">
        <f t="shared" si="128"/>
        <v/>
      </c>
      <c r="FJ245" s="74" t="str">
        <f t="shared" si="129"/>
        <v/>
      </c>
      <c r="FK245" s="74" t="str">
        <f t="shared" si="130"/>
        <v/>
      </c>
      <c r="FL245" s="74" t="str">
        <f t="shared" si="131"/>
        <v/>
      </c>
      <c r="FM245" s="74" t="str">
        <f t="shared" si="132"/>
        <v/>
      </c>
      <c r="FN245" s="58"/>
      <c r="FO245" s="58"/>
      <c r="FP245" s="57"/>
      <c r="FQ245" s="58"/>
      <c r="FR245" s="57"/>
      <c r="FS245" s="57"/>
      <c r="FT245" s="57"/>
      <c r="FU245" s="57"/>
      <c r="FV245" s="57"/>
      <c r="FW245" s="57"/>
      <c r="FX245" s="70"/>
      <c r="FY245" s="58"/>
      <c r="FZ245" s="58"/>
      <c r="GA245" s="58"/>
      <c r="GB245" s="58"/>
      <c r="GC245" s="57"/>
      <c r="GD245" s="58"/>
      <c r="GE245" s="58"/>
      <c r="GF245" s="58"/>
      <c r="GG245" s="58"/>
      <c r="GH245" s="58"/>
      <c r="GI245" s="58"/>
      <c r="GJ245" s="58"/>
      <c r="GK245" s="58"/>
      <c r="GL245" s="58"/>
      <c r="GM245" s="58"/>
      <c r="GN245" s="58"/>
      <c r="GO245" s="58"/>
      <c r="GP245" s="58"/>
      <c r="GQ245" s="58"/>
      <c r="GR245" s="73">
        <v>45036</v>
      </c>
      <c r="GS245" s="73"/>
      <c r="GT245" s="73"/>
      <c r="GU245" s="73"/>
      <c r="GV245" s="58"/>
      <c r="GW245" s="58"/>
      <c r="GX245" s="58"/>
      <c r="GY245" s="58"/>
      <c r="GZ245" s="58"/>
      <c r="HA245" s="58"/>
      <c r="HB245" s="58"/>
      <c r="HC245" s="58"/>
      <c r="HD245" s="58"/>
      <c r="HE245" s="58"/>
      <c r="HF245" s="58"/>
      <c r="HG245" s="58"/>
      <c r="HH245" s="74" t="str">
        <f t="shared" si="133"/>
        <v/>
      </c>
      <c r="HI245" s="74" t="str">
        <f t="shared" si="134"/>
        <v/>
      </c>
      <c r="HJ245" s="74" t="str">
        <f t="shared" si="135"/>
        <v/>
      </c>
      <c r="HK245" s="74" t="str">
        <f t="shared" si="136"/>
        <v/>
      </c>
      <c r="HL245" s="74" t="str">
        <f t="shared" si="137"/>
        <v/>
      </c>
      <c r="HM245" s="58"/>
      <c r="HN245" s="58"/>
      <c r="HO245" s="58">
        <f t="shared" si="138"/>
        <v>1</v>
      </c>
      <c r="HP245" s="58" t="str">
        <f>'[19]BD Plan'!$Q$3</f>
        <v>Territorial Santander</v>
      </c>
      <c r="HQ245" s="26"/>
      <c r="HR245" s="26"/>
      <c r="HS245" s="26"/>
      <c r="HT245" s="26"/>
      <c r="HU245" s="26"/>
      <c r="HV245" s="26"/>
      <c r="HW245" s="26"/>
      <c r="HX245" s="26"/>
      <c r="HY245" s="26"/>
      <c r="HZ245" s="26"/>
      <c r="IA245" s="26"/>
      <c r="IB245" s="26"/>
      <c r="IC245" s="26"/>
      <c r="ID245" s="26"/>
      <c r="IE245" s="26"/>
      <c r="IF245" s="26"/>
      <c r="IG245" s="68"/>
      <c r="IH245" s="58" t="s">
        <v>620</v>
      </c>
      <c r="II245" s="68" t="s">
        <v>621</v>
      </c>
      <c r="IJ245" s="68"/>
      <c r="IK245" s="68"/>
    </row>
    <row r="246" spans="1:245" ht="15" customHeight="1" x14ac:dyDescent="0.25">
      <c r="A246" s="77" t="s">
        <v>705</v>
      </c>
      <c r="B246" s="68" t="s">
        <v>706</v>
      </c>
      <c r="C246" s="58" t="s">
        <v>707</v>
      </c>
      <c r="D246" s="68" t="s">
        <v>601</v>
      </c>
      <c r="E246" s="58" t="s">
        <v>602</v>
      </c>
      <c r="F246" s="58" t="s">
        <v>669</v>
      </c>
      <c r="G246" s="58" t="s">
        <v>641</v>
      </c>
      <c r="H246" s="59" t="s">
        <v>708</v>
      </c>
      <c r="I246" s="58" t="s">
        <v>671</v>
      </c>
      <c r="J246" s="70">
        <v>0.6</v>
      </c>
      <c r="K246" s="70">
        <v>0.4</v>
      </c>
      <c r="L246" s="58" t="s">
        <v>643</v>
      </c>
      <c r="M246" s="70">
        <v>0.12959999999999999</v>
      </c>
      <c r="N246" s="70">
        <v>0.4</v>
      </c>
      <c r="O246" s="58" t="s">
        <v>643</v>
      </c>
      <c r="P246" s="58" t="s">
        <v>608</v>
      </c>
      <c r="Q246" s="71"/>
      <c r="R246" s="58"/>
      <c r="S246" s="57"/>
      <c r="T246" s="58"/>
      <c r="U246" s="57"/>
      <c r="V246" s="57"/>
      <c r="W246" s="57"/>
      <c r="X246" s="57"/>
      <c r="Y246" s="57"/>
      <c r="Z246" s="57"/>
      <c r="AA246" s="70"/>
      <c r="AB246" s="58"/>
      <c r="AC246" s="58"/>
      <c r="AD246" s="58"/>
      <c r="AE246" s="58"/>
      <c r="AF246" s="57"/>
      <c r="AG246" s="68"/>
      <c r="AH246" s="58"/>
      <c r="AI246" s="57"/>
      <c r="AJ246" s="57"/>
      <c r="AK246" s="57"/>
      <c r="AL246" s="57"/>
      <c r="AM246" s="68"/>
      <c r="AN246" s="68"/>
      <c r="AO246" s="68"/>
      <c r="AP246" s="68"/>
      <c r="AQ246" s="68"/>
      <c r="AR246" s="68"/>
      <c r="AS246" s="68"/>
      <c r="AT246" s="68"/>
      <c r="AU246" s="76">
        <v>45036</v>
      </c>
      <c r="AV246" s="76"/>
      <c r="AW246" s="76"/>
      <c r="AX246" s="76"/>
      <c r="AY246" s="68"/>
      <c r="AZ246" s="68"/>
      <c r="BA246" s="68"/>
      <c r="BB246" s="68"/>
      <c r="BC246" s="68"/>
      <c r="BD246" s="68"/>
      <c r="BE246" s="68"/>
      <c r="BF246" s="68"/>
      <c r="BG246" s="68"/>
      <c r="BH246" s="68"/>
      <c r="BI246" s="68"/>
      <c r="BJ246" s="68"/>
      <c r="BK246" s="74" t="str">
        <f t="shared" si="118"/>
        <v/>
      </c>
      <c r="BL246" s="74" t="str">
        <f t="shared" si="119"/>
        <v/>
      </c>
      <c r="BM246" s="74" t="str">
        <f t="shared" si="120"/>
        <v/>
      </c>
      <c r="BN246" s="74" t="str">
        <f t="shared" si="121"/>
        <v/>
      </c>
      <c r="BO246" s="74" t="str">
        <f t="shared" si="122"/>
        <v/>
      </c>
      <c r="BP246" s="71" t="s">
        <v>1214</v>
      </c>
      <c r="BQ246" s="58"/>
      <c r="BR246" s="57" t="s">
        <v>610</v>
      </c>
      <c r="BS246" s="58" t="s">
        <v>1215</v>
      </c>
      <c r="BT246" s="57" t="s">
        <v>612</v>
      </c>
      <c r="BU246" s="57" t="s">
        <v>613</v>
      </c>
      <c r="BV246" s="57" t="s">
        <v>614</v>
      </c>
      <c r="BW246" s="57"/>
      <c r="BX246" s="57" t="s">
        <v>615</v>
      </c>
      <c r="BY246" s="57" t="s">
        <v>616</v>
      </c>
      <c r="BZ246" s="70" t="s">
        <v>647</v>
      </c>
      <c r="CA246" s="58"/>
      <c r="CB246" s="58"/>
      <c r="CC246" s="58"/>
      <c r="CD246" s="58"/>
      <c r="CE246" s="57" t="s">
        <v>62</v>
      </c>
      <c r="CF246" s="58" t="s">
        <v>617</v>
      </c>
      <c r="CG246" s="58">
        <f>SUM(CH246:CK246)</f>
        <v>4</v>
      </c>
      <c r="CH246" s="58">
        <v>1</v>
      </c>
      <c r="CI246" s="58">
        <v>1</v>
      </c>
      <c r="CJ246" s="58">
        <v>1</v>
      </c>
      <c r="CK246" s="58">
        <v>1</v>
      </c>
      <c r="CL246" s="58">
        <v>1</v>
      </c>
      <c r="CM246" s="72" t="s">
        <v>1287</v>
      </c>
      <c r="CN246" s="58"/>
      <c r="CO246" s="58"/>
      <c r="CP246" s="58"/>
      <c r="CQ246" s="58"/>
      <c r="CR246" s="58"/>
      <c r="CS246" s="58"/>
      <c r="CT246" s="73">
        <v>45036</v>
      </c>
      <c r="CU246" s="73"/>
      <c r="CV246" s="73"/>
      <c r="CW246" s="73"/>
      <c r="CX246" s="58"/>
      <c r="CY246" s="58"/>
      <c r="CZ246" s="58"/>
      <c r="DA246" s="58"/>
      <c r="DB246" s="58" t="s">
        <v>279</v>
      </c>
      <c r="DC246" s="58"/>
      <c r="DD246" s="58"/>
      <c r="DE246" s="58"/>
      <c r="DF246" s="58" t="s">
        <v>1548</v>
      </c>
      <c r="DG246" s="58"/>
      <c r="DH246" s="58"/>
      <c r="DI246" s="58"/>
      <c r="DJ246" s="74">
        <f t="shared" si="123"/>
        <v>1</v>
      </c>
      <c r="DK246" s="74">
        <f t="shared" si="124"/>
        <v>0</v>
      </c>
      <c r="DL246" s="74">
        <f t="shared" si="125"/>
        <v>0</v>
      </c>
      <c r="DM246" s="74">
        <f t="shared" si="126"/>
        <v>0</v>
      </c>
      <c r="DN246" s="74">
        <f t="shared" si="127"/>
        <v>0.25</v>
      </c>
      <c r="DO246" s="75" t="s">
        <v>1344</v>
      </c>
      <c r="DP246" s="58"/>
      <c r="DQ246" s="57" t="s">
        <v>610</v>
      </c>
      <c r="DR246" s="58" t="s">
        <v>1345</v>
      </c>
      <c r="DS246" s="57" t="s">
        <v>612</v>
      </c>
      <c r="DT246" s="57" t="s">
        <v>613</v>
      </c>
      <c r="DU246" s="57" t="s">
        <v>614</v>
      </c>
      <c r="DV246" s="57"/>
      <c r="DW246" s="57" t="s">
        <v>615</v>
      </c>
      <c r="DX246" s="57" t="s">
        <v>616</v>
      </c>
      <c r="DY246" s="70" t="s">
        <v>647</v>
      </c>
      <c r="DZ246" s="58"/>
      <c r="EA246" s="58"/>
      <c r="EB246" s="58"/>
      <c r="EC246" s="58"/>
      <c r="ED246" s="57" t="s">
        <v>62</v>
      </c>
      <c r="EE246" s="58" t="s">
        <v>617</v>
      </c>
      <c r="EF246" s="58">
        <f t="shared" ref="EF246:EF248" si="144">SUM(EG246:EJ246)</f>
        <v>1</v>
      </c>
      <c r="EG246" s="58">
        <v>0</v>
      </c>
      <c r="EH246" s="58">
        <v>0</v>
      </c>
      <c r="EI246" s="58">
        <v>0</v>
      </c>
      <c r="EJ246" s="58">
        <v>1</v>
      </c>
      <c r="EK246" s="58">
        <v>0</v>
      </c>
      <c r="EL246" s="58" t="s">
        <v>1403</v>
      </c>
      <c r="EM246" s="58"/>
      <c r="EN246" s="58"/>
      <c r="EO246" s="58"/>
      <c r="EP246" s="58"/>
      <c r="EQ246" s="58"/>
      <c r="ER246" s="58"/>
      <c r="ES246" s="73">
        <v>45036</v>
      </c>
      <c r="ET246" s="73"/>
      <c r="EU246" s="73"/>
      <c r="EV246" s="73"/>
      <c r="EW246" s="58"/>
      <c r="EX246" s="58"/>
      <c r="EY246" s="58"/>
      <c r="EZ246" s="58"/>
      <c r="FA246" s="58" t="s">
        <v>64</v>
      </c>
      <c r="FB246" s="58"/>
      <c r="FC246" s="58"/>
      <c r="FD246" s="58"/>
      <c r="FE246" s="58" t="s">
        <v>446</v>
      </c>
      <c r="FF246" s="58"/>
      <c r="FG246" s="58"/>
      <c r="FH246" s="58"/>
      <c r="FI246" s="74" t="str">
        <f t="shared" si="128"/>
        <v/>
      </c>
      <c r="FJ246" s="74" t="str">
        <f t="shared" si="129"/>
        <v/>
      </c>
      <c r="FK246" s="74" t="str">
        <f t="shared" si="130"/>
        <v/>
      </c>
      <c r="FL246" s="74">
        <f t="shared" si="131"/>
        <v>0</v>
      </c>
      <c r="FM246" s="74">
        <f t="shared" si="132"/>
        <v>0</v>
      </c>
      <c r="FN246" s="58"/>
      <c r="FO246" s="58"/>
      <c r="FP246" s="57"/>
      <c r="FQ246" s="58"/>
      <c r="FR246" s="57"/>
      <c r="FS246" s="57"/>
      <c r="FT246" s="57"/>
      <c r="FU246" s="57"/>
      <c r="FV246" s="57"/>
      <c r="FW246" s="57"/>
      <c r="FX246" s="70"/>
      <c r="FY246" s="58"/>
      <c r="FZ246" s="58"/>
      <c r="GA246" s="58"/>
      <c r="GB246" s="58"/>
      <c r="GC246" s="57"/>
      <c r="GD246" s="58"/>
      <c r="GE246" s="58"/>
      <c r="GF246" s="58"/>
      <c r="GG246" s="58"/>
      <c r="GH246" s="58"/>
      <c r="GI246" s="58"/>
      <c r="GJ246" s="58"/>
      <c r="GK246" s="58"/>
      <c r="GL246" s="58"/>
      <c r="GM246" s="58"/>
      <c r="GN246" s="58"/>
      <c r="GO246" s="58"/>
      <c r="GP246" s="58"/>
      <c r="GQ246" s="58"/>
      <c r="GR246" s="73">
        <v>45036</v>
      </c>
      <c r="GS246" s="73"/>
      <c r="GT246" s="73"/>
      <c r="GU246" s="73"/>
      <c r="GV246" s="58"/>
      <c r="GW246" s="58"/>
      <c r="GX246" s="58"/>
      <c r="GY246" s="58"/>
      <c r="GZ246" s="58"/>
      <c r="HA246" s="58"/>
      <c r="HB246" s="58"/>
      <c r="HC246" s="58"/>
      <c r="HD246" s="58"/>
      <c r="HE246" s="58"/>
      <c r="HF246" s="58"/>
      <c r="HG246" s="58"/>
      <c r="HH246" s="74" t="str">
        <f t="shared" si="133"/>
        <v/>
      </c>
      <c r="HI246" s="74" t="str">
        <f t="shared" si="134"/>
        <v/>
      </c>
      <c r="HJ246" s="74" t="str">
        <f t="shared" si="135"/>
        <v/>
      </c>
      <c r="HK246" s="74" t="str">
        <f t="shared" si="136"/>
        <v/>
      </c>
      <c r="HL246" s="74" t="str">
        <f t="shared" si="137"/>
        <v/>
      </c>
      <c r="HM246" s="58"/>
      <c r="HN246" s="58"/>
      <c r="HO246" s="58">
        <f t="shared" si="138"/>
        <v>2</v>
      </c>
      <c r="HP246" s="58" t="str">
        <f>'[19]BD Plan'!$Q$3</f>
        <v>Territorial Santander</v>
      </c>
      <c r="HQ246" s="26"/>
      <c r="HR246" s="26"/>
      <c r="HS246" s="26"/>
      <c r="HT246" s="26"/>
      <c r="HU246" s="26"/>
      <c r="HV246" s="26"/>
      <c r="HW246" s="26"/>
      <c r="HX246" s="26"/>
      <c r="HY246" s="26"/>
      <c r="HZ246" s="26"/>
      <c r="IA246" s="26"/>
      <c r="IB246" s="26"/>
      <c r="IC246" s="26"/>
      <c r="ID246" s="26"/>
      <c r="IE246" s="26"/>
      <c r="IF246" s="26"/>
      <c r="IG246" s="68"/>
      <c r="IH246" s="58" t="s">
        <v>620</v>
      </c>
      <c r="II246" s="68" t="s">
        <v>621</v>
      </c>
      <c r="IJ246" s="68"/>
      <c r="IK246" s="68"/>
    </row>
    <row r="247" spans="1:245" ht="15" customHeight="1" x14ac:dyDescent="0.25">
      <c r="A247" s="77" t="s">
        <v>709</v>
      </c>
      <c r="B247" s="68" t="s">
        <v>706</v>
      </c>
      <c r="C247" s="58" t="s">
        <v>710</v>
      </c>
      <c r="D247" s="68" t="s">
        <v>601</v>
      </c>
      <c r="E247" s="58" t="s">
        <v>711</v>
      </c>
      <c r="F247" s="58" t="s">
        <v>625</v>
      </c>
      <c r="G247" s="58" t="s">
        <v>626</v>
      </c>
      <c r="H247" s="59" t="s">
        <v>712</v>
      </c>
      <c r="I247" s="58" t="s">
        <v>671</v>
      </c>
      <c r="J247" s="70">
        <v>0.2</v>
      </c>
      <c r="K247" s="70">
        <v>0.2</v>
      </c>
      <c r="L247" s="58" t="s">
        <v>713</v>
      </c>
      <c r="M247" s="70">
        <v>0.12</v>
      </c>
      <c r="N247" s="70">
        <v>0.2</v>
      </c>
      <c r="O247" s="58" t="s">
        <v>713</v>
      </c>
      <c r="P247" s="58" t="s">
        <v>608</v>
      </c>
      <c r="Q247" s="71" t="s">
        <v>714</v>
      </c>
      <c r="R247" s="58"/>
      <c r="S247" s="57" t="s">
        <v>610</v>
      </c>
      <c r="T247" s="58" t="s">
        <v>715</v>
      </c>
      <c r="U247" s="57" t="s">
        <v>612</v>
      </c>
      <c r="V247" s="57" t="s">
        <v>613</v>
      </c>
      <c r="W247" s="57" t="s">
        <v>614</v>
      </c>
      <c r="X247" s="57"/>
      <c r="Y247" s="57" t="s">
        <v>615</v>
      </c>
      <c r="Z247" s="57" t="s">
        <v>616</v>
      </c>
      <c r="AA247" s="70" t="s">
        <v>647</v>
      </c>
      <c r="AB247" s="58"/>
      <c r="AC247" s="58"/>
      <c r="AD247" s="58"/>
      <c r="AE247" s="58"/>
      <c r="AF247" s="57" t="s">
        <v>62</v>
      </c>
      <c r="AG247" s="68" t="s">
        <v>617</v>
      </c>
      <c r="AH247" s="58">
        <f t="shared" si="117"/>
        <v>3</v>
      </c>
      <c r="AI247" s="57">
        <v>0</v>
      </c>
      <c r="AJ247" s="57">
        <v>1</v>
      </c>
      <c r="AK247" s="57">
        <v>1</v>
      </c>
      <c r="AL247" s="57">
        <v>1</v>
      </c>
      <c r="AM247" s="68">
        <v>0</v>
      </c>
      <c r="AN247" s="68" t="s">
        <v>1110</v>
      </c>
      <c r="AO247" s="68"/>
      <c r="AP247" s="68"/>
      <c r="AQ247" s="68"/>
      <c r="AR247" s="68"/>
      <c r="AS247" s="68"/>
      <c r="AT247" s="68"/>
      <c r="AU247" s="76">
        <v>45036</v>
      </c>
      <c r="AV247" s="76"/>
      <c r="AW247" s="76"/>
      <c r="AX247" s="76"/>
      <c r="AY247" s="68"/>
      <c r="AZ247" s="68"/>
      <c r="BA247" s="68"/>
      <c r="BB247" s="68"/>
      <c r="BC247" s="68" t="s">
        <v>64</v>
      </c>
      <c r="BD247" s="68"/>
      <c r="BE247" s="68"/>
      <c r="BF247" s="68"/>
      <c r="BG247" s="68" t="s">
        <v>1111</v>
      </c>
      <c r="BH247" s="68"/>
      <c r="BI247" s="68"/>
      <c r="BJ247" s="68"/>
      <c r="BK247" s="74" t="str">
        <f t="shared" si="118"/>
        <v/>
      </c>
      <c r="BL247" s="74">
        <f t="shared" si="119"/>
        <v>0</v>
      </c>
      <c r="BM247" s="74">
        <f t="shared" si="120"/>
        <v>0</v>
      </c>
      <c r="BN247" s="74">
        <f t="shared" si="121"/>
        <v>0</v>
      </c>
      <c r="BO247" s="74">
        <f t="shared" si="122"/>
        <v>0</v>
      </c>
      <c r="BP247" s="71"/>
      <c r="BQ247" s="58"/>
      <c r="BR247" s="57"/>
      <c r="BS247" s="58"/>
      <c r="BT247" s="57"/>
      <c r="BU247" s="57"/>
      <c r="BV247" s="57"/>
      <c r="BW247" s="57"/>
      <c r="BX247" s="57"/>
      <c r="BY247" s="57"/>
      <c r="BZ247" s="70"/>
      <c r="CA247" s="58"/>
      <c r="CB247" s="58"/>
      <c r="CC247" s="58"/>
      <c r="CD247" s="58"/>
      <c r="CE247" s="57"/>
      <c r="CF247" s="58"/>
      <c r="CG247" s="58"/>
      <c r="CH247" s="58"/>
      <c r="CI247" s="58"/>
      <c r="CJ247" s="58"/>
      <c r="CK247" s="58"/>
      <c r="CL247" s="58"/>
      <c r="CM247" s="58"/>
      <c r="CN247" s="58"/>
      <c r="CO247" s="58"/>
      <c r="CP247" s="58"/>
      <c r="CQ247" s="58"/>
      <c r="CR247" s="58"/>
      <c r="CS247" s="58"/>
      <c r="CT247" s="73">
        <v>45036</v>
      </c>
      <c r="CU247" s="73"/>
      <c r="CV247" s="73"/>
      <c r="CW247" s="73"/>
      <c r="CX247" s="58"/>
      <c r="CY247" s="58"/>
      <c r="CZ247" s="58"/>
      <c r="DA247" s="58"/>
      <c r="DB247" s="58"/>
      <c r="DC247" s="58"/>
      <c r="DD247" s="58"/>
      <c r="DE247" s="58"/>
      <c r="DF247" s="58"/>
      <c r="DG247" s="58"/>
      <c r="DH247" s="58"/>
      <c r="DI247" s="58"/>
      <c r="DJ247" s="74" t="str">
        <f t="shared" si="123"/>
        <v/>
      </c>
      <c r="DK247" s="74" t="str">
        <f t="shared" si="124"/>
        <v/>
      </c>
      <c r="DL247" s="74" t="str">
        <f t="shared" si="125"/>
        <v/>
      </c>
      <c r="DM247" s="74" t="str">
        <f t="shared" si="126"/>
        <v/>
      </c>
      <c r="DN247" s="74" t="str">
        <f t="shared" si="127"/>
        <v/>
      </c>
      <c r="DO247" s="75"/>
      <c r="DP247" s="58"/>
      <c r="DQ247" s="57"/>
      <c r="DR247" s="58"/>
      <c r="DS247" s="57"/>
      <c r="DT247" s="57"/>
      <c r="DU247" s="57"/>
      <c r="DV247" s="57"/>
      <c r="DW247" s="57"/>
      <c r="DX247" s="57"/>
      <c r="DY247" s="70"/>
      <c r="DZ247" s="58"/>
      <c r="EA247" s="58"/>
      <c r="EB247" s="58"/>
      <c r="EC247" s="58"/>
      <c r="ED247" s="57"/>
      <c r="EE247" s="58"/>
      <c r="EF247" s="58"/>
      <c r="EG247" s="58"/>
      <c r="EH247" s="58"/>
      <c r="EI247" s="58"/>
      <c r="EJ247" s="58"/>
      <c r="EK247" s="58"/>
      <c r="EL247" s="58"/>
      <c r="EM247" s="58"/>
      <c r="EN247" s="58"/>
      <c r="EO247" s="58"/>
      <c r="EP247" s="58"/>
      <c r="EQ247" s="58"/>
      <c r="ER247" s="58"/>
      <c r="ES247" s="73">
        <v>45036</v>
      </c>
      <c r="ET247" s="73"/>
      <c r="EU247" s="73"/>
      <c r="EV247" s="73"/>
      <c r="EW247" s="58"/>
      <c r="EX247" s="58"/>
      <c r="EY247" s="58"/>
      <c r="EZ247" s="58"/>
      <c r="FA247" s="58"/>
      <c r="FB247" s="58"/>
      <c r="FC247" s="58"/>
      <c r="FD247" s="58"/>
      <c r="FE247" s="58"/>
      <c r="FF247" s="58"/>
      <c r="FG247" s="58"/>
      <c r="FH247" s="58"/>
      <c r="FI247" s="74" t="str">
        <f t="shared" si="128"/>
        <v/>
      </c>
      <c r="FJ247" s="74" t="str">
        <f t="shared" si="129"/>
        <v/>
      </c>
      <c r="FK247" s="74" t="str">
        <f t="shared" si="130"/>
        <v/>
      </c>
      <c r="FL247" s="74" t="str">
        <f t="shared" si="131"/>
        <v/>
      </c>
      <c r="FM247" s="74" t="str">
        <f t="shared" si="132"/>
        <v/>
      </c>
      <c r="FN247" s="72"/>
      <c r="FO247" s="58"/>
      <c r="FP247" s="57"/>
      <c r="FQ247" s="58"/>
      <c r="FR247" s="57"/>
      <c r="FS247" s="57"/>
      <c r="FT247" s="57"/>
      <c r="FU247" s="57"/>
      <c r="FV247" s="57"/>
      <c r="FW247" s="57"/>
      <c r="FX247" s="70"/>
      <c r="FY247" s="58"/>
      <c r="FZ247" s="58"/>
      <c r="GA247" s="58"/>
      <c r="GB247" s="58"/>
      <c r="GC247" s="57"/>
      <c r="GD247" s="58"/>
      <c r="GE247" s="58"/>
      <c r="GF247" s="58"/>
      <c r="GG247" s="58"/>
      <c r="GH247" s="58"/>
      <c r="GI247" s="58"/>
      <c r="GJ247" s="58"/>
      <c r="GK247" s="58"/>
      <c r="GL247" s="58"/>
      <c r="GM247" s="58"/>
      <c r="GN247" s="58"/>
      <c r="GO247" s="58"/>
      <c r="GP247" s="58"/>
      <c r="GQ247" s="58"/>
      <c r="GR247" s="73">
        <v>45036</v>
      </c>
      <c r="GS247" s="73"/>
      <c r="GT247" s="73"/>
      <c r="GU247" s="73"/>
      <c r="GV247" s="58"/>
      <c r="GW247" s="58"/>
      <c r="GX247" s="58"/>
      <c r="GY247" s="58"/>
      <c r="GZ247" s="58"/>
      <c r="HA247" s="58"/>
      <c r="HB247" s="58"/>
      <c r="HC247" s="58"/>
      <c r="HD247" s="58"/>
      <c r="HE247" s="58"/>
      <c r="HF247" s="58"/>
      <c r="HG247" s="58"/>
      <c r="HH247" s="74" t="str">
        <f t="shared" si="133"/>
        <v/>
      </c>
      <c r="HI247" s="74" t="str">
        <f t="shared" si="134"/>
        <v/>
      </c>
      <c r="HJ247" s="74" t="str">
        <f t="shared" si="135"/>
        <v/>
      </c>
      <c r="HK247" s="74" t="str">
        <f t="shared" si="136"/>
        <v/>
      </c>
      <c r="HL247" s="74" t="str">
        <f t="shared" si="137"/>
        <v/>
      </c>
      <c r="HM247" s="58"/>
      <c r="HN247" s="58"/>
      <c r="HO247" s="58">
        <f t="shared" si="138"/>
        <v>1</v>
      </c>
      <c r="HP247" s="58" t="str">
        <f>'[19]BD Plan'!$Q$3</f>
        <v>Territorial Santander</v>
      </c>
      <c r="HQ247" s="26"/>
      <c r="HR247" s="26"/>
      <c r="HS247" s="26"/>
      <c r="HT247" s="26"/>
      <c r="HU247" s="26"/>
      <c r="HV247" s="26"/>
      <c r="HW247" s="26"/>
      <c r="HX247" s="26"/>
      <c r="HY247" s="26"/>
      <c r="HZ247" s="26"/>
      <c r="IA247" s="26"/>
      <c r="IB247" s="26"/>
      <c r="IC247" s="26"/>
      <c r="ID247" s="26"/>
      <c r="IE247" s="26"/>
      <c r="IF247" s="26"/>
      <c r="IG247" s="68"/>
      <c r="IH247" s="58" t="s">
        <v>657</v>
      </c>
      <c r="II247" s="68" t="s">
        <v>621</v>
      </c>
      <c r="IJ247" s="68"/>
      <c r="IK247" s="68"/>
    </row>
    <row r="248" spans="1:245" ht="15" customHeight="1" x14ac:dyDescent="0.25">
      <c r="A248" s="77" t="s">
        <v>718</v>
      </c>
      <c r="B248" s="68" t="s">
        <v>719</v>
      </c>
      <c r="C248" s="58" t="s">
        <v>720</v>
      </c>
      <c r="D248" s="68" t="s">
        <v>601</v>
      </c>
      <c r="E248" s="58" t="s">
        <v>602</v>
      </c>
      <c r="F248" s="58" t="s">
        <v>625</v>
      </c>
      <c r="G248" s="58" t="s">
        <v>626</v>
      </c>
      <c r="H248" s="59" t="s">
        <v>721</v>
      </c>
      <c r="I248" s="58" t="s">
        <v>671</v>
      </c>
      <c r="J248" s="70">
        <v>0.6</v>
      </c>
      <c r="K248" s="70">
        <v>0.4</v>
      </c>
      <c r="L248" s="58" t="s">
        <v>643</v>
      </c>
      <c r="M248" s="70">
        <v>0.12959999999999999</v>
      </c>
      <c r="N248" s="70">
        <v>0.4</v>
      </c>
      <c r="O248" s="58" t="s">
        <v>643</v>
      </c>
      <c r="P248" s="58" t="s">
        <v>608</v>
      </c>
      <c r="Q248" s="71" t="s">
        <v>722</v>
      </c>
      <c r="R248" s="58"/>
      <c r="S248" s="57" t="s">
        <v>610</v>
      </c>
      <c r="T248" s="58" t="s">
        <v>723</v>
      </c>
      <c r="U248" s="57" t="s">
        <v>612</v>
      </c>
      <c r="V248" s="57" t="s">
        <v>613</v>
      </c>
      <c r="W248" s="57" t="s">
        <v>614</v>
      </c>
      <c r="X248" s="57"/>
      <c r="Y248" s="57" t="s">
        <v>615</v>
      </c>
      <c r="Z248" s="57" t="s">
        <v>616</v>
      </c>
      <c r="AA248" s="70" t="s">
        <v>647</v>
      </c>
      <c r="AB248" s="58"/>
      <c r="AC248" s="58"/>
      <c r="AD248" s="58"/>
      <c r="AE248" s="58"/>
      <c r="AF248" s="57" t="s">
        <v>62</v>
      </c>
      <c r="AG248" s="58" t="s">
        <v>617</v>
      </c>
      <c r="AH248" s="58">
        <f t="shared" si="117"/>
        <v>6</v>
      </c>
      <c r="AI248" s="57">
        <v>3</v>
      </c>
      <c r="AJ248" s="57">
        <v>1</v>
      </c>
      <c r="AK248" s="57">
        <v>1</v>
      </c>
      <c r="AL248" s="57">
        <v>1</v>
      </c>
      <c r="AM248" s="68">
        <v>3</v>
      </c>
      <c r="AN248" s="68" t="s">
        <v>1112</v>
      </c>
      <c r="AO248" s="68"/>
      <c r="AP248" s="68"/>
      <c r="AQ248" s="68"/>
      <c r="AR248" s="68"/>
      <c r="AS248" s="68"/>
      <c r="AT248" s="68"/>
      <c r="AU248" s="76">
        <v>45036</v>
      </c>
      <c r="AV248" s="76"/>
      <c r="AW248" s="76"/>
      <c r="AX248" s="76"/>
      <c r="AY248" s="68"/>
      <c r="AZ248" s="68"/>
      <c r="BA248" s="68"/>
      <c r="BB248" s="68"/>
      <c r="BC248" s="68" t="s">
        <v>279</v>
      </c>
      <c r="BD248" s="68"/>
      <c r="BE248" s="68"/>
      <c r="BF248" s="68"/>
      <c r="BG248" s="68" t="s">
        <v>1113</v>
      </c>
      <c r="BH248" s="68"/>
      <c r="BI248" s="68"/>
      <c r="BJ248" s="68"/>
      <c r="BK248" s="74">
        <f t="shared" si="118"/>
        <v>1</v>
      </c>
      <c r="BL248" s="74">
        <f t="shared" si="119"/>
        <v>0</v>
      </c>
      <c r="BM248" s="74">
        <f t="shared" si="120"/>
        <v>0</v>
      </c>
      <c r="BN248" s="74">
        <f t="shared" si="121"/>
        <v>0</v>
      </c>
      <c r="BO248" s="74">
        <f t="shared" si="122"/>
        <v>0.5</v>
      </c>
      <c r="BP248" s="71"/>
      <c r="BQ248" s="58"/>
      <c r="BR248" s="57"/>
      <c r="BS248" s="58"/>
      <c r="BT248" s="57"/>
      <c r="BU248" s="57"/>
      <c r="BV248" s="57"/>
      <c r="BW248" s="57"/>
      <c r="BX248" s="57"/>
      <c r="BY248" s="57"/>
      <c r="BZ248" s="70"/>
      <c r="CA248" s="58"/>
      <c r="CB248" s="58"/>
      <c r="CC248" s="58"/>
      <c r="CD248" s="58"/>
      <c r="CE248" s="57"/>
      <c r="CF248" s="58"/>
      <c r="CG248" s="58"/>
      <c r="CH248" s="58"/>
      <c r="CI248" s="58"/>
      <c r="CJ248" s="58"/>
      <c r="CK248" s="58"/>
      <c r="CL248" s="58"/>
      <c r="CM248" s="58"/>
      <c r="CN248" s="58"/>
      <c r="CO248" s="58"/>
      <c r="CP248" s="58"/>
      <c r="CQ248" s="58"/>
      <c r="CR248" s="58"/>
      <c r="CS248" s="58"/>
      <c r="CT248" s="73">
        <v>45036</v>
      </c>
      <c r="CU248" s="73"/>
      <c r="CV248" s="73"/>
      <c r="CW248" s="73"/>
      <c r="CX248" s="58"/>
      <c r="CY248" s="58"/>
      <c r="CZ248" s="58"/>
      <c r="DA248" s="58"/>
      <c r="DB248" s="58"/>
      <c r="DC248" s="58"/>
      <c r="DD248" s="58"/>
      <c r="DE248" s="58"/>
      <c r="DF248" s="58"/>
      <c r="DG248" s="58"/>
      <c r="DH248" s="58"/>
      <c r="DI248" s="58"/>
      <c r="DJ248" s="74" t="str">
        <f t="shared" si="123"/>
        <v/>
      </c>
      <c r="DK248" s="74" t="str">
        <f t="shared" si="124"/>
        <v/>
      </c>
      <c r="DL248" s="74" t="str">
        <f t="shared" si="125"/>
        <v/>
      </c>
      <c r="DM248" s="74" t="str">
        <f t="shared" si="126"/>
        <v/>
      </c>
      <c r="DN248" s="74" t="str">
        <f t="shared" si="127"/>
        <v/>
      </c>
      <c r="DO248" s="75" t="s">
        <v>1347</v>
      </c>
      <c r="DP248" s="58"/>
      <c r="DQ248" s="57" t="s">
        <v>610</v>
      </c>
      <c r="DR248" s="58" t="s">
        <v>1348</v>
      </c>
      <c r="DS248" s="57" t="s">
        <v>612</v>
      </c>
      <c r="DT248" s="57" t="s">
        <v>613</v>
      </c>
      <c r="DU248" s="57" t="s">
        <v>614</v>
      </c>
      <c r="DV248" s="57"/>
      <c r="DW248" s="57" t="s">
        <v>615</v>
      </c>
      <c r="DX248" s="57" t="s">
        <v>616</v>
      </c>
      <c r="DY248" s="70" t="s">
        <v>647</v>
      </c>
      <c r="DZ248" s="58"/>
      <c r="EA248" s="58"/>
      <c r="EB248" s="58"/>
      <c r="EC248" s="58"/>
      <c r="ED248" s="57" t="s">
        <v>62</v>
      </c>
      <c r="EE248" s="58" t="s">
        <v>617</v>
      </c>
      <c r="EF248" s="58">
        <f t="shared" si="144"/>
        <v>2</v>
      </c>
      <c r="EG248" s="58">
        <v>0</v>
      </c>
      <c r="EH248" s="58">
        <v>1</v>
      </c>
      <c r="EI248" s="58">
        <v>0</v>
      </c>
      <c r="EJ248" s="58">
        <v>1</v>
      </c>
      <c r="EK248" s="58">
        <v>0</v>
      </c>
      <c r="EL248" s="58" t="s">
        <v>1404</v>
      </c>
      <c r="EM248" s="58"/>
      <c r="EN248" s="58"/>
      <c r="EO248" s="58"/>
      <c r="EP248" s="58"/>
      <c r="EQ248" s="58"/>
      <c r="ER248" s="58"/>
      <c r="ES248" s="73">
        <v>45036</v>
      </c>
      <c r="ET248" s="73"/>
      <c r="EU248" s="73"/>
      <c r="EV248" s="73"/>
      <c r="EW248" s="58"/>
      <c r="EX248" s="58"/>
      <c r="EY248" s="58"/>
      <c r="EZ248" s="58"/>
      <c r="FA248" s="58" t="s">
        <v>64</v>
      </c>
      <c r="FB248" s="58"/>
      <c r="FC248" s="58"/>
      <c r="FD248" s="58"/>
      <c r="FE248" s="58" t="s">
        <v>457</v>
      </c>
      <c r="FF248" s="58"/>
      <c r="FG248" s="58"/>
      <c r="FH248" s="58"/>
      <c r="FI248" s="74" t="str">
        <f t="shared" si="128"/>
        <v/>
      </c>
      <c r="FJ248" s="74">
        <f t="shared" si="129"/>
        <v>0</v>
      </c>
      <c r="FK248" s="74" t="str">
        <f t="shared" si="130"/>
        <v/>
      </c>
      <c r="FL248" s="74">
        <f t="shared" si="131"/>
        <v>0</v>
      </c>
      <c r="FM248" s="74">
        <f t="shared" si="132"/>
        <v>0</v>
      </c>
      <c r="FN248" s="58"/>
      <c r="FO248" s="58"/>
      <c r="FP248" s="58"/>
      <c r="FQ248" s="58"/>
      <c r="FR248" s="58"/>
      <c r="FS248" s="58"/>
      <c r="FT248" s="58"/>
      <c r="FU248" s="58"/>
      <c r="FV248" s="58"/>
      <c r="FW248" s="58"/>
      <c r="FX248" s="58"/>
      <c r="FY248" s="58"/>
      <c r="FZ248" s="58"/>
      <c r="GA248" s="58"/>
      <c r="GB248" s="58"/>
      <c r="GC248" s="58"/>
      <c r="GD248" s="58"/>
      <c r="GE248" s="58"/>
      <c r="GF248" s="58"/>
      <c r="GG248" s="58"/>
      <c r="GH248" s="58"/>
      <c r="GI248" s="58"/>
      <c r="GJ248" s="58"/>
      <c r="GK248" s="58"/>
      <c r="GL248" s="58"/>
      <c r="GM248" s="58"/>
      <c r="GN248" s="58"/>
      <c r="GO248" s="58"/>
      <c r="GP248" s="58"/>
      <c r="GQ248" s="58"/>
      <c r="GR248" s="73">
        <v>45036</v>
      </c>
      <c r="GS248" s="73"/>
      <c r="GT248" s="73"/>
      <c r="GU248" s="73"/>
      <c r="GV248" s="58"/>
      <c r="GW248" s="58"/>
      <c r="GX248" s="58"/>
      <c r="GY248" s="58"/>
      <c r="GZ248" s="58"/>
      <c r="HA248" s="58"/>
      <c r="HB248" s="58"/>
      <c r="HC248" s="58"/>
      <c r="HD248" s="58"/>
      <c r="HE248" s="58"/>
      <c r="HF248" s="58"/>
      <c r="HG248" s="58"/>
      <c r="HH248" s="74" t="str">
        <f t="shared" si="133"/>
        <v/>
      </c>
      <c r="HI248" s="74" t="str">
        <f t="shared" si="134"/>
        <v/>
      </c>
      <c r="HJ248" s="74" t="str">
        <f t="shared" si="135"/>
        <v/>
      </c>
      <c r="HK248" s="74" t="str">
        <f t="shared" si="136"/>
        <v/>
      </c>
      <c r="HL248" s="74" t="str">
        <f t="shared" si="137"/>
        <v/>
      </c>
      <c r="HM248" s="58"/>
      <c r="HN248" s="58"/>
      <c r="HO248" s="58">
        <f t="shared" si="138"/>
        <v>2</v>
      </c>
      <c r="HP248" s="58" t="str">
        <f>'[19]BD Plan'!$Q$3</f>
        <v>Territorial Santander</v>
      </c>
      <c r="HQ248" s="26"/>
      <c r="HR248" s="26"/>
      <c r="HS248" s="26"/>
      <c r="HT248" s="26"/>
      <c r="HU248" s="26"/>
      <c r="HV248" s="26"/>
      <c r="HW248" s="26"/>
      <c r="HX248" s="26"/>
      <c r="HY248" s="26"/>
      <c r="HZ248" s="26"/>
      <c r="IA248" s="26"/>
      <c r="IB248" s="26"/>
      <c r="IC248" s="26"/>
      <c r="ID248" s="26"/>
      <c r="IE248" s="26"/>
      <c r="IF248" s="26"/>
      <c r="IG248" s="68"/>
      <c r="IH248" s="58" t="s">
        <v>650</v>
      </c>
      <c r="II248" s="68" t="s">
        <v>621</v>
      </c>
      <c r="IJ248" s="68"/>
      <c r="IK248" s="68"/>
    </row>
    <row r="249" spans="1:245" ht="15" customHeight="1" x14ac:dyDescent="0.25">
      <c r="A249" s="77" t="s">
        <v>598</v>
      </c>
      <c r="B249" s="68" t="s">
        <v>599</v>
      </c>
      <c r="C249" s="58" t="s">
        <v>600</v>
      </c>
      <c r="D249" s="69" t="s">
        <v>601</v>
      </c>
      <c r="E249" s="58" t="s">
        <v>602</v>
      </c>
      <c r="F249" s="58" t="s">
        <v>603</v>
      </c>
      <c r="G249" s="58" t="s">
        <v>604</v>
      </c>
      <c r="H249" s="59" t="s">
        <v>605</v>
      </c>
      <c r="I249" s="58" t="s">
        <v>606</v>
      </c>
      <c r="J249" s="70">
        <v>1</v>
      </c>
      <c r="K249" s="70">
        <v>0.8</v>
      </c>
      <c r="L249" s="58" t="s">
        <v>607</v>
      </c>
      <c r="M249" s="70">
        <v>0.6</v>
      </c>
      <c r="N249" s="70">
        <v>0.8</v>
      </c>
      <c r="O249" s="58" t="s">
        <v>607</v>
      </c>
      <c r="P249" s="58" t="s">
        <v>608</v>
      </c>
      <c r="Q249" s="71" t="s">
        <v>609</v>
      </c>
      <c r="R249" s="58"/>
      <c r="S249" s="57" t="s">
        <v>610</v>
      </c>
      <c r="T249" s="58" t="s">
        <v>611</v>
      </c>
      <c r="U249" s="57" t="s">
        <v>612</v>
      </c>
      <c r="V249" s="57" t="s">
        <v>613</v>
      </c>
      <c r="W249" s="57" t="s">
        <v>614</v>
      </c>
      <c r="X249" s="57"/>
      <c r="Y249" s="57" t="s">
        <v>615</v>
      </c>
      <c r="Z249" s="57" t="s">
        <v>616</v>
      </c>
      <c r="AA249" s="70">
        <v>0.4</v>
      </c>
      <c r="AB249" s="58"/>
      <c r="AC249" s="58"/>
      <c r="AD249" s="58"/>
      <c r="AE249" s="58"/>
      <c r="AF249" s="57" t="s">
        <v>62</v>
      </c>
      <c r="AG249" s="58" t="s">
        <v>617</v>
      </c>
      <c r="AH249" s="58">
        <f t="shared" si="117"/>
        <v>12</v>
      </c>
      <c r="AI249" s="57">
        <v>3</v>
      </c>
      <c r="AJ249" s="57">
        <v>3</v>
      </c>
      <c r="AK249" s="57">
        <v>3</v>
      </c>
      <c r="AL249" s="57">
        <v>3</v>
      </c>
      <c r="AM249" s="58">
        <v>3</v>
      </c>
      <c r="AN249" s="58" t="s">
        <v>1114</v>
      </c>
      <c r="AO249" s="58"/>
      <c r="AP249" s="58"/>
      <c r="AQ249" s="58"/>
      <c r="AR249" s="58"/>
      <c r="AS249" s="58"/>
      <c r="AT249" s="58"/>
      <c r="AU249" s="73">
        <v>45040</v>
      </c>
      <c r="AV249" s="73"/>
      <c r="AW249" s="73"/>
      <c r="AX249" s="73"/>
      <c r="AY249" s="58"/>
      <c r="AZ249" s="58"/>
      <c r="BA249" s="58"/>
      <c r="BB249" s="58"/>
      <c r="BC249" s="58" t="s">
        <v>279</v>
      </c>
      <c r="BD249" s="58"/>
      <c r="BE249" s="58"/>
      <c r="BF249" s="58"/>
      <c r="BG249" s="58" t="s">
        <v>1115</v>
      </c>
      <c r="BH249" s="58"/>
      <c r="BI249" s="58"/>
      <c r="BJ249" s="58"/>
      <c r="BK249" s="74">
        <f t="shared" si="118"/>
        <v>1</v>
      </c>
      <c r="BL249" s="74">
        <f t="shared" si="119"/>
        <v>0</v>
      </c>
      <c r="BM249" s="74">
        <f t="shared" si="120"/>
        <v>0</v>
      </c>
      <c r="BN249" s="74">
        <f t="shared" si="121"/>
        <v>0</v>
      </c>
      <c r="BO249" s="74">
        <f t="shared" si="122"/>
        <v>0.25</v>
      </c>
      <c r="BP249" s="75"/>
      <c r="BQ249" s="58"/>
      <c r="BR249" s="57"/>
      <c r="BS249" s="58"/>
      <c r="BT249" s="57"/>
      <c r="BU249" s="57"/>
      <c r="BV249" s="57"/>
      <c r="BW249" s="57"/>
      <c r="BX249" s="57"/>
      <c r="BY249" s="57"/>
      <c r="BZ249" s="70"/>
      <c r="CA249" s="58"/>
      <c r="CB249" s="58"/>
      <c r="CC249" s="58"/>
      <c r="CD249" s="58"/>
      <c r="CE249" s="57"/>
      <c r="CF249" s="58"/>
      <c r="CG249" s="58"/>
      <c r="CH249" s="58"/>
      <c r="CI249" s="58"/>
      <c r="CJ249" s="58"/>
      <c r="CK249" s="58"/>
      <c r="CL249" s="58"/>
      <c r="CM249" s="58"/>
      <c r="CN249" s="58"/>
      <c r="CO249" s="58"/>
      <c r="CP249" s="58"/>
      <c r="CQ249" s="58"/>
      <c r="CR249" s="58"/>
      <c r="CS249" s="58"/>
      <c r="CT249" s="73">
        <v>45040</v>
      </c>
      <c r="CU249" s="73"/>
      <c r="CV249" s="73"/>
      <c r="CW249" s="73"/>
      <c r="CX249" s="58"/>
      <c r="CY249" s="58"/>
      <c r="CZ249" s="58"/>
      <c r="DA249" s="58"/>
      <c r="DB249" s="58"/>
      <c r="DC249" s="58"/>
      <c r="DD249" s="58"/>
      <c r="DE249" s="58"/>
      <c r="DF249" s="58"/>
      <c r="DG249" s="58"/>
      <c r="DH249" s="58"/>
      <c r="DI249" s="58"/>
      <c r="DJ249" s="74" t="str">
        <f t="shared" si="123"/>
        <v/>
      </c>
      <c r="DK249" s="74" t="str">
        <f t="shared" si="124"/>
        <v/>
      </c>
      <c r="DL249" s="74" t="str">
        <f t="shared" si="125"/>
        <v/>
      </c>
      <c r="DM249" s="74" t="str">
        <f t="shared" si="126"/>
        <v/>
      </c>
      <c r="DN249" s="74" t="str">
        <f t="shared" si="127"/>
        <v/>
      </c>
      <c r="DO249" s="75"/>
      <c r="DP249" s="58"/>
      <c r="DQ249" s="57"/>
      <c r="DR249" s="58"/>
      <c r="DS249" s="57"/>
      <c r="DT249" s="57"/>
      <c r="DU249" s="57"/>
      <c r="DV249" s="57"/>
      <c r="DW249" s="57"/>
      <c r="DX249" s="57"/>
      <c r="DY249" s="70"/>
      <c r="DZ249" s="58"/>
      <c r="EA249" s="58"/>
      <c r="EB249" s="58"/>
      <c r="EC249" s="58"/>
      <c r="ED249" s="57"/>
      <c r="EE249" s="58"/>
      <c r="EF249" s="58"/>
      <c r="EG249" s="58"/>
      <c r="EH249" s="58"/>
      <c r="EI249" s="58"/>
      <c r="EJ249" s="58"/>
      <c r="EK249" s="58"/>
      <c r="EL249" s="58"/>
      <c r="EM249" s="58"/>
      <c r="EN249" s="58"/>
      <c r="EO249" s="58"/>
      <c r="EP249" s="58"/>
      <c r="EQ249" s="58"/>
      <c r="ER249" s="58"/>
      <c r="ES249" s="73">
        <v>45040</v>
      </c>
      <c r="ET249" s="73"/>
      <c r="EU249" s="73"/>
      <c r="EV249" s="73"/>
      <c r="EW249" s="58"/>
      <c r="EX249" s="58"/>
      <c r="EY249" s="58"/>
      <c r="EZ249" s="58"/>
      <c r="FA249" s="58"/>
      <c r="FB249" s="58"/>
      <c r="FC249" s="58"/>
      <c r="FD249" s="58"/>
      <c r="FE249" s="58"/>
      <c r="FF249" s="58"/>
      <c r="FG249" s="58"/>
      <c r="FH249" s="58"/>
      <c r="FI249" s="74" t="str">
        <f t="shared" si="128"/>
        <v/>
      </c>
      <c r="FJ249" s="74" t="str">
        <f t="shared" si="129"/>
        <v/>
      </c>
      <c r="FK249" s="74" t="str">
        <f t="shared" si="130"/>
        <v/>
      </c>
      <c r="FL249" s="74" t="str">
        <f t="shared" si="131"/>
        <v/>
      </c>
      <c r="FM249" s="74" t="str">
        <f t="shared" si="132"/>
        <v/>
      </c>
      <c r="FN249" s="58"/>
      <c r="FO249" s="58"/>
      <c r="FP249" s="57"/>
      <c r="FQ249" s="58"/>
      <c r="FR249" s="57"/>
      <c r="FS249" s="57"/>
      <c r="FT249" s="57"/>
      <c r="FU249" s="57"/>
      <c r="FV249" s="57"/>
      <c r="FW249" s="57"/>
      <c r="FX249" s="70"/>
      <c r="FY249" s="58"/>
      <c r="FZ249" s="58"/>
      <c r="GA249" s="58"/>
      <c r="GB249" s="58"/>
      <c r="GC249" s="57"/>
      <c r="GD249" s="58"/>
      <c r="GE249" s="58"/>
      <c r="GF249" s="58"/>
      <c r="GG249" s="58"/>
      <c r="GH249" s="58"/>
      <c r="GI249" s="58"/>
      <c r="GJ249" s="58"/>
      <c r="GK249" s="58"/>
      <c r="GL249" s="58"/>
      <c r="GM249" s="58"/>
      <c r="GN249" s="58"/>
      <c r="GO249" s="58"/>
      <c r="GP249" s="58"/>
      <c r="GQ249" s="58"/>
      <c r="GR249" s="73">
        <v>45040</v>
      </c>
      <c r="GS249" s="73"/>
      <c r="GT249" s="73"/>
      <c r="GU249" s="73"/>
      <c r="GV249" s="58"/>
      <c r="GW249" s="58"/>
      <c r="GX249" s="58"/>
      <c r="GY249" s="58"/>
      <c r="GZ249" s="58"/>
      <c r="HA249" s="58"/>
      <c r="HB249" s="58"/>
      <c r="HC249" s="58"/>
      <c r="HD249" s="58"/>
      <c r="HE249" s="58"/>
      <c r="HF249" s="58"/>
      <c r="HG249" s="58"/>
      <c r="HH249" s="74" t="str">
        <f t="shared" si="133"/>
        <v/>
      </c>
      <c r="HI249" s="74" t="str">
        <f t="shared" si="134"/>
        <v/>
      </c>
      <c r="HJ249" s="74" t="str">
        <f t="shared" si="135"/>
        <v/>
      </c>
      <c r="HK249" s="74" t="str">
        <f t="shared" si="136"/>
        <v/>
      </c>
      <c r="HL249" s="74" t="str">
        <f t="shared" si="137"/>
        <v/>
      </c>
      <c r="HM249" s="58"/>
      <c r="HN249" s="58"/>
      <c r="HO249" s="58">
        <f t="shared" si="138"/>
        <v>1</v>
      </c>
      <c r="HP249" s="58" t="str">
        <f>'[20]BD Plan'!$Q$3</f>
        <v>Territorial Sucre</v>
      </c>
      <c r="HQ249" s="72"/>
      <c r="HR249" s="72"/>
      <c r="HS249" s="72"/>
      <c r="HT249" s="72"/>
      <c r="HU249" s="72"/>
      <c r="HV249" s="72"/>
      <c r="HW249" s="72"/>
      <c r="HX249" s="72"/>
      <c r="HY249" s="72"/>
      <c r="HZ249" s="72"/>
      <c r="IA249" s="26"/>
      <c r="IB249" s="26"/>
      <c r="IC249" s="26"/>
      <c r="ID249" s="26"/>
      <c r="IE249" s="26"/>
      <c r="IF249" s="26"/>
      <c r="IG249" s="68"/>
      <c r="IH249" s="58" t="s">
        <v>620</v>
      </c>
      <c r="II249" s="58" t="s">
        <v>621</v>
      </c>
      <c r="IJ249" s="68"/>
      <c r="IK249" s="68"/>
    </row>
    <row r="250" spans="1:245" ht="15" customHeight="1" x14ac:dyDescent="0.25">
      <c r="A250" s="77" t="s">
        <v>622</v>
      </c>
      <c r="B250" s="68" t="s">
        <v>623</v>
      </c>
      <c r="C250" s="58" t="s">
        <v>624</v>
      </c>
      <c r="D250" s="69" t="s">
        <v>601</v>
      </c>
      <c r="E250" s="58" t="s">
        <v>602</v>
      </c>
      <c r="F250" s="58" t="s">
        <v>625</v>
      </c>
      <c r="G250" s="58" t="s">
        <v>626</v>
      </c>
      <c r="H250" s="59" t="s">
        <v>627</v>
      </c>
      <c r="I250" s="58" t="s">
        <v>628</v>
      </c>
      <c r="J250" s="70">
        <v>0.8</v>
      </c>
      <c r="K250" s="70">
        <v>0.8</v>
      </c>
      <c r="L250" s="58" t="s">
        <v>607</v>
      </c>
      <c r="M250" s="70">
        <v>0.33600000000000002</v>
      </c>
      <c r="N250" s="70">
        <v>0.8</v>
      </c>
      <c r="O250" s="58" t="s">
        <v>607</v>
      </c>
      <c r="P250" s="58" t="s">
        <v>608</v>
      </c>
      <c r="Q250" s="71" t="s">
        <v>629</v>
      </c>
      <c r="R250" s="58"/>
      <c r="S250" s="57" t="s">
        <v>610</v>
      </c>
      <c r="T250" s="58" t="s">
        <v>630</v>
      </c>
      <c r="U250" s="57" t="s">
        <v>631</v>
      </c>
      <c r="V250" s="57" t="s">
        <v>632</v>
      </c>
      <c r="W250" s="57" t="s">
        <v>614</v>
      </c>
      <c r="X250" s="57"/>
      <c r="Y250" s="57" t="s">
        <v>615</v>
      </c>
      <c r="Z250" s="57" t="s">
        <v>616</v>
      </c>
      <c r="AA250" s="70" t="s">
        <v>633</v>
      </c>
      <c r="AB250" s="58"/>
      <c r="AC250" s="58"/>
      <c r="AD250" s="58"/>
      <c r="AE250" s="58"/>
      <c r="AF250" s="57" t="s">
        <v>62</v>
      </c>
      <c r="AG250" s="58" t="s">
        <v>617</v>
      </c>
      <c r="AH250" s="58">
        <f t="shared" si="117"/>
        <v>12</v>
      </c>
      <c r="AI250" s="57">
        <v>3</v>
      </c>
      <c r="AJ250" s="57">
        <v>3</v>
      </c>
      <c r="AK250" s="57">
        <v>3</v>
      </c>
      <c r="AL250" s="57">
        <v>3</v>
      </c>
      <c r="AM250" s="58">
        <v>3</v>
      </c>
      <c r="AN250" s="58" t="s">
        <v>1116</v>
      </c>
      <c r="AO250" s="58"/>
      <c r="AP250" s="72"/>
      <c r="AQ250" s="58"/>
      <c r="AR250" s="58"/>
      <c r="AS250" s="58"/>
      <c r="AT250" s="58"/>
      <c r="AU250" s="73">
        <v>45040</v>
      </c>
      <c r="AV250" s="73"/>
      <c r="AW250" s="73"/>
      <c r="AX250" s="73"/>
      <c r="AY250" s="58"/>
      <c r="AZ250" s="58"/>
      <c r="BA250" s="58"/>
      <c r="BB250" s="58"/>
      <c r="BC250" s="58" t="s">
        <v>279</v>
      </c>
      <c r="BD250" s="58"/>
      <c r="BE250" s="58"/>
      <c r="BF250" s="58"/>
      <c r="BG250" s="58" t="s">
        <v>1117</v>
      </c>
      <c r="BH250" s="58"/>
      <c r="BI250" s="58"/>
      <c r="BJ250" s="58"/>
      <c r="BK250" s="74">
        <f t="shared" si="118"/>
        <v>1</v>
      </c>
      <c r="BL250" s="74">
        <f t="shared" si="119"/>
        <v>0</v>
      </c>
      <c r="BM250" s="74">
        <f t="shared" si="120"/>
        <v>0</v>
      </c>
      <c r="BN250" s="74">
        <f t="shared" si="121"/>
        <v>0</v>
      </c>
      <c r="BO250" s="74">
        <f t="shared" si="122"/>
        <v>0.25</v>
      </c>
      <c r="BP250" s="71" t="s">
        <v>1204</v>
      </c>
      <c r="BQ250" s="58"/>
      <c r="BR250" s="57" t="s">
        <v>610</v>
      </c>
      <c r="BS250" s="58" t="s">
        <v>1205</v>
      </c>
      <c r="BT250" s="57" t="s">
        <v>612</v>
      </c>
      <c r="BU250" s="57" t="s">
        <v>613</v>
      </c>
      <c r="BV250" s="57" t="s">
        <v>614</v>
      </c>
      <c r="BW250" s="57"/>
      <c r="BX250" s="57" t="s">
        <v>615</v>
      </c>
      <c r="BY250" s="57" t="s">
        <v>616</v>
      </c>
      <c r="BZ250" s="70" t="s">
        <v>647</v>
      </c>
      <c r="CA250" s="58"/>
      <c r="CB250" s="58"/>
      <c r="CC250" s="58"/>
      <c r="CD250" s="58"/>
      <c r="CE250" s="57" t="s">
        <v>62</v>
      </c>
      <c r="CF250" s="58" t="s">
        <v>617</v>
      </c>
      <c r="CG250" s="58">
        <f>SUM(CH250:CK250)</f>
        <v>12</v>
      </c>
      <c r="CH250" s="58">
        <v>3</v>
      </c>
      <c r="CI250" s="58">
        <v>3</v>
      </c>
      <c r="CJ250" s="58">
        <v>3</v>
      </c>
      <c r="CK250" s="58">
        <v>3</v>
      </c>
      <c r="CL250" s="58">
        <v>3</v>
      </c>
      <c r="CM250" s="58" t="s">
        <v>1288</v>
      </c>
      <c r="CN250" s="58"/>
      <c r="CO250" s="72"/>
      <c r="CP250" s="58"/>
      <c r="CQ250" s="72"/>
      <c r="CR250" s="58"/>
      <c r="CS250" s="58"/>
      <c r="CT250" s="73">
        <v>45040</v>
      </c>
      <c r="CU250" s="73"/>
      <c r="CV250" s="73"/>
      <c r="CW250" s="73"/>
      <c r="CX250" s="58"/>
      <c r="CY250" s="58"/>
      <c r="CZ250" s="58"/>
      <c r="DA250" s="58"/>
      <c r="DB250" s="58" t="s">
        <v>279</v>
      </c>
      <c r="DC250" s="58"/>
      <c r="DD250" s="58"/>
      <c r="DE250" s="58"/>
      <c r="DF250" s="58" t="s">
        <v>1549</v>
      </c>
      <c r="DG250" s="58"/>
      <c r="DH250" s="58"/>
      <c r="DI250" s="58"/>
      <c r="DJ250" s="74">
        <f t="shared" si="123"/>
        <v>1</v>
      </c>
      <c r="DK250" s="74">
        <f t="shared" si="124"/>
        <v>0</v>
      </c>
      <c r="DL250" s="74">
        <f t="shared" si="125"/>
        <v>0</v>
      </c>
      <c r="DM250" s="74">
        <f t="shared" si="126"/>
        <v>0</v>
      </c>
      <c r="DN250" s="74">
        <f t="shared" si="127"/>
        <v>0.25</v>
      </c>
      <c r="DO250" s="75"/>
      <c r="DP250" s="58"/>
      <c r="DQ250" s="57"/>
      <c r="DR250" s="58"/>
      <c r="DS250" s="57"/>
      <c r="DT250" s="57"/>
      <c r="DU250" s="57"/>
      <c r="DV250" s="57"/>
      <c r="DW250" s="57"/>
      <c r="DX250" s="57"/>
      <c r="DY250" s="70"/>
      <c r="DZ250" s="58"/>
      <c r="EA250" s="58"/>
      <c r="EB250" s="58"/>
      <c r="EC250" s="58"/>
      <c r="ED250" s="57"/>
      <c r="EE250" s="58"/>
      <c r="EF250" s="58"/>
      <c r="EG250" s="58"/>
      <c r="EH250" s="58"/>
      <c r="EI250" s="58"/>
      <c r="EJ250" s="58"/>
      <c r="EK250" s="58"/>
      <c r="EL250" s="58"/>
      <c r="EM250" s="58"/>
      <c r="EN250" s="58"/>
      <c r="EO250" s="58"/>
      <c r="EP250" s="58"/>
      <c r="EQ250" s="58"/>
      <c r="ER250" s="58"/>
      <c r="ES250" s="73">
        <v>45040</v>
      </c>
      <c r="ET250" s="73"/>
      <c r="EU250" s="73"/>
      <c r="EV250" s="73"/>
      <c r="EW250" s="58"/>
      <c r="EX250" s="58"/>
      <c r="EY250" s="58"/>
      <c r="EZ250" s="58"/>
      <c r="FA250" s="58"/>
      <c r="FB250" s="58"/>
      <c r="FC250" s="58"/>
      <c r="FD250" s="58"/>
      <c r="FE250" s="58"/>
      <c r="FF250" s="58"/>
      <c r="FG250" s="58"/>
      <c r="FH250" s="58"/>
      <c r="FI250" s="74" t="str">
        <f t="shared" si="128"/>
        <v/>
      </c>
      <c r="FJ250" s="74" t="str">
        <f t="shared" si="129"/>
        <v/>
      </c>
      <c r="FK250" s="74" t="str">
        <f t="shared" si="130"/>
        <v/>
      </c>
      <c r="FL250" s="74" t="str">
        <f t="shared" si="131"/>
        <v/>
      </c>
      <c r="FM250" s="74" t="str">
        <f t="shared" si="132"/>
        <v/>
      </c>
      <c r="FN250" s="58"/>
      <c r="FO250" s="58"/>
      <c r="FP250" s="57"/>
      <c r="FQ250" s="58"/>
      <c r="FR250" s="57"/>
      <c r="FS250" s="57"/>
      <c r="FT250" s="57"/>
      <c r="FU250" s="57"/>
      <c r="FV250" s="57"/>
      <c r="FW250" s="57"/>
      <c r="FX250" s="70"/>
      <c r="FY250" s="58"/>
      <c r="FZ250" s="58"/>
      <c r="GA250" s="58"/>
      <c r="GB250" s="58"/>
      <c r="GC250" s="57"/>
      <c r="GD250" s="58"/>
      <c r="GE250" s="58"/>
      <c r="GF250" s="58"/>
      <c r="GG250" s="58"/>
      <c r="GH250" s="58"/>
      <c r="GI250" s="58"/>
      <c r="GJ250" s="58"/>
      <c r="GK250" s="58"/>
      <c r="GL250" s="58"/>
      <c r="GM250" s="58"/>
      <c r="GN250" s="58"/>
      <c r="GO250" s="58"/>
      <c r="GP250" s="58"/>
      <c r="GQ250" s="58"/>
      <c r="GR250" s="73">
        <v>45040</v>
      </c>
      <c r="GS250" s="73"/>
      <c r="GT250" s="73"/>
      <c r="GU250" s="73"/>
      <c r="GV250" s="58"/>
      <c r="GW250" s="58"/>
      <c r="GX250" s="58"/>
      <c r="GY250" s="58"/>
      <c r="GZ250" s="58"/>
      <c r="HA250" s="58"/>
      <c r="HB250" s="58"/>
      <c r="HC250" s="58"/>
      <c r="HD250" s="58"/>
      <c r="HE250" s="58"/>
      <c r="HF250" s="58"/>
      <c r="HG250" s="58"/>
      <c r="HH250" s="74" t="str">
        <f t="shared" si="133"/>
        <v/>
      </c>
      <c r="HI250" s="74" t="str">
        <f t="shared" si="134"/>
        <v/>
      </c>
      <c r="HJ250" s="74" t="str">
        <f t="shared" si="135"/>
        <v/>
      </c>
      <c r="HK250" s="74" t="str">
        <f t="shared" si="136"/>
        <v/>
      </c>
      <c r="HL250" s="74" t="str">
        <f t="shared" si="137"/>
        <v/>
      </c>
      <c r="HM250" s="58"/>
      <c r="HN250" s="58"/>
      <c r="HO250" s="58">
        <f t="shared" si="138"/>
        <v>2</v>
      </c>
      <c r="HP250" s="58" t="str">
        <f>'[20]BD Plan'!$Q$3</f>
        <v>Territorial Sucre</v>
      </c>
      <c r="HQ250" s="72"/>
      <c r="HR250" s="72"/>
      <c r="HS250" s="72"/>
      <c r="HT250" s="72"/>
      <c r="HU250" s="72"/>
      <c r="HV250" s="72"/>
      <c r="HW250" s="72"/>
      <c r="HX250" s="72"/>
      <c r="HY250" s="72"/>
      <c r="HZ250" s="72"/>
      <c r="IA250" s="26"/>
      <c r="IB250" s="26"/>
      <c r="IC250" s="26"/>
      <c r="ID250" s="26"/>
      <c r="IE250" s="26"/>
      <c r="IF250" s="26"/>
      <c r="IG250" s="68"/>
      <c r="IH250" s="58" t="s">
        <v>620</v>
      </c>
      <c r="II250" s="58" t="s">
        <v>621</v>
      </c>
      <c r="IJ250" s="68"/>
      <c r="IK250" s="68"/>
    </row>
    <row r="251" spans="1:245" ht="15" customHeight="1" x14ac:dyDescent="0.25">
      <c r="A251" s="77" t="s">
        <v>636</v>
      </c>
      <c r="B251" s="68" t="s">
        <v>637</v>
      </c>
      <c r="C251" s="58" t="s">
        <v>638</v>
      </c>
      <c r="D251" s="69" t="s">
        <v>639</v>
      </c>
      <c r="E251" s="58" t="s">
        <v>602</v>
      </c>
      <c r="F251" s="58" t="s">
        <v>640</v>
      </c>
      <c r="G251" s="58" t="s">
        <v>641</v>
      </c>
      <c r="H251" s="59" t="s">
        <v>642</v>
      </c>
      <c r="I251" s="58" t="s">
        <v>606</v>
      </c>
      <c r="J251" s="70">
        <v>1</v>
      </c>
      <c r="K251" s="70">
        <v>0.6</v>
      </c>
      <c r="L251" s="58" t="s">
        <v>607</v>
      </c>
      <c r="M251" s="70">
        <v>0.6</v>
      </c>
      <c r="N251" s="70">
        <v>0.6</v>
      </c>
      <c r="O251" s="58" t="s">
        <v>643</v>
      </c>
      <c r="P251" s="58" t="s">
        <v>608</v>
      </c>
      <c r="Q251" s="71" t="s">
        <v>644</v>
      </c>
      <c r="R251" s="58"/>
      <c r="S251" s="57" t="s">
        <v>610</v>
      </c>
      <c r="T251" s="58" t="s">
        <v>645</v>
      </c>
      <c r="U251" s="57" t="s">
        <v>612</v>
      </c>
      <c r="V251" s="57" t="s">
        <v>613</v>
      </c>
      <c r="W251" s="57" t="s">
        <v>614</v>
      </c>
      <c r="X251" s="57"/>
      <c r="Y251" s="57" t="s">
        <v>646</v>
      </c>
      <c r="Z251" s="57" t="s">
        <v>616</v>
      </c>
      <c r="AA251" s="70" t="s">
        <v>647</v>
      </c>
      <c r="AB251" s="58"/>
      <c r="AC251" s="58"/>
      <c r="AD251" s="58"/>
      <c r="AE251" s="58"/>
      <c r="AF251" s="57" t="s">
        <v>62</v>
      </c>
      <c r="AG251" s="58" t="s">
        <v>617</v>
      </c>
      <c r="AH251" s="58">
        <f t="shared" si="117"/>
        <v>4</v>
      </c>
      <c r="AI251" s="57">
        <v>1</v>
      </c>
      <c r="AJ251" s="57">
        <v>1</v>
      </c>
      <c r="AK251" s="57">
        <v>1</v>
      </c>
      <c r="AL251" s="57">
        <v>1</v>
      </c>
      <c r="AM251" s="58">
        <v>1</v>
      </c>
      <c r="AN251" s="58" t="s">
        <v>1118</v>
      </c>
      <c r="AO251" s="58"/>
      <c r="AP251" s="58"/>
      <c r="AQ251" s="58"/>
      <c r="AR251" s="58"/>
      <c r="AS251" s="58"/>
      <c r="AT251" s="58"/>
      <c r="AU251" s="73">
        <v>45040</v>
      </c>
      <c r="AV251" s="73"/>
      <c r="AW251" s="73"/>
      <c r="AX251" s="73"/>
      <c r="AY251" s="58"/>
      <c r="AZ251" s="58"/>
      <c r="BA251" s="58"/>
      <c r="BB251" s="58"/>
      <c r="BC251" s="58" t="s">
        <v>279</v>
      </c>
      <c r="BD251" s="58"/>
      <c r="BE251" s="58"/>
      <c r="BF251" s="58"/>
      <c r="BG251" s="58" t="s">
        <v>1119</v>
      </c>
      <c r="BH251" s="58"/>
      <c r="BI251" s="58"/>
      <c r="BJ251" s="58"/>
      <c r="BK251" s="74">
        <f t="shared" si="118"/>
        <v>1</v>
      </c>
      <c r="BL251" s="74">
        <f t="shared" si="119"/>
        <v>0</v>
      </c>
      <c r="BM251" s="74">
        <f t="shared" si="120"/>
        <v>0</v>
      </c>
      <c r="BN251" s="74">
        <f t="shared" si="121"/>
        <v>0</v>
      </c>
      <c r="BO251" s="74">
        <f t="shared" si="122"/>
        <v>0.25</v>
      </c>
      <c r="BP251" s="71"/>
      <c r="BQ251" s="58"/>
      <c r="BR251" s="57"/>
      <c r="BS251" s="58"/>
      <c r="BT251" s="57"/>
      <c r="BU251" s="57"/>
      <c r="BV251" s="57"/>
      <c r="BW251" s="57"/>
      <c r="BX251" s="57"/>
      <c r="BY251" s="57"/>
      <c r="BZ251" s="70"/>
      <c r="CA251" s="58"/>
      <c r="CB251" s="58"/>
      <c r="CC251" s="58"/>
      <c r="CD251" s="58"/>
      <c r="CE251" s="57"/>
      <c r="CF251" s="58"/>
      <c r="CG251" s="58"/>
      <c r="CH251" s="58"/>
      <c r="CI251" s="58"/>
      <c r="CJ251" s="58"/>
      <c r="CK251" s="58"/>
      <c r="CL251" s="58"/>
      <c r="CM251" s="58"/>
      <c r="CN251" s="58"/>
      <c r="CO251" s="72"/>
      <c r="CP251" s="58"/>
      <c r="CQ251" s="58"/>
      <c r="CR251" s="58"/>
      <c r="CS251" s="58"/>
      <c r="CT251" s="73">
        <v>45040</v>
      </c>
      <c r="CU251" s="73"/>
      <c r="CV251" s="73"/>
      <c r="CW251" s="73"/>
      <c r="CX251" s="58"/>
      <c r="CY251" s="58"/>
      <c r="CZ251" s="58"/>
      <c r="DA251" s="58"/>
      <c r="DB251" s="58"/>
      <c r="DC251" s="58"/>
      <c r="DD251" s="58"/>
      <c r="DE251" s="58"/>
      <c r="DF251" s="58"/>
      <c r="DG251" s="58"/>
      <c r="DH251" s="58"/>
      <c r="DI251" s="58"/>
      <c r="DJ251" s="74" t="str">
        <f t="shared" si="123"/>
        <v/>
      </c>
      <c r="DK251" s="74" t="str">
        <f t="shared" si="124"/>
        <v/>
      </c>
      <c r="DL251" s="74" t="str">
        <f t="shared" si="125"/>
        <v/>
      </c>
      <c r="DM251" s="74" t="str">
        <f t="shared" si="126"/>
        <v/>
      </c>
      <c r="DN251" s="74" t="str">
        <f t="shared" si="127"/>
        <v/>
      </c>
      <c r="DO251" s="75"/>
      <c r="DP251" s="58"/>
      <c r="DQ251" s="57"/>
      <c r="DR251" s="58"/>
      <c r="DS251" s="57"/>
      <c r="DT251" s="57"/>
      <c r="DU251" s="57"/>
      <c r="DV251" s="57"/>
      <c r="DW251" s="57"/>
      <c r="DX251" s="57"/>
      <c r="DY251" s="70"/>
      <c r="DZ251" s="58"/>
      <c r="EA251" s="58"/>
      <c r="EB251" s="58"/>
      <c r="EC251" s="58"/>
      <c r="ED251" s="57"/>
      <c r="EE251" s="58"/>
      <c r="EF251" s="58"/>
      <c r="EG251" s="58"/>
      <c r="EH251" s="58"/>
      <c r="EI251" s="58"/>
      <c r="EJ251" s="58"/>
      <c r="EK251" s="58"/>
      <c r="EL251" s="58"/>
      <c r="EM251" s="58"/>
      <c r="EN251" s="58"/>
      <c r="EO251" s="58"/>
      <c r="EP251" s="58"/>
      <c r="EQ251" s="58"/>
      <c r="ER251" s="58"/>
      <c r="ES251" s="73">
        <v>45040</v>
      </c>
      <c r="ET251" s="73"/>
      <c r="EU251" s="73"/>
      <c r="EV251" s="73"/>
      <c r="EW251" s="58"/>
      <c r="EX251" s="58"/>
      <c r="EY251" s="58"/>
      <c r="EZ251" s="58"/>
      <c r="FA251" s="58"/>
      <c r="FB251" s="58"/>
      <c r="FC251" s="58"/>
      <c r="FD251" s="58"/>
      <c r="FE251" s="58"/>
      <c r="FF251" s="58"/>
      <c r="FG251" s="58"/>
      <c r="FH251" s="58"/>
      <c r="FI251" s="74" t="str">
        <f t="shared" si="128"/>
        <v/>
      </c>
      <c r="FJ251" s="74" t="str">
        <f t="shared" si="129"/>
        <v/>
      </c>
      <c r="FK251" s="74" t="str">
        <f t="shared" si="130"/>
        <v/>
      </c>
      <c r="FL251" s="74" t="str">
        <f t="shared" si="131"/>
        <v/>
      </c>
      <c r="FM251" s="74" t="str">
        <f t="shared" si="132"/>
        <v/>
      </c>
      <c r="FN251" s="58"/>
      <c r="FO251" s="58"/>
      <c r="FP251" s="57"/>
      <c r="FQ251" s="58"/>
      <c r="FR251" s="57"/>
      <c r="FS251" s="57"/>
      <c r="FT251" s="57"/>
      <c r="FU251" s="57"/>
      <c r="FV251" s="57"/>
      <c r="FW251" s="57"/>
      <c r="FX251" s="70"/>
      <c r="FY251" s="58"/>
      <c r="FZ251" s="58"/>
      <c r="GA251" s="58"/>
      <c r="GB251" s="58"/>
      <c r="GC251" s="57"/>
      <c r="GD251" s="58"/>
      <c r="GE251" s="58"/>
      <c r="GF251" s="58"/>
      <c r="GG251" s="58"/>
      <c r="GH251" s="58"/>
      <c r="GI251" s="58"/>
      <c r="GJ251" s="58"/>
      <c r="GK251" s="58"/>
      <c r="GL251" s="58"/>
      <c r="GM251" s="58"/>
      <c r="GN251" s="58"/>
      <c r="GO251" s="58"/>
      <c r="GP251" s="58"/>
      <c r="GQ251" s="58"/>
      <c r="GR251" s="73">
        <v>45040</v>
      </c>
      <c r="GS251" s="73"/>
      <c r="GT251" s="73"/>
      <c r="GU251" s="73"/>
      <c r="GV251" s="58"/>
      <c r="GW251" s="58"/>
      <c r="GX251" s="58"/>
      <c r="GY251" s="58"/>
      <c r="GZ251" s="58"/>
      <c r="HA251" s="58"/>
      <c r="HB251" s="58"/>
      <c r="HC251" s="58"/>
      <c r="HD251" s="58"/>
      <c r="HE251" s="58"/>
      <c r="HF251" s="58"/>
      <c r="HG251" s="58"/>
      <c r="HH251" s="74" t="str">
        <f t="shared" si="133"/>
        <v/>
      </c>
      <c r="HI251" s="74" t="str">
        <f t="shared" si="134"/>
        <v/>
      </c>
      <c r="HJ251" s="74" t="str">
        <f t="shared" si="135"/>
        <v/>
      </c>
      <c r="HK251" s="74" t="str">
        <f t="shared" si="136"/>
        <v/>
      </c>
      <c r="HL251" s="74" t="str">
        <f t="shared" si="137"/>
        <v/>
      </c>
      <c r="HM251" s="58"/>
      <c r="HN251" s="58"/>
      <c r="HO251" s="58">
        <f t="shared" si="138"/>
        <v>1</v>
      </c>
      <c r="HP251" s="58" t="str">
        <f>'[20]BD Plan'!$Q$3</f>
        <v>Territorial Sucre</v>
      </c>
      <c r="HQ251" s="72"/>
      <c r="HR251" s="72"/>
      <c r="HS251" s="72"/>
      <c r="HT251" s="72"/>
      <c r="HU251" s="72"/>
      <c r="HV251" s="72"/>
      <c r="HW251" s="72"/>
      <c r="HX251" s="72"/>
      <c r="HY251" s="72"/>
      <c r="HZ251" s="72"/>
      <c r="IA251" s="26"/>
      <c r="IB251" s="26"/>
      <c r="IC251" s="26"/>
      <c r="ID251" s="26"/>
      <c r="IE251" s="26"/>
      <c r="IF251" s="26"/>
      <c r="IG251" s="68"/>
      <c r="IH251" s="58" t="s">
        <v>650</v>
      </c>
      <c r="II251" s="58" t="s">
        <v>621</v>
      </c>
      <c r="IJ251" s="68"/>
      <c r="IK251" s="68"/>
    </row>
    <row r="252" spans="1:245" ht="15" customHeight="1" x14ac:dyDescent="0.25">
      <c r="A252" s="77" t="s">
        <v>651</v>
      </c>
      <c r="B252" s="68" t="s">
        <v>637</v>
      </c>
      <c r="C252" s="58" t="s">
        <v>653</v>
      </c>
      <c r="D252" s="69" t="s">
        <v>639</v>
      </c>
      <c r="E252" s="58" t="s">
        <v>602</v>
      </c>
      <c r="F252" s="58" t="s">
        <v>625</v>
      </c>
      <c r="G252" s="58" t="s">
        <v>604</v>
      </c>
      <c r="H252" s="59" t="s">
        <v>654</v>
      </c>
      <c r="I252" s="58" t="s">
        <v>606</v>
      </c>
      <c r="J252" s="70">
        <v>1</v>
      </c>
      <c r="K252" s="70">
        <v>0.8</v>
      </c>
      <c r="L252" s="58" t="s">
        <v>607</v>
      </c>
      <c r="M252" s="70">
        <v>0.6</v>
      </c>
      <c r="N252" s="70">
        <v>0.8</v>
      </c>
      <c r="O252" s="58" t="s">
        <v>607</v>
      </c>
      <c r="P252" s="58" t="s">
        <v>608</v>
      </c>
      <c r="Q252" s="71" t="s">
        <v>644</v>
      </c>
      <c r="R252" s="58"/>
      <c r="S252" s="57" t="s">
        <v>610</v>
      </c>
      <c r="T252" s="58" t="s">
        <v>645</v>
      </c>
      <c r="U252" s="57" t="s">
        <v>612</v>
      </c>
      <c r="V252" s="57" t="s">
        <v>613</v>
      </c>
      <c r="W252" s="57" t="s">
        <v>614</v>
      </c>
      <c r="X252" s="57"/>
      <c r="Y252" s="57" t="s">
        <v>615</v>
      </c>
      <c r="Z252" s="57" t="s">
        <v>616</v>
      </c>
      <c r="AA252" s="70" t="s">
        <v>647</v>
      </c>
      <c r="AB252" s="58"/>
      <c r="AC252" s="58"/>
      <c r="AD252" s="58"/>
      <c r="AE252" s="58"/>
      <c r="AF252" s="57" t="s">
        <v>62</v>
      </c>
      <c r="AG252" s="58" t="s">
        <v>617</v>
      </c>
      <c r="AH252" s="58">
        <f t="shared" si="117"/>
        <v>4</v>
      </c>
      <c r="AI252" s="57">
        <v>1</v>
      </c>
      <c r="AJ252" s="57">
        <v>1</v>
      </c>
      <c r="AK252" s="57">
        <v>1</v>
      </c>
      <c r="AL252" s="57">
        <v>1</v>
      </c>
      <c r="AM252" s="58">
        <v>1</v>
      </c>
      <c r="AN252" s="58" t="s">
        <v>1118</v>
      </c>
      <c r="AO252" s="58"/>
      <c r="AP252" s="72"/>
      <c r="AQ252" s="58"/>
      <c r="AR252" s="58"/>
      <c r="AS252" s="58"/>
      <c r="AT252" s="58"/>
      <c r="AU252" s="73">
        <v>45040</v>
      </c>
      <c r="AV252" s="73"/>
      <c r="AW252" s="73"/>
      <c r="AX252" s="73"/>
      <c r="AY252" s="58"/>
      <c r="AZ252" s="58"/>
      <c r="BA252" s="58"/>
      <c r="BB252" s="58"/>
      <c r="BC252" s="58" t="s">
        <v>279</v>
      </c>
      <c r="BD252" s="58"/>
      <c r="BE252" s="58"/>
      <c r="BF252" s="58"/>
      <c r="BG252" s="58" t="s">
        <v>1120</v>
      </c>
      <c r="BH252" s="58"/>
      <c r="BI252" s="58"/>
      <c r="BJ252" s="58"/>
      <c r="BK252" s="74">
        <f t="shared" si="118"/>
        <v>1</v>
      </c>
      <c r="BL252" s="74">
        <f t="shared" si="119"/>
        <v>0</v>
      </c>
      <c r="BM252" s="74">
        <f t="shared" si="120"/>
        <v>0</v>
      </c>
      <c r="BN252" s="74">
        <f t="shared" si="121"/>
        <v>0</v>
      </c>
      <c r="BO252" s="74">
        <f t="shared" si="122"/>
        <v>0.25</v>
      </c>
      <c r="BP252" s="71"/>
      <c r="BQ252" s="58"/>
      <c r="BR252" s="57"/>
      <c r="BS252" s="58"/>
      <c r="BT252" s="57"/>
      <c r="BU252" s="57"/>
      <c r="BV252" s="57"/>
      <c r="BW252" s="57"/>
      <c r="BX252" s="57"/>
      <c r="BY252" s="57"/>
      <c r="BZ252" s="70"/>
      <c r="CA252" s="58"/>
      <c r="CB252" s="58"/>
      <c r="CC252" s="58"/>
      <c r="CD252" s="58"/>
      <c r="CE252" s="57"/>
      <c r="CF252" s="58"/>
      <c r="CG252" s="58"/>
      <c r="CH252" s="58"/>
      <c r="CI252" s="58"/>
      <c r="CJ252" s="58"/>
      <c r="CK252" s="58"/>
      <c r="CL252" s="58"/>
      <c r="CM252" s="58"/>
      <c r="CN252" s="58"/>
      <c r="CO252" s="72"/>
      <c r="CP252" s="58"/>
      <c r="CQ252" s="58"/>
      <c r="CR252" s="58"/>
      <c r="CS252" s="58"/>
      <c r="CT252" s="73">
        <v>45040</v>
      </c>
      <c r="CU252" s="73"/>
      <c r="CV252" s="73"/>
      <c r="CW252" s="73"/>
      <c r="CX252" s="58"/>
      <c r="CY252" s="58"/>
      <c r="CZ252" s="58"/>
      <c r="DA252" s="58"/>
      <c r="DB252" s="58"/>
      <c r="DC252" s="58"/>
      <c r="DD252" s="58"/>
      <c r="DE252" s="58"/>
      <c r="DF252" s="58"/>
      <c r="DG252" s="58"/>
      <c r="DH252" s="58"/>
      <c r="DI252" s="58"/>
      <c r="DJ252" s="74" t="str">
        <f t="shared" si="123"/>
        <v/>
      </c>
      <c r="DK252" s="74" t="str">
        <f t="shared" si="124"/>
        <v/>
      </c>
      <c r="DL252" s="74" t="str">
        <f t="shared" si="125"/>
        <v/>
      </c>
      <c r="DM252" s="74" t="str">
        <f t="shared" si="126"/>
        <v/>
      </c>
      <c r="DN252" s="74" t="str">
        <f t="shared" si="127"/>
        <v/>
      </c>
      <c r="DO252" s="75"/>
      <c r="DP252" s="58"/>
      <c r="DQ252" s="57"/>
      <c r="DR252" s="58"/>
      <c r="DS252" s="57"/>
      <c r="DT252" s="57"/>
      <c r="DU252" s="57"/>
      <c r="DV252" s="57"/>
      <c r="DW252" s="57"/>
      <c r="DX252" s="57"/>
      <c r="DY252" s="70"/>
      <c r="DZ252" s="58"/>
      <c r="EA252" s="58"/>
      <c r="EB252" s="58"/>
      <c r="EC252" s="58"/>
      <c r="ED252" s="57"/>
      <c r="EE252" s="58"/>
      <c r="EF252" s="58"/>
      <c r="EG252" s="58"/>
      <c r="EH252" s="58"/>
      <c r="EI252" s="58"/>
      <c r="EJ252" s="58"/>
      <c r="EK252" s="58"/>
      <c r="EL252" s="58"/>
      <c r="EM252" s="58"/>
      <c r="EN252" s="58"/>
      <c r="EO252" s="58"/>
      <c r="EP252" s="58"/>
      <c r="EQ252" s="58"/>
      <c r="ER252" s="58"/>
      <c r="ES252" s="73">
        <v>45040</v>
      </c>
      <c r="ET252" s="73"/>
      <c r="EU252" s="73"/>
      <c r="EV252" s="73"/>
      <c r="EW252" s="58"/>
      <c r="EX252" s="58"/>
      <c r="EY252" s="58"/>
      <c r="EZ252" s="58"/>
      <c r="FA252" s="58"/>
      <c r="FB252" s="58"/>
      <c r="FC252" s="58"/>
      <c r="FD252" s="58"/>
      <c r="FE252" s="58"/>
      <c r="FF252" s="58"/>
      <c r="FG252" s="58"/>
      <c r="FH252" s="58"/>
      <c r="FI252" s="74" t="str">
        <f t="shared" si="128"/>
        <v/>
      </c>
      <c r="FJ252" s="74" t="str">
        <f t="shared" si="129"/>
        <v/>
      </c>
      <c r="FK252" s="74" t="str">
        <f t="shared" si="130"/>
        <v/>
      </c>
      <c r="FL252" s="74" t="str">
        <f t="shared" si="131"/>
        <v/>
      </c>
      <c r="FM252" s="74" t="str">
        <f t="shared" si="132"/>
        <v/>
      </c>
      <c r="FN252" s="58"/>
      <c r="FO252" s="58"/>
      <c r="FP252" s="57"/>
      <c r="FQ252" s="58"/>
      <c r="FR252" s="57"/>
      <c r="FS252" s="57"/>
      <c r="FT252" s="57"/>
      <c r="FU252" s="57"/>
      <c r="FV252" s="57"/>
      <c r="FW252" s="57"/>
      <c r="FX252" s="70"/>
      <c r="FY252" s="58"/>
      <c r="FZ252" s="58"/>
      <c r="GA252" s="58"/>
      <c r="GB252" s="58"/>
      <c r="GC252" s="57"/>
      <c r="GD252" s="58"/>
      <c r="GE252" s="58"/>
      <c r="GF252" s="58"/>
      <c r="GG252" s="58"/>
      <c r="GH252" s="58"/>
      <c r="GI252" s="58"/>
      <c r="GJ252" s="58"/>
      <c r="GK252" s="58"/>
      <c r="GL252" s="58"/>
      <c r="GM252" s="58"/>
      <c r="GN252" s="58"/>
      <c r="GO252" s="58"/>
      <c r="GP252" s="58"/>
      <c r="GQ252" s="58"/>
      <c r="GR252" s="73">
        <v>45040</v>
      </c>
      <c r="GS252" s="73"/>
      <c r="GT252" s="73"/>
      <c r="GU252" s="73"/>
      <c r="GV252" s="58"/>
      <c r="GW252" s="58"/>
      <c r="GX252" s="58"/>
      <c r="GY252" s="58"/>
      <c r="GZ252" s="58"/>
      <c r="HA252" s="58"/>
      <c r="HB252" s="58"/>
      <c r="HC252" s="58"/>
      <c r="HD252" s="58"/>
      <c r="HE252" s="58"/>
      <c r="HF252" s="58"/>
      <c r="HG252" s="58"/>
      <c r="HH252" s="74" t="str">
        <f t="shared" si="133"/>
        <v/>
      </c>
      <c r="HI252" s="74" t="str">
        <f t="shared" si="134"/>
        <v/>
      </c>
      <c r="HJ252" s="74" t="str">
        <f t="shared" si="135"/>
        <v/>
      </c>
      <c r="HK252" s="74" t="str">
        <f t="shared" si="136"/>
        <v/>
      </c>
      <c r="HL252" s="74" t="str">
        <f t="shared" si="137"/>
        <v/>
      </c>
      <c r="HM252" s="58"/>
      <c r="HN252" s="58"/>
      <c r="HO252" s="58">
        <f t="shared" si="138"/>
        <v>1</v>
      </c>
      <c r="HP252" s="58" t="str">
        <f>'[20]BD Plan'!$Q$3</f>
        <v>Territorial Sucre</v>
      </c>
      <c r="HQ252" s="72"/>
      <c r="HR252" s="72"/>
      <c r="HS252" s="72"/>
      <c r="HT252" s="72"/>
      <c r="HU252" s="72"/>
      <c r="HV252" s="72"/>
      <c r="HW252" s="72"/>
      <c r="HX252" s="72"/>
      <c r="HY252" s="72"/>
      <c r="HZ252" s="72"/>
      <c r="IA252" s="26"/>
      <c r="IB252" s="26"/>
      <c r="IC252" s="26"/>
      <c r="ID252" s="26"/>
      <c r="IE252" s="26"/>
      <c r="IF252" s="26"/>
      <c r="IG252" s="68"/>
      <c r="IH252" s="58" t="s">
        <v>657</v>
      </c>
      <c r="II252" s="58" t="s">
        <v>621</v>
      </c>
      <c r="IJ252" s="68"/>
      <c r="IK252" s="68"/>
    </row>
    <row r="253" spans="1:245" ht="15" customHeight="1" x14ac:dyDescent="0.25">
      <c r="A253" s="77" t="s">
        <v>658</v>
      </c>
      <c r="B253" s="68" t="s">
        <v>659</v>
      </c>
      <c r="C253" s="58" t="s">
        <v>660</v>
      </c>
      <c r="D253" s="68" t="s">
        <v>601</v>
      </c>
      <c r="E253" s="58" t="s">
        <v>602</v>
      </c>
      <c r="F253" s="58" t="s">
        <v>625</v>
      </c>
      <c r="G253" s="58" t="s">
        <v>641</v>
      </c>
      <c r="H253" s="59" t="s">
        <v>661</v>
      </c>
      <c r="I253" s="58" t="s">
        <v>606</v>
      </c>
      <c r="J253" s="70">
        <v>0.8</v>
      </c>
      <c r="K253" s="70">
        <v>0.6</v>
      </c>
      <c r="L253" s="58" t="s">
        <v>607</v>
      </c>
      <c r="M253" s="70">
        <v>0.48</v>
      </c>
      <c r="N253" s="70">
        <v>0.6</v>
      </c>
      <c r="O253" s="58" t="s">
        <v>643</v>
      </c>
      <c r="P253" s="58" t="s">
        <v>608</v>
      </c>
      <c r="Q253" s="71" t="s">
        <v>662</v>
      </c>
      <c r="R253" s="58"/>
      <c r="S253" s="57" t="s">
        <v>610</v>
      </c>
      <c r="T253" s="58" t="s">
        <v>663</v>
      </c>
      <c r="U253" s="57" t="s">
        <v>612</v>
      </c>
      <c r="V253" s="57" t="s">
        <v>613</v>
      </c>
      <c r="W253" s="57" t="s">
        <v>614</v>
      </c>
      <c r="X253" s="57"/>
      <c r="Y253" s="57" t="s">
        <v>646</v>
      </c>
      <c r="Z253" s="57" t="s">
        <v>616</v>
      </c>
      <c r="AA253" s="70" t="s">
        <v>647</v>
      </c>
      <c r="AB253" s="58"/>
      <c r="AC253" s="58"/>
      <c r="AD253" s="58"/>
      <c r="AE253" s="58"/>
      <c r="AF253" s="57" t="s">
        <v>62</v>
      </c>
      <c r="AG253" s="68" t="s">
        <v>617</v>
      </c>
      <c r="AH253" s="58">
        <f t="shared" si="117"/>
        <v>19</v>
      </c>
      <c r="AI253" s="57">
        <v>1</v>
      </c>
      <c r="AJ253" s="57">
        <v>6</v>
      </c>
      <c r="AK253" s="57">
        <v>6</v>
      </c>
      <c r="AL253" s="57">
        <v>6</v>
      </c>
      <c r="AM253" s="68">
        <v>1</v>
      </c>
      <c r="AN253" s="26" t="s">
        <v>1121</v>
      </c>
      <c r="AO253" s="68"/>
      <c r="AP253" s="68"/>
      <c r="AQ253" s="68"/>
      <c r="AR253" s="68"/>
      <c r="AS253" s="68"/>
      <c r="AT253" s="68"/>
      <c r="AU253" s="76">
        <v>45040</v>
      </c>
      <c r="AV253" s="76"/>
      <c r="AW253" s="76"/>
      <c r="AX253" s="68"/>
      <c r="AY253" s="68"/>
      <c r="AZ253" s="68"/>
      <c r="BA253" s="68"/>
      <c r="BB253" s="68"/>
      <c r="BC253" s="68" t="s">
        <v>279</v>
      </c>
      <c r="BD253" s="68"/>
      <c r="BE253" s="68"/>
      <c r="BF253" s="68"/>
      <c r="BG253" s="68" t="s">
        <v>1122</v>
      </c>
      <c r="BH253" s="68"/>
      <c r="BI253" s="68"/>
      <c r="BJ253" s="68"/>
      <c r="BK253" s="74">
        <f t="shared" si="118"/>
        <v>1</v>
      </c>
      <c r="BL253" s="74">
        <f t="shared" si="119"/>
        <v>0</v>
      </c>
      <c r="BM253" s="74">
        <f t="shared" si="120"/>
        <v>0</v>
      </c>
      <c r="BN253" s="74">
        <f t="shared" si="121"/>
        <v>0</v>
      </c>
      <c r="BO253" s="74">
        <f t="shared" si="122"/>
        <v>5.2631578947368418E-2</v>
      </c>
      <c r="BP253" s="71"/>
      <c r="BQ253" s="58"/>
      <c r="BR253" s="57"/>
      <c r="BS253" s="58"/>
      <c r="BT253" s="57"/>
      <c r="BU253" s="57"/>
      <c r="BV253" s="57"/>
      <c r="BW253" s="57"/>
      <c r="BX253" s="57"/>
      <c r="BY253" s="57"/>
      <c r="BZ253" s="70"/>
      <c r="CA253" s="58"/>
      <c r="CB253" s="58"/>
      <c r="CC253" s="58"/>
      <c r="CD253" s="58"/>
      <c r="CE253" s="57"/>
      <c r="CF253" s="58"/>
      <c r="CG253" s="58"/>
      <c r="CH253" s="58"/>
      <c r="CI253" s="58"/>
      <c r="CJ253" s="58"/>
      <c r="CK253" s="58"/>
      <c r="CL253" s="58"/>
      <c r="CM253" s="58"/>
      <c r="CN253" s="58"/>
      <c r="CO253" s="72"/>
      <c r="CP253" s="58"/>
      <c r="CQ253" s="72"/>
      <c r="CR253" s="58"/>
      <c r="CS253" s="58"/>
      <c r="CT253" s="73">
        <v>45040</v>
      </c>
      <c r="CU253" s="73"/>
      <c r="CV253" s="73"/>
      <c r="CW253" s="73"/>
      <c r="CX253" s="58"/>
      <c r="CY253" s="58"/>
      <c r="CZ253" s="58"/>
      <c r="DA253" s="58"/>
      <c r="DB253" s="58"/>
      <c r="DC253" s="58"/>
      <c r="DD253" s="58"/>
      <c r="DE253" s="58"/>
      <c r="DF253" s="58"/>
      <c r="DG253" s="58"/>
      <c r="DH253" s="58"/>
      <c r="DI253" s="58"/>
      <c r="DJ253" s="74" t="str">
        <f t="shared" si="123"/>
        <v/>
      </c>
      <c r="DK253" s="74" t="str">
        <f t="shared" si="124"/>
        <v/>
      </c>
      <c r="DL253" s="74" t="str">
        <f t="shared" si="125"/>
        <v/>
      </c>
      <c r="DM253" s="74" t="str">
        <f t="shared" si="126"/>
        <v/>
      </c>
      <c r="DN253" s="74" t="str">
        <f t="shared" si="127"/>
        <v/>
      </c>
      <c r="DO253" s="71"/>
      <c r="DP253" s="58"/>
      <c r="DQ253" s="57"/>
      <c r="DR253" s="58"/>
      <c r="DS253" s="57"/>
      <c r="DT253" s="57"/>
      <c r="DU253" s="57"/>
      <c r="DV253" s="57"/>
      <c r="DW253" s="57"/>
      <c r="DX253" s="57"/>
      <c r="DY253" s="70"/>
      <c r="DZ253" s="58"/>
      <c r="EA253" s="58"/>
      <c r="EB253" s="58"/>
      <c r="EC253" s="58"/>
      <c r="ED253" s="57"/>
      <c r="EE253" s="58"/>
      <c r="EF253" s="58"/>
      <c r="EG253" s="58"/>
      <c r="EH253" s="58"/>
      <c r="EI253" s="58"/>
      <c r="EJ253" s="58"/>
      <c r="EK253" s="58"/>
      <c r="EL253" s="58"/>
      <c r="EM253" s="58"/>
      <c r="EN253" s="72"/>
      <c r="EO253" s="58"/>
      <c r="EP253" s="58"/>
      <c r="EQ253" s="58"/>
      <c r="ER253" s="58"/>
      <c r="ES253" s="73">
        <v>45040</v>
      </c>
      <c r="ET253" s="73"/>
      <c r="EU253" s="73"/>
      <c r="EV253" s="73"/>
      <c r="EW253" s="58"/>
      <c r="EX253" s="58"/>
      <c r="EY253" s="58"/>
      <c r="EZ253" s="58"/>
      <c r="FA253" s="58"/>
      <c r="FB253" s="58"/>
      <c r="FC253" s="58"/>
      <c r="FD253" s="58"/>
      <c r="FE253" s="58"/>
      <c r="FF253" s="58"/>
      <c r="FG253" s="58"/>
      <c r="FH253" s="58"/>
      <c r="FI253" s="74" t="str">
        <f t="shared" si="128"/>
        <v/>
      </c>
      <c r="FJ253" s="74" t="str">
        <f t="shared" si="129"/>
        <v/>
      </c>
      <c r="FK253" s="74" t="str">
        <f t="shared" si="130"/>
        <v/>
      </c>
      <c r="FL253" s="74" t="str">
        <f t="shared" si="131"/>
        <v/>
      </c>
      <c r="FM253" s="74" t="str">
        <f t="shared" si="132"/>
        <v/>
      </c>
      <c r="FN253" s="72"/>
      <c r="FO253" s="58"/>
      <c r="FP253" s="57"/>
      <c r="FQ253" s="58"/>
      <c r="FR253" s="57"/>
      <c r="FS253" s="57"/>
      <c r="FT253" s="57"/>
      <c r="FU253" s="57"/>
      <c r="FV253" s="57"/>
      <c r="FW253" s="57"/>
      <c r="FX253" s="70"/>
      <c r="FY253" s="58"/>
      <c r="FZ253" s="58"/>
      <c r="GA253" s="58"/>
      <c r="GB253" s="58"/>
      <c r="GC253" s="57"/>
      <c r="GD253" s="58"/>
      <c r="GE253" s="58"/>
      <c r="GF253" s="58"/>
      <c r="GG253" s="58"/>
      <c r="GH253" s="58"/>
      <c r="GI253" s="58"/>
      <c r="GJ253" s="58"/>
      <c r="GK253" s="58"/>
      <c r="GL253" s="58"/>
      <c r="GM253" s="72"/>
      <c r="GN253" s="58"/>
      <c r="GO253" s="58"/>
      <c r="GP253" s="58"/>
      <c r="GQ253" s="58"/>
      <c r="GR253" s="73">
        <v>45040</v>
      </c>
      <c r="GS253" s="73"/>
      <c r="GT253" s="73"/>
      <c r="GU253" s="73"/>
      <c r="GV253" s="58"/>
      <c r="GW253" s="58"/>
      <c r="GX253" s="58"/>
      <c r="GY253" s="58"/>
      <c r="GZ253" s="58"/>
      <c r="HA253" s="58"/>
      <c r="HB253" s="58"/>
      <c r="HC253" s="58"/>
      <c r="HD253" s="58"/>
      <c r="HE253" s="58"/>
      <c r="HF253" s="58"/>
      <c r="HG253" s="58"/>
      <c r="HH253" s="74" t="str">
        <f t="shared" si="133"/>
        <v/>
      </c>
      <c r="HI253" s="74" t="str">
        <f t="shared" si="134"/>
        <v/>
      </c>
      <c r="HJ253" s="74" t="str">
        <f t="shared" si="135"/>
        <v/>
      </c>
      <c r="HK253" s="74" t="str">
        <f t="shared" si="136"/>
        <v/>
      </c>
      <c r="HL253" s="74" t="str">
        <f t="shared" si="137"/>
        <v/>
      </c>
      <c r="HM253" s="58"/>
      <c r="HN253" s="58"/>
      <c r="HO253" s="58">
        <f t="shared" si="138"/>
        <v>1</v>
      </c>
      <c r="HP253" s="58" t="str">
        <f>'[20]BD Plan'!$Q$3</f>
        <v>Territorial Sucre</v>
      </c>
      <c r="HQ253" s="26"/>
      <c r="HR253" s="26"/>
      <c r="HS253" s="26"/>
      <c r="HT253" s="26"/>
      <c r="HU253" s="26"/>
      <c r="HV253" s="26"/>
      <c r="HW253" s="26"/>
      <c r="HX253" s="26"/>
      <c r="HY253" s="26"/>
      <c r="HZ253" s="26"/>
      <c r="IA253" s="26"/>
      <c r="IB253" s="26"/>
      <c r="IC253" s="26"/>
      <c r="ID253" s="26"/>
      <c r="IE253" s="26"/>
      <c r="IF253" s="26"/>
      <c r="IG253" s="68"/>
      <c r="IH253" s="58" t="s">
        <v>620</v>
      </c>
      <c r="II253" s="68" t="s">
        <v>621</v>
      </c>
      <c r="IJ253" s="68"/>
      <c r="IK253" s="68"/>
    </row>
    <row r="254" spans="1:245" ht="15" customHeight="1" x14ac:dyDescent="0.25">
      <c r="A254" s="77" t="s">
        <v>666</v>
      </c>
      <c r="B254" s="68" t="s">
        <v>667</v>
      </c>
      <c r="C254" s="58" t="s">
        <v>668</v>
      </c>
      <c r="D254" s="68" t="s">
        <v>601</v>
      </c>
      <c r="E254" s="58" t="s">
        <v>602</v>
      </c>
      <c r="F254" s="58" t="s">
        <v>669</v>
      </c>
      <c r="G254" s="58" t="s">
        <v>626</v>
      </c>
      <c r="H254" s="59" t="s">
        <v>670</v>
      </c>
      <c r="I254" s="58" t="s">
        <v>671</v>
      </c>
      <c r="J254" s="70">
        <v>0.8</v>
      </c>
      <c r="K254" s="70">
        <v>0.2</v>
      </c>
      <c r="L254" s="58" t="s">
        <v>643</v>
      </c>
      <c r="M254" s="70">
        <v>0.28799999999999998</v>
      </c>
      <c r="N254" s="70">
        <v>0.2</v>
      </c>
      <c r="O254" s="58" t="s">
        <v>643</v>
      </c>
      <c r="P254" s="58" t="s">
        <v>608</v>
      </c>
      <c r="Q254" s="71" t="s">
        <v>672</v>
      </c>
      <c r="R254" s="58"/>
      <c r="S254" s="57" t="s">
        <v>610</v>
      </c>
      <c r="T254" s="58" t="s">
        <v>673</v>
      </c>
      <c r="U254" s="57" t="s">
        <v>612</v>
      </c>
      <c r="V254" s="57" t="s">
        <v>613</v>
      </c>
      <c r="W254" s="57" t="s">
        <v>614</v>
      </c>
      <c r="X254" s="57"/>
      <c r="Y254" s="57" t="s">
        <v>615</v>
      </c>
      <c r="Z254" s="57" t="s">
        <v>616</v>
      </c>
      <c r="AA254" s="70" t="s">
        <v>647</v>
      </c>
      <c r="AB254" s="58"/>
      <c r="AC254" s="58"/>
      <c r="AD254" s="58"/>
      <c r="AE254" s="58"/>
      <c r="AF254" s="57" t="s">
        <v>62</v>
      </c>
      <c r="AG254" s="68" t="s">
        <v>617</v>
      </c>
      <c r="AH254" s="58">
        <f t="shared" si="117"/>
        <v>44</v>
      </c>
      <c r="AI254" s="57">
        <v>44</v>
      </c>
      <c r="AJ254" s="57">
        <v>0</v>
      </c>
      <c r="AK254" s="57">
        <v>0</v>
      </c>
      <c r="AL254" s="57">
        <v>0</v>
      </c>
      <c r="AM254" s="68">
        <v>44</v>
      </c>
      <c r="AN254" s="68" t="s">
        <v>1123</v>
      </c>
      <c r="AO254" s="68"/>
      <c r="AP254" s="26"/>
      <c r="AQ254" s="68"/>
      <c r="AR254" s="68"/>
      <c r="AS254" s="68"/>
      <c r="AT254" s="68"/>
      <c r="AU254" s="76">
        <v>45040</v>
      </c>
      <c r="AV254" s="76"/>
      <c r="AW254" s="76"/>
      <c r="AX254" s="68"/>
      <c r="AY254" s="68"/>
      <c r="AZ254" s="68"/>
      <c r="BA254" s="68"/>
      <c r="BB254" s="68"/>
      <c r="BC254" s="68" t="s">
        <v>279</v>
      </c>
      <c r="BD254" s="68"/>
      <c r="BE254" s="68"/>
      <c r="BF254" s="68"/>
      <c r="BG254" s="68" t="s">
        <v>1124</v>
      </c>
      <c r="BH254" s="68"/>
      <c r="BI254" s="68"/>
      <c r="BJ254" s="68"/>
      <c r="BK254" s="74">
        <f t="shared" si="118"/>
        <v>1</v>
      </c>
      <c r="BL254" s="74" t="str">
        <f t="shared" si="119"/>
        <v/>
      </c>
      <c r="BM254" s="74" t="str">
        <f t="shared" si="120"/>
        <v/>
      </c>
      <c r="BN254" s="74" t="str">
        <f t="shared" si="121"/>
        <v/>
      </c>
      <c r="BO254" s="74">
        <f t="shared" si="122"/>
        <v>1</v>
      </c>
      <c r="BP254" s="71" t="s">
        <v>1208</v>
      </c>
      <c r="BQ254" s="58"/>
      <c r="BR254" s="57" t="s">
        <v>610</v>
      </c>
      <c r="BS254" s="58" t="s">
        <v>1209</v>
      </c>
      <c r="BT254" s="57" t="s">
        <v>612</v>
      </c>
      <c r="BU254" s="57" t="s">
        <v>613</v>
      </c>
      <c r="BV254" s="57" t="s">
        <v>614</v>
      </c>
      <c r="BW254" s="57"/>
      <c r="BX254" s="57" t="s">
        <v>615</v>
      </c>
      <c r="BY254" s="57" t="s">
        <v>616</v>
      </c>
      <c r="BZ254" s="70" t="s">
        <v>647</v>
      </c>
      <c r="CA254" s="58"/>
      <c r="CB254" s="58"/>
      <c r="CC254" s="58"/>
      <c r="CD254" s="58"/>
      <c r="CE254" s="57" t="s">
        <v>62</v>
      </c>
      <c r="CF254" s="58" t="s">
        <v>617</v>
      </c>
      <c r="CG254" s="58">
        <f t="shared" ref="CG254:CG256" si="145">SUM(CH254:CK254)</f>
        <v>4</v>
      </c>
      <c r="CH254" s="58">
        <v>1</v>
      </c>
      <c r="CI254" s="58">
        <v>1</v>
      </c>
      <c r="CJ254" s="58">
        <v>1</v>
      </c>
      <c r="CK254" s="58">
        <v>1</v>
      </c>
      <c r="CL254" s="58">
        <v>1</v>
      </c>
      <c r="CM254" s="58" t="s">
        <v>1289</v>
      </c>
      <c r="CN254" s="58"/>
      <c r="CO254" s="72"/>
      <c r="CP254" s="58"/>
      <c r="CQ254" s="58"/>
      <c r="CR254" s="58"/>
      <c r="CS254" s="58"/>
      <c r="CT254" s="73">
        <v>45040</v>
      </c>
      <c r="CU254" s="73"/>
      <c r="CV254" s="73"/>
      <c r="CW254" s="73"/>
      <c r="CX254" s="58"/>
      <c r="CY254" s="58"/>
      <c r="CZ254" s="58"/>
      <c r="DA254" s="58"/>
      <c r="DB254" s="58" t="s">
        <v>279</v>
      </c>
      <c r="DC254" s="58"/>
      <c r="DD254" s="58"/>
      <c r="DE254" s="58"/>
      <c r="DF254" s="58" t="s">
        <v>1550</v>
      </c>
      <c r="DG254" s="58"/>
      <c r="DH254" s="58"/>
      <c r="DI254" s="58"/>
      <c r="DJ254" s="74">
        <f t="shared" si="123"/>
        <v>1</v>
      </c>
      <c r="DK254" s="74">
        <f t="shared" si="124"/>
        <v>0</v>
      </c>
      <c r="DL254" s="74">
        <f t="shared" si="125"/>
        <v>0</v>
      </c>
      <c r="DM254" s="74">
        <f t="shared" si="126"/>
        <v>0</v>
      </c>
      <c r="DN254" s="74">
        <f t="shared" si="127"/>
        <v>0.25</v>
      </c>
      <c r="DO254" s="71"/>
      <c r="DP254" s="58"/>
      <c r="DQ254" s="57"/>
      <c r="DR254" s="58"/>
      <c r="DS254" s="57"/>
      <c r="DT254" s="57"/>
      <c r="DU254" s="57"/>
      <c r="DV254" s="57"/>
      <c r="DW254" s="57"/>
      <c r="DX254" s="57"/>
      <c r="DY254" s="70"/>
      <c r="DZ254" s="58"/>
      <c r="EA254" s="58"/>
      <c r="EB254" s="58"/>
      <c r="EC254" s="58"/>
      <c r="ED254" s="57"/>
      <c r="EE254" s="58"/>
      <c r="EF254" s="58"/>
      <c r="EG254" s="58"/>
      <c r="EH254" s="58"/>
      <c r="EI254" s="58"/>
      <c r="EJ254" s="58"/>
      <c r="EK254" s="58"/>
      <c r="EL254" s="58"/>
      <c r="EM254" s="58"/>
      <c r="EN254" s="72"/>
      <c r="EO254" s="58"/>
      <c r="EP254" s="58"/>
      <c r="EQ254" s="58"/>
      <c r="ER254" s="58"/>
      <c r="ES254" s="73">
        <v>45040</v>
      </c>
      <c r="ET254" s="73"/>
      <c r="EU254" s="73"/>
      <c r="EV254" s="73"/>
      <c r="EW254" s="58"/>
      <c r="EX254" s="58"/>
      <c r="EY254" s="58"/>
      <c r="EZ254" s="58"/>
      <c r="FA254" s="58"/>
      <c r="FB254" s="58"/>
      <c r="FC254" s="58"/>
      <c r="FD254" s="58"/>
      <c r="FE254" s="58"/>
      <c r="FF254" s="58"/>
      <c r="FG254" s="58"/>
      <c r="FH254" s="58"/>
      <c r="FI254" s="74" t="str">
        <f t="shared" si="128"/>
        <v/>
      </c>
      <c r="FJ254" s="74" t="str">
        <f t="shared" si="129"/>
        <v/>
      </c>
      <c r="FK254" s="74" t="str">
        <f t="shared" si="130"/>
        <v/>
      </c>
      <c r="FL254" s="74" t="str">
        <f t="shared" si="131"/>
        <v/>
      </c>
      <c r="FM254" s="74" t="str">
        <f t="shared" si="132"/>
        <v/>
      </c>
      <c r="FN254" s="72"/>
      <c r="FO254" s="58"/>
      <c r="FP254" s="57"/>
      <c r="FQ254" s="58"/>
      <c r="FR254" s="57"/>
      <c r="FS254" s="57"/>
      <c r="FT254" s="57"/>
      <c r="FU254" s="57"/>
      <c r="FV254" s="57"/>
      <c r="FW254" s="57"/>
      <c r="FX254" s="70"/>
      <c r="FY254" s="58"/>
      <c r="FZ254" s="58"/>
      <c r="GA254" s="58"/>
      <c r="GB254" s="58"/>
      <c r="GC254" s="57"/>
      <c r="GD254" s="58"/>
      <c r="GE254" s="58"/>
      <c r="GF254" s="58"/>
      <c r="GG254" s="58"/>
      <c r="GH254" s="58"/>
      <c r="GI254" s="58"/>
      <c r="GJ254" s="58"/>
      <c r="GK254" s="58"/>
      <c r="GL254" s="58"/>
      <c r="GM254" s="72"/>
      <c r="GN254" s="58"/>
      <c r="GO254" s="58"/>
      <c r="GP254" s="58"/>
      <c r="GQ254" s="58"/>
      <c r="GR254" s="73">
        <v>45040</v>
      </c>
      <c r="GS254" s="73"/>
      <c r="GT254" s="73"/>
      <c r="GU254" s="73"/>
      <c r="GV254" s="58"/>
      <c r="GW254" s="58"/>
      <c r="GX254" s="58"/>
      <c r="GY254" s="58"/>
      <c r="GZ254" s="58"/>
      <c r="HA254" s="58"/>
      <c r="HB254" s="58"/>
      <c r="HC254" s="58"/>
      <c r="HD254" s="58"/>
      <c r="HE254" s="58"/>
      <c r="HF254" s="58"/>
      <c r="HG254" s="58"/>
      <c r="HH254" s="74" t="str">
        <f t="shared" si="133"/>
        <v/>
      </c>
      <c r="HI254" s="74" t="str">
        <f t="shared" si="134"/>
        <v/>
      </c>
      <c r="HJ254" s="74" t="str">
        <f t="shared" si="135"/>
        <v/>
      </c>
      <c r="HK254" s="74" t="str">
        <f t="shared" si="136"/>
        <v/>
      </c>
      <c r="HL254" s="74" t="str">
        <f t="shared" si="137"/>
        <v/>
      </c>
      <c r="HM254" s="58"/>
      <c r="HN254" s="58"/>
      <c r="HO254" s="58">
        <f t="shared" si="138"/>
        <v>2</v>
      </c>
      <c r="HP254" s="58" t="str">
        <f>'[20]BD Plan'!$Q$3</f>
        <v>Territorial Sucre</v>
      </c>
      <c r="HQ254" s="26"/>
      <c r="HR254" s="26"/>
      <c r="HS254" s="26"/>
      <c r="HT254" s="26"/>
      <c r="HU254" s="26"/>
      <c r="HV254" s="26"/>
      <c r="HW254" s="26"/>
      <c r="HX254" s="26"/>
      <c r="HY254" s="26"/>
      <c r="HZ254" s="26"/>
      <c r="IA254" s="26"/>
      <c r="IB254" s="26"/>
      <c r="IC254" s="26"/>
      <c r="ID254" s="26"/>
      <c r="IE254" s="26"/>
      <c r="IF254" s="26"/>
      <c r="IG254" s="68"/>
      <c r="IH254" s="58" t="s">
        <v>650</v>
      </c>
      <c r="II254" s="68" t="s">
        <v>621</v>
      </c>
      <c r="IJ254" s="68"/>
      <c r="IK254" s="68"/>
    </row>
    <row r="255" spans="1:245" ht="15" customHeight="1" x14ac:dyDescent="0.25">
      <c r="A255" s="77" t="s">
        <v>676</v>
      </c>
      <c r="B255" s="68" t="s">
        <v>667</v>
      </c>
      <c r="C255" s="58" t="s">
        <v>677</v>
      </c>
      <c r="D255" s="69" t="s">
        <v>601</v>
      </c>
      <c r="E255" s="58" t="s">
        <v>678</v>
      </c>
      <c r="F255" s="58" t="s">
        <v>669</v>
      </c>
      <c r="G255" s="58" t="s">
        <v>641</v>
      </c>
      <c r="H255" s="59" t="s">
        <v>679</v>
      </c>
      <c r="I255" s="58" t="s">
        <v>680</v>
      </c>
      <c r="J255" s="70">
        <v>0.8</v>
      </c>
      <c r="K255" s="70">
        <v>0.8</v>
      </c>
      <c r="L255" s="58" t="s">
        <v>607</v>
      </c>
      <c r="M255" s="70">
        <v>0.48</v>
      </c>
      <c r="N255" s="70">
        <v>0.8</v>
      </c>
      <c r="O255" s="58" t="s">
        <v>607</v>
      </c>
      <c r="P255" s="58" t="s">
        <v>608</v>
      </c>
      <c r="Q255" s="71" t="s">
        <v>681</v>
      </c>
      <c r="R255" s="58"/>
      <c r="S255" s="57" t="s">
        <v>610</v>
      </c>
      <c r="T255" s="58" t="s">
        <v>682</v>
      </c>
      <c r="U255" s="57" t="s">
        <v>612</v>
      </c>
      <c r="V255" s="57" t="s">
        <v>613</v>
      </c>
      <c r="W255" s="57" t="s">
        <v>614</v>
      </c>
      <c r="X255" s="57"/>
      <c r="Y255" s="57" t="s">
        <v>615</v>
      </c>
      <c r="Z255" s="57" t="s">
        <v>616</v>
      </c>
      <c r="AA255" s="70" t="s">
        <v>647</v>
      </c>
      <c r="AB255" s="58"/>
      <c r="AC255" s="58"/>
      <c r="AD255" s="58"/>
      <c r="AE255" s="58"/>
      <c r="AF255" s="57" t="s">
        <v>62</v>
      </c>
      <c r="AG255" s="58" t="s">
        <v>617</v>
      </c>
      <c r="AH255" s="58">
        <f t="shared" si="117"/>
        <v>4</v>
      </c>
      <c r="AI255" s="57">
        <v>1</v>
      </c>
      <c r="AJ255" s="57">
        <v>1</v>
      </c>
      <c r="AK255" s="57">
        <v>1</v>
      </c>
      <c r="AL255" s="57">
        <v>1</v>
      </c>
      <c r="AM255" s="58">
        <v>1</v>
      </c>
      <c r="AN255" s="58" t="s">
        <v>1125</v>
      </c>
      <c r="AO255" s="58"/>
      <c r="AP255" s="58"/>
      <c r="AQ255" s="58"/>
      <c r="AR255" s="58"/>
      <c r="AS255" s="58"/>
      <c r="AT255" s="58"/>
      <c r="AU255" s="73">
        <v>45040</v>
      </c>
      <c r="AV255" s="73"/>
      <c r="AW255" s="73"/>
      <c r="AX255" s="73"/>
      <c r="AY255" s="58"/>
      <c r="AZ255" s="58"/>
      <c r="BA255" s="68"/>
      <c r="BB255" s="58"/>
      <c r="BC255" s="58" t="s">
        <v>279</v>
      </c>
      <c r="BD255" s="58"/>
      <c r="BE255" s="58"/>
      <c r="BF255" s="58"/>
      <c r="BG255" s="58" t="s">
        <v>1126</v>
      </c>
      <c r="BH255" s="58"/>
      <c r="BI255" s="58"/>
      <c r="BJ255" s="58"/>
      <c r="BK255" s="74">
        <f t="shared" si="118"/>
        <v>1</v>
      </c>
      <c r="BL255" s="74">
        <f t="shared" si="119"/>
        <v>0</v>
      </c>
      <c r="BM255" s="74">
        <f t="shared" si="120"/>
        <v>0</v>
      </c>
      <c r="BN255" s="74">
        <f t="shared" si="121"/>
        <v>0</v>
      </c>
      <c r="BO255" s="74">
        <f t="shared" si="122"/>
        <v>0.25</v>
      </c>
      <c r="BP255" s="71"/>
      <c r="BQ255" s="58"/>
      <c r="BR255" s="57"/>
      <c r="BS255" s="58"/>
      <c r="BT255" s="57"/>
      <c r="BU255" s="57"/>
      <c r="BV255" s="57"/>
      <c r="BW255" s="57"/>
      <c r="BX255" s="57"/>
      <c r="BY255" s="57"/>
      <c r="BZ255" s="70"/>
      <c r="CA255" s="58"/>
      <c r="CB255" s="58"/>
      <c r="CC255" s="58"/>
      <c r="CD255" s="58"/>
      <c r="CE255" s="57"/>
      <c r="CF255" s="58"/>
      <c r="CG255" s="58"/>
      <c r="CH255" s="58"/>
      <c r="CI255" s="58"/>
      <c r="CJ255" s="58"/>
      <c r="CK255" s="58"/>
      <c r="CL255" s="58"/>
      <c r="CM255" s="58"/>
      <c r="CN255" s="58"/>
      <c r="CO255" s="58"/>
      <c r="CP255" s="58"/>
      <c r="CQ255" s="58"/>
      <c r="CR255" s="58"/>
      <c r="CS255" s="58"/>
      <c r="CT255" s="73">
        <v>45040</v>
      </c>
      <c r="CU255" s="73"/>
      <c r="CV255" s="73"/>
      <c r="CW255" s="73"/>
      <c r="CX255" s="58"/>
      <c r="CY255" s="58"/>
      <c r="CZ255" s="58"/>
      <c r="DA255" s="58"/>
      <c r="DB255" s="58"/>
      <c r="DC255" s="58"/>
      <c r="DD255" s="58"/>
      <c r="DE255" s="58"/>
      <c r="DF255" s="58"/>
      <c r="DG255" s="58"/>
      <c r="DH255" s="58"/>
      <c r="DI255" s="58"/>
      <c r="DJ255" s="74" t="str">
        <f t="shared" si="123"/>
        <v/>
      </c>
      <c r="DK255" s="74" t="str">
        <f t="shared" si="124"/>
        <v/>
      </c>
      <c r="DL255" s="74" t="str">
        <f t="shared" si="125"/>
        <v/>
      </c>
      <c r="DM255" s="74" t="str">
        <f t="shared" si="126"/>
        <v/>
      </c>
      <c r="DN255" s="74" t="str">
        <f t="shared" si="127"/>
        <v/>
      </c>
      <c r="DO255" s="71"/>
      <c r="DP255" s="58"/>
      <c r="DQ255" s="57"/>
      <c r="DR255" s="58"/>
      <c r="DS255" s="57"/>
      <c r="DT255" s="57"/>
      <c r="DU255" s="57"/>
      <c r="DV255" s="57"/>
      <c r="DW255" s="57"/>
      <c r="DX255" s="57"/>
      <c r="DY255" s="70"/>
      <c r="DZ255" s="58"/>
      <c r="EA255" s="58"/>
      <c r="EB255" s="58"/>
      <c r="EC255" s="58"/>
      <c r="ED255" s="57"/>
      <c r="EE255" s="58"/>
      <c r="EF255" s="58"/>
      <c r="EG255" s="58"/>
      <c r="EH255" s="58"/>
      <c r="EI255" s="58"/>
      <c r="EJ255" s="58"/>
      <c r="EK255" s="58"/>
      <c r="EL255" s="58"/>
      <c r="EM255" s="58"/>
      <c r="EN255" s="58"/>
      <c r="EO255" s="58"/>
      <c r="EP255" s="58"/>
      <c r="EQ255" s="58"/>
      <c r="ER255" s="58"/>
      <c r="ES255" s="73">
        <v>45040</v>
      </c>
      <c r="ET255" s="73"/>
      <c r="EU255" s="73"/>
      <c r="EV255" s="73"/>
      <c r="EW255" s="58"/>
      <c r="EX255" s="58"/>
      <c r="EY255" s="58"/>
      <c r="EZ255" s="58"/>
      <c r="FA255" s="58"/>
      <c r="FB255" s="58"/>
      <c r="FC255" s="58"/>
      <c r="FD255" s="58"/>
      <c r="FE255" s="58"/>
      <c r="FF255" s="58"/>
      <c r="FG255" s="58"/>
      <c r="FH255" s="58"/>
      <c r="FI255" s="74" t="str">
        <f t="shared" si="128"/>
        <v/>
      </c>
      <c r="FJ255" s="74" t="str">
        <f t="shared" si="129"/>
        <v/>
      </c>
      <c r="FK255" s="74" t="str">
        <f t="shared" si="130"/>
        <v/>
      </c>
      <c r="FL255" s="74" t="str">
        <f t="shared" si="131"/>
        <v/>
      </c>
      <c r="FM255" s="74" t="str">
        <f t="shared" si="132"/>
        <v/>
      </c>
      <c r="FN255" s="58"/>
      <c r="FO255" s="58"/>
      <c r="FP255" s="57"/>
      <c r="FQ255" s="58"/>
      <c r="FR255" s="57"/>
      <c r="FS255" s="57"/>
      <c r="FT255" s="57"/>
      <c r="FU255" s="57"/>
      <c r="FV255" s="57"/>
      <c r="FW255" s="57"/>
      <c r="FX255" s="70"/>
      <c r="FY255" s="58"/>
      <c r="FZ255" s="58"/>
      <c r="GA255" s="58"/>
      <c r="GB255" s="58"/>
      <c r="GC255" s="57"/>
      <c r="GD255" s="58"/>
      <c r="GE255" s="58"/>
      <c r="GF255" s="58"/>
      <c r="GG255" s="58"/>
      <c r="GH255" s="58"/>
      <c r="GI255" s="58"/>
      <c r="GJ255" s="58"/>
      <c r="GK255" s="58"/>
      <c r="GL255" s="58"/>
      <c r="GM255" s="58"/>
      <c r="GN255" s="58"/>
      <c r="GO255" s="58"/>
      <c r="GP255" s="58"/>
      <c r="GQ255" s="58"/>
      <c r="GR255" s="73">
        <v>45040</v>
      </c>
      <c r="GS255" s="73"/>
      <c r="GT255" s="73"/>
      <c r="GU255" s="73"/>
      <c r="GV255" s="58"/>
      <c r="GW255" s="58"/>
      <c r="GX255" s="58"/>
      <c r="GY255" s="58"/>
      <c r="GZ255" s="58"/>
      <c r="HA255" s="58"/>
      <c r="HB255" s="58"/>
      <c r="HC255" s="58"/>
      <c r="HD255" s="58"/>
      <c r="HE255" s="58"/>
      <c r="HF255" s="58"/>
      <c r="HG255" s="58"/>
      <c r="HH255" s="74" t="str">
        <f t="shared" si="133"/>
        <v/>
      </c>
      <c r="HI255" s="74" t="str">
        <f t="shared" si="134"/>
        <v/>
      </c>
      <c r="HJ255" s="74" t="str">
        <f t="shared" si="135"/>
        <v/>
      </c>
      <c r="HK255" s="74" t="str">
        <f t="shared" si="136"/>
        <v/>
      </c>
      <c r="HL255" s="74" t="str">
        <f t="shared" si="137"/>
        <v/>
      </c>
      <c r="HM255" s="58"/>
      <c r="HN255" s="58"/>
      <c r="HO255" s="58">
        <f t="shared" si="138"/>
        <v>1</v>
      </c>
      <c r="HP255" s="58" t="str">
        <f>'[20]BD Plan'!$Q$3</f>
        <v>Territorial Sucre</v>
      </c>
      <c r="HQ255" s="26"/>
      <c r="HR255" s="26"/>
      <c r="HS255" s="26"/>
      <c r="HT255" s="26"/>
      <c r="HU255" s="26"/>
      <c r="HV255" s="26"/>
      <c r="HW255" s="26"/>
      <c r="HX255" s="26"/>
      <c r="HY255" s="26"/>
      <c r="HZ255" s="26"/>
      <c r="IA255" s="26"/>
      <c r="IB255" s="26"/>
      <c r="IC255" s="26"/>
      <c r="ID255" s="26"/>
      <c r="IE255" s="26"/>
      <c r="IF255" s="26"/>
      <c r="IG255" s="68"/>
      <c r="IH255" s="58" t="s">
        <v>657</v>
      </c>
      <c r="II255" s="68" t="s">
        <v>621</v>
      </c>
      <c r="IJ255" s="68"/>
      <c r="IK255" s="68"/>
    </row>
    <row r="256" spans="1:245" ht="15" customHeight="1" x14ac:dyDescent="0.25">
      <c r="A256" s="77" t="s">
        <v>685</v>
      </c>
      <c r="B256" s="68" t="s">
        <v>686</v>
      </c>
      <c r="C256" s="58" t="s">
        <v>687</v>
      </c>
      <c r="D256" s="69" t="s">
        <v>601</v>
      </c>
      <c r="E256" s="58" t="s">
        <v>602</v>
      </c>
      <c r="F256" s="58" t="s">
        <v>669</v>
      </c>
      <c r="G256" s="58" t="s">
        <v>641</v>
      </c>
      <c r="H256" s="59" t="s">
        <v>688</v>
      </c>
      <c r="I256" s="58" t="s">
        <v>689</v>
      </c>
      <c r="J256" s="70">
        <v>0.8</v>
      </c>
      <c r="K256" s="70">
        <v>0.6</v>
      </c>
      <c r="L256" s="58" t="s">
        <v>607</v>
      </c>
      <c r="M256" s="70">
        <v>0.17279999999999998</v>
      </c>
      <c r="N256" s="70">
        <v>0.6</v>
      </c>
      <c r="O256" s="58" t="s">
        <v>643</v>
      </c>
      <c r="P256" s="58" t="s">
        <v>608</v>
      </c>
      <c r="Q256" s="71"/>
      <c r="R256" s="58"/>
      <c r="S256" s="57"/>
      <c r="T256" s="58"/>
      <c r="U256" s="57"/>
      <c r="V256" s="57"/>
      <c r="W256" s="57"/>
      <c r="X256" s="57"/>
      <c r="Y256" s="57"/>
      <c r="Z256" s="57"/>
      <c r="AA256" s="70"/>
      <c r="AB256" s="58"/>
      <c r="AC256" s="58"/>
      <c r="AD256" s="58"/>
      <c r="AE256" s="58"/>
      <c r="AF256" s="57"/>
      <c r="AG256" s="58"/>
      <c r="AH256" s="58"/>
      <c r="AI256" s="57"/>
      <c r="AJ256" s="57"/>
      <c r="AK256" s="57"/>
      <c r="AL256" s="57"/>
      <c r="AM256" s="68"/>
      <c r="AN256" s="68"/>
      <c r="AO256" s="68"/>
      <c r="AP256" s="68"/>
      <c r="AQ256" s="68"/>
      <c r="AR256" s="68"/>
      <c r="AS256" s="68"/>
      <c r="AT256" s="68"/>
      <c r="AU256" s="76">
        <v>45040</v>
      </c>
      <c r="AV256" s="76"/>
      <c r="AW256" s="76"/>
      <c r="AX256" s="68"/>
      <c r="AY256" s="68"/>
      <c r="AZ256" s="68"/>
      <c r="BA256" s="68"/>
      <c r="BB256" s="68"/>
      <c r="BC256" s="68"/>
      <c r="BD256" s="68"/>
      <c r="BE256" s="68"/>
      <c r="BF256" s="68"/>
      <c r="BG256" s="68"/>
      <c r="BH256" s="68"/>
      <c r="BI256" s="68"/>
      <c r="BJ256" s="68"/>
      <c r="BK256" s="74" t="str">
        <f t="shared" si="118"/>
        <v/>
      </c>
      <c r="BL256" s="74" t="str">
        <f t="shared" si="119"/>
        <v/>
      </c>
      <c r="BM256" s="74" t="str">
        <f t="shared" si="120"/>
        <v/>
      </c>
      <c r="BN256" s="74" t="str">
        <f t="shared" si="121"/>
        <v/>
      </c>
      <c r="BO256" s="74" t="str">
        <f t="shared" si="122"/>
        <v/>
      </c>
      <c r="BP256" s="71" t="s">
        <v>1211</v>
      </c>
      <c r="BQ256" s="58"/>
      <c r="BR256" s="57" t="s">
        <v>610</v>
      </c>
      <c r="BS256" s="58" t="s">
        <v>1212</v>
      </c>
      <c r="BT256" s="57" t="s">
        <v>612</v>
      </c>
      <c r="BU256" s="57" t="s">
        <v>613</v>
      </c>
      <c r="BV256" s="57" t="s">
        <v>614</v>
      </c>
      <c r="BW256" s="57"/>
      <c r="BX256" s="57" t="s">
        <v>615</v>
      </c>
      <c r="BY256" s="57" t="s">
        <v>616</v>
      </c>
      <c r="BZ256" s="70" t="s">
        <v>647</v>
      </c>
      <c r="CA256" s="58"/>
      <c r="CB256" s="58"/>
      <c r="CC256" s="58"/>
      <c r="CD256" s="58"/>
      <c r="CE256" s="57" t="s">
        <v>62</v>
      </c>
      <c r="CF256" s="58" t="s">
        <v>617</v>
      </c>
      <c r="CG256" s="58">
        <f t="shared" si="145"/>
        <v>4</v>
      </c>
      <c r="CH256" s="58">
        <v>1</v>
      </c>
      <c r="CI256" s="58">
        <v>1</v>
      </c>
      <c r="CJ256" s="58">
        <v>1</v>
      </c>
      <c r="CK256" s="58">
        <v>1</v>
      </c>
      <c r="CL256" s="58">
        <v>1</v>
      </c>
      <c r="CM256" s="58" t="s">
        <v>1290</v>
      </c>
      <c r="CN256" s="58"/>
      <c r="CO256" s="58"/>
      <c r="CP256" s="58"/>
      <c r="CQ256" s="58"/>
      <c r="CR256" s="58"/>
      <c r="CS256" s="58"/>
      <c r="CT256" s="73">
        <v>45040</v>
      </c>
      <c r="CU256" s="73"/>
      <c r="CV256" s="73"/>
      <c r="CW256" s="73"/>
      <c r="CX256" s="58"/>
      <c r="CY256" s="58"/>
      <c r="CZ256" s="58"/>
      <c r="DA256" s="58"/>
      <c r="DB256" s="58" t="s">
        <v>279</v>
      </c>
      <c r="DC256" s="58"/>
      <c r="DD256" s="58"/>
      <c r="DE256" s="58"/>
      <c r="DF256" s="58" t="s">
        <v>1551</v>
      </c>
      <c r="DG256" s="58"/>
      <c r="DH256" s="58"/>
      <c r="DI256" s="72"/>
      <c r="DJ256" s="74">
        <f t="shared" si="123"/>
        <v>1</v>
      </c>
      <c r="DK256" s="74">
        <f t="shared" si="124"/>
        <v>0</v>
      </c>
      <c r="DL256" s="74">
        <f t="shared" si="125"/>
        <v>0</v>
      </c>
      <c r="DM256" s="74">
        <f t="shared" si="126"/>
        <v>0</v>
      </c>
      <c r="DN256" s="74">
        <f t="shared" si="127"/>
        <v>0.25</v>
      </c>
      <c r="DO256" s="71"/>
      <c r="DP256" s="58"/>
      <c r="DQ256" s="57"/>
      <c r="DR256" s="58"/>
      <c r="DS256" s="57"/>
      <c r="DT256" s="57"/>
      <c r="DU256" s="57"/>
      <c r="DV256" s="57"/>
      <c r="DW256" s="57"/>
      <c r="DX256" s="57"/>
      <c r="DY256" s="70"/>
      <c r="DZ256" s="58"/>
      <c r="EA256" s="58"/>
      <c r="EB256" s="58"/>
      <c r="EC256" s="58"/>
      <c r="ED256" s="57"/>
      <c r="EE256" s="58"/>
      <c r="EF256" s="58"/>
      <c r="EG256" s="58"/>
      <c r="EH256" s="58"/>
      <c r="EI256" s="58"/>
      <c r="EJ256" s="58"/>
      <c r="EK256" s="58"/>
      <c r="EL256" s="58"/>
      <c r="EM256" s="58"/>
      <c r="EN256" s="58"/>
      <c r="EO256" s="58"/>
      <c r="EP256" s="58"/>
      <c r="EQ256" s="58"/>
      <c r="ER256" s="58"/>
      <c r="ES256" s="73">
        <v>45040</v>
      </c>
      <c r="ET256" s="73"/>
      <c r="EU256" s="73"/>
      <c r="EV256" s="73"/>
      <c r="EW256" s="58"/>
      <c r="EX256" s="58"/>
      <c r="EY256" s="58"/>
      <c r="EZ256" s="58"/>
      <c r="FA256" s="58"/>
      <c r="FB256" s="58"/>
      <c r="FC256" s="58"/>
      <c r="FD256" s="58"/>
      <c r="FE256" s="58"/>
      <c r="FF256" s="58"/>
      <c r="FG256" s="58"/>
      <c r="FH256" s="58"/>
      <c r="FI256" s="74" t="str">
        <f t="shared" si="128"/>
        <v/>
      </c>
      <c r="FJ256" s="74" t="str">
        <f t="shared" si="129"/>
        <v/>
      </c>
      <c r="FK256" s="74" t="str">
        <f t="shared" si="130"/>
        <v/>
      </c>
      <c r="FL256" s="74" t="str">
        <f t="shared" si="131"/>
        <v/>
      </c>
      <c r="FM256" s="74" t="str">
        <f t="shared" si="132"/>
        <v/>
      </c>
      <c r="FN256" s="58"/>
      <c r="FO256" s="58"/>
      <c r="FP256" s="57"/>
      <c r="FQ256" s="58"/>
      <c r="FR256" s="57"/>
      <c r="FS256" s="57"/>
      <c r="FT256" s="57"/>
      <c r="FU256" s="57"/>
      <c r="FV256" s="57"/>
      <c r="FW256" s="57"/>
      <c r="FX256" s="70"/>
      <c r="FY256" s="58"/>
      <c r="FZ256" s="58"/>
      <c r="GA256" s="58"/>
      <c r="GB256" s="58"/>
      <c r="GC256" s="57"/>
      <c r="GD256" s="58"/>
      <c r="GE256" s="58"/>
      <c r="GF256" s="58"/>
      <c r="GG256" s="58"/>
      <c r="GH256" s="58"/>
      <c r="GI256" s="58"/>
      <c r="GJ256" s="58"/>
      <c r="GK256" s="58"/>
      <c r="GL256" s="58"/>
      <c r="GM256" s="58"/>
      <c r="GN256" s="58"/>
      <c r="GO256" s="58"/>
      <c r="GP256" s="58"/>
      <c r="GQ256" s="58"/>
      <c r="GR256" s="73">
        <v>45040</v>
      </c>
      <c r="GS256" s="73"/>
      <c r="GT256" s="73"/>
      <c r="GU256" s="73"/>
      <c r="GV256" s="58"/>
      <c r="GW256" s="58"/>
      <c r="GX256" s="58"/>
      <c r="GY256" s="58"/>
      <c r="GZ256" s="58"/>
      <c r="HA256" s="58"/>
      <c r="HB256" s="58"/>
      <c r="HC256" s="58"/>
      <c r="HD256" s="58"/>
      <c r="HE256" s="58"/>
      <c r="HF256" s="58"/>
      <c r="HG256" s="58"/>
      <c r="HH256" s="74" t="str">
        <f t="shared" si="133"/>
        <v/>
      </c>
      <c r="HI256" s="74" t="str">
        <f t="shared" si="134"/>
        <v/>
      </c>
      <c r="HJ256" s="74" t="str">
        <f t="shared" si="135"/>
        <v/>
      </c>
      <c r="HK256" s="74" t="str">
        <f t="shared" si="136"/>
        <v/>
      </c>
      <c r="HL256" s="74" t="str">
        <f t="shared" si="137"/>
        <v/>
      </c>
      <c r="HM256" s="58"/>
      <c r="HN256" s="58"/>
      <c r="HO256" s="58">
        <f t="shared" si="138"/>
        <v>1</v>
      </c>
      <c r="HP256" s="58" t="str">
        <f>'[20]BD Plan'!$Q$3</f>
        <v>Territorial Sucre</v>
      </c>
      <c r="HQ256" s="26"/>
      <c r="HR256" s="26"/>
      <c r="HS256" s="26"/>
      <c r="HT256" s="26"/>
      <c r="HU256" s="26"/>
      <c r="HV256" s="26"/>
      <c r="HW256" s="26"/>
      <c r="HX256" s="26"/>
      <c r="HY256" s="26"/>
      <c r="HZ256" s="26"/>
      <c r="IA256" s="26"/>
      <c r="IB256" s="26"/>
      <c r="IC256" s="26"/>
      <c r="ID256" s="26"/>
      <c r="IE256" s="26"/>
      <c r="IF256" s="26"/>
      <c r="IG256" s="68"/>
      <c r="IH256" s="58" t="s">
        <v>620</v>
      </c>
      <c r="II256" s="68" t="s">
        <v>621</v>
      </c>
      <c r="IJ256" s="68"/>
      <c r="IK256" s="68"/>
    </row>
    <row r="257" spans="1:245" ht="15" customHeight="1" x14ac:dyDescent="0.25">
      <c r="A257" s="77" t="s">
        <v>690</v>
      </c>
      <c r="B257" s="68" t="s">
        <v>686</v>
      </c>
      <c r="C257" s="58" t="s">
        <v>691</v>
      </c>
      <c r="D257" s="69" t="s">
        <v>601</v>
      </c>
      <c r="E257" s="58" t="s">
        <v>602</v>
      </c>
      <c r="F257" s="58" t="s">
        <v>669</v>
      </c>
      <c r="G257" s="58" t="s">
        <v>641</v>
      </c>
      <c r="H257" s="59" t="s">
        <v>692</v>
      </c>
      <c r="I257" s="58" t="s">
        <v>606</v>
      </c>
      <c r="J257" s="70">
        <v>0.8</v>
      </c>
      <c r="K257" s="70">
        <v>0.6</v>
      </c>
      <c r="L257" s="58" t="s">
        <v>607</v>
      </c>
      <c r="M257" s="70">
        <v>0.28799999999999998</v>
      </c>
      <c r="N257" s="70">
        <v>0.6</v>
      </c>
      <c r="O257" s="58" t="s">
        <v>643</v>
      </c>
      <c r="P257" s="58" t="s">
        <v>608</v>
      </c>
      <c r="Q257" s="71" t="s">
        <v>693</v>
      </c>
      <c r="R257" s="58"/>
      <c r="S257" s="57" t="s">
        <v>610</v>
      </c>
      <c r="T257" s="58" t="s">
        <v>694</v>
      </c>
      <c r="U257" s="57" t="s">
        <v>612</v>
      </c>
      <c r="V257" s="57" t="s">
        <v>613</v>
      </c>
      <c r="W257" s="57" t="s">
        <v>614</v>
      </c>
      <c r="X257" s="57"/>
      <c r="Y257" s="57" t="s">
        <v>615</v>
      </c>
      <c r="Z257" s="57" t="s">
        <v>616</v>
      </c>
      <c r="AA257" s="70" t="s">
        <v>647</v>
      </c>
      <c r="AB257" s="58"/>
      <c r="AC257" s="58"/>
      <c r="AD257" s="58"/>
      <c r="AE257" s="58"/>
      <c r="AF257" s="57" t="s">
        <v>62</v>
      </c>
      <c r="AG257" s="58" t="s">
        <v>617</v>
      </c>
      <c r="AH257" s="58">
        <f t="shared" si="117"/>
        <v>0</v>
      </c>
      <c r="AI257" s="57">
        <v>0</v>
      </c>
      <c r="AJ257" s="57">
        <v>0</v>
      </c>
      <c r="AK257" s="57">
        <v>0</v>
      </c>
      <c r="AL257" s="57">
        <v>0</v>
      </c>
      <c r="AM257" s="68">
        <v>0</v>
      </c>
      <c r="AN257" s="68" t="s">
        <v>1127</v>
      </c>
      <c r="AO257" s="68"/>
      <c r="AP257" s="68"/>
      <c r="AQ257" s="68"/>
      <c r="AR257" s="68"/>
      <c r="AS257" s="68"/>
      <c r="AT257" s="68"/>
      <c r="AU257" s="76">
        <v>45040</v>
      </c>
      <c r="AV257" s="76"/>
      <c r="AW257" s="76"/>
      <c r="AX257" s="68"/>
      <c r="AY257" s="68"/>
      <c r="AZ257" s="68"/>
      <c r="BA257" s="68"/>
      <c r="BB257" s="68"/>
      <c r="BC257" s="68" t="s">
        <v>279</v>
      </c>
      <c r="BD257" s="68"/>
      <c r="BE257" s="68"/>
      <c r="BF257" s="68"/>
      <c r="BG257" s="68" t="s">
        <v>1128</v>
      </c>
      <c r="BH257" s="68"/>
      <c r="BI257" s="68"/>
      <c r="BJ257" s="68"/>
      <c r="BK257" s="74" t="str">
        <f t="shared" si="118"/>
        <v/>
      </c>
      <c r="BL257" s="74" t="str">
        <f t="shared" si="119"/>
        <v/>
      </c>
      <c r="BM257" s="74" t="str">
        <f t="shared" si="120"/>
        <v/>
      </c>
      <c r="BN257" s="74" t="str">
        <f t="shared" si="121"/>
        <v/>
      </c>
      <c r="BO257" s="74" t="str">
        <f t="shared" si="122"/>
        <v/>
      </c>
      <c r="BP257" s="71"/>
      <c r="BQ257" s="58"/>
      <c r="BR257" s="57"/>
      <c r="BS257" s="58"/>
      <c r="BT257" s="57"/>
      <c r="BU257" s="57"/>
      <c r="BV257" s="57"/>
      <c r="BW257" s="57"/>
      <c r="BX257" s="57"/>
      <c r="BY257" s="57"/>
      <c r="BZ257" s="70"/>
      <c r="CA257" s="58"/>
      <c r="CB257" s="58"/>
      <c r="CC257" s="58"/>
      <c r="CD257" s="58"/>
      <c r="CE257" s="57"/>
      <c r="CF257" s="58"/>
      <c r="CG257" s="58"/>
      <c r="CH257" s="58"/>
      <c r="CI257" s="58"/>
      <c r="CJ257" s="58"/>
      <c r="CK257" s="58"/>
      <c r="CL257" s="58"/>
      <c r="CM257" s="58"/>
      <c r="CN257" s="58"/>
      <c r="CO257" s="58"/>
      <c r="CP257" s="58"/>
      <c r="CQ257" s="58"/>
      <c r="CR257" s="58"/>
      <c r="CS257" s="58"/>
      <c r="CT257" s="73">
        <v>45040</v>
      </c>
      <c r="CU257" s="73"/>
      <c r="CV257" s="73"/>
      <c r="CW257" s="73"/>
      <c r="CX257" s="58"/>
      <c r="CY257" s="58"/>
      <c r="CZ257" s="58"/>
      <c r="DA257" s="58"/>
      <c r="DB257" s="58"/>
      <c r="DC257" s="58"/>
      <c r="DD257" s="58"/>
      <c r="DE257" s="58"/>
      <c r="DF257" s="58"/>
      <c r="DG257" s="58"/>
      <c r="DH257" s="58"/>
      <c r="DI257" s="58"/>
      <c r="DJ257" s="74" t="str">
        <f t="shared" si="123"/>
        <v/>
      </c>
      <c r="DK257" s="74" t="str">
        <f t="shared" si="124"/>
        <v/>
      </c>
      <c r="DL257" s="74" t="str">
        <f t="shared" si="125"/>
        <v/>
      </c>
      <c r="DM257" s="74" t="str">
        <f t="shared" si="126"/>
        <v/>
      </c>
      <c r="DN257" s="74" t="str">
        <f t="shared" si="127"/>
        <v/>
      </c>
      <c r="DO257" s="75"/>
      <c r="DP257" s="58"/>
      <c r="DQ257" s="57"/>
      <c r="DR257" s="58"/>
      <c r="DS257" s="57"/>
      <c r="DT257" s="57"/>
      <c r="DU257" s="57"/>
      <c r="DV257" s="57"/>
      <c r="DW257" s="57"/>
      <c r="DX257" s="57"/>
      <c r="DY257" s="70"/>
      <c r="DZ257" s="58"/>
      <c r="EA257" s="58"/>
      <c r="EB257" s="58"/>
      <c r="EC257" s="58"/>
      <c r="ED257" s="57"/>
      <c r="EE257" s="58"/>
      <c r="EF257" s="58"/>
      <c r="EG257" s="58"/>
      <c r="EH257" s="58"/>
      <c r="EI257" s="58"/>
      <c r="EJ257" s="58"/>
      <c r="EK257" s="58"/>
      <c r="EL257" s="58"/>
      <c r="EM257" s="58"/>
      <c r="EN257" s="58"/>
      <c r="EO257" s="58"/>
      <c r="EP257" s="58"/>
      <c r="EQ257" s="58"/>
      <c r="ER257" s="58"/>
      <c r="ES257" s="73">
        <v>45040</v>
      </c>
      <c r="ET257" s="73"/>
      <c r="EU257" s="73"/>
      <c r="EV257" s="73"/>
      <c r="EW257" s="58"/>
      <c r="EX257" s="58"/>
      <c r="EY257" s="58"/>
      <c r="EZ257" s="58"/>
      <c r="FA257" s="58"/>
      <c r="FB257" s="58"/>
      <c r="FC257" s="58"/>
      <c r="FD257" s="58"/>
      <c r="FE257" s="58"/>
      <c r="FF257" s="58"/>
      <c r="FG257" s="58"/>
      <c r="FH257" s="58"/>
      <c r="FI257" s="74" t="str">
        <f t="shared" si="128"/>
        <v/>
      </c>
      <c r="FJ257" s="74" t="str">
        <f t="shared" si="129"/>
        <v/>
      </c>
      <c r="FK257" s="74" t="str">
        <f t="shared" si="130"/>
        <v/>
      </c>
      <c r="FL257" s="74" t="str">
        <f t="shared" si="131"/>
        <v/>
      </c>
      <c r="FM257" s="74" t="str">
        <f t="shared" si="132"/>
        <v/>
      </c>
      <c r="FN257" s="58"/>
      <c r="FO257" s="58"/>
      <c r="FP257" s="57"/>
      <c r="FQ257" s="58"/>
      <c r="FR257" s="57"/>
      <c r="FS257" s="57"/>
      <c r="FT257" s="57"/>
      <c r="FU257" s="57"/>
      <c r="FV257" s="57"/>
      <c r="FW257" s="57"/>
      <c r="FX257" s="70"/>
      <c r="FY257" s="58"/>
      <c r="FZ257" s="58"/>
      <c r="GA257" s="58"/>
      <c r="GB257" s="58"/>
      <c r="GC257" s="57"/>
      <c r="GD257" s="58"/>
      <c r="GE257" s="58"/>
      <c r="GF257" s="58"/>
      <c r="GG257" s="58"/>
      <c r="GH257" s="58"/>
      <c r="GI257" s="58"/>
      <c r="GJ257" s="58"/>
      <c r="GK257" s="58"/>
      <c r="GL257" s="58"/>
      <c r="GM257" s="58"/>
      <c r="GN257" s="58"/>
      <c r="GO257" s="58"/>
      <c r="GP257" s="58"/>
      <c r="GQ257" s="58"/>
      <c r="GR257" s="73">
        <v>45040</v>
      </c>
      <c r="GS257" s="73"/>
      <c r="GT257" s="73"/>
      <c r="GU257" s="73"/>
      <c r="GV257" s="58"/>
      <c r="GW257" s="58"/>
      <c r="GX257" s="58"/>
      <c r="GY257" s="58"/>
      <c r="GZ257" s="58"/>
      <c r="HA257" s="58"/>
      <c r="HB257" s="58"/>
      <c r="HC257" s="58"/>
      <c r="HD257" s="58"/>
      <c r="HE257" s="58"/>
      <c r="HF257" s="58"/>
      <c r="HG257" s="58"/>
      <c r="HH257" s="74" t="str">
        <f t="shared" si="133"/>
        <v/>
      </c>
      <c r="HI257" s="74" t="str">
        <f t="shared" si="134"/>
        <v/>
      </c>
      <c r="HJ257" s="74" t="str">
        <f t="shared" si="135"/>
        <v/>
      </c>
      <c r="HK257" s="74" t="str">
        <f t="shared" si="136"/>
        <v/>
      </c>
      <c r="HL257" s="74" t="str">
        <f t="shared" si="137"/>
        <v/>
      </c>
      <c r="HM257" s="58"/>
      <c r="HN257" s="58"/>
      <c r="HO257" s="58">
        <f t="shared" si="138"/>
        <v>1</v>
      </c>
      <c r="HP257" s="58" t="str">
        <f>'[20]BD Plan'!$Q$3</f>
        <v>Territorial Sucre</v>
      </c>
      <c r="HQ257" s="26"/>
      <c r="HR257" s="26"/>
      <c r="HS257" s="26"/>
      <c r="HT257" s="26"/>
      <c r="HU257" s="26"/>
      <c r="HV257" s="26"/>
      <c r="HW257" s="26"/>
      <c r="HX257" s="26"/>
      <c r="HY257" s="26"/>
      <c r="HZ257" s="26"/>
      <c r="IA257" s="26"/>
      <c r="IB257" s="26"/>
      <c r="IC257" s="26"/>
      <c r="ID257" s="26"/>
      <c r="IE257" s="26"/>
      <c r="IF257" s="26"/>
      <c r="IG257" s="68"/>
      <c r="IH257" s="58" t="s">
        <v>657</v>
      </c>
      <c r="II257" s="68" t="s">
        <v>621</v>
      </c>
      <c r="IJ257" s="68"/>
      <c r="IK257" s="68"/>
    </row>
    <row r="258" spans="1:245" ht="15" customHeight="1" x14ac:dyDescent="0.25">
      <c r="A258" s="77" t="s">
        <v>698</v>
      </c>
      <c r="B258" s="68" t="s">
        <v>686</v>
      </c>
      <c r="C258" s="58" t="s">
        <v>699</v>
      </c>
      <c r="D258" s="69" t="s">
        <v>601</v>
      </c>
      <c r="E258" s="58" t="s">
        <v>602</v>
      </c>
      <c r="F258" s="58" t="s">
        <v>669</v>
      </c>
      <c r="G258" s="58" t="s">
        <v>641</v>
      </c>
      <c r="H258" s="59" t="s">
        <v>700</v>
      </c>
      <c r="I258" s="58" t="s">
        <v>671</v>
      </c>
      <c r="J258" s="70">
        <v>0.8</v>
      </c>
      <c r="K258" s="70">
        <v>0.6</v>
      </c>
      <c r="L258" s="58" t="s">
        <v>607</v>
      </c>
      <c r="M258" s="70">
        <v>0.48</v>
      </c>
      <c r="N258" s="70">
        <v>0.6</v>
      </c>
      <c r="O258" s="58" t="s">
        <v>643</v>
      </c>
      <c r="P258" s="58" t="s">
        <v>608</v>
      </c>
      <c r="Q258" s="71" t="s">
        <v>701</v>
      </c>
      <c r="R258" s="58"/>
      <c r="S258" s="57" t="s">
        <v>610</v>
      </c>
      <c r="T258" s="58" t="s">
        <v>702</v>
      </c>
      <c r="U258" s="57" t="s">
        <v>612</v>
      </c>
      <c r="V258" s="57" t="s">
        <v>613</v>
      </c>
      <c r="W258" s="57" t="s">
        <v>614</v>
      </c>
      <c r="X258" s="57"/>
      <c r="Y258" s="57" t="s">
        <v>615</v>
      </c>
      <c r="Z258" s="57" t="s">
        <v>616</v>
      </c>
      <c r="AA258" s="70" t="s">
        <v>647</v>
      </c>
      <c r="AB258" s="58"/>
      <c r="AC258" s="58"/>
      <c r="AD258" s="58"/>
      <c r="AE258" s="58"/>
      <c r="AF258" s="57" t="s">
        <v>62</v>
      </c>
      <c r="AG258" s="58" t="s">
        <v>617</v>
      </c>
      <c r="AH258" s="58">
        <f t="shared" si="117"/>
        <v>4</v>
      </c>
      <c r="AI258" s="57">
        <v>1</v>
      </c>
      <c r="AJ258" s="57">
        <v>1</v>
      </c>
      <c r="AK258" s="57">
        <v>1</v>
      </c>
      <c r="AL258" s="57">
        <v>1</v>
      </c>
      <c r="AM258" s="68">
        <v>1</v>
      </c>
      <c r="AN258" s="68" t="s">
        <v>1129</v>
      </c>
      <c r="AO258" s="68"/>
      <c r="AP258" s="68"/>
      <c r="AQ258" s="68"/>
      <c r="AR258" s="68"/>
      <c r="AS258" s="68"/>
      <c r="AT258" s="68"/>
      <c r="AU258" s="76">
        <v>45040</v>
      </c>
      <c r="AV258" s="76"/>
      <c r="AW258" s="76"/>
      <c r="AX258" s="68"/>
      <c r="AY258" s="68"/>
      <c r="AZ258" s="68"/>
      <c r="BA258" s="68"/>
      <c r="BB258" s="68"/>
      <c r="BC258" s="68" t="s">
        <v>279</v>
      </c>
      <c r="BD258" s="68"/>
      <c r="BE258" s="68"/>
      <c r="BF258" s="68"/>
      <c r="BG258" s="68" t="s">
        <v>1130</v>
      </c>
      <c r="BH258" s="68"/>
      <c r="BI258" s="68"/>
      <c r="BJ258" s="68"/>
      <c r="BK258" s="74">
        <f t="shared" si="118"/>
        <v>1</v>
      </c>
      <c r="BL258" s="74">
        <f t="shared" si="119"/>
        <v>0</v>
      </c>
      <c r="BM258" s="74">
        <f t="shared" si="120"/>
        <v>0</v>
      </c>
      <c r="BN258" s="74">
        <f t="shared" si="121"/>
        <v>0</v>
      </c>
      <c r="BO258" s="74">
        <f t="shared" si="122"/>
        <v>0.25</v>
      </c>
      <c r="BP258" s="71"/>
      <c r="BQ258" s="58"/>
      <c r="BR258" s="57"/>
      <c r="BS258" s="58"/>
      <c r="BT258" s="57"/>
      <c r="BU258" s="57"/>
      <c r="BV258" s="57"/>
      <c r="BW258" s="57"/>
      <c r="BX258" s="57"/>
      <c r="BY258" s="57"/>
      <c r="BZ258" s="70"/>
      <c r="CA258" s="58"/>
      <c r="CB258" s="58"/>
      <c r="CC258" s="58"/>
      <c r="CD258" s="58"/>
      <c r="CE258" s="57"/>
      <c r="CF258" s="58"/>
      <c r="CG258" s="58"/>
      <c r="CH258" s="58"/>
      <c r="CI258" s="58"/>
      <c r="CJ258" s="58"/>
      <c r="CK258" s="58"/>
      <c r="CL258" s="58"/>
      <c r="CM258" s="58"/>
      <c r="CN258" s="58"/>
      <c r="CO258" s="72"/>
      <c r="CP258" s="58"/>
      <c r="CQ258" s="58"/>
      <c r="CR258" s="58"/>
      <c r="CS258" s="58"/>
      <c r="CT258" s="73">
        <v>45040</v>
      </c>
      <c r="CU258" s="73"/>
      <c r="CV258" s="73"/>
      <c r="CW258" s="73"/>
      <c r="CX258" s="58"/>
      <c r="CY258" s="58"/>
      <c r="CZ258" s="58"/>
      <c r="DA258" s="58"/>
      <c r="DB258" s="58"/>
      <c r="DC258" s="58"/>
      <c r="DD258" s="58"/>
      <c r="DE258" s="58"/>
      <c r="DF258" s="58"/>
      <c r="DG258" s="58"/>
      <c r="DH258" s="58"/>
      <c r="DI258" s="58"/>
      <c r="DJ258" s="74" t="str">
        <f t="shared" si="123"/>
        <v/>
      </c>
      <c r="DK258" s="74" t="str">
        <f t="shared" si="124"/>
        <v/>
      </c>
      <c r="DL258" s="74" t="str">
        <f t="shared" si="125"/>
        <v/>
      </c>
      <c r="DM258" s="74" t="str">
        <f t="shared" si="126"/>
        <v/>
      </c>
      <c r="DN258" s="74" t="str">
        <f t="shared" si="127"/>
        <v/>
      </c>
      <c r="DO258" s="71"/>
      <c r="DP258" s="58"/>
      <c r="DQ258" s="57"/>
      <c r="DR258" s="58"/>
      <c r="DS258" s="57"/>
      <c r="DT258" s="57"/>
      <c r="DU258" s="57"/>
      <c r="DV258" s="57"/>
      <c r="DW258" s="57"/>
      <c r="DX258" s="57"/>
      <c r="DY258" s="70"/>
      <c r="DZ258" s="58"/>
      <c r="EA258" s="58"/>
      <c r="EB258" s="58"/>
      <c r="EC258" s="58"/>
      <c r="ED258" s="57"/>
      <c r="EE258" s="58"/>
      <c r="EF258" s="58"/>
      <c r="EG258" s="58"/>
      <c r="EH258" s="58"/>
      <c r="EI258" s="58"/>
      <c r="EJ258" s="58"/>
      <c r="EK258" s="58"/>
      <c r="EL258" s="58"/>
      <c r="EM258" s="58"/>
      <c r="EN258" s="72"/>
      <c r="EO258" s="58"/>
      <c r="EP258" s="58"/>
      <c r="EQ258" s="58"/>
      <c r="ER258" s="58"/>
      <c r="ES258" s="73">
        <v>45040</v>
      </c>
      <c r="ET258" s="73"/>
      <c r="EU258" s="73"/>
      <c r="EV258" s="73"/>
      <c r="EW258" s="58"/>
      <c r="EX258" s="58"/>
      <c r="EY258" s="58"/>
      <c r="EZ258" s="58"/>
      <c r="FA258" s="58"/>
      <c r="FB258" s="58"/>
      <c r="FC258" s="58"/>
      <c r="FD258" s="58"/>
      <c r="FE258" s="58"/>
      <c r="FF258" s="58"/>
      <c r="FG258" s="58"/>
      <c r="FH258" s="58"/>
      <c r="FI258" s="74" t="str">
        <f t="shared" si="128"/>
        <v/>
      </c>
      <c r="FJ258" s="74" t="str">
        <f t="shared" si="129"/>
        <v/>
      </c>
      <c r="FK258" s="74" t="str">
        <f t="shared" si="130"/>
        <v/>
      </c>
      <c r="FL258" s="74" t="str">
        <f t="shared" si="131"/>
        <v/>
      </c>
      <c r="FM258" s="74" t="str">
        <f t="shared" si="132"/>
        <v/>
      </c>
      <c r="FN258" s="58"/>
      <c r="FO258" s="58"/>
      <c r="FP258" s="57"/>
      <c r="FQ258" s="58"/>
      <c r="FR258" s="57"/>
      <c r="FS258" s="57"/>
      <c r="FT258" s="57"/>
      <c r="FU258" s="57"/>
      <c r="FV258" s="57"/>
      <c r="FW258" s="57"/>
      <c r="FX258" s="70"/>
      <c r="FY258" s="58"/>
      <c r="FZ258" s="58"/>
      <c r="GA258" s="58"/>
      <c r="GB258" s="58"/>
      <c r="GC258" s="57"/>
      <c r="GD258" s="58"/>
      <c r="GE258" s="58"/>
      <c r="GF258" s="58"/>
      <c r="GG258" s="58"/>
      <c r="GH258" s="58"/>
      <c r="GI258" s="58"/>
      <c r="GJ258" s="58"/>
      <c r="GK258" s="58"/>
      <c r="GL258" s="58"/>
      <c r="GM258" s="58"/>
      <c r="GN258" s="58"/>
      <c r="GO258" s="58"/>
      <c r="GP258" s="58"/>
      <c r="GQ258" s="58"/>
      <c r="GR258" s="73">
        <v>45040</v>
      </c>
      <c r="GS258" s="73"/>
      <c r="GT258" s="73"/>
      <c r="GU258" s="73"/>
      <c r="GV258" s="58"/>
      <c r="GW258" s="58"/>
      <c r="GX258" s="58"/>
      <c r="GY258" s="58"/>
      <c r="GZ258" s="58"/>
      <c r="HA258" s="58"/>
      <c r="HB258" s="58"/>
      <c r="HC258" s="58"/>
      <c r="HD258" s="58"/>
      <c r="HE258" s="58"/>
      <c r="HF258" s="58"/>
      <c r="HG258" s="58"/>
      <c r="HH258" s="74" t="str">
        <f t="shared" si="133"/>
        <v/>
      </c>
      <c r="HI258" s="74" t="str">
        <f t="shared" si="134"/>
        <v/>
      </c>
      <c r="HJ258" s="74" t="str">
        <f t="shared" si="135"/>
        <v/>
      </c>
      <c r="HK258" s="74" t="str">
        <f t="shared" si="136"/>
        <v/>
      </c>
      <c r="HL258" s="74" t="str">
        <f t="shared" si="137"/>
        <v/>
      </c>
      <c r="HM258" s="58"/>
      <c r="HN258" s="58"/>
      <c r="HO258" s="58">
        <f t="shared" si="138"/>
        <v>1</v>
      </c>
      <c r="HP258" s="58" t="str">
        <f>'[20]BD Plan'!$Q$3</f>
        <v>Territorial Sucre</v>
      </c>
      <c r="HQ258" s="26"/>
      <c r="HR258" s="26"/>
      <c r="HS258" s="26"/>
      <c r="HT258" s="26"/>
      <c r="HU258" s="26"/>
      <c r="HV258" s="26"/>
      <c r="HW258" s="26"/>
      <c r="HX258" s="26"/>
      <c r="HY258" s="26"/>
      <c r="HZ258" s="26"/>
      <c r="IA258" s="26"/>
      <c r="IB258" s="26"/>
      <c r="IC258" s="26"/>
      <c r="ID258" s="26"/>
      <c r="IE258" s="26"/>
      <c r="IF258" s="26"/>
      <c r="IG258" s="68"/>
      <c r="IH258" s="58" t="s">
        <v>620</v>
      </c>
      <c r="II258" s="68" t="s">
        <v>621</v>
      </c>
      <c r="IJ258" s="68"/>
      <c r="IK258" s="68"/>
    </row>
    <row r="259" spans="1:245" ht="15" customHeight="1" x14ac:dyDescent="0.25">
      <c r="A259" s="77" t="s">
        <v>705</v>
      </c>
      <c r="B259" s="68" t="s">
        <v>706</v>
      </c>
      <c r="C259" s="58" t="s">
        <v>707</v>
      </c>
      <c r="D259" s="68" t="s">
        <v>601</v>
      </c>
      <c r="E259" s="58" t="s">
        <v>602</v>
      </c>
      <c r="F259" s="58" t="s">
        <v>669</v>
      </c>
      <c r="G259" s="58" t="s">
        <v>641</v>
      </c>
      <c r="H259" s="59" t="s">
        <v>708</v>
      </c>
      <c r="I259" s="58" t="s">
        <v>671</v>
      </c>
      <c r="J259" s="70">
        <v>0.6</v>
      </c>
      <c r="K259" s="70">
        <v>0.4</v>
      </c>
      <c r="L259" s="58" t="s">
        <v>643</v>
      </c>
      <c r="M259" s="70">
        <v>0.12959999999999999</v>
      </c>
      <c r="N259" s="70">
        <v>0.4</v>
      </c>
      <c r="O259" s="58" t="s">
        <v>643</v>
      </c>
      <c r="P259" s="58" t="s">
        <v>608</v>
      </c>
      <c r="Q259" s="71"/>
      <c r="R259" s="58"/>
      <c r="S259" s="57"/>
      <c r="T259" s="58"/>
      <c r="U259" s="57"/>
      <c r="V259" s="57"/>
      <c r="W259" s="57"/>
      <c r="X259" s="57"/>
      <c r="Y259" s="57"/>
      <c r="Z259" s="57"/>
      <c r="AA259" s="70"/>
      <c r="AB259" s="58"/>
      <c r="AC259" s="58"/>
      <c r="AD259" s="58"/>
      <c r="AE259" s="58"/>
      <c r="AF259" s="57"/>
      <c r="AG259" s="68"/>
      <c r="AH259" s="58"/>
      <c r="AI259" s="57"/>
      <c r="AJ259" s="57"/>
      <c r="AK259" s="57"/>
      <c r="AL259" s="57"/>
      <c r="AM259" s="68"/>
      <c r="AN259" s="68"/>
      <c r="AO259" s="68"/>
      <c r="AP259" s="68"/>
      <c r="AQ259" s="68"/>
      <c r="AR259" s="68"/>
      <c r="AS259" s="68"/>
      <c r="AT259" s="68"/>
      <c r="AU259" s="76">
        <v>45040</v>
      </c>
      <c r="AV259" s="76"/>
      <c r="AW259" s="76"/>
      <c r="AX259" s="76"/>
      <c r="AY259" s="68"/>
      <c r="AZ259" s="68"/>
      <c r="BA259" s="68"/>
      <c r="BB259" s="68"/>
      <c r="BC259" s="68"/>
      <c r="BD259" s="68"/>
      <c r="BE259" s="68"/>
      <c r="BF259" s="68"/>
      <c r="BG259" s="68"/>
      <c r="BH259" s="68"/>
      <c r="BI259" s="68"/>
      <c r="BJ259" s="68"/>
      <c r="BK259" s="74" t="str">
        <f t="shared" si="118"/>
        <v/>
      </c>
      <c r="BL259" s="74" t="str">
        <f t="shared" si="119"/>
        <v/>
      </c>
      <c r="BM259" s="74" t="str">
        <f t="shared" si="120"/>
        <v/>
      </c>
      <c r="BN259" s="74" t="str">
        <f t="shared" si="121"/>
        <v/>
      </c>
      <c r="BO259" s="74" t="str">
        <f t="shared" si="122"/>
        <v/>
      </c>
      <c r="BP259" s="71" t="s">
        <v>1214</v>
      </c>
      <c r="BQ259" s="58"/>
      <c r="BR259" s="57" t="s">
        <v>610</v>
      </c>
      <c r="BS259" s="58" t="s">
        <v>1215</v>
      </c>
      <c r="BT259" s="57" t="s">
        <v>612</v>
      </c>
      <c r="BU259" s="57" t="s">
        <v>613</v>
      </c>
      <c r="BV259" s="57" t="s">
        <v>614</v>
      </c>
      <c r="BW259" s="57"/>
      <c r="BX259" s="57" t="s">
        <v>615</v>
      </c>
      <c r="BY259" s="57" t="s">
        <v>616</v>
      </c>
      <c r="BZ259" s="70" t="s">
        <v>647</v>
      </c>
      <c r="CA259" s="58"/>
      <c r="CB259" s="58"/>
      <c r="CC259" s="58"/>
      <c r="CD259" s="58"/>
      <c r="CE259" s="57" t="s">
        <v>62</v>
      </c>
      <c r="CF259" s="58" t="s">
        <v>617</v>
      </c>
      <c r="CG259" s="58">
        <f>SUM(CH259:CK259)</f>
        <v>3</v>
      </c>
      <c r="CH259" s="58">
        <v>0</v>
      </c>
      <c r="CI259" s="58">
        <v>1</v>
      </c>
      <c r="CJ259" s="58">
        <v>1</v>
      </c>
      <c r="CK259" s="58">
        <v>1</v>
      </c>
      <c r="CL259" s="58">
        <v>0</v>
      </c>
      <c r="CM259" s="58" t="s">
        <v>470</v>
      </c>
      <c r="CN259" s="58"/>
      <c r="CO259" s="58"/>
      <c r="CP259" s="58"/>
      <c r="CQ259" s="58"/>
      <c r="CR259" s="58"/>
      <c r="CS259" s="58"/>
      <c r="CT259" s="73">
        <v>45040</v>
      </c>
      <c r="CU259" s="73"/>
      <c r="CV259" s="73"/>
      <c r="CW259" s="73"/>
      <c r="CX259" s="58"/>
      <c r="CY259" s="58"/>
      <c r="CZ259" s="58"/>
      <c r="DA259" s="58"/>
      <c r="DB259" s="58" t="s">
        <v>64</v>
      </c>
      <c r="DC259" s="58"/>
      <c r="DD259" s="58"/>
      <c r="DE259" s="58"/>
      <c r="DF259" s="58" t="s">
        <v>1132</v>
      </c>
      <c r="DG259" s="58"/>
      <c r="DH259" s="58"/>
      <c r="DI259" s="58"/>
      <c r="DJ259" s="74" t="str">
        <f t="shared" si="123"/>
        <v/>
      </c>
      <c r="DK259" s="74">
        <f t="shared" si="124"/>
        <v>0</v>
      </c>
      <c r="DL259" s="74">
        <f t="shared" si="125"/>
        <v>0</v>
      </c>
      <c r="DM259" s="74">
        <f t="shared" si="126"/>
        <v>0</v>
      </c>
      <c r="DN259" s="74">
        <f t="shared" si="127"/>
        <v>0</v>
      </c>
      <c r="DO259" s="75" t="s">
        <v>1344</v>
      </c>
      <c r="DP259" s="58"/>
      <c r="DQ259" s="57" t="s">
        <v>610</v>
      </c>
      <c r="DR259" s="58" t="s">
        <v>1345</v>
      </c>
      <c r="DS259" s="57" t="s">
        <v>612</v>
      </c>
      <c r="DT259" s="57" t="s">
        <v>613</v>
      </c>
      <c r="DU259" s="57" t="s">
        <v>614</v>
      </c>
      <c r="DV259" s="57"/>
      <c r="DW259" s="57" t="s">
        <v>615</v>
      </c>
      <c r="DX259" s="57" t="s">
        <v>616</v>
      </c>
      <c r="DY259" s="70" t="s">
        <v>647</v>
      </c>
      <c r="DZ259" s="58"/>
      <c r="EA259" s="58"/>
      <c r="EB259" s="58"/>
      <c r="EC259" s="58"/>
      <c r="ED259" s="57" t="s">
        <v>62</v>
      </c>
      <c r="EE259" s="58" t="s">
        <v>617</v>
      </c>
      <c r="EF259" s="58">
        <f t="shared" ref="EF259:EF261" si="146">SUM(EG259:EJ259)</f>
        <v>1</v>
      </c>
      <c r="EG259" s="58">
        <v>0</v>
      </c>
      <c r="EH259" s="58">
        <v>0</v>
      </c>
      <c r="EI259" s="58">
        <v>0</v>
      </c>
      <c r="EJ259" s="58">
        <v>1</v>
      </c>
      <c r="EK259" s="58">
        <v>0</v>
      </c>
      <c r="EL259" s="58" t="s">
        <v>470</v>
      </c>
      <c r="EM259" s="58"/>
      <c r="EN259" s="58"/>
      <c r="EO259" s="58"/>
      <c r="EP259" s="58"/>
      <c r="EQ259" s="58"/>
      <c r="ER259" s="58"/>
      <c r="ES259" s="73">
        <v>45040</v>
      </c>
      <c r="ET259" s="73"/>
      <c r="EU259" s="73"/>
      <c r="EV259" s="73"/>
      <c r="EW259" s="58"/>
      <c r="EX259" s="58"/>
      <c r="EY259" s="58"/>
      <c r="EZ259" s="58"/>
      <c r="FA259" s="58" t="s">
        <v>64</v>
      </c>
      <c r="FB259" s="58"/>
      <c r="FC259" s="58"/>
      <c r="FD259" s="58"/>
      <c r="FE259" s="58" t="s">
        <v>1405</v>
      </c>
      <c r="FF259" s="58"/>
      <c r="FG259" s="58"/>
      <c r="FH259" s="58"/>
      <c r="FI259" s="74" t="str">
        <f t="shared" si="128"/>
        <v/>
      </c>
      <c r="FJ259" s="74" t="str">
        <f t="shared" si="129"/>
        <v/>
      </c>
      <c r="FK259" s="74" t="str">
        <f t="shared" si="130"/>
        <v/>
      </c>
      <c r="FL259" s="74">
        <f t="shared" si="131"/>
        <v>0</v>
      </c>
      <c r="FM259" s="74">
        <f t="shared" si="132"/>
        <v>0</v>
      </c>
      <c r="FN259" s="58"/>
      <c r="FO259" s="58"/>
      <c r="FP259" s="57"/>
      <c r="FQ259" s="58"/>
      <c r="FR259" s="57"/>
      <c r="FS259" s="57"/>
      <c r="FT259" s="57"/>
      <c r="FU259" s="57"/>
      <c r="FV259" s="57"/>
      <c r="FW259" s="57"/>
      <c r="FX259" s="70"/>
      <c r="FY259" s="58"/>
      <c r="FZ259" s="58"/>
      <c r="GA259" s="58"/>
      <c r="GB259" s="58"/>
      <c r="GC259" s="57"/>
      <c r="GD259" s="58"/>
      <c r="GE259" s="58"/>
      <c r="GF259" s="58"/>
      <c r="GG259" s="58"/>
      <c r="GH259" s="58"/>
      <c r="GI259" s="58"/>
      <c r="GJ259" s="58"/>
      <c r="GK259" s="58"/>
      <c r="GL259" s="58"/>
      <c r="GM259" s="58"/>
      <c r="GN259" s="58"/>
      <c r="GO259" s="58"/>
      <c r="GP259" s="58"/>
      <c r="GQ259" s="58"/>
      <c r="GR259" s="73">
        <v>45040</v>
      </c>
      <c r="GS259" s="73"/>
      <c r="GT259" s="73"/>
      <c r="GU259" s="73"/>
      <c r="GV259" s="58"/>
      <c r="GW259" s="58"/>
      <c r="GX259" s="58"/>
      <c r="GY259" s="58"/>
      <c r="GZ259" s="58"/>
      <c r="HA259" s="58"/>
      <c r="HB259" s="58"/>
      <c r="HC259" s="58"/>
      <c r="HD259" s="58"/>
      <c r="HE259" s="58"/>
      <c r="HF259" s="58"/>
      <c r="HG259" s="58"/>
      <c r="HH259" s="74" t="str">
        <f t="shared" si="133"/>
        <v/>
      </c>
      <c r="HI259" s="74" t="str">
        <f t="shared" si="134"/>
        <v/>
      </c>
      <c r="HJ259" s="74" t="str">
        <f t="shared" si="135"/>
        <v/>
      </c>
      <c r="HK259" s="74" t="str">
        <f t="shared" si="136"/>
        <v/>
      </c>
      <c r="HL259" s="74" t="str">
        <f t="shared" si="137"/>
        <v/>
      </c>
      <c r="HM259" s="58"/>
      <c r="HN259" s="58"/>
      <c r="HO259" s="58">
        <f t="shared" si="138"/>
        <v>2</v>
      </c>
      <c r="HP259" s="58" t="str">
        <f>'[20]BD Plan'!$Q$3</f>
        <v>Territorial Sucre</v>
      </c>
      <c r="HQ259" s="26"/>
      <c r="HR259" s="26"/>
      <c r="HS259" s="26"/>
      <c r="HT259" s="26"/>
      <c r="HU259" s="26"/>
      <c r="HV259" s="26"/>
      <c r="HW259" s="26"/>
      <c r="HX259" s="26"/>
      <c r="HY259" s="26"/>
      <c r="HZ259" s="26"/>
      <c r="IA259" s="26"/>
      <c r="IB259" s="26"/>
      <c r="IC259" s="26"/>
      <c r="ID259" s="26"/>
      <c r="IE259" s="26"/>
      <c r="IF259" s="26"/>
      <c r="IG259" s="68"/>
      <c r="IH259" s="58" t="s">
        <v>620</v>
      </c>
      <c r="II259" s="68" t="s">
        <v>621</v>
      </c>
      <c r="IJ259" s="68"/>
      <c r="IK259" s="68"/>
    </row>
    <row r="260" spans="1:245" ht="15" customHeight="1" x14ac:dyDescent="0.25">
      <c r="A260" s="77" t="s">
        <v>709</v>
      </c>
      <c r="B260" s="68" t="s">
        <v>706</v>
      </c>
      <c r="C260" s="58" t="s">
        <v>710</v>
      </c>
      <c r="D260" s="68" t="s">
        <v>601</v>
      </c>
      <c r="E260" s="58" t="s">
        <v>711</v>
      </c>
      <c r="F260" s="58" t="s">
        <v>625</v>
      </c>
      <c r="G260" s="58" t="s">
        <v>626</v>
      </c>
      <c r="H260" s="59" t="s">
        <v>712</v>
      </c>
      <c r="I260" s="58" t="s">
        <v>671</v>
      </c>
      <c r="J260" s="70">
        <v>0.2</v>
      </c>
      <c r="K260" s="70">
        <v>0.2</v>
      </c>
      <c r="L260" s="58" t="s">
        <v>713</v>
      </c>
      <c r="M260" s="70">
        <v>0.12</v>
      </c>
      <c r="N260" s="70">
        <v>0.2</v>
      </c>
      <c r="O260" s="58" t="s">
        <v>713</v>
      </c>
      <c r="P260" s="58" t="s">
        <v>608</v>
      </c>
      <c r="Q260" s="71" t="s">
        <v>714</v>
      </c>
      <c r="R260" s="58"/>
      <c r="S260" s="57" t="s">
        <v>610</v>
      </c>
      <c r="T260" s="58" t="s">
        <v>715</v>
      </c>
      <c r="U260" s="57" t="s">
        <v>612</v>
      </c>
      <c r="V260" s="57" t="s">
        <v>613</v>
      </c>
      <c r="W260" s="57" t="s">
        <v>614</v>
      </c>
      <c r="X260" s="57"/>
      <c r="Y260" s="57" t="s">
        <v>615</v>
      </c>
      <c r="Z260" s="57" t="s">
        <v>616</v>
      </c>
      <c r="AA260" s="70" t="s">
        <v>647</v>
      </c>
      <c r="AB260" s="58"/>
      <c r="AC260" s="58"/>
      <c r="AD260" s="58"/>
      <c r="AE260" s="58"/>
      <c r="AF260" s="57" t="s">
        <v>62</v>
      </c>
      <c r="AG260" s="68" t="s">
        <v>617</v>
      </c>
      <c r="AH260" s="58">
        <f t="shared" ref="AH260:AH287" si="147">SUM(AI260:AL260)</f>
        <v>3</v>
      </c>
      <c r="AI260" s="57">
        <v>0</v>
      </c>
      <c r="AJ260" s="57">
        <v>1</v>
      </c>
      <c r="AK260" s="57">
        <v>1</v>
      </c>
      <c r="AL260" s="57">
        <v>1</v>
      </c>
      <c r="AM260" s="68">
        <v>0</v>
      </c>
      <c r="AN260" s="68" t="s">
        <v>1131</v>
      </c>
      <c r="AO260" s="68"/>
      <c r="AP260" s="68"/>
      <c r="AQ260" s="68"/>
      <c r="AR260" s="68"/>
      <c r="AS260" s="68"/>
      <c r="AT260" s="68"/>
      <c r="AU260" s="76">
        <v>45040</v>
      </c>
      <c r="AV260" s="76"/>
      <c r="AW260" s="76"/>
      <c r="AX260" s="76"/>
      <c r="AY260" s="68"/>
      <c r="AZ260" s="68"/>
      <c r="BA260" s="68"/>
      <c r="BB260" s="68"/>
      <c r="BC260" s="68" t="s">
        <v>64</v>
      </c>
      <c r="BD260" s="68"/>
      <c r="BE260" s="68"/>
      <c r="BF260" s="68"/>
      <c r="BG260" s="68" t="s">
        <v>1132</v>
      </c>
      <c r="BH260" s="68"/>
      <c r="BI260" s="68"/>
      <c r="BJ260" s="68"/>
      <c r="BK260" s="74" t="str">
        <f t="shared" si="118"/>
        <v/>
      </c>
      <c r="BL260" s="74">
        <f t="shared" si="119"/>
        <v>0</v>
      </c>
      <c r="BM260" s="74">
        <f t="shared" si="120"/>
        <v>0</v>
      </c>
      <c r="BN260" s="74">
        <f t="shared" si="121"/>
        <v>0</v>
      </c>
      <c r="BO260" s="74">
        <f t="shared" si="122"/>
        <v>0</v>
      </c>
      <c r="BP260" s="71"/>
      <c r="BQ260" s="58"/>
      <c r="BR260" s="57"/>
      <c r="BS260" s="58"/>
      <c r="BT260" s="57"/>
      <c r="BU260" s="57"/>
      <c r="BV260" s="57"/>
      <c r="BW260" s="57"/>
      <c r="BX260" s="57"/>
      <c r="BY260" s="57"/>
      <c r="BZ260" s="70"/>
      <c r="CA260" s="58"/>
      <c r="CB260" s="58"/>
      <c r="CC260" s="58"/>
      <c r="CD260" s="58"/>
      <c r="CE260" s="57"/>
      <c r="CF260" s="58"/>
      <c r="CG260" s="58"/>
      <c r="CH260" s="58"/>
      <c r="CI260" s="58"/>
      <c r="CJ260" s="58"/>
      <c r="CK260" s="58"/>
      <c r="CL260" s="58"/>
      <c r="CM260" s="58"/>
      <c r="CN260" s="58"/>
      <c r="CO260" s="58"/>
      <c r="CP260" s="58"/>
      <c r="CQ260" s="58"/>
      <c r="CR260" s="58"/>
      <c r="CS260" s="58"/>
      <c r="CT260" s="73">
        <v>45040</v>
      </c>
      <c r="CU260" s="73"/>
      <c r="CV260" s="73"/>
      <c r="CW260" s="73"/>
      <c r="CX260" s="58"/>
      <c r="CY260" s="58"/>
      <c r="CZ260" s="58"/>
      <c r="DA260" s="58"/>
      <c r="DB260" s="58"/>
      <c r="DC260" s="58"/>
      <c r="DD260" s="58"/>
      <c r="DE260" s="58"/>
      <c r="DF260" s="58"/>
      <c r="DG260" s="58"/>
      <c r="DH260" s="58"/>
      <c r="DI260" s="58"/>
      <c r="DJ260" s="74" t="str">
        <f t="shared" si="123"/>
        <v/>
      </c>
      <c r="DK260" s="74" t="str">
        <f t="shared" si="124"/>
        <v/>
      </c>
      <c r="DL260" s="74" t="str">
        <f t="shared" si="125"/>
        <v/>
      </c>
      <c r="DM260" s="74" t="str">
        <f t="shared" si="126"/>
        <v/>
      </c>
      <c r="DN260" s="74" t="str">
        <f t="shared" si="127"/>
        <v/>
      </c>
      <c r="DO260" s="75"/>
      <c r="DP260" s="58"/>
      <c r="DQ260" s="57"/>
      <c r="DR260" s="58"/>
      <c r="DS260" s="57"/>
      <c r="DT260" s="57"/>
      <c r="DU260" s="57"/>
      <c r="DV260" s="57"/>
      <c r="DW260" s="57"/>
      <c r="DX260" s="57"/>
      <c r="DY260" s="70"/>
      <c r="DZ260" s="58"/>
      <c r="EA260" s="58"/>
      <c r="EB260" s="58"/>
      <c r="EC260" s="58"/>
      <c r="ED260" s="57"/>
      <c r="EE260" s="58"/>
      <c r="EF260" s="58"/>
      <c r="EG260" s="58"/>
      <c r="EH260" s="58"/>
      <c r="EI260" s="58"/>
      <c r="EJ260" s="58"/>
      <c r="EK260" s="58"/>
      <c r="EL260" s="58"/>
      <c r="EM260" s="58"/>
      <c r="EN260" s="58"/>
      <c r="EO260" s="58"/>
      <c r="EP260" s="58"/>
      <c r="EQ260" s="58"/>
      <c r="ER260" s="58"/>
      <c r="ES260" s="73">
        <v>45040</v>
      </c>
      <c r="ET260" s="73"/>
      <c r="EU260" s="73"/>
      <c r="EV260" s="73"/>
      <c r="EW260" s="58"/>
      <c r="EX260" s="58"/>
      <c r="EY260" s="58"/>
      <c r="EZ260" s="58"/>
      <c r="FA260" s="58"/>
      <c r="FB260" s="58"/>
      <c r="FC260" s="58"/>
      <c r="FD260" s="58"/>
      <c r="FE260" s="58"/>
      <c r="FF260" s="58"/>
      <c r="FG260" s="58"/>
      <c r="FH260" s="58"/>
      <c r="FI260" s="74" t="str">
        <f t="shared" si="128"/>
        <v/>
      </c>
      <c r="FJ260" s="74" t="str">
        <f t="shared" si="129"/>
        <v/>
      </c>
      <c r="FK260" s="74" t="str">
        <f t="shared" si="130"/>
        <v/>
      </c>
      <c r="FL260" s="74" t="str">
        <f t="shared" si="131"/>
        <v/>
      </c>
      <c r="FM260" s="74" t="str">
        <f t="shared" si="132"/>
        <v/>
      </c>
      <c r="FN260" s="72"/>
      <c r="FO260" s="58"/>
      <c r="FP260" s="57"/>
      <c r="FQ260" s="58"/>
      <c r="FR260" s="57"/>
      <c r="FS260" s="57"/>
      <c r="FT260" s="57"/>
      <c r="FU260" s="57"/>
      <c r="FV260" s="57"/>
      <c r="FW260" s="57"/>
      <c r="FX260" s="70"/>
      <c r="FY260" s="58"/>
      <c r="FZ260" s="58"/>
      <c r="GA260" s="58"/>
      <c r="GB260" s="58"/>
      <c r="GC260" s="57"/>
      <c r="GD260" s="58"/>
      <c r="GE260" s="58"/>
      <c r="GF260" s="58"/>
      <c r="GG260" s="58"/>
      <c r="GH260" s="58"/>
      <c r="GI260" s="58"/>
      <c r="GJ260" s="58"/>
      <c r="GK260" s="58"/>
      <c r="GL260" s="58"/>
      <c r="GM260" s="58"/>
      <c r="GN260" s="58"/>
      <c r="GO260" s="58"/>
      <c r="GP260" s="58"/>
      <c r="GQ260" s="58"/>
      <c r="GR260" s="73">
        <v>45040</v>
      </c>
      <c r="GS260" s="73"/>
      <c r="GT260" s="73"/>
      <c r="GU260" s="73"/>
      <c r="GV260" s="58"/>
      <c r="GW260" s="58"/>
      <c r="GX260" s="58"/>
      <c r="GY260" s="58"/>
      <c r="GZ260" s="58"/>
      <c r="HA260" s="58"/>
      <c r="HB260" s="58"/>
      <c r="HC260" s="58"/>
      <c r="HD260" s="58"/>
      <c r="HE260" s="58"/>
      <c r="HF260" s="58"/>
      <c r="HG260" s="58"/>
      <c r="HH260" s="74" t="str">
        <f t="shared" si="133"/>
        <v/>
      </c>
      <c r="HI260" s="74" t="str">
        <f t="shared" si="134"/>
        <v/>
      </c>
      <c r="HJ260" s="74" t="str">
        <f t="shared" si="135"/>
        <v/>
      </c>
      <c r="HK260" s="74" t="str">
        <f t="shared" si="136"/>
        <v/>
      </c>
      <c r="HL260" s="74" t="str">
        <f t="shared" si="137"/>
        <v/>
      </c>
      <c r="HM260" s="58"/>
      <c r="HN260" s="58"/>
      <c r="HO260" s="58">
        <f t="shared" si="138"/>
        <v>1</v>
      </c>
      <c r="HP260" s="58" t="str">
        <f>'[20]BD Plan'!$Q$3</f>
        <v>Territorial Sucre</v>
      </c>
      <c r="HQ260" s="26"/>
      <c r="HR260" s="26"/>
      <c r="HS260" s="26"/>
      <c r="HT260" s="26"/>
      <c r="HU260" s="26"/>
      <c r="HV260" s="26"/>
      <c r="HW260" s="26"/>
      <c r="HX260" s="26"/>
      <c r="HY260" s="26"/>
      <c r="HZ260" s="26"/>
      <c r="IA260" s="26"/>
      <c r="IB260" s="26"/>
      <c r="IC260" s="26"/>
      <c r="ID260" s="26"/>
      <c r="IE260" s="26"/>
      <c r="IF260" s="26"/>
      <c r="IG260" s="68"/>
      <c r="IH260" s="58" t="s">
        <v>657</v>
      </c>
      <c r="II260" s="68" t="s">
        <v>621</v>
      </c>
      <c r="IJ260" s="68"/>
      <c r="IK260" s="68"/>
    </row>
    <row r="261" spans="1:245" ht="15" customHeight="1" x14ac:dyDescent="0.25">
      <c r="A261" s="77" t="s">
        <v>718</v>
      </c>
      <c r="B261" s="68" t="s">
        <v>719</v>
      </c>
      <c r="C261" s="58" t="s">
        <v>720</v>
      </c>
      <c r="D261" s="68" t="s">
        <v>601</v>
      </c>
      <c r="E261" s="58" t="s">
        <v>602</v>
      </c>
      <c r="F261" s="58" t="s">
        <v>625</v>
      </c>
      <c r="G261" s="58" t="s">
        <v>626</v>
      </c>
      <c r="H261" s="59" t="s">
        <v>721</v>
      </c>
      <c r="I261" s="58" t="s">
        <v>671</v>
      </c>
      <c r="J261" s="70">
        <v>0.6</v>
      </c>
      <c r="K261" s="70">
        <v>0.4</v>
      </c>
      <c r="L261" s="58" t="s">
        <v>643</v>
      </c>
      <c r="M261" s="70">
        <v>0.12959999999999999</v>
      </c>
      <c r="N261" s="70">
        <v>0.4</v>
      </c>
      <c r="O261" s="58" t="s">
        <v>643</v>
      </c>
      <c r="P261" s="58" t="s">
        <v>608</v>
      </c>
      <c r="Q261" s="71" t="s">
        <v>722</v>
      </c>
      <c r="R261" s="58"/>
      <c r="S261" s="57" t="s">
        <v>610</v>
      </c>
      <c r="T261" s="58" t="s">
        <v>723</v>
      </c>
      <c r="U261" s="57" t="s">
        <v>612</v>
      </c>
      <c r="V261" s="57" t="s">
        <v>613</v>
      </c>
      <c r="W261" s="57" t="s">
        <v>614</v>
      </c>
      <c r="X261" s="57"/>
      <c r="Y261" s="57" t="s">
        <v>615</v>
      </c>
      <c r="Z261" s="57" t="s">
        <v>616</v>
      </c>
      <c r="AA261" s="70" t="s">
        <v>647</v>
      </c>
      <c r="AB261" s="58"/>
      <c r="AC261" s="58"/>
      <c r="AD261" s="58"/>
      <c r="AE261" s="58"/>
      <c r="AF261" s="57" t="s">
        <v>62</v>
      </c>
      <c r="AG261" s="58" t="s">
        <v>617</v>
      </c>
      <c r="AH261" s="58">
        <f t="shared" si="147"/>
        <v>4</v>
      </c>
      <c r="AI261" s="57">
        <v>1</v>
      </c>
      <c r="AJ261" s="57">
        <v>1</v>
      </c>
      <c r="AK261" s="57">
        <v>1</v>
      </c>
      <c r="AL261" s="57">
        <v>1</v>
      </c>
      <c r="AM261" s="68">
        <v>1</v>
      </c>
      <c r="AN261" s="68" t="s">
        <v>1133</v>
      </c>
      <c r="AO261" s="68"/>
      <c r="AP261" s="68"/>
      <c r="AQ261" s="68"/>
      <c r="AR261" s="68"/>
      <c r="AS261" s="68"/>
      <c r="AT261" s="68"/>
      <c r="AU261" s="76">
        <v>45040</v>
      </c>
      <c r="AV261" s="76"/>
      <c r="AW261" s="76"/>
      <c r="AX261" s="76"/>
      <c r="AY261" s="68"/>
      <c r="AZ261" s="68"/>
      <c r="BA261" s="68"/>
      <c r="BB261" s="68"/>
      <c r="BC261" s="68" t="s">
        <v>279</v>
      </c>
      <c r="BD261" s="68"/>
      <c r="BE261" s="68"/>
      <c r="BF261" s="68"/>
      <c r="BG261" s="68" t="s">
        <v>1134</v>
      </c>
      <c r="BH261" s="68"/>
      <c r="BI261" s="68"/>
      <c r="BJ261" s="68"/>
      <c r="BK261" s="74">
        <f t="shared" si="118"/>
        <v>1</v>
      </c>
      <c r="BL261" s="74">
        <f t="shared" si="119"/>
        <v>0</v>
      </c>
      <c r="BM261" s="74">
        <f t="shared" si="120"/>
        <v>0</v>
      </c>
      <c r="BN261" s="74">
        <f t="shared" si="121"/>
        <v>0</v>
      </c>
      <c r="BO261" s="74">
        <f t="shared" si="122"/>
        <v>0.25</v>
      </c>
      <c r="BP261" s="71"/>
      <c r="BQ261" s="58"/>
      <c r="BR261" s="57"/>
      <c r="BS261" s="58"/>
      <c r="BT261" s="57"/>
      <c r="BU261" s="57"/>
      <c r="BV261" s="57"/>
      <c r="BW261" s="57"/>
      <c r="BX261" s="57"/>
      <c r="BY261" s="57"/>
      <c r="BZ261" s="70"/>
      <c r="CA261" s="58"/>
      <c r="CB261" s="58"/>
      <c r="CC261" s="58"/>
      <c r="CD261" s="58"/>
      <c r="CE261" s="57"/>
      <c r="CF261" s="58"/>
      <c r="CG261" s="58"/>
      <c r="CH261" s="58"/>
      <c r="CI261" s="58"/>
      <c r="CJ261" s="58"/>
      <c r="CK261" s="58"/>
      <c r="CL261" s="58"/>
      <c r="CM261" s="58"/>
      <c r="CN261" s="58"/>
      <c r="CO261" s="58"/>
      <c r="CP261" s="58"/>
      <c r="CQ261" s="58"/>
      <c r="CR261" s="58"/>
      <c r="CS261" s="58"/>
      <c r="CT261" s="73">
        <v>45040</v>
      </c>
      <c r="CU261" s="73"/>
      <c r="CV261" s="73"/>
      <c r="CW261" s="73"/>
      <c r="CX261" s="58"/>
      <c r="CY261" s="58"/>
      <c r="CZ261" s="58"/>
      <c r="DA261" s="58"/>
      <c r="DB261" s="58"/>
      <c r="DC261" s="58"/>
      <c r="DD261" s="58"/>
      <c r="DE261" s="58"/>
      <c r="DF261" s="58"/>
      <c r="DG261" s="58"/>
      <c r="DH261" s="58"/>
      <c r="DI261" s="58"/>
      <c r="DJ261" s="74" t="str">
        <f t="shared" si="123"/>
        <v/>
      </c>
      <c r="DK261" s="74" t="str">
        <f t="shared" si="124"/>
        <v/>
      </c>
      <c r="DL261" s="74" t="str">
        <f t="shared" si="125"/>
        <v/>
      </c>
      <c r="DM261" s="74" t="str">
        <f t="shared" si="126"/>
        <v/>
      </c>
      <c r="DN261" s="74" t="str">
        <f t="shared" si="127"/>
        <v/>
      </c>
      <c r="DO261" s="75" t="s">
        <v>1347</v>
      </c>
      <c r="DP261" s="58"/>
      <c r="DQ261" s="57" t="s">
        <v>610</v>
      </c>
      <c r="DR261" s="58" t="s">
        <v>1348</v>
      </c>
      <c r="DS261" s="57" t="s">
        <v>612</v>
      </c>
      <c r="DT261" s="57" t="s">
        <v>613</v>
      </c>
      <c r="DU261" s="57" t="s">
        <v>614</v>
      </c>
      <c r="DV261" s="57"/>
      <c r="DW261" s="57" t="s">
        <v>615</v>
      </c>
      <c r="DX261" s="57" t="s">
        <v>616</v>
      </c>
      <c r="DY261" s="70" t="s">
        <v>647</v>
      </c>
      <c r="DZ261" s="58"/>
      <c r="EA261" s="58"/>
      <c r="EB261" s="58"/>
      <c r="EC261" s="58"/>
      <c r="ED261" s="57" t="s">
        <v>62</v>
      </c>
      <c r="EE261" s="58" t="s">
        <v>617</v>
      </c>
      <c r="EF261" s="58">
        <f t="shared" si="146"/>
        <v>3</v>
      </c>
      <c r="EG261" s="58">
        <v>1</v>
      </c>
      <c r="EH261" s="58">
        <v>1</v>
      </c>
      <c r="EI261" s="58">
        <v>0</v>
      </c>
      <c r="EJ261" s="58">
        <v>1</v>
      </c>
      <c r="EK261" s="58">
        <v>1</v>
      </c>
      <c r="EL261" s="58" t="s">
        <v>1406</v>
      </c>
      <c r="EM261" s="58"/>
      <c r="EN261" s="58"/>
      <c r="EO261" s="58"/>
      <c r="EP261" s="58"/>
      <c r="EQ261" s="58"/>
      <c r="ER261" s="58"/>
      <c r="ES261" s="73">
        <v>45040</v>
      </c>
      <c r="ET261" s="73"/>
      <c r="EU261" s="73"/>
      <c r="EV261" s="73"/>
      <c r="EW261" s="58"/>
      <c r="EX261" s="58"/>
      <c r="EY261" s="58"/>
      <c r="EZ261" s="58"/>
      <c r="FA261" s="58" t="s">
        <v>279</v>
      </c>
      <c r="FB261" s="58"/>
      <c r="FC261" s="58"/>
      <c r="FD261" s="58"/>
      <c r="FE261" s="58" t="s">
        <v>1407</v>
      </c>
      <c r="FF261" s="58"/>
      <c r="FG261" s="58"/>
      <c r="FH261" s="58"/>
      <c r="FI261" s="74">
        <f t="shared" si="128"/>
        <v>1</v>
      </c>
      <c r="FJ261" s="74">
        <f t="shared" si="129"/>
        <v>0</v>
      </c>
      <c r="FK261" s="74" t="str">
        <f t="shared" si="130"/>
        <v/>
      </c>
      <c r="FL261" s="74">
        <f t="shared" si="131"/>
        <v>0</v>
      </c>
      <c r="FM261" s="74">
        <f t="shared" si="132"/>
        <v>0.33333333333333331</v>
      </c>
      <c r="FN261" s="58"/>
      <c r="FO261" s="58"/>
      <c r="FP261" s="58"/>
      <c r="FQ261" s="58"/>
      <c r="FR261" s="58"/>
      <c r="FS261" s="58"/>
      <c r="FT261" s="58"/>
      <c r="FU261" s="58"/>
      <c r="FV261" s="58"/>
      <c r="FW261" s="58"/>
      <c r="FX261" s="58"/>
      <c r="FY261" s="58"/>
      <c r="FZ261" s="58"/>
      <c r="GA261" s="58"/>
      <c r="GB261" s="58"/>
      <c r="GC261" s="58"/>
      <c r="GD261" s="58"/>
      <c r="GE261" s="58"/>
      <c r="GF261" s="58"/>
      <c r="GG261" s="58"/>
      <c r="GH261" s="58"/>
      <c r="GI261" s="58"/>
      <c r="GJ261" s="58"/>
      <c r="GK261" s="58"/>
      <c r="GL261" s="58"/>
      <c r="GM261" s="58"/>
      <c r="GN261" s="58"/>
      <c r="GO261" s="58"/>
      <c r="GP261" s="58"/>
      <c r="GQ261" s="58"/>
      <c r="GR261" s="73">
        <v>45040</v>
      </c>
      <c r="GS261" s="73"/>
      <c r="GT261" s="73"/>
      <c r="GU261" s="73"/>
      <c r="GV261" s="58"/>
      <c r="GW261" s="58"/>
      <c r="GX261" s="58"/>
      <c r="GY261" s="58"/>
      <c r="GZ261" s="58"/>
      <c r="HA261" s="58"/>
      <c r="HB261" s="58"/>
      <c r="HC261" s="58"/>
      <c r="HD261" s="58"/>
      <c r="HE261" s="58"/>
      <c r="HF261" s="58"/>
      <c r="HG261" s="58"/>
      <c r="HH261" s="74" t="str">
        <f t="shared" si="133"/>
        <v/>
      </c>
      <c r="HI261" s="74" t="str">
        <f t="shared" si="134"/>
        <v/>
      </c>
      <c r="HJ261" s="74" t="str">
        <f t="shared" si="135"/>
        <v/>
      </c>
      <c r="HK261" s="74" t="str">
        <f t="shared" si="136"/>
        <v/>
      </c>
      <c r="HL261" s="74" t="str">
        <f t="shared" si="137"/>
        <v/>
      </c>
      <c r="HM261" s="58"/>
      <c r="HN261" s="58"/>
      <c r="HO261" s="58">
        <f t="shared" si="138"/>
        <v>2</v>
      </c>
      <c r="HP261" s="58" t="str">
        <f>'[20]BD Plan'!$Q$3</f>
        <v>Territorial Sucre</v>
      </c>
      <c r="HQ261" s="26"/>
      <c r="HR261" s="26"/>
      <c r="HS261" s="26"/>
      <c r="HT261" s="26"/>
      <c r="HU261" s="26"/>
      <c r="HV261" s="26"/>
      <c r="HW261" s="26"/>
      <c r="HX261" s="26"/>
      <c r="HY261" s="26"/>
      <c r="HZ261" s="26"/>
      <c r="IA261" s="26"/>
      <c r="IB261" s="26"/>
      <c r="IC261" s="26"/>
      <c r="ID261" s="26"/>
      <c r="IE261" s="26"/>
      <c r="IF261" s="26"/>
      <c r="IG261" s="68"/>
      <c r="IH261" s="58" t="s">
        <v>650</v>
      </c>
      <c r="II261" s="68" t="s">
        <v>621</v>
      </c>
      <c r="IJ261" s="68"/>
      <c r="IK261" s="68"/>
    </row>
    <row r="262" spans="1:245" ht="15" customHeight="1" x14ac:dyDescent="0.25">
      <c r="A262" s="77" t="s">
        <v>598</v>
      </c>
      <c r="B262" s="68" t="s">
        <v>599</v>
      </c>
      <c r="C262" s="58" t="s">
        <v>600</v>
      </c>
      <c r="D262" s="69" t="s">
        <v>601</v>
      </c>
      <c r="E262" s="58" t="s">
        <v>602</v>
      </c>
      <c r="F262" s="58" t="s">
        <v>603</v>
      </c>
      <c r="G262" s="58" t="s">
        <v>604</v>
      </c>
      <c r="H262" s="59" t="s">
        <v>605</v>
      </c>
      <c r="I262" s="58" t="s">
        <v>606</v>
      </c>
      <c r="J262" s="70">
        <v>1</v>
      </c>
      <c r="K262" s="70">
        <v>0.8</v>
      </c>
      <c r="L262" s="58" t="s">
        <v>607</v>
      </c>
      <c r="M262" s="70">
        <v>0.6</v>
      </c>
      <c r="N262" s="70">
        <v>0.8</v>
      </c>
      <c r="O262" s="58" t="s">
        <v>607</v>
      </c>
      <c r="P262" s="58" t="s">
        <v>608</v>
      </c>
      <c r="Q262" s="71" t="s">
        <v>609</v>
      </c>
      <c r="R262" s="58"/>
      <c r="S262" s="57" t="s">
        <v>610</v>
      </c>
      <c r="T262" s="58" t="s">
        <v>611</v>
      </c>
      <c r="U262" s="57" t="s">
        <v>612</v>
      </c>
      <c r="V262" s="57" t="s">
        <v>613</v>
      </c>
      <c r="W262" s="57" t="s">
        <v>614</v>
      </c>
      <c r="X262" s="57"/>
      <c r="Y262" s="57" t="s">
        <v>615</v>
      </c>
      <c r="Z262" s="57" t="s">
        <v>616</v>
      </c>
      <c r="AA262" s="70">
        <v>0.4</v>
      </c>
      <c r="AB262" s="58"/>
      <c r="AC262" s="58"/>
      <c r="AD262" s="58"/>
      <c r="AE262" s="58"/>
      <c r="AF262" s="57" t="s">
        <v>62</v>
      </c>
      <c r="AG262" s="58" t="s">
        <v>617</v>
      </c>
      <c r="AH262" s="58">
        <f t="shared" si="147"/>
        <v>12</v>
      </c>
      <c r="AI262" s="57">
        <v>3</v>
      </c>
      <c r="AJ262" s="57">
        <v>3</v>
      </c>
      <c r="AK262" s="57">
        <v>3</v>
      </c>
      <c r="AL262" s="57">
        <v>3</v>
      </c>
      <c r="AM262" s="58">
        <v>3</v>
      </c>
      <c r="AN262" s="58" t="s">
        <v>1135</v>
      </c>
      <c r="AO262" s="58"/>
      <c r="AP262" s="58"/>
      <c r="AQ262" s="58"/>
      <c r="AR262" s="58"/>
      <c r="AS262" s="58"/>
      <c r="AT262" s="58"/>
      <c r="AU262" s="73">
        <v>45038</v>
      </c>
      <c r="AV262" s="73"/>
      <c r="AW262" s="73"/>
      <c r="AX262" s="73"/>
      <c r="AY262" s="58"/>
      <c r="AZ262" s="58"/>
      <c r="BA262" s="58"/>
      <c r="BB262" s="58"/>
      <c r="BC262" s="58" t="s">
        <v>279</v>
      </c>
      <c r="BD262" s="58"/>
      <c r="BE262" s="58"/>
      <c r="BF262" s="58"/>
      <c r="BG262" s="72" t="s">
        <v>1136</v>
      </c>
      <c r="BH262" s="58"/>
      <c r="BI262" s="58"/>
      <c r="BJ262" s="58"/>
      <c r="BK262" s="74">
        <f t="shared" si="118"/>
        <v>1</v>
      </c>
      <c r="BL262" s="74">
        <f t="shared" si="119"/>
        <v>0</v>
      </c>
      <c r="BM262" s="74">
        <f t="shared" si="120"/>
        <v>0</v>
      </c>
      <c r="BN262" s="74">
        <f t="shared" si="121"/>
        <v>0</v>
      </c>
      <c r="BO262" s="74">
        <f t="shared" si="122"/>
        <v>0.25</v>
      </c>
      <c r="BP262" s="75"/>
      <c r="BQ262" s="58"/>
      <c r="BR262" s="57"/>
      <c r="BS262" s="58"/>
      <c r="BT262" s="57"/>
      <c r="BU262" s="57"/>
      <c r="BV262" s="57"/>
      <c r="BW262" s="57"/>
      <c r="BX262" s="57"/>
      <c r="BY262" s="57"/>
      <c r="BZ262" s="70"/>
      <c r="CA262" s="58"/>
      <c r="CB262" s="58"/>
      <c r="CC262" s="58"/>
      <c r="CD262" s="58"/>
      <c r="CE262" s="57"/>
      <c r="CF262" s="58"/>
      <c r="CG262" s="58"/>
      <c r="CH262" s="58"/>
      <c r="CI262" s="58"/>
      <c r="CJ262" s="58"/>
      <c r="CK262" s="58"/>
      <c r="CL262" s="58"/>
      <c r="CM262" s="58"/>
      <c r="CN262" s="58"/>
      <c r="CO262" s="58"/>
      <c r="CP262" s="58"/>
      <c r="CQ262" s="58"/>
      <c r="CR262" s="58"/>
      <c r="CS262" s="58"/>
      <c r="CT262" s="73">
        <v>45038</v>
      </c>
      <c r="CU262" s="73"/>
      <c r="CV262" s="73"/>
      <c r="CW262" s="73"/>
      <c r="CX262" s="58"/>
      <c r="CY262" s="58"/>
      <c r="CZ262" s="58"/>
      <c r="DA262" s="58"/>
      <c r="DB262" s="58"/>
      <c r="DC262" s="58"/>
      <c r="DD262" s="58"/>
      <c r="DE262" s="58"/>
      <c r="DF262" s="58"/>
      <c r="DG262" s="58"/>
      <c r="DH262" s="58"/>
      <c r="DI262" s="58"/>
      <c r="DJ262" s="74" t="str">
        <f t="shared" si="123"/>
        <v/>
      </c>
      <c r="DK262" s="74" t="str">
        <f t="shared" si="124"/>
        <v/>
      </c>
      <c r="DL262" s="74" t="str">
        <f t="shared" si="125"/>
        <v/>
      </c>
      <c r="DM262" s="74" t="str">
        <f t="shared" si="126"/>
        <v/>
      </c>
      <c r="DN262" s="74" t="str">
        <f t="shared" si="127"/>
        <v/>
      </c>
      <c r="DO262" s="75"/>
      <c r="DP262" s="58"/>
      <c r="DQ262" s="57"/>
      <c r="DR262" s="58"/>
      <c r="DS262" s="57"/>
      <c r="DT262" s="57"/>
      <c r="DU262" s="57"/>
      <c r="DV262" s="57"/>
      <c r="DW262" s="57"/>
      <c r="DX262" s="57"/>
      <c r="DY262" s="70"/>
      <c r="DZ262" s="58"/>
      <c r="EA262" s="58"/>
      <c r="EB262" s="58"/>
      <c r="EC262" s="58"/>
      <c r="ED262" s="57"/>
      <c r="EE262" s="58"/>
      <c r="EF262" s="58"/>
      <c r="EG262" s="58"/>
      <c r="EH262" s="58"/>
      <c r="EI262" s="58"/>
      <c r="EJ262" s="58"/>
      <c r="EK262" s="58"/>
      <c r="EL262" s="58"/>
      <c r="EM262" s="58"/>
      <c r="EN262" s="58"/>
      <c r="EO262" s="58"/>
      <c r="EP262" s="58"/>
      <c r="EQ262" s="58"/>
      <c r="ER262" s="58"/>
      <c r="ES262" s="73">
        <v>45038</v>
      </c>
      <c r="ET262" s="73"/>
      <c r="EU262" s="73"/>
      <c r="EV262" s="73"/>
      <c r="EW262" s="58"/>
      <c r="EX262" s="58"/>
      <c r="EY262" s="58"/>
      <c r="EZ262" s="58"/>
      <c r="FA262" s="58"/>
      <c r="FB262" s="58"/>
      <c r="FC262" s="58"/>
      <c r="FD262" s="58"/>
      <c r="FE262" s="58"/>
      <c r="FF262" s="58"/>
      <c r="FG262" s="58"/>
      <c r="FH262" s="58"/>
      <c r="FI262" s="74" t="str">
        <f t="shared" si="128"/>
        <v/>
      </c>
      <c r="FJ262" s="74" t="str">
        <f t="shared" si="129"/>
        <v/>
      </c>
      <c r="FK262" s="74" t="str">
        <f t="shared" si="130"/>
        <v/>
      </c>
      <c r="FL262" s="74" t="str">
        <f t="shared" si="131"/>
        <v/>
      </c>
      <c r="FM262" s="74" t="str">
        <f t="shared" si="132"/>
        <v/>
      </c>
      <c r="FN262" s="58"/>
      <c r="FO262" s="58"/>
      <c r="FP262" s="57"/>
      <c r="FQ262" s="58"/>
      <c r="FR262" s="57"/>
      <c r="FS262" s="57"/>
      <c r="FT262" s="57"/>
      <c r="FU262" s="57"/>
      <c r="FV262" s="57"/>
      <c r="FW262" s="57"/>
      <c r="FX262" s="70"/>
      <c r="FY262" s="58"/>
      <c r="FZ262" s="58"/>
      <c r="GA262" s="58"/>
      <c r="GB262" s="58"/>
      <c r="GC262" s="57"/>
      <c r="GD262" s="58"/>
      <c r="GE262" s="58"/>
      <c r="GF262" s="58"/>
      <c r="GG262" s="58"/>
      <c r="GH262" s="58"/>
      <c r="GI262" s="58"/>
      <c r="GJ262" s="58"/>
      <c r="GK262" s="58"/>
      <c r="GL262" s="58"/>
      <c r="GM262" s="58"/>
      <c r="GN262" s="58"/>
      <c r="GO262" s="58"/>
      <c r="GP262" s="58"/>
      <c r="GQ262" s="58"/>
      <c r="GR262" s="73">
        <v>45038</v>
      </c>
      <c r="GS262" s="73"/>
      <c r="GT262" s="73"/>
      <c r="GU262" s="73"/>
      <c r="GV262" s="58"/>
      <c r="GW262" s="58"/>
      <c r="GX262" s="58"/>
      <c r="GY262" s="58"/>
      <c r="GZ262" s="58"/>
      <c r="HA262" s="58"/>
      <c r="HB262" s="58"/>
      <c r="HC262" s="58"/>
      <c r="HD262" s="58"/>
      <c r="HE262" s="58"/>
      <c r="HF262" s="58"/>
      <c r="HG262" s="58"/>
      <c r="HH262" s="74" t="str">
        <f t="shared" si="133"/>
        <v/>
      </c>
      <c r="HI262" s="74" t="str">
        <f t="shared" si="134"/>
        <v/>
      </c>
      <c r="HJ262" s="74" t="str">
        <f t="shared" si="135"/>
        <v/>
      </c>
      <c r="HK262" s="74" t="str">
        <f t="shared" si="136"/>
        <v/>
      </c>
      <c r="HL262" s="74" t="str">
        <f t="shared" si="137"/>
        <v/>
      </c>
      <c r="HM262" s="58"/>
      <c r="HN262" s="58"/>
      <c r="HO262" s="58">
        <f t="shared" si="138"/>
        <v>1</v>
      </c>
      <c r="HP262" s="58" t="str">
        <f>'[21]BD Plan'!$Q$3</f>
        <v>Territorial Tolima</v>
      </c>
      <c r="HQ262" s="72"/>
      <c r="HR262" s="72"/>
      <c r="HS262" s="72"/>
      <c r="HT262" s="72"/>
      <c r="HU262" s="72"/>
      <c r="HV262" s="72"/>
      <c r="HW262" s="72"/>
      <c r="HX262" s="72"/>
      <c r="HY262" s="72"/>
      <c r="HZ262" s="72"/>
      <c r="IA262" s="26"/>
      <c r="IB262" s="26"/>
      <c r="IC262" s="26"/>
      <c r="ID262" s="26"/>
      <c r="IE262" s="26"/>
      <c r="IF262" s="26"/>
      <c r="IG262" s="68"/>
      <c r="IH262" s="58" t="s">
        <v>620</v>
      </c>
      <c r="II262" s="58" t="s">
        <v>621</v>
      </c>
      <c r="IJ262" s="68"/>
      <c r="IK262" s="68"/>
    </row>
    <row r="263" spans="1:245" ht="15" customHeight="1" x14ac:dyDescent="0.25">
      <c r="A263" s="77" t="s">
        <v>622</v>
      </c>
      <c r="B263" s="68" t="s">
        <v>623</v>
      </c>
      <c r="C263" s="58" t="s">
        <v>624</v>
      </c>
      <c r="D263" s="69" t="s">
        <v>601</v>
      </c>
      <c r="E263" s="58" t="s">
        <v>602</v>
      </c>
      <c r="F263" s="58" t="s">
        <v>625</v>
      </c>
      <c r="G263" s="58" t="s">
        <v>626</v>
      </c>
      <c r="H263" s="59" t="s">
        <v>627</v>
      </c>
      <c r="I263" s="58" t="s">
        <v>628</v>
      </c>
      <c r="J263" s="70">
        <v>0.8</v>
      </c>
      <c r="K263" s="70">
        <v>0.8</v>
      </c>
      <c r="L263" s="58" t="s">
        <v>607</v>
      </c>
      <c r="M263" s="70">
        <v>0.33600000000000002</v>
      </c>
      <c r="N263" s="70">
        <v>0.8</v>
      </c>
      <c r="O263" s="58" t="s">
        <v>607</v>
      </c>
      <c r="P263" s="58" t="s">
        <v>608</v>
      </c>
      <c r="Q263" s="71" t="s">
        <v>629</v>
      </c>
      <c r="R263" s="58"/>
      <c r="S263" s="57" t="s">
        <v>610</v>
      </c>
      <c r="T263" s="58" t="s">
        <v>630</v>
      </c>
      <c r="U263" s="57" t="s">
        <v>631</v>
      </c>
      <c r="V263" s="57" t="s">
        <v>632</v>
      </c>
      <c r="W263" s="57" t="s">
        <v>614</v>
      </c>
      <c r="X263" s="57"/>
      <c r="Y263" s="57" t="s">
        <v>615</v>
      </c>
      <c r="Z263" s="57" t="s">
        <v>616</v>
      </c>
      <c r="AA263" s="70" t="s">
        <v>633</v>
      </c>
      <c r="AB263" s="58"/>
      <c r="AC263" s="58"/>
      <c r="AD263" s="58"/>
      <c r="AE263" s="58"/>
      <c r="AF263" s="57" t="s">
        <v>62</v>
      </c>
      <c r="AG263" s="58" t="s">
        <v>617</v>
      </c>
      <c r="AH263" s="58">
        <f t="shared" si="147"/>
        <v>12</v>
      </c>
      <c r="AI263" s="57">
        <v>3</v>
      </c>
      <c r="AJ263" s="57">
        <v>3</v>
      </c>
      <c r="AK263" s="57">
        <v>3</v>
      </c>
      <c r="AL263" s="57">
        <v>3</v>
      </c>
      <c r="AM263" s="58">
        <v>3</v>
      </c>
      <c r="AN263" s="58" t="s">
        <v>1137</v>
      </c>
      <c r="AO263" s="58"/>
      <c r="AP263" s="72"/>
      <c r="AQ263" s="58"/>
      <c r="AR263" s="58"/>
      <c r="AS263" s="58"/>
      <c r="AT263" s="58"/>
      <c r="AU263" s="73">
        <v>45038</v>
      </c>
      <c r="AV263" s="73"/>
      <c r="AW263" s="73"/>
      <c r="AX263" s="73"/>
      <c r="AY263" s="58"/>
      <c r="AZ263" s="58"/>
      <c r="BA263" s="58"/>
      <c r="BB263" s="58"/>
      <c r="BC263" s="58" t="s">
        <v>279</v>
      </c>
      <c r="BD263" s="58"/>
      <c r="BE263" s="58"/>
      <c r="BF263" s="58"/>
      <c r="BG263" s="58" t="s">
        <v>1138</v>
      </c>
      <c r="BH263" s="58"/>
      <c r="BI263" s="58"/>
      <c r="BJ263" s="58"/>
      <c r="BK263" s="74">
        <f t="shared" si="118"/>
        <v>1</v>
      </c>
      <c r="BL263" s="74">
        <f t="shared" si="119"/>
        <v>0</v>
      </c>
      <c r="BM263" s="74">
        <f t="shared" si="120"/>
        <v>0</v>
      </c>
      <c r="BN263" s="74">
        <f t="shared" si="121"/>
        <v>0</v>
      </c>
      <c r="BO263" s="74">
        <f t="shared" si="122"/>
        <v>0.25</v>
      </c>
      <c r="BP263" s="71" t="s">
        <v>1204</v>
      </c>
      <c r="BQ263" s="58"/>
      <c r="BR263" s="57" t="s">
        <v>610</v>
      </c>
      <c r="BS263" s="58" t="s">
        <v>1205</v>
      </c>
      <c r="BT263" s="57" t="s">
        <v>612</v>
      </c>
      <c r="BU263" s="57" t="s">
        <v>613</v>
      </c>
      <c r="BV263" s="57" t="s">
        <v>614</v>
      </c>
      <c r="BW263" s="57"/>
      <c r="BX263" s="57" t="s">
        <v>615</v>
      </c>
      <c r="BY263" s="57" t="s">
        <v>616</v>
      </c>
      <c r="BZ263" s="70" t="s">
        <v>647</v>
      </c>
      <c r="CA263" s="58"/>
      <c r="CB263" s="58"/>
      <c r="CC263" s="58"/>
      <c r="CD263" s="58"/>
      <c r="CE263" s="57" t="s">
        <v>62</v>
      </c>
      <c r="CF263" s="58" t="s">
        <v>617</v>
      </c>
      <c r="CG263" s="58">
        <f>SUM(CH263:CK263)</f>
        <v>12</v>
      </c>
      <c r="CH263" s="58">
        <v>3</v>
      </c>
      <c r="CI263" s="58">
        <v>3</v>
      </c>
      <c r="CJ263" s="58">
        <v>3</v>
      </c>
      <c r="CK263" s="58">
        <v>3</v>
      </c>
      <c r="CL263" s="58">
        <v>3</v>
      </c>
      <c r="CM263" s="58" t="s">
        <v>1291</v>
      </c>
      <c r="CN263" s="58"/>
      <c r="CO263" s="72"/>
      <c r="CP263" s="58"/>
      <c r="CQ263" s="72"/>
      <c r="CR263" s="58"/>
      <c r="CS263" s="58"/>
      <c r="CT263" s="73">
        <v>45038</v>
      </c>
      <c r="CU263" s="73"/>
      <c r="CV263" s="73"/>
      <c r="CW263" s="73"/>
      <c r="CX263" s="58"/>
      <c r="CY263" s="58"/>
      <c r="CZ263" s="58"/>
      <c r="DA263" s="58"/>
      <c r="DB263" s="58" t="s">
        <v>279</v>
      </c>
      <c r="DC263" s="58"/>
      <c r="DD263" s="58"/>
      <c r="DE263" s="58"/>
      <c r="DF263" s="58" t="s">
        <v>1552</v>
      </c>
      <c r="DG263" s="58"/>
      <c r="DH263" s="58"/>
      <c r="DI263" s="58"/>
      <c r="DJ263" s="74">
        <f t="shared" si="123"/>
        <v>1</v>
      </c>
      <c r="DK263" s="74">
        <f t="shared" si="124"/>
        <v>0</v>
      </c>
      <c r="DL263" s="74">
        <f t="shared" si="125"/>
        <v>0</v>
      </c>
      <c r="DM263" s="74">
        <f t="shared" si="126"/>
        <v>0</v>
      </c>
      <c r="DN263" s="74">
        <f t="shared" si="127"/>
        <v>0.25</v>
      </c>
      <c r="DO263" s="75"/>
      <c r="DP263" s="58"/>
      <c r="DQ263" s="57"/>
      <c r="DR263" s="58"/>
      <c r="DS263" s="57"/>
      <c r="DT263" s="57"/>
      <c r="DU263" s="57"/>
      <c r="DV263" s="57"/>
      <c r="DW263" s="57"/>
      <c r="DX263" s="57"/>
      <c r="DY263" s="70"/>
      <c r="DZ263" s="58"/>
      <c r="EA263" s="58"/>
      <c r="EB263" s="58"/>
      <c r="EC263" s="58"/>
      <c r="ED263" s="57"/>
      <c r="EE263" s="58"/>
      <c r="EF263" s="58"/>
      <c r="EG263" s="58"/>
      <c r="EH263" s="58"/>
      <c r="EI263" s="58"/>
      <c r="EJ263" s="58"/>
      <c r="EK263" s="58"/>
      <c r="EL263" s="58"/>
      <c r="EM263" s="58"/>
      <c r="EN263" s="58"/>
      <c r="EO263" s="58"/>
      <c r="EP263" s="58"/>
      <c r="EQ263" s="58"/>
      <c r="ER263" s="58"/>
      <c r="ES263" s="73">
        <v>45038</v>
      </c>
      <c r="ET263" s="73"/>
      <c r="EU263" s="73"/>
      <c r="EV263" s="73"/>
      <c r="EW263" s="58"/>
      <c r="EX263" s="58"/>
      <c r="EY263" s="58"/>
      <c r="EZ263" s="58"/>
      <c r="FA263" s="58"/>
      <c r="FB263" s="58"/>
      <c r="FC263" s="58"/>
      <c r="FD263" s="58"/>
      <c r="FE263" s="58"/>
      <c r="FF263" s="58"/>
      <c r="FG263" s="58"/>
      <c r="FH263" s="58"/>
      <c r="FI263" s="74" t="str">
        <f t="shared" si="128"/>
        <v/>
      </c>
      <c r="FJ263" s="74" t="str">
        <f t="shared" si="129"/>
        <v/>
      </c>
      <c r="FK263" s="74" t="str">
        <f t="shared" si="130"/>
        <v/>
      </c>
      <c r="FL263" s="74" t="str">
        <f t="shared" si="131"/>
        <v/>
      </c>
      <c r="FM263" s="74" t="str">
        <f t="shared" si="132"/>
        <v/>
      </c>
      <c r="FN263" s="58"/>
      <c r="FO263" s="58"/>
      <c r="FP263" s="57"/>
      <c r="FQ263" s="58"/>
      <c r="FR263" s="57"/>
      <c r="FS263" s="57"/>
      <c r="FT263" s="57"/>
      <c r="FU263" s="57"/>
      <c r="FV263" s="57"/>
      <c r="FW263" s="57"/>
      <c r="FX263" s="70"/>
      <c r="FY263" s="58"/>
      <c r="FZ263" s="58"/>
      <c r="GA263" s="58"/>
      <c r="GB263" s="58"/>
      <c r="GC263" s="57"/>
      <c r="GD263" s="58"/>
      <c r="GE263" s="58"/>
      <c r="GF263" s="58"/>
      <c r="GG263" s="58"/>
      <c r="GH263" s="58"/>
      <c r="GI263" s="58"/>
      <c r="GJ263" s="58"/>
      <c r="GK263" s="58"/>
      <c r="GL263" s="58"/>
      <c r="GM263" s="58"/>
      <c r="GN263" s="58"/>
      <c r="GO263" s="58"/>
      <c r="GP263" s="58"/>
      <c r="GQ263" s="58"/>
      <c r="GR263" s="73">
        <v>45038</v>
      </c>
      <c r="GS263" s="73"/>
      <c r="GT263" s="73"/>
      <c r="GU263" s="73"/>
      <c r="GV263" s="58"/>
      <c r="GW263" s="58"/>
      <c r="GX263" s="58"/>
      <c r="GY263" s="58"/>
      <c r="GZ263" s="58"/>
      <c r="HA263" s="58"/>
      <c r="HB263" s="58"/>
      <c r="HC263" s="58"/>
      <c r="HD263" s="58"/>
      <c r="HE263" s="58"/>
      <c r="HF263" s="58"/>
      <c r="HG263" s="58"/>
      <c r="HH263" s="74" t="str">
        <f t="shared" si="133"/>
        <v/>
      </c>
      <c r="HI263" s="74" t="str">
        <f t="shared" si="134"/>
        <v/>
      </c>
      <c r="HJ263" s="74" t="str">
        <f t="shared" si="135"/>
        <v/>
      </c>
      <c r="HK263" s="74" t="str">
        <f t="shared" si="136"/>
        <v/>
      </c>
      <c r="HL263" s="74" t="str">
        <f t="shared" si="137"/>
        <v/>
      </c>
      <c r="HM263" s="58"/>
      <c r="HN263" s="58"/>
      <c r="HO263" s="58">
        <f t="shared" si="138"/>
        <v>2</v>
      </c>
      <c r="HP263" s="58" t="str">
        <f>'[21]BD Plan'!$Q$3</f>
        <v>Territorial Tolima</v>
      </c>
      <c r="HQ263" s="72"/>
      <c r="HR263" s="72"/>
      <c r="HS263" s="72"/>
      <c r="HT263" s="72"/>
      <c r="HU263" s="72"/>
      <c r="HV263" s="72"/>
      <c r="HW263" s="72"/>
      <c r="HX263" s="72"/>
      <c r="HY263" s="72"/>
      <c r="HZ263" s="72"/>
      <c r="IA263" s="26"/>
      <c r="IB263" s="26"/>
      <c r="IC263" s="26"/>
      <c r="ID263" s="26"/>
      <c r="IE263" s="26"/>
      <c r="IF263" s="26"/>
      <c r="IG263" s="68"/>
      <c r="IH263" s="58" t="s">
        <v>620</v>
      </c>
      <c r="II263" s="58" t="s">
        <v>621</v>
      </c>
      <c r="IJ263" s="68"/>
      <c r="IK263" s="68"/>
    </row>
    <row r="264" spans="1:245" ht="15" customHeight="1" x14ac:dyDescent="0.25">
      <c r="A264" s="77" t="s">
        <v>636</v>
      </c>
      <c r="B264" s="68" t="s">
        <v>637</v>
      </c>
      <c r="C264" s="58" t="s">
        <v>638</v>
      </c>
      <c r="D264" s="69" t="s">
        <v>639</v>
      </c>
      <c r="E264" s="58" t="s">
        <v>602</v>
      </c>
      <c r="F264" s="58" t="s">
        <v>640</v>
      </c>
      <c r="G264" s="58" t="s">
        <v>641</v>
      </c>
      <c r="H264" s="59" t="s">
        <v>642</v>
      </c>
      <c r="I264" s="58" t="s">
        <v>606</v>
      </c>
      <c r="J264" s="70">
        <v>1</v>
      </c>
      <c r="K264" s="70">
        <v>0.6</v>
      </c>
      <c r="L264" s="58" t="s">
        <v>607</v>
      </c>
      <c r="M264" s="70">
        <v>0.6</v>
      </c>
      <c r="N264" s="70">
        <v>0.6</v>
      </c>
      <c r="O264" s="58" t="s">
        <v>643</v>
      </c>
      <c r="P264" s="58" t="s">
        <v>608</v>
      </c>
      <c r="Q264" s="71" t="s">
        <v>644</v>
      </c>
      <c r="R264" s="58"/>
      <c r="S264" s="57" t="s">
        <v>610</v>
      </c>
      <c r="T264" s="58" t="s">
        <v>645</v>
      </c>
      <c r="U264" s="57" t="s">
        <v>612</v>
      </c>
      <c r="V264" s="57" t="s">
        <v>613</v>
      </c>
      <c r="W264" s="57" t="s">
        <v>614</v>
      </c>
      <c r="X264" s="57"/>
      <c r="Y264" s="57" t="s">
        <v>646</v>
      </c>
      <c r="Z264" s="57" t="s">
        <v>616</v>
      </c>
      <c r="AA264" s="70" t="s">
        <v>647</v>
      </c>
      <c r="AB264" s="58"/>
      <c r="AC264" s="58"/>
      <c r="AD264" s="58"/>
      <c r="AE264" s="58"/>
      <c r="AF264" s="57" t="s">
        <v>62</v>
      </c>
      <c r="AG264" s="58" t="s">
        <v>617</v>
      </c>
      <c r="AH264" s="58">
        <f t="shared" si="147"/>
        <v>4</v>
      </c>
      <c r="AI264" s="57">
        <v>1</v>
      </c>
      <c r="AJ264" s="57">
        <v>1</v>
      </c>
      <c r="AK264" s="57">
        <v>1</v>
      </c>
      <c r="AL264" s="57">
        <v>1</v>
      </c>
      <c r="AM264" s="58">
        <v>1</v>
      </c>
      <c r="AN264" s="58" t="s">
        <v>1139</v>
      </c>
      <c r="AO264" s="58"/>
      <c r="AP264" s="58"/>
      <c r="AQ264" s="58"/>
      <c r="AR264" s="58"/>
      <c r="AS264" s="58"/>
      <c r="AT264" s="58"/>
      <c r="AU264" s="73">
        <v>45038</v>
      </c>
      <c r="AV264" s="73"/>
      <c r="AW264" s="73"/>
      <c r="AX264" s="73"/>
      <c r="AY264" s="58"/>
      <c r="AZ264" s="58"/>
      <c r="BA264" s="58"/>
      <c r="BB264" s="58"/>
      <c r="BC264" s="58" t="s">
        <v>279</v>
      </c>
      <c r="BD264" s="58"/>
      <c r="BE264" s="58"/>
      <c r="BF264" s="58"/>
      <c r="BG264" s="58" t="s">
        <v>1140</v>
      </c>
      <c r="BH264" s="58"/>
      <c r="BI264" s="58"/>
      <c r="BJ264" s="58"/>
      <c r="BK264" s="74">
        <f t="shared" si="118"/>
        <v>1</v>
      </c>
      <c r="BL264" s="74">
        <f t="shared" si="119"/>
        <v>0</v>
      </c>
      <c r="BM264" s="74">
        <f t="shared" si="120"/>
        <v>0</v>
      </c>
      <c r="BN264" s="74">
        <f t="shared" si="121"/>
        <v>0</v>
      </c>
      <c r="BO264" s="74">
        <f t="shared" si="122"/>
        <v>0.25</v>
      </c>
      <c r="BP264" s="71"/>
      <c r="BQ264" s="58"/>
      <c r="BR264" s="57"/>
      <c r="BS264" s="58"/>
      <c r="BT264" s="57"/>
      <c r="BU264" s="57"/>
      <c r="BV264" s="57"/>
      <c r="BW264" s="57"/>
      <c r="BX264" s="57"/>
      <c r="BY264" s="57"/>
      <c r="BZ264" s="70"/>
      <c r="CA264" s="58"/>
      <c r="CB264" s="58"/>
      <c r="CC264" s="58"/>
      <c r="CD264" s="58"/>
      <c r="CE264" s="57"/>
      <c r="CF264" s="58"/>
      <c r="CG264" s="58"/>
      <c r="CH264" s="58"/>
      <c r="CI264" s="58"/>
      <c r="CJ264" s="58"/>
      <c r="CK264" s="58"/>
      <c r="CL264" s="58"/>
      <c r="CM264" s="58"/>
      <c r="CN264" s="58"/>
      <c r="CO264" s="72"/>
      <c r="CP264" s="58"/>
      <c r="CQ264" s="58"/>
      <c r="CR264" s="58"/>
      <c r="CS264" s="58"/>
      <c r="CT264" s="73">
        <v>45038</v>
      </c>
      <c r="CU264" s="73"/>
      <c r="CV264" s="73"/>
      <c r="CW264" s="73"/>
      <c r="CX264" s="58"/>
      <c r="CY264" s="58"/>
      <c r="CZ264" s="58"/>
      <c r="DA264" s="58"/>
      <c r="DB264" s="58"/>
      <c r="DC264" s="58"/>
      <c r="DD264" s="58"/>
      <c r="DE264" s="58"/>
      <c r="DF264" s="58"/>
      <c r="DG264" s="58"/>
      <c r="DH264" s="58"/>
      <c r="DI264" s="58"/>
      <c r="DJ264" s="74" t="str">
        <f t="shared" si="123"/>
        <v/>
      </c>
      <c r="DK264" s="74" t="str">
        <f t="shared" si="124"/>
        <v/>
      </c>
      <c r="DL264" s="74" t="str">
        <f t="shared" si="125"/>
        <v/>
      </c>
      <c r="DM264" s="74" t="str">
        <f t="shared" si="126"/>
        <v/>
      </c>
      <c r="DN264" s="74" t="str">
        <f t="shared" si="127"/>
        <v/>
      </c>
      <c r="DO264" s="75"/>
      <c r="DP264" s="58"/>
      <c r="DQ264" s="57"/>
      <c r="DR264" s="58"/>
      <c r="DS264" s="57"/>
      <c r="DT264" s="57"/>
      <c r="DU264" s="57"/>
      <c r="DV264" s="57"/>
      <c r="DW264" s="57"/>
      <c r="DX264" s="57"/>
      <c r="DY264" s="70"/>
      <c r="DZ264" s="58"/>
      <c r="EA264" s="58"/>
      <c r="EB264" s="58"/>
      <c r="EC264" s="58"/>
      <c r="ED264" s="57"/>
      <c r="EE264" s="58"/>
      <c r="EF264" s="58"/>
      <c r="EG264" s="58"/>
      <c r="EH264" s="58"/>
      <c r="EI264" s="58"/>
      <c r="EJ264" s="58"/>
      <c r="EK264" s="58"/>
      <c r="EL264" s="58"/>
      <c r="EM264" s="58"/>
      <c r="EN264" s="58"/>
      <c r="EO264" s="58"/>
      <c r="EP264" s="58"/>
      <c r="EQ264" s="58"/>
      <c r="ER264" s="58"/>
      <c r="ES264" s="73">
        <v>45038</v>
      </c>
      <c r="ET264" s="73"/>
      <c r="EU264" s="73"/>
      <c r="EV264" s="73"/>
      <c r="EW264" s="58"/>
      <c r="EX264" s="58"/>
      <c r="EY264" s="58"/>
      <c r="EZ264" s="58"/>
      <c r="FA264" s="58"/>
      <c r="FB264" s="58"/>
      <c r="FC264" s="58"/>
      <c r="FD264" s="58"/>
      <c r="FE264" s="58"/>
      <c r="FF264" s="58"/>
      <c r="FG264" s="58"/>
      <c r="FH264" s="58"/>
      <c r="FI264" s="74" t="str">
        <f t="shared" si="128"/>
        <v/>
      </c>
      <c r="FJ264" s="74" t="str">
        <f t="shared" si="129"/>
        <v/>
      </c>
      <c r="FK264" s="74" t="str">
        <f t="shared" si="130"/>
        <v/>
      </c>
      <c r="FL264" s="74" t="str">
        <f t="shared" si="131"/>
        <v/>
      </c>
      <c r="FM264" s="74" t="str">
        <f t="shared" si="132"/>
        <v/>
      </c>
      <c r="FN264" s="58"/>
      <c r="FO264" s="58"/>
      <c r="FP264" s="57"/>
      <c r="FQ264" s="58"/>
      <c r="FR264" s="57"/>
      <c r="FS264" s="57"/>
      <c r="FT264" s="57"/>
      <c r="FU264" s="57"/>
      <c r="FV264" s="57"/>
      <c r="FW264" s="57"/>
      <c r="FX264" s="70"/>
      <c r="FY264" s="58"/>
      <c r="FZ264" s="58"/>
      <c r="GA264" s="58"/>
      <c r="GB264" s="58"/>
      <c r="GC264" s="57"/>
      <c r="GD264" s="58"/>
      <c r="GE264" s="58"/>
      <c r="GF264" s="58"/>
      <c r="GG264" s="58"/>
      <c r="GH264" s="58"/>
      <c r="GI264" s="58"/>
      <c r="GJ264" s="58"/>
      <c r="GK264" s="58"/>
      <c r="GL264" s="58"/>
      <c r="GM264" s="58"/>
      <c r="GN264" s="58"/>
      <c r="GO264" s="58"/>
      <c r="GP264" s="58"/>
      <c r="GQ264" s="58"/>
      <c r="GR264" s="73">
        <v>45038</v>
      </c>
      <c r="GS264" s="73"/>
      <c r="GT264" s="73"/>
      <c r="GU264" s="73"/>
      <c r="GV264" s="58"/>
      <c r="GW264" s="58"/>
      <c r="GX264" s="58"/>
      <c r="GY264" s="58"/>
      <c r="GZ264" s="58"/>
      <c r="HA264" s="58"/>
      <c r="HB264" s="58"/>
      <c r="HC264" s="58"/>
      <c r="HD264" s="58"/>
      <c r="HE264" s="58"/>
      <c r="HF264" s="58"/>
      <c r="HG264" s="58"/>
      <c r="HH264" s="74" t="str">
        <f t="shared" si="133"/>
        <v/>
      </c>
      <c r="HI264" s="74" t="str">
        <f t="shared" si="134"/>
        <v/>
      </c>
      <c r="HJ264" s="74" t="str">
        <f t="shared" si="135"/>
        <v/>
      </c>
      <c r="HK264" s="74" t="str">
        <f t="shared" si="136"/>
        <v/>
      </c>
      <c r="HL264" s="74" t="str">
        <f t="shared" si="137"/>
        <v/>
      </c>
      <c r="HM264" s="58"/>
      <c r="HN264" s="58"/>
      <c r="HO264" s="58">
        <f t="shared" si="138"/>
        <v>1</v>
      </c>
      <c r="HP264" s="58" t="str">
        <f>'[21]BD Plan'!$Q$3</f>
        <v>Territorial Tolima</v>
      </c>
      <c r="HQ264" s="72"/>
      <c r="HR264" s="72"/>
      <c r="HS264" s="72"/>
      <c r="HT264" s="72"/>
      <c r="HU264" s="72"/>
      <c r="HV264" s="72"/>
      <c r="HW264" s="72"/>
      <c r="HX264" s="72"/>
      <c r="HY264" s="72"/>
      <c r="HZ264" s="72"/>
      <c r="IA264" s="26"/>
      <c r="IB264" s="26"/>
      <c r="IC264" s="26"/>
      <c r="ID264" s="26"/>
      <c r="IE264" s="26"/>
      <c r="IF264" s="26"/>
      <c r="IG264" s="68"/>
      <c r="IH264" s="58" t="s">
        <v>650</v>
      </c>
      <c r="II264" s="58" t="s">
        <v>621</v>
      </c>
      <c r="IJ264" s="68"/>
      <c r="IK264" s="68"/>
    </row>
    <row r="265" spans="1:245" ht="15" customHeight="1" x14ac:dyDescent="0.25">
      <c r="A265" s="77" t="s">
        <v>651</v>
      </c>
      <c r="B265" s="68" t="s">
        <v>637</v>
      </c>
      <c r="C265" s="58" t="s">
        <v>653</v>
      </c>
      <c r="D265" s="69" t="s">
        <v>639</v>
      </c>
      <c r="E265" s="58" t="s">
        <v>602</v>
      </c>
      <c r="F265" s="58" t="s">
        <v>625</v>
      </c>
      <c r="G265" s="58" t="s">
        <v>604</v>
      </c>
      <c r="H265" s="59" t="s">
        <v>654</v>
      </c>
      <c r="I265" s="58" t="s">
        <v>606</v>
      </c>
      <c r="J265" s="70">
        <v>1</v>
      </c>
      <c r="K265" s="70">
        <v>0.8</v>
      </c>
      <c r="L265" s="58" t="s">
        <v>607</v>
      </c>
      <c r="M265" s="70">
        <v>0.6</v>
      </c>
      <c r="N265" s="70">
        <v>0.8</v>
      </c>
      <c r="O265" s="58" t="s">
        <v>607</v>
      </c>
      <c r="P265" s="58" t="s">
        <v>608</v>
      </c>
      <c r="Q265" s="71" t="s">
        <v>644</v>
      </c>
      <c r="R265" s="58"/>
      <c r="S265" s="57" t="s">
        <v>610</v>
      </c>
      <c r="T265" s="58" t="s">
        <v>645</v>
      </c>
      <c r="U265" s="57" t="s">
        <v>612</v>
      </c>
      <c r="V265" s="57" t="s">
        <v>613</v>
      </c>
      <c r="W265" s="57" t="s">
        <v>614</v>
      </c>
      <c r="X265" s="57"/>
      <c r="Y265" s="57" t="s">
        <v>615</v>
      </c>
      <c r="Z265" s="57" t="s">
        <v>616</v>
      </c>
      <c r="AA265" s="70" t="s">
        <v>647</v>
      </c>
      <c r="AB265" s="58"/>
      <c r="AC265" s="58"/>
      <c r="AD265" s="58"/>
      <c r="AE265" s="58"/>
      <c r="AF265" s="57" t="s">
        <v>62</v>
      </c>
      <c r="AG265" s="58" t="s">
        <v>617</v>
      </c>
      <c r="AH265" s="58">
        <f t="shared" si="147"/>
        <v>4</v>
      </c>
      <c r="AI265" s="57">
        <v>1</v>
      </c>
      <c r="AJ265" s="57">
        <v>1</v>
      </c>
      <c r="AK265" s="57">
        <v>1</v>
      </c>
      <c r="AL265" s="57">
        <v>1</v>
      </c>
      <c r="AM265" s="58">
        <v>1</v>
      </c>
      <c r="AN265" s="58" t="s">
        <v>1141</v>
      </c>
      <c r="AO265" s="58"/>
      <c r="AP265" s="72"/>
      <c r="AQ265" s="58"/>
      <c r="AR265" s="58"/>
      <c r="AS265" s="58"/>
      <c r="AT265" s="58"/>
      <c r="AU265" s="73">
        <v>45038</v>
      </c>
      <c r="AV265" s="73"/>
      <c r="AW265" s="73"/>
      <c r="AX265" s="73"/>
      <c r="AY265" s="58"/>
      <c r="AZ265" s="58"/>
      <c r="BA265" s="58"/>
      <c r="BB265" s="58"/>
      <c r="BC265" s="58" t="s">
        <v>279</v>
      </c>
      <c r="BD265" s="58"/>
      <c r="BE265" s="58"/>
      <c r="BF265" s="58"/>
      <c r="BG265" s="58" t="s">
        <v>1142</v>
      </c>
      <c r="BH265" s="58"/>
      <c r="BI265" s="58"/>
      <c r="BJ265" s="58"/>
      <c r="BK265" s="74">
        <f t="shared" si="118"/>
        <v>1</v>
      </c>
      <c r="BL265" s="74">
        <f t="shared" si="119"/>
        <v>0</v>
      </c>
      <c r="BM265" s="74">
        <f t="shared" si="120"/>
        <v>0</v>
      </c>
      <c r="BN265" s="74">
        <f t="shared" si="121"/>
        <v>0</v>
      </c>
      <c r="BO265" s="74">
        <f t="shared" si="122"/>
        <v>0.25</v>
      </c>
      <c r="BP265" s="71"/>
      <c r="BQ265" s="58"/>
      <c r="BR265" s="57"/>
      <c r="BS265" s="58"/>
      <c r="BT265" s="57"/>
      <c r="BU265" s="57"/>
      <c r="BV265" s="57"/>
      <c r="BW265" s="57"/>
      <c r="BX265" s="57"/>
      <c r="BY265" s="57"/>
      <c r="BZ265" s="70"/>
      <c r="CA265" s="58"/>
      <c r="CB265" s="58"/>
      <c r="CC265" s="58"/>
      <c r="CD265" s="58"/>
      <c r="CE265" s="57"/>
      <c r="CF265" s="58"/>
      <c r="CG265" s="58"/>
      <c r="CH265" s="58"/>
      <c r="CI265" s="58"/>
      <c r="CJ265" s="58"/>
      <c r="CK265" s="58"/>
      <c r="CL265" s="58"/>
      <c r="CM265" s="58"/>
      <c r="CN265" s="58"/>
      <c r="CO265" s="72"/>
      <c r="CP265" s="58"/>
      <c r="CQ265" s="58"/>
      <c r="CR265" s="58"/>
      <c r="CS265" s="58"/>
      <c r="CT265" s="73">
        <v>45038</v>
      </c>
      <c r="CU265" s="73"/>
      <c r="CV265" s="73"/>
      <c r="CW265" s="73"/>
      <c r="CX265" s="58"/>
      <c r="CY265" s="58"/>
      <c r="CZ265" s="58"/>
      <c r="DA265" s="58"/>
      <c r="DB265" s="58"/>
      <c r="DC265" s="58"/>
      <c r="DD265" s="58"/>
      <c r="DE265" s="58"/>
      <c r="DF265" s="58"/>
      <c r="DG265" s="58"/>
      <c r="DH265" s="58"/>
      <c r="DI265" s="58"/>
      <c r="DJ265" s="74" t="str">
        <f t="shared" si="123"/>
        <v/>
      </c>
      <c r="DK265" s="74" t="str">
        <f t="shared" si="124"/>
        <v/>
      </c>
      <c r="DL265" s="74" t="str">
        <f t="shared" si="125"/>
        <v/>
      </c>
      <c r="DM265" s="74" t="str">
        <f t="shared" si="126"/>
        <v/>
      </c>
      <c r="DN265" s="74" t="str">
        <f t="shared" si="127"/>
        <v/>
      </c>
      <c r="DO265" s="75"/>
      <c r="DP265" s="58"/>
      <c r="DQ265" s="57"/>
      <c r="DR265" s="58"/>
      <c r="DS265" s="57"/>
      <c r="DT265" s="57"/>
      <c r="DU265" s="57"/>
      <c r="DV265" s="57"/>
      <c r="DW265" s="57"/>
      <c r="DX265" s="57"/>
      <c r="DY265" s="70"/>
      <c r="DZ265" s="58"/>
      <c r="EA265" s="58"/>
      <c r="EB265" s="58"/>
      <c r="EC265" s="58"/>
      <c r="ED265" s="57"/>
      <c r="EE265" s="58"/>
      <c r="EF265" s="58"/>
      <c r="EG265" s="58"/>
      <c r="EH265" s="58"/>
      <c r="EI265" s="58"/>
      <c r="EJ265" s="58"/>
      <c r="EK265" s="58"/>
      <c r="EL265" s="58"/>
      <c r="EM265" s="58"/>
      <c r="EN265" s="58"/>
      <c r="EO265" s="58"/>
      <c r="EP265" s="58"/>
      <c r="EQ265" s="58"/>
      <c r="ER265" s="58"/>
      <c r="ES265" s="73">
        <v>45038</v>
      </c>
      <c r="ET265" s="73"/>
      <c r="EU265" s="73"/>
      <c r="EV265" s="73"/>
      <c r="EW265" s="58"/>
      <c r="EX265" s="58"/>
      <c r="EY265" s="58"/>
      <c r="EZ265" s="58"/>
      <c r="FA265" s="58"/>
      <c r="FB265" s="58"/>
      <c r="FC265" s="58"/>
      <c r="FD265" s="58"/>
      <c r="FE265" s="58"/>
      <c r="FF265" s="58"/>
      <c r="FG265" s="58"/>
      <c r="FH265" s="58"/>
      <c r="FI265" s="74" t="str">
        <f t="shared" si="128"/>
        <v/>
      </c>
      <c r="FJ265" s="74" t="str">
        <f t="shared" si="129"/>
        <v/>
      </c>
      <c r="FK265" s="74" t="str">
        <f t="shared" si="130"/>
        <v/>
      </c>
      <c r="FL265" s="74" t="str">
        <f t="shared" si="131"/>
        <v/>
      </c>
      <c r="FM265" s="74" t="str">
        <f t="shared" si="132"/>
        <v/>
      </c>
      <c r="FN265" s="58"/>
      <c r="FO265" s="58"/>
      <c r="FP265" s="57"/>
      <c r="FQ265" s="58"/>
      <c r="FR265" s="57"/>
      <c r="FS265" s="57"/>
      <c r="FT265" s="57"/>
      <c r="FU265" s="57"/>
      <c r="FV265" s="57"/>
      <c r="FW265" s="57"/>
      <c r="FX265" s="70"/>
      <c r="FY265" s="58"/>
      <c r="FZ265" s="58"/>
      <c r="GA265" s="58"/>
      <c r="GB265" s="58"/>
      <c r="GC265" s="57"/>
      <c r="GD265" s="58"/>
      <c r="GE265" s="58"/>
      <c r="GF265" s="58"/>
      <c r="GG265" s="58"/>
      <c r="GH265" s="58"/>
      <c r="GI265" s="58"/>
      <c r="GJ265" s="58"/>
      <c r="GK265" s="58"/>
      <c r="GL265" s="58"/>
      <c r="GM265" s="58"/>
      <c r="GN265" s="58"/>
      <c r="GO265" s="58"/>
      <c r="GP265" s="58"/>
      <c r="GQ265" s="58"/>
      <c r="GR265" s="73">
        <v>45038</v>
      </c>
      <c r="GS265" s="73"/>
      <c r="GT265" s="73"/>
      <c r="GU265" s="73"/>
      <c r="GV265" s="58"/>
      <c r="GW265" s="58"/>
      <c r="GX265" s="58"/>
      <c r="GY265" s="58"/>
      <c r="GZ265" s="58"/>
      <c r="HA265" s="58"/>
      <c r="HB265" s="58"/>
      <c r="HC265" s="58"/>
      <c r="HD265" s="58"/>
      <c r="HE265" s="58"/>
      <c r="HF265" s="58"/>
      <c r="HG265" s="58"/>
      <c r="HH265" s="74" t="str">
        <f t="shared" si="133"/>
        <v/>
      </c>
      <c r="HI265" s="74" t="str">
        <f t="shared" si="134"/>
        <v/>
      </c>
      <c r="HJ265" s="74" t="str">
        <f t="shared" si="135"/>
        <v/>
      </c>
      <c r="HK265" s="74" t="str">
        <f t="shared" si="136"/>
        <v/>
      </c>
      <c r="HL265" s="74" t="str">
        <f t="shared" si="137"/>
        <v/>
      </c>
      <c r="HM265" s="58"/>
      <c r="HN265" s="58"/>
      <c r="HO265" s="58">
        <f t="shared" si="138"/>
        <v>1</v>
      </c>
      <c r="HP265" s="58" t="str">
        <f>'[21]BD Plan'!$Q$3</f>
        <v>Territorial Tolima</v>
      </c>
      <c r="HQ265" s="72"/>
      <c r="HR265" s="72"/>
      <c r="HS265" s="72"/>
      <c r="HT265" s="72"/>
      <c r="HU265" s="72"/>
      <c r="HV265" s="72"/>
      <c r="HW265" s="72"/>
      <c r="HX265" s="72"/>
      <c r="HY265" s="72"/>
      <c r="HZ265" s="72"/>
      <c r="IA265" s="26"/>
      <c r="IB265" s="26"/>
      <c r="IC265" s="26"/>
      <c r="ID265" s="26"/>
      <c r="IE265" s="26"/>
      <c r="IF265" s="26"/>
      <c r="IG265" s="68"/>
      <c r="IH265" s="58" t="s">
        <v>657</v>
      </c>
      <c r="II265" s="58" t="s">
        <v>621</v>
      </c>
      <c r="IJ265" s="68"/>
      <c r="IK265" s="68"/>
    </row>
    <row r="266" spans="1:245" ht="15" customHeight="1" x14ac:dyDescent="0.25">
      <c r="A266" s="77" t="s">
        <v>658</v>
      </c>
      <c r="B266" s="68" t="s">
        <v>659</v>
      </c>
      <c r="C266" s="58" t="s">
        <v>660</v>
      </c>
      <c r="D266" s="68" t="s">
        <v>601</v>
      </c>
      <c r="E266" s="58" t="s">
        <v>602</v>
      </c>
      <c r="F266" s="58" t="s">
        <v>625</v>
      </c>
      <c r="G266" s="58" t="s">
        <v>641</v>
      </c>
      <c r="H266" s="59" t="s">
        <v>661</v>
      </c>
      <c r="I266" s="58" t="s">
        <v>606</v>
      </c>
      <c r="J266" s="70">
        <v>0.8</v>
      </c>
      <c r="K266" s="70">
        <v>0.6</v>
      </c>
      <c r="L266" s="58" t="s">
        <v>607</v>
      </c>
      <c r="M266" s="70">
        <v>0.48</v>
      </c>
      <c r="N266" s="70">
        <v>0.6</v>
      </c>
      <c r="O266" s="58" t="s">
        <v>643</v>
      </c>
      <c r="P266" s="58" t="s">
        <v>608</v>
      </c>
      <c r="Q266" s="71" t="s">
        <v>662</v>
      </c>
      <c r="R266" s="58"/>
      <c r="S266" s="57" t="s">
        <v>610</v>
      </c>
      <c r="T266" s="58" t="s">
        <v>663</v>
      </c>
      <c r="U266" s="57" t="s">
        <v>612</v>
      </c>
      <c r="V266" s="57" t="s">
        <v>613</v>
      </c>
      <c r="W266" s="57" t="s">
        <v>614</v>
      </c>
      <c r="X266" s="57"/>
      <c r="Y266" s="57" t="s">
        <v>646</v>
      </c>
      <c r="Z266" s="57" t="s">
        <v>616</v>
      </c>
      <c r="AA266" s="70" t="s">
        <v>647</v>
      </c>
      <c r="AB266" s="58"/>
      <c r="AC266" s="58"/>
      <c r="AD266" s="58"/>
      <c r="AE266" s="58"/>
      <c r="AF266" s="57" t="s">
        <v>62</v>
      </c>
      <c r="AG266" s="68" t="s">
        <v>617</v>
      </c>
      <c r="AH266" s="58">
        <f t="shared" si="147"/>
        <v>19</v>
      </c>
      <c r="AI266" s="57">
        <v>1</v>
      </c>
      <c r="AJ266" s="57">
        <v>6</v>
      </c>
      <c r="AK266" s="57">
        <v>6</v>
      </c>
      <c r="AL266" s="57">
        <v>6</v>
      </c>
      <c r="AM266" s="68">
        <v>1</v>
      </c>
      <c r="AN266" s="68" t="s">
        <v>1143</v>
      </c>
      <c r="AO266" s="68"/>
      <c r="AP266" s="68"/>
      <c r="AQ266" s="68"/>
      <c r="AR266" s="68"/>
      <c r="AS266" s="68"/>
      <c r="AT266" s="68"/>
      <c r="AU266" s="76">
        <v>45040</v>
      </c>
      <c r="AV266" s="76"/>
      <c r="AW266" s="76"/>
      <c r="AX266" s="68"/>
      <c r="AY266" s="68"/>
      <c r="AZ266" s="68"/>
      <c r="BA266" s="68"/>
      <c r="BB266" s="68"/>
      <c r="BC266" s="68" t="s">
        <v>279</v>
      </c>
      <c r="BD266" s="68"/>
      <c r="BE266" s="68"/>
      <c r="BF266" s="68"/>
      <c r="BG266" s="68" t="s">
        <v>1144</v>
      </c>
      <c r="BH266" s="68"/>
      <c r="BI266" s="68"/>
      <c r="BJ266" s="68"/>
      <c r="BK266" s="74">
        <f t="shared" ref="BK266:BK287" si="148">IFERROR(IF(AI266=0,"",IF((AM266/AI266)&gt;1,1,(AM266/AI266))),"")</f>
        <v>1</v>
      </c>
      <c r="BL266" s="74">
        <f t="shared" ref="BL266:BL287" si="149">IFERROR(IF(AJ266=0,"",IF((AO266/AJ266)&gt;1,1,(AO266/AJ266))),"")</f>
        <v>0</v>
      </c>
      <c r="BM266" s="74">
        <f t="shared" ref="BM266:BM287" si="150">IFERROR(IF(AK266=0,"",IF((AQ266/AK266)&gt;1,1,(AQ266/AK266))),"")</f>
        <v>0</v>
      </c>
      <c r="BN266" s="74">
        <f t="shared" ref="BN266:BN287" si="151">IFERROR(IF(AL266=0,"",IF((AS266/AL266)&gt;1,1,(AS266/AL266))),"")</f>
        <v>0</v>
      </c>
      <c r="BO266" s="74">
        <f t="shared" ref="BO266:BO287" si="152">IFERROR(IF((AM266+AO266+AQ266+AS266)/AH266&gt;1,1,(AM266+AO266+AQ266+AS266)/AH266),"")</f>
        <v>5.2631578947368418E-2</v>
      </c>
      <c r="BP266" s="71"/>
      <c r="BQ266" s="58"/>
      <c r="BR266" s="57"/>
      <c r="BS266" s="58"/>
      <c r="BT266" s="57"/>
      <c r="BU266" s="57"/>
      <c r="BV266" s="57"/>
      <c r="BW266" s="57"/>
      <c r="BX266" s="57"/>
      <c r="BY266" s="57"/>
      <c r="BZ266" s="70"/>
      <c r="CA266" s="58"/>
      <c r="CB266" s="58"/>
      <c r="CC266" s="58"/>
      <c r="CD266" s="58"/>
      <c r="CE266" s="57"/>
      <c r="CF266" s="58"/>
      <c r="CG266" s="58"/>
      <c r="CH266" s="58"/>
      <c r="CI266" s="58"/>
      <c r="CJ266" s="58"/>
      <c r="CK266" s="58"/>
      <c r="CL266" s="58"/>
      <c r="CM266" s="58"/>
      <c r="CN266" s="58"/>
      <c r="CO266" s="72"/>
      <c r="CP266" s="58"/>
      <c r="CQ266" s="72"/>
      <c r="CR266" s="58"/>
      <c r="CS266" s="58"/>
      <c r="CT266" s="73">
        <v>45040</v>
      </c>
      <c r="CU266" s="73"/>
      <c r="CV266" s="73"/>
      <c r="CW266" s="73"/>
      <c r="CX266" s="58"/>
      <c r="CY266" s="58"/>
      <c r="CZ266" s="58"/>
      <c r="DA266" s="58"/>
      <c r="DB266" s="58"/>
      <c r="DC266" s="58"/>
      <c r="DD266" s="58"/>
      <c r="DE266" s="58"/>
      <c r="DF266" s="58"/>
      <c r="DG266" s="58"/>
      <c r="DH266" s="58"/>
      <c r="DI266" s="58"/>
      <c r="DJ266" s="74" t="str">
        <f t="shared" ref="DJ266:DJ287" si="153">IFERROR(IF(CH266=0,"",IF((CL266/CH266)&gt;1,1,(CL266/CH266))),"")</f>
        <v/>
      </c>
      <c r="DK266" s="74" t="str">
        <f t="shared" ref="DK266:DK287" si="154">IFERROR(IF(CI266=0,"",IF((CN266/CI266)&gt;1,1,(CN266/CI266))),"")</f>
        <v/>
      </c>
      <c r="DL266" s="74" t="str">
        <f t="shared" ref="DL266:DL287" si="155">IFERROR(IF(CJ266=0,"",IF((CP266/CJ266)&gt;1,1,(CP266/CJ266))),"")</f>
        <v/>
      </c>
      <c r="DM266" s="74" t="str">
        <f t="shared" ref="DM266:DM287" si="156">IFERROR(IF(CK266=0,"",IF((CR266/CK266)&gt;1,1,(CR266/CK266))),"")</f>
        <v/>
      </c>
      <c r="DN266" s="74" t="str">
        <f t="shared" ref="DN266:DN287" si="157">IFERROR(IF((CL266+CN266+CP266+CR266)/CG266&gt;1,1,(CL266+CN266+CP266+CR266)/CG266),"")</f>
        <v/>
      </c>
      <c r="DO266" s="71"/>
      <c r="DP266" s="58"/>
      <c r="DQ266" s="57"/>
      <c r="DR266" s="58"/>
      <c r="DS266" s="57"/>
      <c r="DT266" s="57"/>
      <c r="DU266" s="57"/>
      <c r="DV266" s="57"/>
      <c r="DW266" s="57"/>
      <c r="DX266" s="57"/>
      <c r="DY266" s="70"/>
      <c r="DZ266" s="58"/>
      <c r="EA266" s="58"/>
      <c r="EB266" s="58"/>
      <c r="EC266" s="58"/>
      <c r="ED266" s="57"/>
      <c r="EE266" s="58"/>
      <c r="EF266" s="58"/>
      <c r="EG266" s="58"/>
      <c r="EH266" s="58"/>
      <c r="EI266" s="58"/>
      <c r="EJ266" s="58"/>
      <c r="EK266" s="58"/>
      <c r="EL266" s="58"/>
      <c r="EM266" s="58"/>
      <c r="EN266" s="72"/>
      <c r="EO266" s="58"/>
      <c r="EP266" s="58"/>
      <c r="EQ266" s="58"/>
      <c r="ER266" s="58"/>
      <c r="ES266" s="73">
        <v>45040</v>
      </c>
      <c r="ET266" s="73"/>
      <c r="EU266" s="73"/>
      <c r="EV266" s="73"/>
      <c r="EW266" s="58"/>
      <c r="EX266" s="58"/>
      <c r="EY266" s="58"/>
      <c r="EZ266" s="58"/>
      <c r="FA266" s="58"/>
      <c r="FB266" s="58"/>
      <c r="FC266" s="58"/>
      <c r="FD266" s="58"/>
      <c r="FE266" s="58"/>
      <c r="FF266" s="58"/>
      <c r="FG266" s="58"/>
      <c r="FH266" s="58"/>
      <c r="FI266" s="74" t="str">
        <f t="shared" ref="FI266:FI287" si="158">IFERROR(IF(EG266=0,"",IF((EK266/EG266)&gt;1,1,(EK266/EG266))),"")</f>
        <v/>
      </c>
      <c r="FJ266" s="74" t="str">
        <f t="shared" ref="FJ266:FJ287" si="159">IFERROR(IF(EH266=0,"",IF((EM266/EH266)&gt;1,1,(EM266/EH266))),"")</f>
        <v/>
      </c>
      <c r="FK266" s="74" t="str">
        <f t="shared" ref="FK266:FK287" si="160">IFERROR(IF(EI266=0,"",IF((EO266/EI266)&gt;1,1,(EO266/EI266))),"")</f>
        <v/>
      </c>
      <c r="FL266" s="74" t="str">
        <f t="shared" ref="FL266:FL287" si="161">IFERROR(IF(EJ266=0,"",IF((EQ266/EJ266)&gt;1,1,(EQ266/EJ266))),"")</f>
        <v/>
      </c>
      <c r="FM266" s="74" t="str">
        <f t="shared" ref="FM266:FM287" si="162">IFERROR(IF((EK266+EM266+EO266+EQ266)/EF266&gt;1,1,(EK266+EM266+EO266+EQ266)/EF266),"")</f>
        <v/>
      </c>
      <c r="FN266" s="72"/>
      <c r="FO266" s="58"/>
      <c r="FP266" s="57"/>
      <c r="FQ266" s="58"/>
      <c r="FR266" s="57"/>
      <c r="FS266" s="57"/>
      <c r="FT266" s="57"/>
      <c r="FU266" s="57"/>
      <c r="FV266" s="57"/>
      <c r="FW266" s="57"/>
      <c r="FX266" s="70"/>
      <c r="FY266" s="58"/>
      <c r="FZ266" s="58"/>
      <c r="GA266" s="58"/>
      <c r="GB266" s="58"/>
      <c r="GC266" s="57"/>
      <c r="GD266" s="58"/>
      <c r="GE266" s="58"/>
      <c r="GF266" s="58"/>
      <c r="GG266" s="58"/>
      <c r="GH266" s="58"/>
      <c r="GI266" s="58"/>
      <c r="GJ266" s="58"/>
      <c r="GK266" s="58"/>
      <c r="GL266" s="58"/>
      <c r="GM266" s="72"/>
      <c r="GN266" s="58"/>
      <c r="GO266" s="58"/>
      <c r="GP266" s="58"/>
      <c r="GQ266" s="58"/>
      <c r="GR266" s="73">
        <v>45040</v>
      </c>
      <c r="GS266" s="73"/>
      <c r="GT266" s="73"/>
      <c r="GU266" s="73"/>
      <c r="GV266" s="58"/>
      <c r="GW266" s="58"/>
      <c r="GX266" s="58"/>
      <c r="GY266" s="58"/>
      <c r="GZ266" s="58"/>
      <c r="HA266" s="58"/>
      <c r="HB266" s="58"/>
      <c r="HC266" s="58"/>
      <c r="HD266" s="58"/>
      <c r="HE266" s="58"/>
      <c r="HF266" s="58"/>
      <c r="HG266" s="58"/>
      <c r="HH266" s="74" t="str">
        <f t="shared" ref="HH266:HH287" si="163">IFERROR(IF(GF266=0,"",IF((GJ266/GF266)&gt;1,1,(GJ266/GF266))),"")</f>
        <v/>
      </c>
      <c r="HI266" s="74" t="str">
        <f t="shared" ref="HI266:HI287" si="164">IFERROR(IF(GG266=0,"",IF((GL266/GG266)&gt;1,1,(GL266/GG266))),"")</f>
        <v/>
      </c>
      <c r="HJ266" s="74" t="str">
        <f t="shared" ref="HJ266:HJ287" si="165">IFERROR(IF(GH266=0,"",IF((GN266/GH266)&gt;1,1,(GN266/GH266))),"")</f>
        <v/>
      </c>
      <c r="HK266" s="74" t="str">
        <f t="shared" ref="HK266:HK287" si="166">IFERROR(IF(GI266=0,"",IF((GP266/GI266)&gt;1,1,(GP266/GI266))),"")</f>
        <v/>
      </c>
      <c r="HL266" s="74" t="str">
        <f t="shared" ref="HL266:HL287" si="167">IFERROR(IF((GJ266+GL266+GN266+GP266)/GE266&gt;1,1,(GJ266+GL266+GN266+GP266)/GE266),"")</f>
        <v/>
      </c>
      <c r="HM266" s="58"/>
      <c r="HN266" s="58"/>
      <c r="HO266" s="58">
        <f t="shared" ref="HO266:HO287" si="168">IF(Q266&lt;&gt;"",1,0)+IF(BP266&lt;&gt;"",1,0)+IF(DO266&lt;&gt;"",1,0)+IF(FN266&lt;&gt;"",1,0)</f>
        <v>1</v>
      </c>
      <c r="HP266" s="58" t="str">
        <f>'[21]BD Plan'!$Q$3</f>
        <v>Territorial Tolima</v>
      </c>
      <c r="HQ266" s="26"/>
      <c r="HR266" s="26"/>
      <c r="HS266" s="26"/>
      <c r="HT266" s="26"/>
      <c r="HU266" s="26"/>
      <c r="HV266" s="26"/>
      <c r="HW266" s="26"/>
      <c r="HX266" s="26"/>
      <c r="HY266" s="26"/>
      <c r="HZ266" s="26"/>
      <c r="IA266" s="26"/>
      <c r="IB266" s="26"/>
      <c r="IC266" s="26"/>
      <c r="ID266" s="26"/>
      <c r="IE266" s="26"/>
      <c r="IF266" s="26"/>
      <c r="IG266" s="68"/>
      <c r="IH266" s="58" t="s">
        <v>620</v>
      </c>
      <c r="II266" s="68" t="s">
        <v>621</v>
      </c>
      <c r="IJ266" s="68"/>
      <c r="IK266" s="68"/>
    </row>
    <row r="267" spans="1:245" ht="15" customHeight="1" x14ac:dyDescent="0.25">
      <c r="A267" s="77" t="s">
        <v>666</v>
      </c>
      <c r="B267" s="68" t="s">
        <v>667</v>
      </c>
      <c r="C267" s="58" t="s">
        <v>668</v>
      </c>
      <c r="D267" s="68" t="s">
        <v>601</v>
      </c>
      <c r="E267" s="58" t="s">
        <v>602</v>
      </c>
      <c r="F267" s="58" t="s">
        <v>669</v>
      </c>
      <c r="G267" s="58" t="s">
        <v>626</v>
      </c>
      <c r="H267" s="59" t="s">
        <v>670</v>
      </c>
      <c r="I267" s="58" t="s">
        <v>671</v>
      </c>
      <c r="J267" s="70">
        <v>0.8</v>
      </c>
      <c r="K267" s="70">
        <v>0.2</v>
      </c>
      <c r="L267" s="58" t="s">
        <v>643</v>
      </c>
      <c r="M267" s="70">
        <v>0.28799999999999998</v>
      </c>
      <c r="N267" s="70">
        <v>0.2</v>
      </c>
      <c r="O267" s="58" t="s">
        <v>643</v>
      </c>
      <c r="P267" s="58" t="s">
        <v>608</v>
      </c>
      <c r="Q267" s="71" t="s">
        <v>672</v>
      </c>
      <c r="R267" s="58"/>
      <c r="S267" s="57" t="s">
        <v>610</v>
      </c>
      <c r="T267" s="58" t="s">
        <v>673</v>
      </c>
      <c r="U267" s="57" t="s">
        <v>612</v>
      </c>
      <c r="V267" s="57" t="s">
        <v>613</v>
      </c>
      <c r="W267" s="57" t="s">
        <v>614</v>
      </c>
      <c r="X267" s="57"/>
      <c r="Y267" s="57" t="s">
        <v>615</v>
      </c>
      <c r="Z267" s="57" t="s">
        <v>616</v>
      </c>
      <c r="AA267" s="70" t="s">
        <v>647</v>
      </c>
      <c r="AB267" s="58"/>
      <c r="AC267" s="58"/>
      <c r="AD267" s="58"/>
      <c r="AE267" s="58"/>
      <c r="AF267" s="57" t="s">
        <v>62</v>
      </c>
      <c r="AG267" s="68" t="s">
        <v>617</v>
      </c>
      <c r="AH267" s="58">
        <f t="shared" si="147"/>
        <v>38</v>
      </c>
      <c r="AI267" s="57">
        <v>38</v>
      </c>
      <c r="AJ267" s="57">
        <v>0</v>
      </c>
      <c r="AK267" s="57">
        <v>0</v>
      </c>
      <c r="AL267" s="57">
        <v>0</v>
      </c>
      <c r="AM267" s="68">
        <v>38</v>
      </c>
      <c r="AN267" s="68" t="s">
        <v>1145</v>
      </c>
      <c r="AO267" s="68"/>
      <c r="AP267" s="26"/>
      <c r="AQ267" s="68"/>
      <c r="AR267" s="68"/>
      <c r="AS267" s="68"/>
      <c r="AT267" s="68"/>
      <c r="AU267" s="76">
        <v>45038</v>
      </c>
      <c r="AV267" s="76"/>
      <c r="AW267" s="76"/>
      <c r="AX267" s="68"/>
      <c r="AY267" s="68"/>
      <c r="AZ267" s="68"/>
      <c r="BA267" s="68"/>
      <c r="BB267" s="68"/>
      <c r="BC267" s="68" t="s">
        <v>279</v>
      </c>
      <c r="BD267" s="68"/>
      <c r="BE267" s="68"/>
      <c r="BF267" s="68"/>
      <c r="BG267" s="68" t="s">
        <v>1146</v>
      </c>
      <c r="BH267" s="68"/>
      <c r="BI267" s="68"/>
      <c r="BJ267" s="68"/>
      <c r="BK267" s="74">
        <f t="shared" si="148"/>
        <v>1</v>
      </c>
      <c r="BL267" s="74" t="str">
        <f t="shared" si="149"/>
        <v/>
      </c>
      <c r="BM267" s="74" t="str">
        <f t="shared" si="150"/>
        <v/>
      </c>
      <c r="BN267" s="74" t="str">
        <f t="shared" si="151"/>
        <v/>
      </c>
      <c r="BO267" s="74">
        <f t="shared" si="152"/>
        <v>1</v>
      </c>
      <c r="BP267" s="71" t="s">
        <v>1208</v>
      </c>
      <c r="BQ267" s="58"/>
      <c r="BR267" s="57" t="s">
        <v>610</v>
      </c>
      <c r="BS267" s="58" t="s">
        <v>1209</v>
      </c>
      <c r="BT267" s="57" t="s">
        <v>612</v>
      </c>
      <c r="BU267" s="57" t="s">
        <v>613</v>
      </c>
      <c r="BV267" s="57" t="s">
        <v>614</v>
      </c>
      <c r="BW267" s="57"/>
      <c r="BX267" s="57" t="s">
        <v>615</v>
      </c>
      <c r="BY267" s="57" t="s">
        <v>616</v>
      </c>
      <c r="BZ267" s="70" t="s">
        <v>647</v>
      </c>
      <c r="CA267" s="58"/>
      <c r="CB267" s="58"/>
      <c r="CC267" s="58"/>
      <c r="CD267" s="58"/>
      <c r="CE267" s="57" t="s">
        <v>62</v>
      </c>
      <c r="CF267" s="58" t="s">
        <v>617</v>
      </c>
      <c r="CG267" s="58">
        <f t="shared" ref="CG267:CG269" si="169">SUM(CH267:CK267)</f>
        <v>4</v>
      </c>
      <c r="CH267" s="58">
        <v>1</v>
      </c>
      <c r="CI267" s="58">
        <v>1</v>
      </c>
      <c r="CJ267" s="58">
        <v>1</v>
      </c>
      <c r="CK267" s="58">
        <v>1</v>
      </c>
      <c r="CL267" s="58">
        <v>1</v>
      </c>
      <c r="CM267" s="58" t="s">
        <v>1292</v>
      </c>
      <c r="CN267" s="58"/>
      <c r="CO267" s="72"/>
      <c r="CP267" s="58"/>
      <c r="CQ267" s="58"/>
      <c r="CR267" s="58"/>
      <c r="CS267" s="58"/>
      <c r="CT267" s="73">
        <v>45038</v>
      </c>
      <c r="CU267" s="73"/>
      <c r="CV267" s="73"/>
      <c r="CW267" s="73"/>
      <c r="CX267" s="58"/>
      <c r="CY267" s="58"/>
      <c r="CZ267" s="58"/>
      <c r="DA267" s="58"/>
      <c r="DB267" s="58" t="s">
        <v>279</v>
      </c>
      <c r="DC267" s="58"/>
      <c r="DD267" s="58"/>
      <c r="DE267" s="58"/>
      <c r="DF267" s="58" t="s">
        <v>1553</v>
      </c>
      <c r="DG267" s="58"/>
      <c r="DH267" s="58"/>
      <c r="DI267" s="58"/>
      <c r="DJ267" s="74">
        <f t="shared" si="153"/>
        <v>1</v>
      </c>
      <c r="DK267" s="74">
        <f t="shared" si="154"/>
        <v>0</v>
      </c>
      <c r="DL267" s="74">
        <f t="shared" si="155"/>
        <v>0</v>
      </c>
      <c r="DM267" s="74">
        <f t="shared" si="156"/>
        <v>0</v>
      </c>
      <c r="DN267" s="74">
        <f t="shared" si="157"/>
        <v>0.25</v>
      </c>
      <c r="DO267" s="71"/>
      <c r="DP267" s="58"/>
      <c r="DQ267" s="57"/>
      <c r="DR267" s="58"/>
      <c r="DS267" s="57"/>
      <c r="DT267" s="57"/>
      <c r="DU267" s="57"/>
      <c r="DV267" s="57"/>
      <c r="DW267" s="57"/>
      <c r="DX267" s="57"/>
      <c r="DY267" s="70"/>
      <c r="DZ267" s="58"/>
      <c r="EA267" s="58"/>
      <c r="EB267" s="58"/>
      <c r="EC267" s="58"/>
      <c r="ED267" s="57"/>
      <c r="EE267" s="58"/>
      <c r="EF267" s="58"/>
      <c r="EG267" s="58"/>
      <c r="EH267" s="58"/>
      <c r="EI267" s="58"/>
      <c r="EJ267" s="58"/>
      <c r="EK267" s="58"/>
      <c r="EL267" s="58"/>
      <c r="EM267" s="58"/>
      <c r="EN267" s="72"/>
      <c r="EO267" s="58"/>
      <c r="EP267" s="58"/>
      <c r="EQ267" s="58"/>
      <c r="ER267" s="58"/>
      <c r="ES267" s="73">
        <v>45038</v>
      </c>
      <c r="ET267" s="73"/>
      <c r="EU267" s="73"/>
      <c r="EV267" s="73"/>
      <c r="EW267" s="58"/>
      <c r="EX267" s="58"/>
      <c r="EY267" s="58"/>
      <c r="EZ267" s="58"/>
      <c r="FA267" s="58"/>
      <c r="FB267" s="58"/>
      <c r="FC267" s="58"/>
      <c r="FD267" s="58"/>
      <c r="FE267" s="58"/>
      <c r="FF267" s="58"/>
      <c r="FG267" s="58"/>
      <c r="FH267" s="58"/>
      <c r="FI267" s="74" t="str">
        <f t="shared" si="158"/>
        <v/>
      </c>
      <c r="FJ267" s="74" t="str">
        <f t="shared" si="159"/>
        <v/>
      </c>
      <c r="FK267" s="74" t="str">
        <f t="shared" si="160"/>
        <v/>
      </c>
      <c r="FL267" s="74" t="str">
        <f t="shared" si="161"/>
        <v/>
      </c>
      <c r="FM267" s="74" t="str">
        <f t="shared" si="162"/>
        <v/>
      </c>
      <c r="FN267" s="72"/>
      <c r="FO267" s="58"/>
      <c r="FP267" s="57"/>
      <c r="FQ267" s="58"/>
      <c r="FR267" s="57"/>
      <c r="FS267" s="57"/>
      <c r="FT267" s="57"/>
      <c r="FU267" s="57"/>
      <c r="FV267" s="57"/>
      <c r="FW267" s="57"/>
      <c r="FX267" s="70"/>
      <c r="FY267" s="58"/>
      <c r="FZ267" s="58"/>
      <c r="GA267" s="58"/>
      <c r="GB267" s="58"/>
      <c r="GC267" s="57"/>
      <c r="GD267" s="58"/>
      <c r="GE267" s="58"/>
      <c r="GF267" s="58"/>
      <c r="GG267" s="58"/>
      <c r="GH267" s="58"/>
      <c r="GI267" s="58"/>
      <c r="GJ267" s="58"/>
      <c r="GK267" s="58"/>
      <c r="GL267" s="58"/>
      <c r="GM267" s="72"/>
      <c r="GN267" s="58"/>
      <c r="GO267" s="58"/>
      <c r="GP267" s="58"/>
      <c r="GQ267" s="58"/>
      <c r="GR267" s="73">
        <v>45038</v>
      </c>
      <c r="GS267" s="73"/>
      <c r="GT267" s="73"/>
      <c r="GU267" s="73"/>
      <c r="GV267" s="58"/>
      <c r="GW267" s="58"/>
      <c r="GX267" s="58"/>
      <c r="GY267" s="58"/>
      <c r="GZ267" s="58"/>
      <c r="HA267" s="58"/>
      <c r="HB267" s="58"/>
      <c r="HC267" s="58"/>
      <c r="HD267" s="58"/>
      <c r="HE267" s="58"/>
      <c r="HF267" s="58"/>
      <c r="HG267" s="58"/>
      <c r="HH267" s="74" t="str">
        <f t="shared" si="163"/>
        <v/>
      </c>
      <c r="HI267" s="74" t="str">
        <f t="shared" si="164"/>
        <v/>
      </c>
      <c r="HJ267" s="74" t="str">
        <f t="shared" si="165"/>
        <v/>
      </c>
      <c r="HK267" s="74" t="str">
        <f t="shared" si="166"/>
        <v/>
      </c>
      <c r="HL267" s="74" t="str">
        <f t="shared" si="167"/>
        <v/>
      </c>
      <c r="HM267" s="58"/>
      <c r="HN267" s="58"/>
      <c r="HO267" s="58">
        <f t="shared" si="168"/>
        <v>2</v>
      </c>
      <c r="HP267" s="58" t="str">
        <f>'[21]BD Plan'!$Q$3</f>
        <v>Territorial Tolima</v>
      </c>
      <c r="HQ267" s="26"/>
      <c r="HR267" s="26"/>
      <c r="HS267" s="26"/>
      <c r="HT267" s="26"/>
      <c r="HU267" s="26"/>
      <c r="HV267" s="26"/>
      <c r="HW267" s="26"/>
      <c r="HX267" s="26"/>
      <c r="HY267" s="26"/>
      <c r="HZ267" s="26"/>
      <c r="IA267" s="26"/>
      <c r="IB267" s="26"/>
      <c r="IC267" s="26"/>
      <c r="ID267" s="26"/>
      <c r="IE267" s="26"/>
      <c r="IF267" s="26"/>
      <c r="IG267" s="68"/>
      <c r="IH267" s="58" t="s">
        <v>650</v>
      </c>
      <c r="II267" s="68" t="s">
        <v>621</v>
      </c>
      <c r="IJ267" s="68"/>
      <c r="IK267" s="68"/>
    </row>
    <row r="268" spans="1:245" ht="15" customHeight="1" x14ac:dyDescent="0.25">
      <c r="A268" s="77" t="s">
        <v>676</v>
      </c>
      <c r="B268" s="68" t="s">
        <v>667</v>
      </c>
      <c r="C268" s="58" t="s">
        <v>677</v>
      </c>
      <c r="D268" s="69" t="s">
        <v>601</v>
      </c>
      <c r="E268" s="58" t="s">
        <v>678</v>
      </c>
      <c r="F268" s="58" t="s">
        <v>669</v>
      </c>
      <c r="G268" s="58" t="s">
        <v>641</v>
      </c>
      <c r="H268" s="59" t="s">
        <v>679</v>
      </c>
      <c r="I268" s="58" t="s">
        <v>680</v>
      </c>
      <c r="J268" s="70">
        <v>0.8</v>
      </c>
      <c r="K268" s="70">
        <v>0.8</v>
      </c>
      <c r="L268" s="58" t="s">
        <v>607</v>
      </c>
      <c r="M268" s="70">
        <v>0.48</v>
      </c>
      <c r="N268" s="70">
        <v>0.8</v>
      </c>
      <c r="O268" s="58" t="s">
        <v>607</v>
      </c>
      <c r="P268" s="58" t="s">
        <v>608</v>
      </c>
      <c r="Q268" s="71" t="s">
        <v>681</v>
      </c>
      <c r="R268" s="58"/>
      <c r="S268" s="57" t="s">
        <v>610</v>
      </c>
      <c r="T268" s="58" t="s">
        <v>682</v>
      </c>
      <c r="U268" s="57" t="s">
        <v>612</v>
      </c>
      <c r="V268" s="57" t="s">
        <v>613</v>
      </c>
      <c r="W268" s="57" t="s">
        <v>614</v>
      </c>
      <c r="X268" s="57"/>
      <c r="Y268" s="57" t="s">
        <v>615</v>
      </c>
      <c r="Z268" s="57" t="s">
        <v>616</v>
      </c>
      <c r="AA268" s="70" t="s">
        <v>647</v>
      </c>
      <c r="AB268" s="58"/>
      <c r="AC268" s="58"/>
      <c r="AD268" s="58"/>
      <c r="AE268" s="58"/>
      <c r="AF268" s="57" t="s">
        <v>62</v>
      </c>
      <c r="AG268" s="58" t="s">
        <v>617</v>
      </c>
      <c r="AH268" s="58">
        <f t="shared" si="147"/>
        <v>4</v>
      </c>
      <c r="AI268" s="57">
        <v>1</v>
      </c>
      <c r="AJ268" s="57">
        <v>1</v>
      </c>
      <c r="AK268" s="57">
        <v>1</v>
      </c>
      <c r="AL268" s="57">
        <v>1</v>
      </c>
      <c r="AM268" s="58">
        <v>1</v>
      </c>
      <c r="AN268" s="72" t="s">
        <v>1147</v>
      </c>
      <c r="AO268" s="58"/>
      <c r="AP268" s="58"/>
      <c r="AQ268" s="58"/>
      <c r="AR268" s="58"/>
      <c r="AS268" s="58"/>
      <c r="AT268" s="58"/>
      <c r="AU268" s="73">
        <v>45038</v>
      </c>
      <c r="AV268" s="73"/>
      <c r="AW268" s="73"/>
      <c r="AX268" s="73"/>
      <c r="AY268" s="58"/>
      <c r="AZ268" s="58"/>
      <c r="BA268" s="68"/>
      <c r="BB268" s="58"/>
      <c r="BC268" s="58" t="s">
        <v>279</v>
      </c>
      <c r="BD268" s="58"/>
      <c r="BE268" s="58"/>
      <c r="BF268" s="58"/>
      <c r="BG268" s="58" t="s">
        <v>1148</v>
      </c>
      <c r="BH268" s="58"/>
      <c r="BI268" s="58"/>
      <c r="BJ268" s="58"/>
      <c r="BK268" s="74">
        <f t="shared" si="148"/>
        <v>1</v>
      </c>
      <c r="BL268" s="74">
        <f t="shared" si="149"/>
        <v>0</v>
      </c>
      <c r="BM268" s="74">
        <f t="shared" si="150"/>
        <v>0</v>
      </c>
      <c r="BN268" s="74">
        <f t="shared" si="151"/>
        <v>0</v>
      </c>
      <c r="BO268" s="74">
        <f t="shared" si="152"/>
        <v>0.25</v>
      </c>
      <c r="BP268" s="71"/>
      <c r="BQ268" s="58"/>
      <c r="BR268" s="57"/>
      <c r="BS268" s="58"/>
      <c r="BT268" s="57"/>
      <c r="BU268" s="57"/>
      <c r="BV268" s="57"/>
      <c r="BW268" s="57"/>
      <c r="BX268" s="57"/>
      <c r="BY268" s="57"/>
      <c r="BZ268" s="70"/>
      <c r="CA268" s="58"/>
      <c r="CB268" s="58"/>
      <c r="CC268" s="58"/>
      <c r="CD268" s="58"/>
      <c r="CE268" s="57"/>
      <c r="CF268" s="58"/>
      <c r="CG268" s="58"/>
      <c r="CH268" s="58"/>
      <c r="CI268" s="58"/>
      <c r="CJ268" s="58"/>
      <c r="CK268" s="58"/>
      <c r="CL268" s="58"/>
      <c r="CM268" s="58"/>
      <c r="CN268" s="58"/>
      <c r="CO268" s="58"/>
      <c r="CP268" s="58"/>
      <c r="CQ268" s="58"/>
      <c r="CR268" s="58"/>
      <c r="CS268" s="58"/>
      <c r="CT268" s="73">
        <v>45038</v>
      </c>
      <c r="CU268" s="73"/>
      <c r="CV268" s="73"/>
      <c r="CW268" s="73"/>
      <c r="CX268" s="58"/>
      <c r="CY268" s="58"/>
      <c r="CZ268" s="58"/>
      <c r="DA268" s="58"/>
      <c r="DB268" s="58"/>
      <c r="DC268" s="58"/>
      <c r="DD268" s="58"/>
      <c r="DE268" s="58"/>
      <c r="DF268" s="58"/>
      <c r="DG268" s="58"/>
      <c r="DH268" s="58"/>
      <c r="DI268" s="58"/>
      <c r="DJ268" s="74" t="str">
        <f t="shared" si="153"/>
        <v/>
      </c>
      <c r="DK268" s="74" t="str">
        <f t="shared" si="154"/>
        <v/>
      </c>
      <c r="DL268" s="74" t="str">
        <f t="shared" si="155"/>
        <v/>
      </c>
      <c r="DM268" s="74" t="str">
        <f t="shared" si="156"/>
        <v/>
      </c>
      <c r="DN268" s="74" t="str">
        <f t="shared" si="157"/>
        <v/>
      </c>
      <c r="DO268" s="71"/>
      <c r="DP268" s="58"/>
      <c r="DQ268" s="57"/>
      <c r="DR268" s="58"/>
      <c r="DS268" s="57"/>
      <c r="DT268" s="57"/>
      <c r="DU268" s="57"/>
      <c r="DV268" s="57"/>
      <c r="DW268" s="57"/>
      <c r="DX268" s="57"/>
      <c r="DY268" s="70"/>
      <c r="DZ268" s="58"/>
      <c r="EA268" s="58"/>
      <c r="EB268" s="58"/>
      <c r="EC268" s="58"/>
      <c r="ED268" s="57"/>
      <c r="EE268" s="58"/>
      <c r="EF268" s="58"/>
      <c r="EG268" s="58"/>
      <c r="EH268" s="58"/>
      <c r="EI268" s="58"/>
      <c r="EJ268" s="58"/>
      <c r="EK268" s="58"/>
      <c r="EL268" s="58"/>
      <c r="EM268" s="58"/>
      <c r="EN268" s="58"/>
      <c r="EO268" s="58"/>
      <c r="EP268" s="58"/>
      <c r="EQ268" s="58"/>
      <c r="ER268" s="58"/>
      <c r="ES268" s="73">
        <v>45038</v>
      </c>
      <c r="ET268" s="73"/>
      <c r="EU268" s="73"/>
      <c r="EV268" s="73"/>
      <c r="EW268" s="58"/>
      <c r="EX268" s="58"/>
      <c r="EY268" s="58"/>
      <c r="EZ268" s="58"/>
      <c r="FA268" s="58"/>
      <c r="FB268" s="58"/>
      <c r="FC268" s="58"/>
      <c r="FD268" s="58"/>
      <c r="FE268" s="58"/>
      <c r="FF268" s="58"/>
      <c r="FG268" s="58"/>
      <c r="FH268" s="58"/>
      <c r="FI268" s="74" t="str">
        <f t="shared" si="158"/>
        <v/>
      </c>
      <c r="FJ268" s="74" t="str">
        <f t="shared" si="159"/>
        <v/>
      </c>
      <c r="FK268" s="74" t="str">
        <f t="shared" si="160"/>
        <v/>
      </c>
      <c r="FL268" s="74" t="str">
        <f t="shared" si="161"/>
        <v/>
      </c>
      <c r="FM268" s="74" t="str">
        <f t="shared" si="162"/>
        <v/>
      </c>
      <c r="FN268" s="58"/>
      <c r="FO268" s="58"/>
      <c r="FP268" s="57"/>
      <c r="FQ268" s="58"/>
      <c r="FR268" s="57"/>
      <c r="FS268" s="57"/>
      <c r="FT268" s="57"/>
      <c r="FU268" s="57"/>
      <c r="FV268" s="57"/>
      <c r="FW268" s="57"/>
      <c r="FX268" s="70"/>
      <c r="FY268" s="58"/>
      <c r="FZ268" s="58"/>
      <c r="GA268" s="58"/>
      <c r="GB268" s="58"/>
      <c r="GC268" s="57"/>
      <c r="GD268" s="58"/>
      <c r="GE268" s="58"/>
      <c r="GF268" s="58"/>
      <c r="GG268" s="58"/>
      <c r="GH268" s="58"/>
      <c r="GI268" s="58"/>
      <c r="GJ268" s="58"/>
      <c r="GK268" s="58"/>
      <c r="GL268" s="58"/>
      <c r="GM268" s="58"/>
      <c r="GN268" s="58"/>
      <c r="GO268" s="58"/>
      <c r="GP268" s="58"/>
      <c r="GQ268" s="58"/>
      <c r="GR268" s="73">
        <v>45038</v>
      </c>
      <c r="GS268" s="73"/>
      <c r="GT268" s="73"/>
      <c r="GU268" s="73"/>
      <c r="GV268" s="58"/>
      <c r="GW268" s="58"/>
      <c r="GX268" s="58"/>
      <c r="GY268" s="58"/>
      <c r="GZ268" s="58"/>
      <c r="HA268" s="58"/>
      <c r="HB268" s="58"/>
      <c r="HC268" s="58"/>
      <c r="HD268" s="58"/>
      <c r="HE268" s="58"/>
      <c r="HF268" s="58"/>
      <c r="HG268" s="58"/>
      <c r="HH268" s="74" t="str">
        <f t="shared" si="163"/>
        <v/>
      </c>
      <c r="HI268" s="74" t="str">
        <f t="shared" si="164"/>
        <v/>
      </c>
      <c r="HJ268" s="74" t="str">
        <f t="shared" si="165"/>
        <v/>
      </c>
      <c r="HK268" s="74" t="str">
        <f t="shared" si="166"/>
        <v/>
      </c>
      <c r="HL268" s="74" t="str">
        <f t="shared" si="167"/>
        <v/>
      </c>
      <c r="HM268" s="58"/>
      <c r="HN268" s="58"/>
      <c r="HO268" s="58">
        <f t="shared" si="168"/>
        <v>1</v>
      </c>
      <c r="HP268" s="58" t="str">
        <f>'[21]BD Plan'!$Q$3</f>
        <v>Territorial Tolima</v>
      </c>
      <c r="HQ268" s="26"/>
      <c r="HR268" s="26"/>
      <c r="HS268" s="26"/>
      <c r="HT268" s="26"/>
      <c r="HU268" s="26"/>
      <c r="HV268" s="26"/>
      <c r="HW268" s="26"/>
      <c r="HX268" s="26"/>
      <c r="HY268" s="26"/>
      <c r="HZ268" s="26"/>
      <c r="IA268" s="26"/>
      <c r="IB268" s="26"/>
      <c r="IC268" s="26"/>
      <c r="ID268" s="26"/>
      <c r="IE268" s="26"/>
      <c r="IF268" s="26"/>
      <c r="IG268" s="68"/>
      <c r="IH268" s="58" t="s">
        <v>657</v>
      </c>
      <c r="II268" s="68" t="s">
        <v>621</v>
      </c>
      <c r="IJ268" s="68"/>
      <c r="IK268" s="68"/>
    </row>
    <row r="269" spans="1:245" ht="15" customHeight="1" x14ac:dyDescent="0.25">
      <c r="A269" s="77" t="s">
        <v>685</v>
      </c>
      <c r="B269" s="68" t="s">
        <v>686</v>
      </c>
      <c r="C269" s="58" t="s">
        <v>687</v>
      </c>
      <c r="D269" s="69" t="s">
        <v>601</v>
      </c>
      <c r="E269" s="58" t="s">
        <v>602</v>
      </c>
      <c r="F269" s="58" t="s">
        <v>669</v>
      </c>
      <c r="G269" s="58" t="s">
        <v>641</v>
      </c>
      <c r="H269" s="59" t="s">
        <v>688</v>
      </c>
      <c r="I269" s="58" t="s">
        <v>689</v>
      </c>
      <c r="J269" s="70">
        <v>0.8</v>
      </c>
      <c r="K269" s="70">
        <v>0.6</v>
      </c>
      <c r="L269" s="58" t="s">
        <v>607</v>
      </c>
      <c r="M269" s="70">
        <v>0.17279999999999998</v>
      </c>
      <c r="N269" s="70">
        <v>0.6</v>
      </c>
      <c r="O269" s="58" t="s">
        <v>643</v>
      </c>
      <c r="P269" s="58" t="s">
        <v>608</v>
      </c>
      <c r="Q269" s="71"/>
      <c r="R269" s="58"/>
      <c r="S269" s="57"/>
      <c r="T269" s="58"/>
      <c r="U269" s="57"/>
      <c r="V269" s="57"/>
      <c r="W269" s="57"/>
      <c r="X269" s="57"/>
      <c r="Y269" s="57"/>
      <c r="Z269" s="57"/>
      <c r="AA269" s="70"/>
      <c r="AB269" s="58"/>
      <c r="AC269" s="58"/>
      <c r="AD269" s="58"/>
      <c r="AE269" s="58"/>
      <c r="AF269" s="57"/>
      <c r="AG269" s="58"/>
      <c r="AH269" s="58"/>
      <c r="AI269" s="57"/>
      <c r="AJ269" s="57"/>
      <c r="AK269" s="57"/>
      <c r="AL269" s="57"/>
      <c r="AM269" s="68"/>
      <c r="AN269" s="68"/>
      <c r="AO269" s="68"/>
      <c r="AP269" s="68"/>
      <c r="AQ269" s="68"/>
      <c r="AR269" s="68"/>
      <c r="AS269" s="68"/>
      <c r="AT269" s="68"/>
      <c r="AU269" s="76">
        <v>45038</v>
      </c>
      <c r="AV269" s="76"/>
      <c r="AW269" s="76"/>
      <c r="AX269" s="68"/>
      <c r="AY269" s="68"/>
      <c r="AZ269" s="68"/>
      <c r="BA269" s="68"/>
      <c r="BB269" s="68"/>
      <c r="BC269" s="68"/>
      <c r="BD269" s="68"/>
      <c r="BE269" s="68"/>
      <c r="BF269" s="68"/>
      <c r="BG269" s="68"/>
      <c r="BH269" s="68"/>
      <c r="BI269" s="68"/>
      <c r="BJ269" s="68"/>
      <c r="BK269" s="74" t="str">
        <f t="shared" si="148"/>
        <v/>
      </c>
      <c r="BL269" s="74" t="str">
        <f t="shared" si="149"/>
        <v/>
      </c>
      <c r="BM269" s="74" t="str">
        <f t="shared" si="150"/>
        <v/>
      </c>
      <c r="BN269" s="74" t="str">
        <f t="shared" si="151"/>
        <v/>
      </c>
      <c r="BO269" s="74" t="str">
        <f t="shared" si="152"/>
        <v/>
      </c>
      <c r="BP269" s="71" t="s">
        <v>1211</v>
      </c>
      <c r="BQ269" s="58"/>
      <c r="BR269" s="57" t="s">
        <v>610</v>
      </c>
      <c r="BS269" s="58" t="s">
        <v>1212</v>
      </c>
      <c r="BT269" s="57" t="s">
        <v>612</v>
      </c>
      <c r="BU269" s="57" t="s">
        <v>613</v>
      </c>
      <c r="BV269" s="57" t="s">
        <v>614</v>
      </c>
      <c r="BW269" s="57"/>
      <c r="BX269" s="57" t="s">
        <v>615</v>
      </c>
      <c r="BY269" s="57" t="s">
        <v>616</v>
      </c>
      <c r="BZ269" s="70" t="s">
        <v>647</v>
      </c>
      <c r="CA269" s="58"/>
      <c r="CB269" s="58"/>
      <c r="CC269" s="58"/>
      <c r="CD269" s="58"/>
      <c r="CE269" s="57" t="s">
        <v>62</v>
      </c>
      <c r="CF269" s="58" t="s">
        <v>617</v>
      </c>
      <c r="CG269" s="58">
        <f t="shared" si="169"/>
        <v>4</v>
      </c>
      <c r="CH269" s="58">
        <v>1</v>
      </c>
      <c r="CI269" s="58">
        <v>1</v>
      </c>
      <c r="CJ269" s="58">
        <v>1</v>
      </c>
      <c r="CK269" s="58">
        <v>1</v>
      </c>
      <c r="CL269" s="58">
        <v>1</v>
      </c>
      <c r="CM269" s="58" t="s">
        <v>1293</v>
      </c>
      <c r="CN269" s="58"/>
      <c r="CO269" s="58"/>
      <c r="CP269" s="58"/>
      <c r="CQ269" s="58"/>
      <c r="CR269" s="58"/>
      <c r="CS269" s="58"/>
      <c r="CT269" s="73">
        <v>45038</v>
      </c>
      <c r="CU269" s="73"/>
      <c r="CV269" s="73"/>
      <c r="CW269" s="73"/>
      <c r="CX269" s="58"/>
      <c r="CY269" s="58"/>
      <c r="CZ269" s="58"/>
      <c r="DA269" s="58"/>
      <c r="DB269" s="58" t="s">
        <v>279</v>
      </c>
      <c r="DC269" s="58"/>
      <c r="DD269" s="58"/>
      <c r="DE269" s="58"/>
      <c r="DF269" s="58" t="s">
        <v>1150</v>
      </c>
      <c r="DG269" s="58"/>
      <c r="DH269" s="58"/>
      <c r="DI269" s="72"/>
      <c r="DJ269" s="74">
        <f t="shared" si="153"/>
        <v>1</v>
      </c>
      <c r="DK269" s="74">
        <f t="shared" si="154"/>
        <v>0</v>
      </c>
      <c r="DL269" s="74">
        <f t="shared" si="155"/>
        <v>0</v>
      </c>
      <c r="DM269" s="74">
        <f t="shared" si="156"/>
        <v>0</v>
      </c>
      <c r="DN269" s="74">
        <f t="shared" si="157"/>
        <v>0.25</v>
      </c>
      <c r="DO269" s="71"/>
      <c r="DP269" s="58"/>
      <c r="DQ269" s="57"/>
      <c r="DR269" s="58"/>
      <c r="DS269" s="57"/>
      <c r="DT269" s="57"/>
      <c r="DU269" s="57"/>
      <c r="DV269" s="57"/>
      <c r="DW269" s="57"/>
      <c r="DX269" s="57"/>
      <c r="DY269" s="70"/>
      <c r="DZ269" s="58"/>
      <c r="EA269" s="58"/>
      <c r="EB269" s="58"/>
      <c r="EC269" s="58"/>
      <c r="ED269" s="57"/>
      <c r="EE269" s="58"/>
      <c r="EF269" s="58"/>
      <c r="EG269" s="58"/>
      <c r="EH269" s="58"/>
      <c r="EI269" s="58"/>
      <c r="EJ269" s="58"/>
      <c r="EK269" s="58"/>
      <c r="EL269" s="58"/>
      <c r="EM269" s="58"/>
      <c r="EN269" s="58"/>
      <c r="EO269" s="58"/>
      <c r="EP269" s="58"/>
      <c r="EQ269" s="58"/>
      <c r="ER269" s="58"/>
      <c r="ES269" s="73">
        <v>45038</v>
      </c>
      <c r="ET269" s="73"/>
      <c r="EU269" s="73"/>
      <c r="EV269" s="73"/>
      <c r="EW269" s="58"/>
      <c r="EX269" s="58"/>
      <c r="EY269" s="58"/>
      <c r="EZ269" s="58"/>
      <c r="FA269" s="58"/>
      <c r="FB269" s="58"/>
      <c r="FC269" s="58"/>
      <c r="FD269" s="58"/>
      <c r="FE269" s="58"/>
      <c r="FF269" s="58"/>
      <c r="FG269" s="58"/>
      <c r="FH269" s="58"/>
      <c r="FI269" s="74" t="str">
        <f t="shared" si="158"/>
        <v/>
      </c>
      <c r="FJ269" s="74" t="str">
        <f t="shared" si="159"/>
        <v/>
      </c>
      <c r="FK269" s="74" t="str">
        <f t="shared" si="160"/>
        <v/>
      </c>
      <c r="FL269" s="74" t="str">
        <f t="shared" si="161"/>
        <v/>
      </c>
      <c r="FM269" s="74" t="str">
        <f t="shared" si="162"/>
        <v/>
      </c>
      <c r="FN269" s="58"/>
      <c r="FO269" s="58"/>
      <c r="FP269" s="57"/>
      <c r="FQ269" s="58"/>
      <c r="FR269" s="57"/>
      <c r="FS269" s="57"/>
      <c r="FT269" s="57"/>
      <c r="FU269" s="57"/>
      <c r="FV269" s="57"/>
      <c r="FW269" s="57"/>
      <c r="FX269" s="70"/>
      <c r="FY269" s="58"/>
      <c r="FZ269" s="58"/>
      <c r="GA269" s="58"/>
      <c r="GB269" s="58"/>
      <c r="GC269" s="57"/>
      <c r="GD269" s="58"/>
      <c r="GE269" s="58"/>
      <c r="GF269" s="58"/>
      <c r="GG269" s="58"/>
      <c r="GH269" s="58"/>
      <c r="GI269" s="58"/>
      <c r="GJ269" s="58"/>
      <c r="GK269" s="58"/>
      <c r="GL269" s="58"/>
      <c r="GM269" s="58"/>
      <c r="GN269" s="58"/>
      <c r="GO269" s="58"/>
      <c r="GP269" s="58"/>
      <c r="GQ269" s="58"/>
      <c r="GR269" s="73">
        <v>45038</v>
      </c>
      <c r="GS269" s="73"/>
      <c r="GT269" s="73"/>
      <c r="GU269" s="73"/>
      <c r="GV269" s="58"/>
      <c r="GW269" s="58"/>
      <c r="GX269" s="58"/>
      <c r="GY269" s="58"/>
      <c r="GZ269" s="58"/>
      <c r="HA269" s="58"/>
      <c r="HB269" s="58"/>
      <c r="HC269" s="58"/>
      <c r="HD269" s="58"/>
      <c r="HE269" s="58"/>
      <c r="HF269" s="58"/>
      <c r="HG269" s="58"/>
      <c r="HH269" s="74" t="str">
        <f t="shared" si="163"/>
        <v/>
      </c>
      <c r="HI269" s="74" t="str">
        <f t="shared" si="164"/>
        <v/>
      </c>
      <c r="HJ269" s="74" t="str">
        <f t="shared" si="165"/>
        <v/>
      </c>
      <c r="HK269" s="74" t="str">
        <f t="shared" si="166"/>
        <v/>
      </c>
      <c r="HL269" s="74" t="str">
        <f t="shared" si="167"/>
        <v/>
      </c>
      <c r="HM269" s="58"/>
      <c r="HN269" s="58"/>
      <c r="HO269" s="58">
        <f t="shared" si="168"/>
        <v>1</v>
      </c>
      <c r="HP269" s="58" t="str">
        <f>'[21]BD Plan'!$Q$3</f>
        <v>Territorial Tolima</v>
      </c>
      <c r="HQ269" s="26"/>
      <c r="HR269" s="26"/>
      <c r="HS269" s="26"/>
      <c r="HT269" s="26"/>
      <c r="HU269" s="26"/>
      <c r="HV269" s="26"/>
      <c r="HW269" s="26"/>
      <c r="HX269" s="26"/>
      <c r="HY269" s="26"/>
      <c r="HZ269" s="26"/>
      <c r="IA269" s="26"/>
      <c r="IB269" s="26"/>
      <c r="IC269" s="26"/>
      <c r="ID269" s="26"/>
      <c r="IE269" s="26"/>
      <c r="IF269" s="26"/>
      <c r="IG269" s="68"/>
      <c r="IH269" s="58" t="s">
        <v>620</v>
      </c>
      <c r="II269" s="68" t="s">
        <v>621</v>
      </c>
      <c r="IJ269" s="68"/>
      <c r="IK269" s="68"/>
    </row>
    <row r="270" spans="1:245" ht="15" customHeight="1" x14ac:dyDescent="0.25">
      <c r="A270" s="77" t="s">
        <v>690</v>
      </c>
      <c r="B270" s="68" t="s">
        <v>686</v>
      </c>
      <c r="C270" s="58" t="s">
        <v>691</v>
      </c>
      <c r="D270" s="69" t="s">
        <v>601</v>
      </c>
      <c r="E270" s="58" t="s">
        <v>602</v>
      </c>
      <c r="F270" s="58" t="s">
        <v>669</v>
      </c>
      <c r="G270" s="58" t="s">
        <v>641</v>
      </c>
      <c r="H270" s="59" t="s">
        <v>692</v>
      </c>
      <c r="I270" s="58" t="s">
        <v>606</v>
      </c>
      <c r="J270" s="70">
        <v>0.8</v>
      </c>
      <c r="K270" s="70">
        <v>0.6</v>
      </c>
      <c r="L270" s="58" t="s">
        <v>607</v>
      </c>
      <c r="M270" s="70">
        <v>0.28799999999999998</v>
      </c>
      <c r="N270" s="70">
        <v>0.6</v>
      </c>
      <c r="O270" s="58" t="s">
        <v>643</v>
      </c>
      <c r="P270" s="58" t="s">
        <v>608</v>
      </c>
      <c r="Q270" s="71" t="s">
        <v>693</v>
      </c>
      <c r="R270" s="58"/>
      <c r="S270" s="57" t="s">
        <v>610</v>
      </c>
      <c r="T270" s="58" t="s">
        <v>694</v>
      </c>
      <c r="U270" s="57" t="s">
        <v>612</v>
      </c>
      <c r="V270" s="57" t="s">
        <v>613</v>
      </c>
      <c r="W270" s="57" t="s">
        <v>614</v>
      </c>
      <c r="X270" s="57"/>
      <c r="Y270" s="57" t="s">
        <v>615</v>
      </c>
      <c r="Z270" s="57" t="s">
        <v>616</v>
      </c>
      <c r="AA270" s="70" t="s">
        <v>647</v>
      </c>
      <c r="AB270" s="58"/>
      <c r="AC270" s="58"/>
      <c r="AD270" s="58"/>
      <c r="AE270" s="58"/>
      <c r="AF270" s="57" t="s">
        <v>62</v>
      </c>
      <c r="AG270" s="58" t="s">
        <v>617</v>
      </c>
      <c r="AH270" s="58">
        <f t="shared" si="147"/>
        <v>19</v>
      </c>
      <c r="AI270" s="57">
        <v>19</v>
      </c>
      <c r="AJ270" s="57">
        <v>0</v>
      </c>
      <c r="AK270" s="57">
        <v>0</v>
      </c>
      <c r="AL270" s="57">
        <v>0</v>
      </c>
      <c r="AM270" s="68">
        <v>19</v>
      </c>
      <c r="AN270" s="68" t="s">
        <v>1149</v>
      </c>
      <c r="AO270" s="68"/>
      <c r="AP270" s="68"/>
      <c r="AQ270" s="68"/>
      <c r="AR270" s="68"/>
      <c r="AS270" s="68"/>
      <c r="AT270" s="68"/>
      <c r="AU270" s="76">
        <v>45038</v>
      </c>
      <c r="AV270" s="76"/>
      <c r="AW270" s="76"/>
      <c r="AX270" s="68"/>
      <c r="AY270" s="68"/>
      <c r="AZ270" s="68"/>
      <c r="BA270" s="68"/>
      <c r="BB270" s="68"/>
      <c r="BC270" s="68" t="s">
        <v>279</v>
      </c>
      <c r="BD270" s="68"/>
      <c r="BE270" s="68"/>
      <c r="BF270" s="68"/>
      <c r="BG270" s="68" t="s">
        <v>1150</v>
      </c>
      <c r="BH270" s="68"/>
      <c r="BI270" s="68"/>
      <c r="BJ270" s="68"/>
      <c r="BK270" s="74">
        <f t="shared" si="148"/>
        <v>1</v>
      </c>
      <c r="BL270" s="74" t="str">
        <f t="shared" si="149"/>
        <v/>
      </c>
      <c r="BM270" s="74" t="str">
        <f t="shared" si="150"/>
        <v/>
      </c>
      <c r="BN270" s="74" t="str">
        <f t="shared" si="151"/>
        <v/>
      </c>
      <c r="BO270" s="74">
        <f t="shared" si="152"/>
        <v>1</v>
      </c>
      <c r="BP270" s="71"/>
      <c r="BQ270" s="58"/>
      <c r="BR270" s="57"/>
      <c r="BS270" s="58"/>
      <c r="BT270" s="57"/>
      <c r="BU270" s="57"/>
      <c r="BV270" s="57"/>
      <c r="BW270" s="57"/>
      <c r="BX270" s="57"/>
      <c r="BY270" s="57"/>
      <c r="BZ270" s="70"/>
      <c r="CA270" s="58"/>
      <c r="CB270" s="58"/>
      <c r="CC270" s="58"/>
      <c r="CD270" s="58"/>
      <c r="CE270" s="57"/>
      <c r="CF270" s="58"/>
      <c r="CG270" s="58"/>
      <c r="CH270" s="58"/>
      <c r="CI270" s="58"/>
      <c r="CJ270" s="58"/>
      <c r="CK270" s="58"/>
      <c r="CL270" s="58"/>
      <c r="CM270" s="58"/>
      <c r="CN270" s="58"/>
      <c r="CO270" s="58"/>
      <c r="CP270" s="58"/>
      <c r="CQ270" s="58"/>
      <c r="CR270" s="58"/>
      <c r="CS270" s="58"/>
      <c r="CT270" s="73">
        <v>45038</v>
      </c>
      <c r="CU270" s="73"/>
      <c r="CV270" s="73"/>
      <c r="CW270" s="73"/>
      <c r="CX270" s="58"/>
      <c r="CY270" s="58"/>
      <c r="CZ270" s="58"/>
      <c r="DA270" s="58"/>
      <c r="DB270" s="58"/>
      <c r="DC270" s="58"/>
      <c r="DD270" s="58"/>
      <c r="DE270" s="58"/>
      <c r="DF270" s="58"/>
      <c r="DG270" s="58"/>
      <c r="DH270" s="58"/>
      <c r="DI270" s="58"/>
      <c r="DJ270" s="74" t="str">
        <f t="shared" si="153"/>
        <v/>
      </c>
      <c r="DK270" s="74" t="str">
        <f t="shared" si="154"/>
        <v/>
      </c>
      <c r="DL270" s="74" t="str">
        <f t="shared" si="155"/>
        <v/>
      </c>
      <c r="DM270" s="74" t="str">
        <f t="shared" si="156"/>
        <v/>
      </c>
      <c r="DN270" s="74" t="str">
        <f t="shared" si="157"/>
        <v/>
      </c>
      <c r="DO270" s="75"/>
      <c r="DP270" s="58"/>
      <c r="DQ270" s="57"/>
      <c r="DR270" s="58"/>
      <c r="DS270" s="57"/>
      <c r="DT270" s="57"/>
      <c r="DU270" s="57"/>
      <c r="DV270" s="57"/>
      <c r="DW270" s="57"/>
      <c r="DX270" s="57"/>
      <c r="DY270" s="70"/>
      <c r="DZ270" s="58"/>
      <c r="EA270" s="58"/>
      <c r="EB270" s="58"/>
      <c r="EC270" s="58"/>
      <c r="ED270" s="57"/>
      <c r="EE270" s="58"/>
      <c r="EF270" s="58"/>
      <c r="EG270" s="58"/>
      <c r="EH270" s="58"/>
      <c r="EI270" s="58"/>
      <c r="EJ270" s="58"/>
      <c r="EK270" s="58"/>
      <c r="EL270" s="58"/>
      <c r="EM270" s="58"/>
      <c r="EN270" s="58"/>
      <c r="EO270" s="58"/>
      <c r="EP270" s="58"/>
      <c r="EQ270" s="58"/>
      <c r="ER270" s="58"/>
      <c r="ES270" s="73">
        <v>45038</v>
      </c>
      <c r="ET270" s="73"/>
      <c r="EU270" s="73"/>
      <c r="EV270" s="73"/>
      <c r="EW270" s="58"/>
      <c r="EX270" s="58"/>
      <c r="EY270" s="58"/>
      <c r="EZ270" s="58"/>
      <c r="FA270" s="58"/>
      <c r="FB270" s="58"/>
      <c r="FC270" s="58"/>
      <c r="FD270" s="58"/>
      <c r="FE270" s="58"/>
      <c r="FF270" s="58"/>
      <c r="FG270" s="58"/>
      <c r="FH270" s="58"/>
      <c r="FI270" s="74" t="str">
        <f t="shared" si="158"/>
        <v/>
      </c>
      <c r="FJ270" s="74" t="str">
        <f t="shared" si="159"/>
        <v/>
      </c>
      <c r="FK270" s="74" t="str">
        <f t="shared" si="160"/>
        <v/>
      </c>
      <c r="FL270" s="74" t="str">
        <f t="shared" si="161"/>
        <v/>
      </c>
      <c r="FM270" s="74" t="str">
        <f t="shared" si="162"/>
        <v/>
      </c>
      <c r="FN270" s="58"/>
      <c r="FO270" s="58"/>
      <c r="FP270" s="57"/>
      <c r="FQ270" s="58"/>
      <c r="FR270" s="57"/>
      <c r="FS270" s="57"/>
      <c r="FT270" s="57"/>
      <c r="FU270" s="57"/>
      <c r="FV270" s="57"/>
      <c r="FW270" s="57"/>
      <c r="FX270" s="70"/>
      <c r="FY270" s="58"/>
      <c r="FZ270" s="58"/>
      <c r="GA270" s="58"/>
      <c r="GB270" s="58"/>
      <c r="GC270" s="57"/>
      <c r="GD270" s="58"/>
      <c r="GE270" s="58"/>
      <c r="GF270" s="58"/>
      <c r="GG270" s="58"/>
      <c r="GH270" s="58"/>
      <c r="GI270" s="58"/>
      <c r="GJ270" s="58"/>
      <c r="GK270" s="58"/>
      <c r="GL270" s="58"/>
      <c r="GM270" s="58"/>
      <c r="GN270" s="58"/>
      <c r="GO270" s="58"/>
      <c r="GP270" s="58"/>
      <c r="GQ270" s="58"/>
      <c r="GR270" s="73">
        <v>45038</v>
      </c>
      <c r="GS270" s="73"/>
      <c r="GT270" s="73"/>
      <c r="GU270" s="73"/>
      <c r="GV270" s="58"/>
      <c r="GW270" s="58"/>
      <c r="GX270" s="58"/>
      <c r="GY270" s="58"/>
      <c r="GZ270" s="58"/>
      <c r="HA270" s="58"/>
      <c r="HB270" s="58"/>
      <c r="HC270" s="58"/>
      <c r="HD270" s="58"/>
      <c r="HE270" s="58"/>
      <c r="HF270" s="58"/>
      <c r="HG270" s="58"/>
      <c r="HH270" s="74" t="str">
        <f t="shared" si="163"/>
        <v/>
      </c>
      <c r="HI270" s="74" t="str">
        <f t="shared" si="164"/>
        <v/>
      </c>
      <c r="HJ270" s="74" t="str">
        <f t="shared" si="165"/>
        <v/>
      </c>
      <c r="HK270" s="74" t="str">
        <f t="shared" si="166"/>
        <v/>
      </c>
      <c r="HL270" s="74" t="str">
        <f t="shared" si="167"/>
        <v/>
      </c>
      <c r="HM270" s="58"/>
      <c r="HN270" s="58"/>
      <c r="HO270" s="58">
        <f t="shared" si="168"/>
        <v>1</v>
      </c>
      <c r="HP270" s="58" t="str">
        <f>'[21]BD Plan'!$Q$3</f>
        <v>Territorial Tolima</v>
      </c>
      <c r="HQ270" s="26"/>
      <c r="HR270" s="26"/>
      <c r="HS270" s="26"/>
      <c r="HT270" s="26"/>
      <c r="HU270" s="26"/>
      <c r="HV270" s="26"/>
      <c r="HW270" s="26"/>
      <c r="HX270" s="26"/>
      <c r="HY270" s="26"/>
      <c r="HZ270" s="26"/>
      <c r="IA270" s="26"/>
      <c r="IB270" s="26"/>
      <c r="IC270" s="26"/>
      <c r="ID270" s="26"/>
      <c r="IE270" s="26"/>
      <c r="IF270" s="26"/>
      <c r="IG270" s="68"/>
      <c r="IH270" s="58" t="s">
        <v>657</v>
      </c>
      <c r="II270" s="68" t="s">
        <v>621</v>
      </c>
      <c r="IJ270" s="68"/>
      <c r="IK270" s="68"/>
    </row>
    <row r="271" spans="1:245" ht="15" customHeight="1" x14ac:dyDescent="0.25">
      <c r="A271" s="77" t="s">
        <v>698</v>
      </c>
      <c r="B271" s="68" t="s">
        <v>686</v>
      </c>
      <c r="C271" s="58" t="s">
        <v>699</v>
      </c>
      <c r="D271" s="69" t="s">
        <v>601</v>
      </c>
      <c r="E271" s="58" t="s">
        <v>602</v>
      </c>
      <c r="F271" s="58" t="s">
        <v>669</v>
      </c>
      <c r="G271" s="58" t="s">
        <v>641</v>
      </c>
      <c r="H271" s="59" t="s">
        <v>700</v>
      </c>
      <c r="I271" s="58" t="s">
        <v>671</v>
      </c>
      <c r="J271" s="70">
        <v>0.8</v>
      </c>
      <c r="K271" s="70">
        <v>0.6</v>
      </c>
      <c r="L271" s="58" t="s">
        <v>607</v>
      </c>
      <c r="M271" s="70">
        <v>0.48</v>
      </c>
      <c r="N271" s="70">
        <v>0.6</v>
      </c>
      <c r="O271" s="58" t="s">
        <v>643</v>
      </c>
      <c r="P271" s="58" t="s">
        <v>608</v>
      </c>
      <c r="Q271" s="71" t="s">
        <v>701</v>
      </c>
      <c r="R271" s="58"/>
      <c r="S271" s="57" t="s">
        <v>610</v>
      </c>
      <c r="T271" s="58" t="s">
        <v>702</v>
      </c>
      <c r="U271" s="57" t="s">
        <v>612</v>
      </c>
      <c r="V271" s="57" t="s">
        <v>613</v>
      </c>
      <c r="W271" s="57" t="s">
        <v>614</v>
      </c>
      <c r="X271" s="57"/>
      <c r="Y271" s="57" t="s">
        <v>615</v>
      </c>
      <c r="Z271" s="57" t="s">
        <v>616</v>
      </c>
      <c r="AA271" s="70" t="s">
        <v>647</v>
      </c>
      <c r="AB271" s="58"/>
      <c r="AC271" s="58"/>
      <c r="AD271" s="58"/>
      <c r="AE271" s="58"/>
      <c r="AF271" s="57" t="s">
        <v>62</v>
      </c>
      <c r="AG271" s="58" t="s">
        <v>617</v>
      </c>
      <c r="AH271" s="58">
        <f t="shared" si="147"/>
        <v>4</v>
      </c>
      <c r="AI271" s="57">
        <v>1</v>
      </c>
      <c r="AJ271" s="57">
        <v>1</v>
      </c>
      <c r="AK271" s="57">
        <v>1</v>
      </c>
      <c r="AL271" s="57">
        <v>1</v>
      </c>
      <c r="AM271" s="68">
        <v>1</v>
      </c>
      <c r="AN271" s="68" t="s">
        <v>1151</v>
      </c>
      <c r="AO271" s="68"/>
      <c r="AP271" s="68"/>
      <c r="AQ271" s="68"/>
      <c r="AR271" s="68"/>
      <c r="AS271" s="68"/>
      <c r="AT271" s="68"/>
      <c r="AU271" s="76">
        <v>45038</v>
      </c>
      <c r="AV271" s="76"/>
      <c r="AW271" s="76"/>
      <c r="AX271" s="68"/>
      <c r="AY271" s="68"/>
      <c r="AZ271" s="68"/>
      <c r="BA271" s="68"/>
      <c r="BB271" s="68"/>
      <c r="BC271" s="68" t="s">
        <v>279</v>
      </c>
      <c r="BD271" s="68"/>
      <c r="BE271" s="68"/>
      <c r="BF271" s="68"/>
      <c r="BG271" s="68" t="s">
        <v>1152</v>
      </c>
      <c r="BH271" s="68"/>
      <c r="BI271" s="68"/>
      <c r="BJ271" s="68"/>
      <c r="BK271" s="74">
        <f t="shared" si="148"/>
        <v>1</v>
      </c>
      <c r="BL271" s="74">
        <f t="shared" si="149"/>
        <v>0</v>
      </c>
      <c r="BM271" s="74">
        <f t="shared" si="150"/>
        <v>0</v>
      </c>
      <c r="BN271" s="74">
        <f t="shared" si="151"/>
        <v>0</v>
      </c>
      <c r="BO271" s="74">
        <f t="shared" si="152"/>
        <v>0.25</v>
      </c>
      <c r="BP271" s="71"/>
      <c r="BQ271" s="58"/>
      <c r="BR271" s="57"/>
      <c r="BS271" s="58"/>
      <c r="BT271" s="57"/>
      <c r="BU271" s="57"/>
      <c r="BV271" s="57"/>
      <c r="BW271" s="57"/>
      <c r="BX271" s="57"/>
      <c r="BY271" s="57"/>
      <c r="BZ271" s="70"/>
      <c r="CA271" s="58"/>
      <c r="CB271" s="58"/>
      <c r="CC271" s="58"/>
      <c r="CD271" s="58"/>
      <c r="CE271" s="57"/>
      <c r="CF271" s="58"/>
      <c r="CG271" s="58"/>
      <c r="CH271" s="58"/>
      <c r="CI271" s="58"/>
      <c r="CJ271" s="58"/>
      <c r="CK271" s="58"/>
      <c r="CL271" s="58"/>
      <c r="CM271" s="58"/>
      <c r="CN271" s="58"/>
      <c r="CO271" s="72"/>
      <c r="CP271" s="58"/>
      <c r="CQ271" s="58"/>
      <c r="CR271" s="58"/>
      <c r="CS271" s="58"/>
      <c r="CT271" s="73">
        <v>45038</v>
      </c>
      <c r="CU271" s="73"/>
      <c r="CV271" s="73"/>
      <c r="CW271" s="73"/>
      <c r="CX271" s="58"/>
      <c r="CY271" s="58"/>
      <c r="CZ271" s="58"/>
      <c r="DA271" s="58"/>
      <c r="DB271" s="58"/>
      <c r="DC271" s="58"/>
      <c r="DD271" s="58"/>
      <c r="DE271" s="58"/>
      <c r="DF271" s="58"/>
      <c r="DG271" s="58"/>
      <c r="DH271" s="58"/>
      <c r="DI271" s="58"/>
      <c r="DJ271" s="74" t="str">
        <f t="shared" si="153"/>
        <v/>
      </c>
      <c r="DK271" s="74" t="str">
        <f t="shared" si="154"/>
        <v/>
      </c>
      <c r="DL271" s="74" t="str">
        <f t="shared" si="155"/>
        <v/>
      </c>
      <c r="DM271" s="74" t="str">
        <f t="shared" si="156"/>
        <v/>
      </c>
      <c r="DN271" s="74" t="str">
        <f t="shared" si="157"/>
        <v/>
      </c>
      <c r="DO271" s="71"/>
      <c r="DP271" s="58"/>
      <c r="DQ271" s="57"/>
      <c r="DR271" s="58"/>
      <c r="DS271" s="57"/>
      <c r="DT271" s="57"/>
      <c r="DU271" s="57"/>
      <c r="DV271" s="57"/>
      <c r="DW271" s="57"/>
      <c r="DX271" s="57"/>
      <c r="DY271" s="70"/>
      <c r="DZ271" s="58"/>
      <c r="EA271" s="58"/>
      <c r="EB271" s="58"/>
      <c r="EC271" s="58"/>
      <c r="ED271" s="57"/>
      <c r="EE271" s="58"/>
      <c r="EF271" s="58"/>
      <c r="EG271" s="58"/>
      <c r="EH271" s="58"/>
      <c r="EI271" s="58"/>
      <c r="EJ271" s="58"/>
      <c r="EK271" s="58"/>
      <c r="EL271" s="58"/>
      <c r="EM271" s="58"/>
      <c r="EN271" s="72"/>
      <c r="EO271" s="58"/>
      <c r="EP271" s="58"/>
      <c r="EQ271" s="58"/>
      <c r="ER271" s="58"/>
      <c r="ES271" s="73">
        <v>45038</v>
      </c>
      <c r="ET271" s="73"/>
      <c r="EU271" s="73"/>
      <c r="EV271" s="73"/>
      <c r="EW271" s="58"/>
      <c r="EX271" s="58"/>
      <c r="EY271" s="58"/>
      <c r="EZ271" s="58"/>
      <c r="FA271" s="58"/>
      <c r="FB271" s="58"/>
      <c r="FC271" s="58"/>
      <c r="FD271" s="58"/>
      <c r="FE271" s="58"/>
      <c r="FF271" s="58"/>
      <c r="FG271" s="58"/>
      <c r="FH271" s="58"/>
      <c r="FI271" s="74" t="str">
        <f t="shared" si="158"/>
        <v/>
      </c>
      <c r="FJ271" s="74" t="str">
        <f t="shared" si="159"/>
        <v/>
      </c>
      <c r="FK271" s="74" t="str">
        <f t="shared" si="160"/>
        <v/>
      </c>
      <c r="FL271" s="74" t="str">
        <f t="shared" si="161"/>
        <v/>
      </c>
      <c r="FM271" s="74" t="str">
        <f t="shared" si="162"/>
        <v/>
      </c>
      <c r="FN271" s="58"/>
      <c r="FO271" s="58"/>
      <c r="FP271" s="57"/>
      <c r="FQ271" s="58"/>
      <c r="FR271" s="57"/>
      <c r="FS271" s="57"/>
      <c r="FT271" s="57"/>
      <c r="FU271" s="57"/>
      <c r="FV271" s="57"/>
      <c r="FW271" s="57"/>
      <c r="FX271" s="70"/>
      <c r="FY271" s="58"/>
      <c r="FZ271" s="58"/>
      <c r="GA271" s="58"/>
      <c r="GB271" s="58"/>
      <c r="GC271" s="57"/>
      <c r="GD271" s="58"/>
      <c r="GE271" s="58"/>
      <c r="GF271" s="58"/>
      <c r="GG271" s="58"/>
      <c r="GH271" s="58"/>
      <c r="GI271" s="58"/>
      <c r="GJ271" s="58"/>
      <c r="GK271" s="58"/>
      <c r="GL271" s="58"/>
      <c r="GM271" s="58"/>
      <c r="GN271" s="58"/>
      <c r="GO271" s="58"/>
      <c r="GP271" s="58"/>
      <c r="GQ271" s="58"/>
      <c r="GR271" s="73">
        <v>45038</v>
      </c>
      <c r="GS271" s="73"/>
      <c r="GT271" s="73"/>
      <c r="GU271" s="73"/>
      <c r="GV271" s="58"/>
      <c r="GW271" s="58"/>
      <c r="GX271" s="58"/>
      <c r="GY271" s="58"/>
      <c r="GZ271" s="58"/>
      <c r="HA271" s="58"/>
      <c r="HB271" s="58"/>
      <c r="HC271" s="58"/>
      <c r="HD271" s="58"/>
      <c r="HE271" s="58"/>
      <c r="HF271" s="58"/>
      <c r="HG271" s="58"/>
      <c r="HH271" s="74" t="str">
        <f t="shared" si="163"/>
        <v/>
      </c>
      <c r="HI271" s="74" t="str">
        <f t="shared" si="164"/>
        <v/>
      </c>
      <c r="HJ271" s="74" t="str">
        <f t="shared" si="165"/>
        <v/>
      </c>
      <c r="HK271" s="74" t="str">
        <f t="shared" si="166"/>
        <v/>
      </c>
      <c r="HL271" s="74" t="str">
        <f t="shared" si="167"/>
        <v/>
      </c>
      <c r="HM271" s="58"/>
      <c r="HN271" s="58"/>
      <c r="HO271" s="58">
        <f t="shared" si="168"/>
        <v>1</v>
      </c>
      <c r="HP271" s="58" t="str">
        <f>'[21]BD Plan'!$Q$3</f>
        <v>Territorial Tolima</v>
      </c>
      <c r="HQ271" s="26"/>
      <c r="HR271" s="26"/>
      <c r="HS271" s="26"/>
      <c r="HT271" s="26"/>
      <c r="HU271" s="26"/>
      <c r="HV271" s="26"/>
      <c r="HW271" s="26"/>
      <c r="HX271" s="26"/>
      <c r="HY271" s="26"/>
      <c r="HZ271" s="26"/>
      <c r="IA271" s="26"/>
      <c r="IB271" s="26"/>
      <c r="IC271" s="26"/>
      <c r="ID271" s="26"/>
      <c r="IE271" s="26"/>
      <c r="IF271" s="26"/>
      <c r="IG271" s="68"/>
      <c r="IH271" s="58" t="s">
        <v>620</v>
      </c>
      <c r="II271" s="68" t="s">
        <v>621</v>
      </c>
      <c r="IJ271" s="68"/>
      <c r="IK271" s="68"/>
    </row>
    <row r="272" spans="1:245" ht="15" customHeight="1" x14ac:dyDescent="0.25">
      <c r="A272" s="77" t="s">
        <v>705</v>
      </c>
      <c r="B272" s="68" t="s">
        <v>706</v>
      </c>
      <c r="C272" s="58" t="s">
        <v>707</v>
      </c>
      <c r="D272" s="68" t="s">
        <v>601</v>
      </c>
      <c r="E272" s="58" t="s">
        <v>602</v>
      </c>
      <c r="F272" s="58" t="s">
        <v>669</v>
      </c>
      <c r="G272" s="58" t="s">
        <v>641</v>
      </c>
      <c r="H272" s="59" t="s">
        <v>708</v>
      </c>
      <c r="I272" s="58" t="s">
        <v>671</v>
      </c>
      <c r="J272" s="70">
        <v>0.6</v>
      </c>
      <c r="K272" s="70">
        <v>0.4</v>
      </c>
      <c r="L272" s="58" t="s">
        <v>643</v>
      </c>
      <c r="M272" s="70">
        <v>0.12959999999999999</v>
      </c>
      <c r="N272" s="70">
        <v>0.4</v>
      </c>
      <c r="O272" s="58" t="s">
        <v>643</v>
      </c>
      <c r="P272" s="58" t="s">
        <v>608</v>
      </c>
      <c r="Q272" s="71"/>
      <c r="R272" s="58"/>
      <c r="S272" s="57"/>
      <c r="T272" s="58"/>
      <c r="U272" s="57"/>
      <c r="V272" s="57"/>
      <c r="W272" s="57"/>
      <c r="X272" s="57"/>
      <c r="Y272" s="57"/>
      <c r="Z272" s="57"/>
      <c r="AA272" s="70"/>
      <c r="AB272" s="58"/>
      <c r="AC272" s="58"/>
      <c r="AD272" s="58"/>
      <c r="AE272" s="58"/>
      <c r="AF272" s="57"/>
      <c r="AG272" s="68"/>
      <c r="AH272" s="58"/>
      <c r="AI272" s="57"/>
      <c r="AJ272" s="57"/>
      <c r="AK272" s="57"/>
      <c r="AL272" s="57"/>
      <c r="AM272" s="68"/>
      <c r="AN272" s="68"/>
      <c r="AO272" s="68"/>
      <c r="AP272" s="68"/>
      <c r="AQ272" s="68"/>
      <c r="AR272" s="68"/>
      <c r="AS272" s="68"/>
      <c r="AT272" s="68"/>
      <c r="AU272" s="76">
        <v>45040</v>
      </c>
      <c r="AV272" s="76"/>
      <c r="AW272" s="76"/>
      <c r="AX272" s="76"/>
      <c r="AY272" s="68"/>
      <c r="AZ272" s="68"/>
      <c r="BA272" s="68"/>
      <c r="BB272" s="68"/>
      <c r="BC272" s="68"/>
      <c r="BD272" s="68"/>
      <c r="BE272" s="68"/>
      <c r="BF272" s="68"/>
      <c r="BG272" s="68"/>
      <c r="BH272" s="68"/>
      <c r="BI272" s="68"/>
      <c r="BJ272" s="68"/>
      <c r="BK272" s="74" t="str">
        <f t="shared" si="148"/>
        <v/>
      </c>
      <c r="BL272" s="74" t="str">
        <f t="shared" si="149"/>
        <v/>
      </c>
      <c r="BM272" s="74" t="str">
        <f t="shared" si="150"/>
        <v/>
      </c>
      <c r="BN272" s="74" t="str">
        <f t="shared" si="151"/>
        <v/>
      </c>
      <c r="BO272" s="74" t="str">
        <f t="shared" si="152"/>
        <v/>
      </c>
      <c r="BP272" s="71" t="s">
        <v>1214</v>
      </c>
      <c r="BQ272" s="58"/>
      <c r="BR272" s="57" t="s">
        <v>610</v>
      </c>
      <c r="BS272" s="58" t="s">
        <v>1215</v>
      </c>
      <c r="BT272" s="57" t="s">
        <v>612</v>
      </c>
      <c r="BU272" s="57" t="s">
        <v>613</v>
      </c>
      <c r="BV272" s="57" t="s">
        <v>614</v>
      </c>
      <c r="BW272" s="57"/>
      <c r="BX272" s="57" t="s">
        <v>615</v>
      </c>
      <c r="BY272" s="57" t="s">
        <v>616</v>
      </c>
      <c r="BZ272" s="70" t="s">
        <v>647</v>
      </c>
      <c r="CA272" s="58"/>
      <c r="CB272" s="58"/>
      <c r="CC272" s="58"/>
      <c r="CD272" s="58"/>
      <c r="CE272" s="57" t="s">
        <v>62</v>
      </c>
      <c r="CF272" s="58" t="s">
        <v>617</v>
      </c>
      <c r="CG272" s="58">
        <f>SUM(CH272:CK272)</f>
        <v>4</v>
      </c>
      <c r="CH272" s="58">
        <v>1</v>
      </c>
      <c r="CI272" s="58">
        <v>1</v>
      </c>
      <c r="CJ272" s="58">
        <v>1</v>
      </c>
      <c r="CK272" s="58">
        <v>1</v>
      </c>
      <c r="CL272" s="58">
        <v>1</v>
      </c>
      <c r="CM272" s="58" t="s">
        <v>1294</v>
      </c>
      <c r="CN272" s="58"/>
      <c r="CO272" s="58"/>
      <c r="CP272" s="58"/>
      <c r="CQ272" s="58"/>
      <c r="CR272" s="58"/>
      <c r="CS272" s="58"/>
      <c r="CT272" s="73">
        <v>45040</v>
      </c>
      <c r="CU272" s="73"/>
      <c r="CV272" s="73"/>
      <c r="CW272" s="73"/>
      <c r="CX272" s="58"/>
      <c r="CY272" s="58"/>
      <c r="CZ272" s="58"/>
      <c r="DA272" s="58"/>
      <c r="DB272" s="58" t="s">
        <v>279</v>
      </c>
      <c r="DC272" s="58"/>
      <c r="DD272" s="58"/>
      <c r="DE272" s="58"/>
      <c r="DF272" s="58" t="s">
        <v>1554</v>
      </c>
      <c r="DG272" s="58"/>
      <c r="DH272" s="58"/>
      <c r="DI272" s="58"/>
      <c r="DJ272" s="74">
        <f t="shared" si="153"/>
        <v>1</v>
      </c>
      <c r="DK272" s="74">
        <f t="shared" si="154"/>
        <v>0</v>
      </c>
      <c r="DL272" s="74">
        <f t="shared" si="155"/>
        <v>0</v>
      </c>
      <c r="DM272" s="74">
        <f t="shared" si="156"/>
        <v>0</v>
      </c>
      <c r="DN272" s="74">
        <f t="shared" si="157"/>
        <v>0.25</v>
      </c>
      <c r="DO272" s="75" t="s">
        <v>1347</v>
      </c>
      <c r="DP272" s="58"/>
      <c r="DQ272" s="57" t="s">
        <v>610</v>
      </c>
      <c r="DR272" s="58" t="s">
        <v>1348</v>
      </c>
      <c r="DS272" s="57" t="s">
        <v>612</v>
      </c>
      <c r="DT272" s="57" t="s">
        <v>613</v>
      </c>
      <c r="DU272" s="57" t="s">
        <v>614</v>
      </c>
      <c r="DV272" s="57"/>
      <c r="DW272" s="57" t="s">
        <v>615</v>
      </c>
      <c r="DX272" s="57" t="s">
        <v>616</v>
      </c>
      <c r="DY272" s="70" t="s">
        <v>647</v>
      </c>
      <c r="DZ272" s="58"/>
      <c r="EA272" s="58"/>
      <c r="EB272" s="58"/>
      <c r="EC272" s="58"/>
      <c r="ED272" s="57" t="s">
        <v>62</v>
      </c>
      <c r="EE272" s="58" t="s">
        <v>617</v>
      </c>
      <c r="EF272" s="58">
        <f t="shared" ref="EF272:EF274" si="170">SUM(EG272:EJ272)</f>
        <v>3</v>
      </c>
      <c r="EG272" s="58">
        <v>1</v>
      </c>
      <c r="EH272" s="58">
        <v>1</v>
      </c>
      <c r="EI272" s="58">
        <v>0</v>
      </c>
      <c r="EJ272" s="58">
        <v>1</v>
      </c>
      <c r="EK272" s="58">
        <v>1</v>
      </c>
      <c r="EL272" s="58" t="s">
        <v>1408</v>
      </c>
      <c r="EM272" s="58"/>
      <c r="EN272" s="58"/>
      <c r="EO272" s="58"/>
      <c r="EP272" s="58"/>
      <c r="EQ272" s="58"/>
      <c r="ER272" s="58"/>
      <c r="ES272" s="73">
        <v>45040</v>
      </c>
      <c r="ET272" s="73"/>
      <c r="EU272" s="73"/>
      <c r="EV272" s="73"/>
      <c r="EW272" s="58"/>
      <c r="EX272" s="58"/>
      <c r="EY272" s="58"/>
      <c r="EZ272" s="58"/>
      <c r="FA272" s="58" t="s">
        <v>279</v>
      </c>
      <c r="FB272" s="58"/>
      <c r="FC272" s="58"/>
      <c r="FD272" s="58"/>
      <c r="FE272" s="58" t="s">
        <v>1409</v>
      </c>
      <c r="FF272" s="58"/>
      <c r="FG272" s="58"/>
      <c r="FH272" s="58"/>
      <c r="FI272" s="74">
        <f t="shared" si="158"/>
        <v>1</v>
      </c>
      <c r="FJ272" s="74">
        <f t="shared" si="159"/>
        <v>0</v>
      </c>
      <c r="FK272" s="74" t="str">
        <f t="shared" si="160"/>
        <v/>
      </c>
      <c r="FL272" s="74">
        <f t="shared" si="161"/>
        <v>0</v>
      </c>
      <c r="FM272" s="74">
        <f t="shared" si="162"/>
        <v>0.33333333333333331</v>
      </c>
      <c r="FN272" s="58"/>
      <c r="FO272" s="58"/>
      <c r="FP272" s="57"/>
      <c r="FQ272" s="58"/>
      <c r="FR272" s="57"/>
      <c r="FS272" s="57"/>
      <c r="FT272" s="57"/>
      <c r="FU272" s="57"/>
      <c r="FV272" s="57"/>
      <c r="FW272" s="57"/>
      <c r="FX272" s="70"/>
      <c r="FY272" s="58"/>
      <c r="FZ272" s="58"/>
      <c r="GA272" s="58"/>
      <c r="GB272" s="58"/>
      <c r="GC272" s="57"/>
      <c r="GD272" s="58"/>
      <c r="GE272" s="58"/>
      <c r="GF272" s="58"/>
      <c r="GG272" s="58"/>
      <c r="GH272" s="58"/>
      <c r="GI272" s="58"/>
      <c r="GJ272" s="58"/>
      <c r="GK272" s="58"/>
      <c r="GL272" s="58"/>
      <c r="GM272" s="58"/>
      <c r="GN272" s="58"/>
      <c r="GO272" s="58"/>
      <c r="GP272" s="58"/>
      <c r="GQ272" s="58"/>
      <c r="GR272" s="73">
        <v>45040</v>
      </c>
      <c r="GS272" s="73"/>
      <c r="GT272" s="73"/>
      <c r="GU272" s="73"/>
      <c r="GV272" s="58"/>
      <c r="GW272" s="58"/>
      <c r="GX272" s="58"/>
      <c r="GY272" s="58"/>
      <c r="GZ272" s="58"/>
      <c r="HA272" s="58"/>
      <c r="HB272" s="58"/>
      <c r="HC272" s="58"/>
      <c r="HD272" s="58"/>
      <c r="HE272" s="58"/>
      <c r="HF272" s="58"/>
      <c r="HG272" s="58"/>
      <c r="HH272" s="74" t="str">
        <f t="shared" si="163"/>
        <v/>
      </c>
      <c r="HI272" s="74" t="str">
        <f t="shared" si="164"/>
        <v/>
      </c>
      <c r="HJ272" s="74" t="str">
        <f t="shared" si="165"/>
        <v/>
      </c>
      <c r="HK272" s="74" t="str">
        <f t="shared" si="166"/>
        <v/>
      </c>
      <c r="HL272" s="74" t="str">
        <f t="shared" si="167"/>
        <v/>
      </c>
      <c r="HM272" s="58"/>
      <c r="HN272" s="58"/>
      <c r="HO272" s="58">
        <f t="shared" si="168"/>
        <v>2</v>
      </c>
      <c r="HP272" s="58" t="str">
        <f>'[21]BD Plan'!$Q$3</f>
        <v>Territorial Tolima</v>
      </c>
      <c r="HQ272" s="26"/>
      <c r="HR272" s="26"/>
      <c r="HS272" s="26"/>
      <c r="HT272" s="26"/>
      <c r="HU272" s="26"/>
      <c r="HV272" s="26"/>
      <c r="HW272" s="26"/>
      <c r="HX272" s="26"/>
      <c r="HY272" s="26"/>
      <c r="HZ272" s="26"/>
      <c r="IA272" s="26"/>
      <c r="IB272" s="26"/>
      <c r="IC272" s="26"/>
      <c r="ID272" s="26"/>
      <c r="IE272" s="26"/>
      <c r="IF272" s="26"/>
      <c r="IG272" s="68"/>
      <c r="IH272" s="58" t="s">
        <v>620</v>
      </c>
      <c r="II272" s="68" t="s">
        <v>621</v>
      </c>
      <c r="IJ272" s="68"/>
      <c r="IK272" s="68"/>
    </row>
    <row r="273" spans="1:245" ht="15" customHeight="1" x14ac:dyDescent="0.25">
      <c r="A273" s="77" t="s">
        <v>709</v>
      </c>
      <c r="B273" s="68" t="s">
        <v>706</v>
      </c>
      <c r="C273" s="58" t="s">
        <v>710</v>
      </c>
      <c r="D273" s="68" t="s">
        <v>601</v>
      </c>
      <c r="E273" s="58" t="s">
        <v>711</v>
      </c>
      <c r="F273" s="58" t="s">
        <v>625</v>
      </c>
      <c r="G273" s="58" t="s">
        <v>626</v>
      </c>
      <c r="H273" s="59" t="s">
        <v>712</v>
      </c>
      <c r="I273" s="58" t="s">
        <v>671</v>
      </c>
      <c r="J273" s="70">
        <v>0.2</v>
      </c>
      <c r="K273" s="70">
        <v>0.2</v>
      </c>
      <c r="L273" s="58" t="s">
        <v>713</v>
      </c>
      <c r="M273" s="70">
        <v>0.12</v>
      </c>
      <c r="N273" s="70">
        <v>0.2</v>
      </c>
      <c r="O273" s="58" t="s">
        <v>713</v>
      </c>
      <c r="P273" s="58" t="s">
        <v>608</v>
      </c>
      <c r="Q273" s="71" t="s">
        <v>714</v>
      </c>
      <c r="R273" s="58"/>
      <c r="S273" s="57" t="s">
        <v>610</v>
      </c>
      <c r="T273" s="58" t="s">
        <v>715</v>
      </c>
      <c r="U273" s="57" t="s">
        <v>612</v>
      </c>
      <c r="V273" s="57" t="s">
        <v>613</v>
      </c>
      <c r="W273" s="57" t="s">
        <v>614</v>
      </c>
      <c r="X273" s="57"/>
      <c r="Y273" s="57" t="s">
        <v>615</v>
      </c>
      <c r="Z273" s="57" t="s">
        <v>616</v>
      </c>
      <c r="AA273" s="70" t="s">
        <v>647</v>
      </c>
      <c r="AB273" s="58"/>
      <c r="AC273" s="58"/>
      <c r="AD273" s="58"/>
      <c r="AE273" s="58"/>
      <c r="AF273" s="57" t="s">
        <v>62</v>
      </c>
      <c r="AG273" s="68" t="s">
        <v>617</v>
      </c>
      <c r="AH273" s="58">
        <f t="shared" si="147"/>
        <v>4</v>
      </c>
      <c r="AI273" s="57">
        <v>1</v>
      </c>
      <c r="AJ273" s="57">
        <v>1</v>
      </c>
      <c r="AK273" s="57">
        <v>1</v>
      </c>
      <c r="AL273" s="57">
        <v>1</v>
      </c>
      <c r="AM273" s="68">
        <v>1</v>
      </c>
      <c r="AN273" s="68" t="s">
        <v>1153</v>
      </c>
      <c r="AO273" s="68"/>
      <c r="AP273" s="68"/>
      <c r="AQ273" s="68"/>
      <c r="AR273" s="68"/>
      <c r="AS273" s="68"/>
      <c r="AT273" s="68"/>
      <c r="AU273" s="76">
        <v>45038</v>
      </c>
      <c r="AV273" s="76"/>
      <c r="AW273" s="76"/>
      <c r="AX273" s="76"/>
      <c r="AY273" s="68"/>
      <c r="AZ273" s="68"/>
      <c r="BA273" s="68"/>
      <c r="BB273" s="68"/>
      <c r="BC273" s="68" t="s">
        <v>112</v>
      </c>
      <c r="BD273" s="68"/>
      <c r="BE273" s="68"/>
      <c r="BF273" s="68"/>
      <c r="BG273" s="68" t="s">
        <v>1154</v>
      </c>
      <c r="BH273" s="68"/>
      <c r="BI273" s="68"/>
      <c r="BJ273" s="68"/>
      <c r="BK273" s="74">
        <f t="shared" si="148"/>
        <v>1</v>
      </c>
      <c r="BL273" s="74">
        <f t="shared" si="149"/>
        <v>0</v>
      </c>
      <c r="BM273" s="74">
        <f t="shared" si="150"/>
        <v>0</v>
      </c>
      <c r="BN273" s="74">
        <f t="shared" si="151"/>
        <v>0</v>
      </c>
      <c r="BO273" s="74">
        <f t="shared" si="152"/>
        <v>0.25</v>
      </c>
      <c r="BP273" s="71"/>
      <c r="BQ273" s="58"/>
      <c r="BR273" s="57"/>
      <c r="BS273" s="58"/>
      <c r="BT273" s="57"/>
      <c r="BU273" s="57"/>
      <c r="BV273" s="57"/>
      <c r="BW273" s="57"/>
      <c r="BX273" s="57"/>
      <c r="BY273" s="57"/>
      <c r="BZ273" s="70"/>
      <c r="CA273" s="58"/>
      <c r="CB273" s="58"/>
      <c r="CC273" s="58"/>
      <c r="CD273" s="58"/>
      <c r="CE273" s="57"/>
      <c r="CF273" s="58"/>
      <c r="CG273" s="58"/>
      <c r="CH273" s="58"/>
      <c r="CI273" s="58"/>
      <c r="CJ273" s="58"/>
      <c r="CK273" s="58"/>
      <c r="CL273" s="58"/>
      <c r="CM273" s="58"/>
      <c r="CN273" s="58"/>
      <c r="CO273" s="58"/>
      <c r="CP273" s="58"/>
      <c r="CQ273" s="58"/>
      <c r="CR273" s="58"/>
      <c r="CS273" s="58"/>
      <c r="CT273" s="73">
        <v>45038</v>
      </c>
      <c r="CU273" s="73"/>
      <c r="CV273" s="73"/>
      <c r="CW273" s="73"/>
      <c r="CX273" s="58"/>
      <c r="CY273" s="58"/>
      <c r="CZ273" s="58"/>
      <c r="DA273" s="58"/>
      <c r="DB273" s="58"/>
      <c r="DC273" s="58"/>
      <c r="DD273" s="58"/>
      <c r="DE273" s="58"/>
      <c r="DF273" s="58"/>
      <c r="DG273" s="58"/>
      <c r="DH273" s="58"/>
      <c r="DI273" s="58"/>
      <c r="DJ273" s="74" t="str">
        <f t="shared" si="153"/>
        <v/>
      </c>
      <c r="DK273" s="74" t="str">
        <f t="shared" si="154"/>
        <v/>
      </c>
      <c r="DL273" s="74" t="str">
        <f t="shared" si="155"/>
        <v/>
      </c>
      <c r="DM273" s="74" t="str">
        <f t="shared" si="156"/>
        <v/>
      </c>
      <c r="DN273" s="74" t="str">
        <f t="shared" si="157"/>
        <v/>
      </c>
      <c r="DO273" s="75"/>
      <c r="DP273" s="58"/>
      <c r="DQ273" s="57"/>
      <c r="DR273" s="58"/>
      <c r="DS273" s="57"/>
      <c r="DT273" s="57"/>
      <c r="DU273" s="57"/>
      <c r="DV273" s="57"/>
      <c r="DW273" s="57"/>
      <c r="DX273" s="57"/>
      <c r="DY273" s="70"/>
      <c r="DZ273" s="58"/>
      <c r="EA273" s="58"/>
      <c r="EB273" s="58"/>
      <c r="EC273" s="58"/>
      <c r="ED273" s="57"/>
      <c r="EE273" s="58"/>
      <c r="EF273" s="58"/>
      <c r="EG273" s="58"/>
      <c r="EH273" s="58"/>
      <c r="EI273" s="58"/>
      <c r="EJ273" s="58"/>
      <c r="EK273" s="58"/>
      <c r="EL273" s="58"/>
      <c r="EM273" s="58"/>
      <c r="EN273" s="58"/>
      <c r="EO273" s="58"/>
      <c r="EP273" s="58"/>
      <c r="EQ273" s="58"/>
      <c r="ER273" s="58"/>
      <c r="ES273" s="73">
        <v>45038</v>
      </c>
      <c r="ET273" s="73"/>
      <c r="EU273" s="73"/>
      <c r="EV273" s="73"/>
      <c r="EW273" s="58"/>
      <c r="EX273" s="58"/>
      <c r="EY273" s="58"/>
      <c r="EZ273" s="58"/>
      <c r="FA273" s="58"/>
      <c r="FB273" s="58"/>
      <c r="FC273" s="58"/>
      <c r="FD273" s="58"/>
      <c r="FE273" s="58"/>
      <c r="FF273" s="58"/>
      <c r="FG273" s="58"/>
      <c r="FH273" s="58"/>
      <c r="FI273" s="74" t="str">
        <f t="shared" si="158"/>
        <v/>
      </c>
      <c r="FJ273" s="74" t="str">
        <f t="shared" si="159"/>
        <v/>
      </c>
      <c r="FK273" s="74" t="str">
        <f t="shared" si="160"/>
        <v/>
      </c>
      <c r="FL273" s="74" t="str">
        <f t="shared" si="161"/>
        <v/>
      </c>
      <c r="FM273" s="74" t="str">
        <f t="shared" si="162"/>
        <v/>
      </c>
      <c r="FN273" s="72"/>
      <c r="FO273" s="58"/>
      <c r="FP273" s="57"/>
      <c r="FQ273" s="58"/>
      <c r="FR273" s="57"/>
      <c r="FS273" s="57"/>
      <c r="FT273" s="57"/>
      <c r="FU273" s="57"/>
      <c r="FV273" s="57"/>
      <c r="FW273" s="57"/>
      <c r="FX273" s="70"/>
      <c r="FY273" s="58"/>
      <c r="FZ273" s="58"/>
      <c r="GA273" s="58"/>
      <c r="GB273" s="58"/>
      <c r="GC273" s="57"/>
      <c r="GD273" s="58"/>
      <c r="GE273" s="58"/>
      <c r="GF273" s="58"/>
      <c r="GG273" s="58"/>
      <c r="GH273" s="58"/>
      <c r="GI273" s="58"/>
      <c r="GJ273" s="58"/>
      <c r="GK273" s="58"/>
      <c r="GL273" s="58"/>
      <c r="GM273" s="58"/>
      <c r="GN273" s="58"/>
      <c r="GO273" s="58"/>
      <c r="GP273" s="58"/>
      <c r="GQ273" s="58"/>
      <c r="GR273" s="73">
        <v>45038</v>
      </c>
      <c r="GS273" s="73"/>
      <c r="GT273" s="73"/>
      <c r="GU273" s="73"/>
      <c r="GV273" s="58"/>
      <c r="GW273" s="58"/>
      <c r="GX273" s="58"/>
      <c r="GY273" s="58"/>
      <c r="GZ273" s="58"/>
      <c r="HA273" s="58"/>
      <c r="HB273" s="58"/>
      <c r="HC273" s="58"/>
      <c r="HD273" s="58"/>
      <c r="HE273" s="58"/>
      <c r="HF273" s="58"/>
      <c r="HG273" s="58"/>
      <c r="HH273" s="74" t="str">
        <f t="shared" si="163"/>
        <v/>
      </c>
      <c r="HI273" s="74" t="str">
        <f t="shared" si="164"/>
        <v/>
      </c>
      <c r="HJ273" s="74" t="str">
        <f t="shared" si="165"/>
        <v/>
      </c>
      <c r="HK273" s="74" t="str">
        <f t="shared" si="166"/>
        <v/>
      </c>
      <c r="HL273" s="74" t="str">
        <f t="shared" si="167"/>
        <v/>
      </c>
      <c r="HM273" s="58"/>
      <c r="HN273" s="58"/>
      <c r="HO273" s="58">
        <f t="shared" si="168"/>
        <v>1</v>
      </c>
      <c r="HP273" s="58" t="str">
        <f>'[21]BD Plan'!$Q$3</f>
        <v>Territorial Tolima</v>
      </c>
      <c r="HQ273" s="26"/>
      <c r="HR273" s="26"/>
      <c r="HS273" s="26"/>
      <c r="HT273" s="26"/>
      <c r="HU273" s="26"/>
      <c r="HV273" s="26"/>
      <c r="HW273" s="26"/>
      <c r="HX273" s="26"/>
      <c r="HY273" s="26"/>
      <c r="HZ273" s="26"/>
      <c r="IA273" s="26"/>
      <c r="IB273" s="26"/>
      <c r="IC273" s="26"/>
      <c r="ID273" s="26"/>
      <c r="IE273" s="26"/>
      <c r="IF273" s="26"/>
      <c r="IG273" s="68"/>
      <c r="IH273" s="58" t="s">
        <v>657</v>
      </c>
      <c r="II273" s="68"/>
      <c r="IJ273" s="68"/>
      <c r="IK273" s="68"/>
    </row>
    <row r="274" spans="1:245" ht="15" customHeight="1" x14ac:dyDescent="0.25">
      <c r="A274" s="77" t="s">
        <v>718</v>
      </c>
      <c r="B274" s="68" t="s">
        <v>719</v>
      </c>
      <c r="C274" s="58" t="s">
        <v>720</v>
      </c>
      <c r="D274" s="68" t="s">
        <v>601</v>
      </c>
      <c r="E274" s="58" t="s">
        <v>602</v>
      </c>
      <c r="F274" s="58" t="s">
        <v>625</v>
      </c>
      <c r="G274" s="58" t="s">
        <v>626</v>
      </c>
      <c r="H274" s="59" t="s">
        <v>721</v>
      </c>
      <c r="I274" s="58" t="s">
        <v>671</v>
      </c>
      <c r="J274" s="70">
        <v>0.6</v>
      </c>
      <c r="K274" s="70">
        <v>0.4</v>
      </c>
      <c r="L274" s="58" t="s">
        <v>643</v>
      </c>
      <c r="M274" s="70">
        <v>0.12959999999999999</v>
      </c>
      <c r="N274" s="70">
        <v>0.4</v>
      </c>
      <c r="O274" s="58" t="s">
        <v>643</v>
      </c>
      <c r="P274" s="58" t="s">
        <v>608</v>
      </c>
      <c r="Q274" s="71" t="s">
        <v>722</v>
      </c>
      <c r="R274" s="58"/>
      <c r="S274" s="57" t="s">
        <v>610</v>
      </c>
      <c r="T274" s="58" t="s">
        <v>723</v>
      </c>
      <c r="U274" s="57" t="s">
        <v>612</v>
      </c>
      <c r="V274" s="57" t="s">
        <v>613</v>
      </c>
      <c r="W274" s="57" t="s">
        <v>614</v>
      </c>
      <c r="X274" s="57"/>
      <c r="Y274" s="57" t="s">
        <v>615</v>
      </c>
      <c r="Z274" s="57" t="s">
        <v>616</v>
      </c>
      <c r="AA274" s="70" t="s">
        <v>647</v>
      </c>
      <c r="AB274" s="58"/>
      <c r="AC274" s="58"/>
      <c r="AD274" s="58"/>
      <c r="AE274" s="58"/>
      <c r="AF274" s="57" t="s">
        <v>62</v>
      </c>
      <c r="AG274" s="58" t="s">
        <v>617</v>
      </c>
      <c r="AH274" s="58">
        <f t="shared" si="147"/>
        <v>4</v>
      </c>
      <c r="AI274" s="57">
        <v>1</v>
      </c>
      <c r="AJ274" s="57">
        <v>1</v>
      </c>
      <c r="AK274" s="57">
        <v>1</v>
      </c>
      <c r="AL274" s="57">
        <v>1</v>
      </c>
      <c r="AM274" s="68">
        <v>1</v>
      </c>
      <c r="AN274" s="68" t="s">
        <v>1155</v>
      </c>
      <c r="AO274" s="68"/>
      <c r="AP274" s="68"/>
      <c r="AQ274" s="68"/>
      <c r="AR274" s="68"/>
      <c r="AS274" s="68"/>
      <c r="AT274" s="68"/>
      <c r="AU274" s="76">
        <v>45040</v>
      </c>
      <c r="AV274" s="76"/>
      <c r="AW274" s="76"/>
      <c r="AX274" s="76"/>
      <c r="AY274" s="68"/>
      <c r="AZ274" s="68"/>
      <c r="BA274" s="68"/>
      <c r="BB274" s="68"/>
      <c r="BC274" s="68" t="s">
        <v>279</v>
      </c>
      <c r="BD274" s="68"/>
      <c r="BE274" s="68"/>
      <c r="BF274" s="68"/>
      <c r="BG274" s="68" t="s">
        <v>1156</v>
      </c>
      <c r="BH274" s="68"/>
      <c r="BI274" s="68"/>
      <c r="BJ274" s="68"/>
      <c r="BK274" s="74">
        <f t="shared" si="148"/>
        <v>1</v>
      </c>
      <c r="BL274" s="74">
        <f t="shared" si="149"/>
        <v>0</v>
      </c>
      <c r="BM274" s="74">
        <f t="shared" si="150"/>
        <v>0</v>
      </c>
      <c r="BN274" s="74">
        <f t="shared" si="151"/>
        <v>0</v>
      </c>
      <c r="BO274" s="74">
        <f t="shared" si="152"/>
        <v>0.25</v>
      </c>
      <c r="BP274" s="71"/>
      <c r="BQ274" s="58"/>
      <c r="BR274" s="57"/>
      <c r="BS274" s="58"/>
      <c r="BT274" s="57"/>
      <c r="BU274" s="57"/>
      <c r="BV274" s="57"/>
      <c r="BW274" s="57"/>
      <c r="BX274" s="57"/>
      <c r="BY274" s="57"/>
      <c r="BZ274" s="70"/>
      <c r="CA274" s="58"/>
      <c r="CB274" s="58"/>
      <c r="CC274" s="58"/>
      <c r="CD274" s="58"/>
      <c r="CE274" s="57"/>
      <c r="CF274" s="58"/>
      <c r="CG274" s="58"/>
      <c r="CH274" s="58"/>
      <c r="CI274" s="58"/>
      <c r="CJ274" s="58"/>
      <c r="CK274" s="58"/>
      <c r="CL274" s="58"/>
      <c r="CM274" s="58"/>
      <c r="CN274" s="58"/>
      <c r="CO274" s="58"/>
      <c r="CP274" s="58"/>
      <c r="CQ274" s="58"/>
      <c r="CR274" s="58"/>
      <c r="CS274" s="58"/>
      <c r="CT274" s="73">
        <v>45040</v>
      </c>
      <c r="CU274" s="73"/>
      <c r="CV274" s="73"/>
      <c r="CW274" s="73"/>
      <c r="CX274" s="58"/>
      <c r="CY274" s="58"/>
      <c r="CZ274" s="58"/>
      <c r="DA274" s="58"/>
      <c r="DB274" s="58"/>
      <c r="DC274" s="58"/>
      <c r="DD274" s="58"/>
      <c r="DE274" s="58"/>
      <c r="DF274" s="58"/>
      <c r="DG274" s="58"/>
      <c r="DH274" s="58"/>
      <c r="DI274" s="58"/>
      <c r="DJ274" s="74" t="str">
        <f t="shared" si="153"/>
        <v/>
      </c>
      <c r="DK274" s="74" t="str">
        <f t="shared" si="154"/>
        <v/>
      </c>
      <c r="DL274" s="74" t="str">
        <f t="shared" si="155"/>
        <v/>
      </c>
      <c r="DM274" s="74" t="str">
        <f t="shared" si="156"/>
        <v/>
      </c>
      <c r="DN274" s="74" t="str">
        <f t="shared" si="157"/>
        <v/>
      </c>
      <c r="DO274" s="75" t="s">
        <v>1347</v>
      </c>
      <c r="DP274" s="58"/>
      <c r="DQ274" s="57" t="s">
        <v>610</v>
      </c>
      <c r="DR274" s="58" t="s">
        <v>1348</v>
      </c>
      <c r="DS274" s="57" t="s">
        <v>612</v>
      </c>
      <c r="DT274" s="57" t="s">
        <v>613</v>
      </c>
      <c r="DU274" s="57" t="s">
        <v>614</v>
      </c>
      <c r="DV274" s="57"/>
      <c r="DW274" s="57" t="s">
        <v>615</v>
      </c>
      <c r="DX274" s="57" t="s">
        <v>616</v>
      </c>
      <c r="DY274" s="70" t="s">
        <v>647</v>
      </c>
      <c r="DZ274" s="58"/>
      <c r="EA274" s="58"/>
      <c r="EB274" s="58"/>
      <c r="EC274" s="58"/>
      <c r="ED274" s="57" t="s">
        <v>62</v>
      </c>
      <c r="EE274" s="58" t="s">
        <v>617</v>
      </c>
      <c r="EF274" s="58">
        <f t="shared" si="170"/>
        <v>3</v>
      </c>
      <c r="EG274" s="58">
        <v>1</v>
      </c>
      <c r="EH274" s="58">
        <v>1</v>
      </c>
      <c r="EI274" s="58">
        <v>0</v>
      </c>
      <c r="EJ274" s="58">
        <v>1</v>
      </c>
      <c r="EK274" s="58">
        <v>1</v>
      </c>
      <c r="EL274" s="58" t="s">
        <v>1410</v>
      </c>
      <c r="EM274" s="58"/>
      <c r="EN274" s="58"/>
      <c r="EO274" s="58"/>
      <c r="EP274" s="58"/>
      <c r="EQ274" s="58"/>
      <c r="ER274" s="58"/>
      <c r="ES274" s="73">
        <v>45040</v>
      </c>
      <c r="ET274" s="73"/>
      <c r="EU274" s="73"/>
      <c r="EV274" s="73"/>
      <c r="EW274" s="58"/>
      <c r="EX274" s="58"/>
      <c r="EY274" s="58"/>
      <c r="EZ274" s="58"/>
      <c r="FA274" s="58" t="s">
        <v>279</v>
      </c>
      <c r="FB274" s="58"/>
      <c r="FC274" s="58"/>
      <c r="FD274" s="58"/>
      <c r="FE274" s="58" t="s">
        <v>1411</v>
      </c>
      <c r="FF274" s="58"/>
      <c r="FG274" s="58"/>
      <c r="FH274" s="58"/>
      <c r="FI274" s="74">
        <f t="shared" si="158"/>
        <v>1</v>
      </c>
      <c r="FJ274" s="74">
        <f t="shared" si="159"/>
        <v>0</v>
      </c>
      <c r="FK274" s="74" t="str">
        <f t="shared" si="160"/>
        <v/>
      </c>
      <c r="FL274" s="74">
        <f t="shared" si="161"/>
        <v>0</v>
      </c>
      <c r="FM274" s="74">
        <f t="shared" si="162"/>
        <v>0.33333333333333331</v>
      </c>
      <c r="FN274" s="58"/>
      <c r="FO274" s="58"/>
      <c r="FP274" s="58"/>
      <c r="FQ274" s="58"/>
      <c r="FR274" s="58"/>
      <c r="FS274" s="58"/>
      <c r="FT274" s="58"/>
      <c r="FU274" s="58"/>
      <c r="FV274" s="58"/>
      <c r="FW274" s="58"/>
      <c r="FX274" s="58"/>
      <c r="FY274" s="58"/>
      <c r="FZ274" s="58"/>
      <c r="GA274" s="58"/>
      <c r="GB274" s="58"/>
      <c r="GC274" s="58"/>
      <c r="GD274" s="58"/>
      <c r="GE274" s="58"/>
      <c r="GF274" s="58"/>
      <c r="GG274" s="58"/>
      <c r="GH274" s="58"/>
      <c r="GI274" s="58"/>
      <c r="GJ274" s="58"/>
      <c r="GK274" s="58"/>
      <c r="GL274" s="58"/>
      <c r="GM274" s="58"/>
      <c r="GN274" s="58"/>
      <c r="GO274" s="58"/>
      <c r="GP274" s="58"/>
      <c r="GQ274" s="58"/>
      <c r="GR274" s="73">
        <v>45040</v>
      </c>
      <c r="GS274" s="73"/>
      <c r="GT274" s="73"/>
      <c r="GU274" s="73"/>
      <c r="GV274" s="58"/>
      <c r="GW274" s="58"/>
      <c r="GX274" s="58"/>
      <c r="GY274" s="58"/>
      <c r="GZ274" s="58"/>
      <c r="HA274" s="58"/>
      <c r="HB274" s="58"/>
      <c r="HC274" s="58"/>
      <c r="HD274" s="58"/>
      <c r="HE274" s="58"/>
      <c r="HF274" s="58"/>
      <c r="HG274" s="58"/>
      <c r="HH274" s="74" t="str">
        <f t="shared" si="163"/>
        <v/>
      </c>
      <c r="HI274" s="74" t="str">
        <f t="shared" si="164"/>
        <v/>
      </c>
      <c r="HJ274" s="74" t="str">
        <f t="shared" si="165"/>
        <v/>
      </c>
      <c r="HK274" s="74" t="str">
        <f t="shared" si="166"/>
        <v/>
      </c>
      <c r="HL274" s="74" t="str">
        <f t="shared" si="167"/>
        <v/>
      </c>
      <c r="HM274" s="58"/>
      <c r="HN274" s="58"/>
      <c r="HO274" s="58">
        <f t="shared" si="168"/>
        <v>2</v>
      </c>
      <c r="HP274" s="58" t="str">
        <f>'[21]BD Plan'!$Q$3</f>
        <v>Territorial Tolima</v>
      </c>
      <c r="HQ274" s="26"/>
      <c r="HR274" s="26"/>
      <c r="HS274" s="26"/>
      <c r="HT274" s="26"/>
      <c r="HU274" s="26"/>
      <c r="HV274" s="26"/>
      <c r="HW274" s="26"/>
      <c r="HX274" s="26"/>
      <c r="HY274" s="26"/>
      <c r="HZ274" s="26"/>
      <c r="IA274" s="26"/>
      <c r="IB274" s="26"/>
      <c r="IC274" s="26"/>
      <c r="ID274" s="26"/>
      <c r="IE274" s="26"/>
      <c r="IF274" s="26"/>
      <c r="IG274" s="68"/>
      <c r="IH274" s="58" t="s">
        <v>650</v>
      </c>
      <c r="II274" s="68" t="s">
        <v>621</v>
      </c>
      <c r="IJ274" s="68"/>
      <c r="IK274" s="68"/>
    </row>
    <row r="275" spans="1:245" ht="15" customHeight="1" x14ac:dyDescent="0.25">
      <c r="A275" s="77" t="s">
        <v>598</v>
      </c>
      <c r="B275" s="68" t="s">
        <v>599</v>
      </c>
      <c r="C275" s="58" t="s">
        <v>600</v>
      </c>
      <c r="D275" s="69" t="s">
        <v>601</v>
      </c>
      <c r="E275" s="58" t="s">
        <v>602</v>
      </c>
      <c r="F275" s="58" t="s">
        <v>603</v>
      </c>
      <c r="G275" s="58" t="s">
        <v>604</v>
      </c>
      <c r="H275" s="59" t="s">
        <v>605</v>
      </c>
      <c r="I275" s="58" t="s">
        <v>606</v>
      </c>
      <c r="J275" s="70">
        <v>1</v>
      </c>
      <c r="K275" s="70">
        <v>0.8</v>
      </c>
      <c r="L275" s="58" t="s">
        <v>607</v>
      </c>
      <c r="M275" s="70">
        <v>0.6</v>
      </c>
      <c r="N275" s="70">
        <v>0.8</v>
      </c>
      <c r="O275" s="58" t="s">
        <v>607</v>
      </c>
      <c r="P275" s="58" t="s">
        <v>608</v>
      </c>
      <c r="Q275" s="71" t="s">
        <v>609</v>
      </c>
      <c r="R275" s="58"/>
      <c r="S275" s="57" t="s">
        <v>610</v>
      </c>
      <c r="T275" s="58" t="s">
        <v>611</v>
      </c>
      <c r="U275" s="57" t="s">
        <v>612</v>
      </c>
      <c r="V275" s="57" t="s">
        <v>613</v>
      </c>
      <c r="W275" s="57" t="s">
        <v>614</v>
      </c>
      <c r="X275" s="57"/>
      <c r="Y275" s="57" t="s">
        <v>615</v>
      </c>
      <c r="Z275" s="57" t="s">
        <v>616</v>
      </c>
      <c r="AA275" s="70">
        <v>0.4</v>
      </c>
      <c r="AB275" s="58"/>
      <c r="AC275" s="58"/>
      <c r="AD275" s="58"/>
      <c r="AE275" s="58"/>
      <c r="AF275" s="57" t="s">
        <v>62</v>
      </c>
      <c r="AG275" s="58" t="s">
        <v>617</v>
      </c>
      <c r="AH275" s="58">
        <f t="shared" si="147"/>
        <v>10</v>
      </c>
      <c r="AI275" s="57">
        <v>1</v>
      </c>
      <c r="AJ275" s="57">
        <v>3</v>
      </c>
      <c r="AK275" s="57">
        <v>3</v>
      </c>
      <c r="AL275" s="57">
        <v>3</v>
      </c>
      <c r="AM275" s="58">
        <v>1</v>
      </c>
      <c r="AN275" s="72" t="s">
        <v>1157</v>
      </c>
      <c r="AO275" s="58"/>
      <c r="AP275" s="58"/>
      <c r="AQ275" s="58"/>
      <c r="AR275" s="58"/>
      <c r="AS275" s="58"/>
      <c r="AT275" s="58"/>
      <c r="AU275" s="73">
        <v>45040</v>
      </c>
      <c r="AV275" s="73"/>
      <c r="AW275" s="73"/>
      <c r="AX275" s="73"/>
      <c r="AY275" s="58"/>
      <c r="AZ275" s="58"/>
      <c r="BA275" s="58"/>
      <c r="BB275" s="58"/>
      <c r="BC275" s="58" t="s">
        <v>279</v>
      </c>
      <c r="BD275" s="58"/>
      <c r="BE275" s="58"/>
      <c r="BF275" s="58"/>
      <c r="BG275" s="58" t="s">
        <v>1158</v>
      </c>
      <c r="BH275" s="58"/>
      <c r="BI275" s="58"/>
      <c r="BJ275" s="58"/>
      <c r="BK275" s="74">
        <f t="shared" si="148"/>
        <v>1</v>
      </c>
      <c r="BL275" s="74">
        <f t="shared" si="149"/>
        <v>0</v>
      </c>
      <c r="BM275" s="74">
        <f t="shared" si="150"/>
        <v>0</v>
      </c>
      <c r="BN275" s="74">
        <f t="shared" si="151"/>
        <v>0</v>
      </c>
      <c r="BO275" s="74">
        <f t="shared" si="152"/>
        <v>0.1</v>
      </c>
      <c r="BP275" s="75"/>
      <c r="BQ275" s="58"/>
      <c r="BR275" s="57"/>
      <c r="BS275" s="58"/>
      <c r="BT275" s="57"/>
      <c r="BU275" s="57"/>
      <c r="BV275" s="57"/>
      <c r="BW275" s="57"/>
      <c r="BX275" s="57"/>
      <c r="BY275" s="57"/>
      <c r="BZ275" s="70"/>
      <c r="CA275" s="58"/>
      <c r="CB275" s="58"/>
      <c r="CC275" s="58"/>
      <c r="CD275" s="58"/>
      <c r="CE275" s="57"/>
      <c r="CF275" s="58"/>
      <c r="CG275" s="58"/>
      <c r="CH275" s="58"/>
      <c r="CI275" s="58"/>
      <c r="CJ275" s="58"/>
      <c r="CK275" s="58"/>
      <c r="CL275" s="58"/>
      <c r="CM275" s="58"/>
      <c r="CN275" s="58"/>
      <c r="CO275" s="58"/>
      <c r="CP275" s="58"/>
      <c r="CQ275" s="58"/>
      <c r="CR275" s="58"/>
      <c r="CS275" s="58"/>
      <c r="CT275" s="73">
        <v>45040</v>
      </c>
      <c r="CU275" s="73"/>
      <c r="CV275" s="73"/>
      <c r="CW275" s="73"/>
      <c r="CX275" s="58"/>
      <c r="CY275" s="58"/>
      <c r="CZ275" s="58"/>
      <c r="DA275" s="58"/>
      <c r="DB275" s="58"/>
      <c r="DC275" s="58"/>
      <c r="DD275" s="58"/>
      <c r="DE275" s="58"/>
      <c r="DF275" s="58"/>
      <c r="DG275" s="58"/>
      <c r="DH275" s="58"/>
      <c r="DI275" s="58"/>
      <c r="DJ275" s="74" t="str">
        <f t="shared" si="153"/>
        <v/>
      </c>
      <c r="DK275" s="74" t="str">
        <f t="shared" si="154"/>
        <v/>
      </c>
      <c r="DL275" s="74" t="str">
        <f t="shared" si="155"/>
        <v/>
      </c>
      <c r="DM275" s="74" t="str">
        <f t="shared" si="156"/>
        <v/>
      </c>
      <c r="DN275" s="74" t="str">
        <f t="shared" si="157"/>
        <v/>
      </c>
      <c r="DO275" s="75"/>
      <c r="DP275" s="58"/>
      <c r="DQ275" s="57"/>
      <c r="DR275" s="58"/>
      <c r="DS275" s="57"/>
      <c r="DT275" s="57"/>
      <c r="DU275" s="57"/>
      <c r="DV275" s="57"/>
      <c r="DW275" s="57"/>
      <c r="DX275" s="57"/>
      <c r="DY275" s="70"/>
      <c r="DZ275" s="58"/>
      <c r="EA275" s="58"/>
      <c r="EB275" s="58"/>
      <c r="EC275" s="58"/>
      <c r="ED275" s="57"/>
      <c r="EE275" s="58"/>
      <c r="EF275" s="58"/>
      <c r="EG275" s="58"/>
      <c r="EH275" s="58"/>
      <c r="EI275" s="58"/>
      <c r="EJ275" s="58"/>
      <c r="EK275" s="58"/>
      <c r="EL275" s="58"/>
      <c r="EM275" s="58"/>
      <c r="EN275" s="58"/>
      <c r="EO275" s="58"/>
      <c r="EP275" s="58"/>
      <c r="EQ275" s="58"/>
      <c r="ER275" s="58"/>
      <c r="ES275" s="73">
        <v>45040</v>
      </c>
      <c r="ET275" s="73"/>
      <c r="EU275" s="73"/>
      <c r="EV275" s="73"/>
      <c r="EW275" s="58"/>
      <c r="EX275" s="58"/>
      <c r="EY275" s="58"/>
      <c r="EZ275" s="58"/>
      <c r="FA275" s="58"/>
      <c r="FB275" s="58"/>
      <c r="FC275" s="58"/>
      <c r="FD275" s="58"/>
      <c r="FE275" s="58"/>
      <c r="FF275" s="58"/>
      <c r="FG275" s="58"/>
      <c r="FH275" s="58"/>
      <c r="FI275" s="74" t="str">
        <f t="shared" si="158"/>
        <v/>
      </c>
      <c r="FJ275" s="74" t="str">
        <f t="shared" si="159"/>
        <v/>
      </c>
      <c r="FK275" s="74" t="str">
        <f t="shared" si="160"/>
        <v/>
      </c>
      <c r="FL275" s="74" t="str">
        <f t="shared" si="161"/>
        <v/>
      </c>
      <c r="FM275" s="74" t="str">
        <f t="shared" si="162"/>
        <v/>
      </c>
      <c r="FN275" s="58"/>
      <c r="FO275" s="58"/>
      <c r="FP275" s="57"/>
      <c r="FQ275" s="58"/>
      <c r="FR275" s="57"/>
      <c r="FS275" s="57"/>
      <c r="FT275" s="57"/>
      <c r="FU275" s="57"/>
      <c r="FV275" s="57"/>
      <c r="FW275" s="57"/>
      <c r="FX275" s="70"/>
      <c r="FY275" s="58"/>
      <c r="FZ275" s="58"/>
      <c r="GA275" s="58"/>
      <c r="GB275" s="58"/>
      <c r="GC275" s="57"/>
      <c r="GD275" s="58"/>
      <c r="GE275" s="58"/>
      <c r="GF275" s="58"/>
      <c r="GG275" s="58"/>
      <c r="GH275" s="58"/>
      <c r="GI275" s="58"/>
      <c r="GJ275" s="58"/>
      <c r="GK275" s="58"/>
      <c r="GL275" s="58"/>
      <c r="GM275" s="58"/>
      <c r="GN275" s="58"/>
      <c r="GO275" s="58"/>
      <c r="GP275" s="58"/>
      <c r="GQ275" s="58"/>
      <c r="GR275" s="73">
        <v>45040</v>
      </c>
      <c r="GS275" s="73"/>
      <c r="GT275" s="73"/>
      <c r="GU275" s="73"/>
      <c r="GV275" s="58"/>
      <c r="GW275" s="58"/>
      <c r="GX275" s="58"/>
      <c r="GY275" s="58"/>
      <c r="GZ275" s="58"/>
      <c r="HA275" s="58"/>
      <c r="HB275" s="58"/>
      <c r="HC275" s="58"/>
      <c r="HD275" s="58"/>
      <c r="HE275" s="58"/>
      <c r="HF275" s="58"/>
      <c r="HG275" s="58"/>
      <c r="HH275" s="74" t="str">
        <f t="shared" si="163"/>
        <v/>
      </c>
      <c r="HI275" s="74" t="str">
        <f t="shared" si="164"/>
        <v/>
      </c>
      <c r="HJ275" s="74" t="str">
        <f t="shared" si="165"/>
        <v/>
      </c>
      <c r="HK275" s="74" t="str">
        <f t="shared" si="166"/>
        <v/>
      </c>
      <c r="HL275" s="74" t="str">
        <f t="shared" si="167"/>
        <v/>
      </c>
      <c r="HM275" s="58"/>
      <c r="HN275" s="58"/>
      <c r="HO275" s="58">
        <f t="shared" si="168"/>
        <v>1</v>
      </c>
      <c r="HP275" s="58" t="str">
        <f>'[22]Plan de acción '!$Q$3</f>
        <v>Territorial Valle del Cauca</v>
      </c>
      <c r="HQ275" s="72"/>
      <c r="HR275" s="72"/>
      <c r="HS275" s="72"/>
      <c r="HT275" s="72"/>
      <c r="HU275" s="72"/>
      <c r="HV275" s="72"/>
      <c r="HW275" s="72"/>
      <c r="HX275" s="72"/>
      <c r="HY275" s="72"/>
      <c r="HZ275" s="72"/>
      <c r="IA275" s="26"/>
      <c r="IB275" s="26"/>
      <c r="IC275" s="26"/>
      <c r="ID275" s="26"/>
      <c r="IE275" s="26"/>
      <c r="IF275" s="26"/>
      <c r="IG275" s="68"/>
      <c r="IH275" s="58" t="s">
        <v>620</v>
      </c>
      <c r="II275" s="58" t="s">
        <v>621</v>
      </c>
      <c r="IJ275" s="68"/>
      <c r="IK275" s="68"/>
    </row>
    <row r="276" spans="1:245" ht="15" customHeight="1" x14ac:dyDescent="0.25">
      <c r="A276" s="77" t="s">
        <v>622</v>
      </c>
      <c r="B276" s="68" t="s">
        <v>623</v>
      </c>
      <c r="C276" s="58" t="s">
        <v>624</v>
      </c>
      <c r="D276" s="69" t="s">
        <v>601</v>
      </c>
      <c r="E276" s="58" t="s">
        <v>602</v>
      </c>
      <c r="F276" s="58" t="s">
        <v>625</v>
      </c>
      <c r="G276" s="58" t="s">
        <v>626</v>
      </c>
      <c r="H276" s="59" t="s">
        <v>627</v>
      </c>
      <c r="I276" s="58" t="s">
        <v>628</v>
      </c>
      <c r="J276" s="70">
        <v>0.8</v>
      </c>
      <c r="K276" s="70">
        <v>0.8</v>
      </c>
      <c r="L276" s="58" t="s">
        <v>607</v>
      </c>
      <c r="M276" s="70">
        <v>0.33600000000000002</v>
      </c>
      <c r="N276" s="70">
        <v>0.8</v>
      </c>
      <c r="O276" s="58" t="s">
        <v>607</v>
      </c>
      <c r="P276" s="58" t="s">
        <v>608</v>
      </c>
      <c r="Q276" s="71" t="s">
        <v>629</v>
      </c>
      <c r="R276" s="58"/>
      <c r="S276" s="57" t="s">
        <v>610</v>
      </c>
      <c r="T276" s="58" t="s">
        <v>630</v>
      </c>
      <c r="U276" s="57" t="s">
        <v>631</v>
      </c>
      <c r="V276" s="57" t="s">
        <v>632</v>
      </c>
      <c r="W276" s="57" t="s">
        <v>614</v>
      </c>
      <c r="X276" s="57"/>
      <c r="Y276" s="57" t="s">
        <v>615</v>
      </c>
      <c r="Z276" s="57" t="s">
        <v>616</v>
      </c>
      <c r="AA276" s="70" t="s">
        <v>633</v>
      </c>
      <c r="AB276" s="58"/>
      <c r="AC276" s="58"/>
      <c r="AD276" s="58"/>
      <c r="AE276" s="58"/>
      <c r="AF276" s="57" t="s">
        <v>62</v>
      </c>
      <c r="AG276" s="58" t="s">
        <v>617</v>
      </c>
      <c r="AH276" s="58">
        <f t="shared" si="147"/>
        <v>12</v>
      </c>
      <c r="AI276" s="57">
        <v>3</v>
      </c>
      <c r="AJ276" s="57">
        <v>3</v>
      </c>
      <c r="AK276" s="57">
        <v>3</v>
      </c>
      <c r="AL276" s="57">
        <v>3</v>
      </c>
      <c r="AM276" s="58">
        <v>3</v>
      </c>
      <c r="AN276" s="58" t="s">
        <v>1159</v>
      </c>
      <c r="AO276" s="58"/>
      <c r="AP276" s="72"/>
      <c r="AQ276" s="58"/>
      <c r="AR276" s="58"/>
      <c r="AS276" s="58"/>
      <c r="AT276" s="58"/>
      <c r="AU276" s="73">
        <v>45040</v>
      </c>
      <c r="AV276" s="73"/>
      <c r="AW276" s="73"/>
      <c r="AX276" s="73"/>
      <c r="AY276" s="58"/>
      <c r="AZ276" s="58"/>
      <c r="BA276" s="58"/>
      <c r="BB276" s="58"/>
      <c r="BC276" s="58" t="s">
        <v>279</v>
      </c>
      <c r="BD276" s="58"/>
      <c r="BE276" s="58"/>
      <c r="BF276" s="58"/>
      <c r="BG276" s="58" t="s">
        <v>1160</v>
      </c>
      <c r="BH276" s="58"/>
      <c r="BI276" s="58"/>
      <c r="BJ276" s="58"/>
      <c r="BK276" s="74">
        <f t="shared" si="148"/>
        <v>1</v>
      </c>
      <c r="BL276" s="74">
        <f t="shared" si="149"/>
        <v>0</v>
      </c>
      <c r="BM276" s="74">
        <f t="shared" si="150"/>
        <v>0</v>
      </c>
      <c r="BN276" s="74">
        <f t="shared" si="151"/>
        <v>0</v>
      </c>
      <c r="BO276" s="74">
        <f t="shared" si="152"/>
        <v>0.25</v>
      </c>
      <c r="BP276" s="71" t="s">
        <v>1204</v>
      </c>
      <c r="BQ276" s="58"/>
      <c r="BR276" s="57" t="s">
        <v>610</v>
      </c>
      <c r="BS276" s="58" t="s">
        <v>1205</v>
      </c>
      <c r="BT276" s="57" t="s">
        <v>612</v>
      </c>
      <c r="BU276" s="57" t="s">
        <v>613</v>
      </c>
      <c r="BV276" s="57" t="s">
        <v>614</v>
      </c>
      <c r="BW276" s="57"/>
      <c r="BX276" s="57" t="s">
        <v>615</v>
      </c>
      <c r="BY276" s="57" t="s">
        <v>616</v>
      </c>
      <c r="BZ276" s="70" t="s">
        <v>647</v>
      </c>
      <c r="CA276" s="58"/>
      <c r="CB276" s="58"/>
      <c r="CC276" s="58"/>
      <c r="CD276" s="58"/>
      <c r="CE276" s="57" t="s">
        <v>62</v>
      </c>
      <c r="CF276" s="58" t="s">
        <v>617</v>
      </c>
      <c r="CG276" s="58">
        <f>SUM(CH276:CK276)</f>
        <v>12</v>
      </c>
      <c r="CH276" s="58">
        <v>3</v>
      </c>
      <c r="CI276" s="58">
        <v>3</v>
      </c>
      <c r="CJ276" s="58">
        <v>3</v>
      </c>
      <c r="CK276" s="58">
        <v>3</v>
      </c>
      <c r="CL276" s="58">
        <v>3</v>
      </c>
      <c r="CM276" s="58" t="s">
        <v>1295</v>
      </c>
      <c r="CN276" s="58"/>
      <c r="CO276" s="72"/>
      <c r="CP276" s="58"/>
      <c r="CQ276" s="72"/>
      <c r="CR276" s="58"/>
      <c r="CS276" s="58"/>
      <c r="CT276" s="73">
        <v>45040</v>
      </c>
      <c r="CU276" s="73"/>
      <c r="CV276" s="73"/>
      <c r="CW276" s="73"/>
      <c r="CX276" s="58"/>
      <c r="CY276" s="58"/>
      <c r="CZ276" s="58"/>
      <c r="DA276" s="58"/>
      <c r="DB276" s="58" t="s">
        <v>279</v>
      </c>
      <c r="DC276" s="58"/>
      <c r="DD276" s="58"/>
      <c r="DE276" s="58"/>
      <c r="DF276" s="58" t="s">
        <v>1160</v>
      </c>
      <c r="DG276" s="58"/>
      <c r="DH276" s="58"/>
      <c r="DI276" s="58"/>
      <c r="DJ276" s="74">
        <f t="shared" si="153"/>
        <v>1</v>
      </c>
      <c r="DK276" s="74">
        <f t="shared" si="154"/>
        <v>0</v>
      </c>
      <c r="DL276" s="74">
        <f t="shared" si="155"/>
        <v>0</v>
      </c>
      <c r="DM276" s="74">
        <f t="shared" si="156"/>
        <v>0</v>
      </c>
      <c r="DN276" s="74">
        <f t="shared" si="157"/>
        <v>0.25</v>
      </c>
      <c r="DO276" s="75"/>
      <c r="DP276" s="58"/>
      <c r="DQ276" s="57"/>
      <c r="DR276" s="58"/>
      <c r="DS276" s="57"/>
      <c r="DT276" s="57"/>
      <c r="DU276" s="57"/>
      <c r="DV276" s="57"/>
      <c r="DW276" s="57"/>
      <c r="DX276" s="57"/>
      <c r="DY276" s="70"/>
      <c r="DZ276" s="58"/>
      <c r="EA276" s="58"/>
      <c r="EB276" s="58"/>
      <c r="EC276" s="58"/>
      <c r="ED276" s="57"/>
      <c r="EE276" s="58"/>
      <c r="EF276" s="58"/>
      <c r="EG276" s="58"/>
      <c r="EH276" s="58"/>
      <c r="EI276" s="58"/>
      <c r="EJ276" s="58"/>
      <c r="EK276" s="58"/>
      <c r="EL276" s="58"/>
      <c r="EM276" s="58"/>
      <c r="EN276" s="58"/>
      <c r="EO276" s="58"/>
      <c r="EP276" s="58"/>
      <c r="EQ276" s="58"/>
      <c r="ER276" s="58"/>
      <c r="ES276" s="73">
        <v>45040</v>
      </c>
      <c r="ET276" s="73"/>
      <c r="EU276" s="73"/>
      <c r="EV276" s="73"/>
      <c r="EW276" s="58"/>
      <c r="EX276" s="58"/>
      <c r="EY276" s="58"/>
      <c r="EZ276" s="58"/>
      <c r="FA276" s="58"/>
      <c r="FB276" s="58"/>
      <c r="FC276" s="58"/>
      <c r="FD276" s="58"/>
      <c r="FE276" s="58"/>
      <c r="FF276" s="58"/>
      <c r="FG276" s="58"/>
      <c r="FH276" s="58"/>
      <c r="FI276" s="74" t="str">
        <f t="shared" si="158"/>
        <v/>
      </c>
      <c r="FJ276" s="74" t="str">
        <f t="shared" si="159"/>
        <v/>
      </c>
      <c r="FK276" s="74" t="str">
        <f t="shared" si="160"/>
        <v/>
      </c>
      <c r="FL276" s="74" t="str">
        <f t="shared" si="161"/>
        <v/>
      </c>
      <c r="FM276" s="74" t="str">
        <f t="shared" si="162"/>
        <v/>
      </c>
      <c r="FN276" s="58"/>
      <c r="FO276" s="58"/>
      <c r="FP276" s="57"/>
      <c r="FQ276" s="58"/>
      <c r="FR276" s="57"/>
      <c r="FS276" s="57"/>
      <c r="FT276" s="57"/>
      <c r="FU276" s="57"/>
      <c r="FV276" s="57"/>
      <c r="FW276" s="57"/>
      <c r="FX276" s="70"/>
      <c r="FY276" s="58"/>
      <c r="FZ276" s="58"/>
      <c r="GA276" s="58"/>
      <c r="GB276" s="58"/>
      <c r="GC276" s="57"/>
      <c r="GD276" s="58"/>
      <c r="GE276" s="58"/>
      <c r="GF276" s="58"/>
      <c r="GG276" s="58"/>
      <c r="GH276" s="58"/>
      <c r="GI276" s="58"/>
      <c r="GJ276" s="58"/>
      <c r="GK276" s="58"/>
      <c r="GL276" s="58"/>
      <c r="GM276" s="58"/>
      <c r="GN276" s="58"/>
      <c r="GO276" s="58"/>
      <c r="GP276" s="58"/>
      <c r="GQ276" s="58"/>
      <c r="GR276" s="73">
        <v>45040</v>
      </c>
      <c r="GS276" s="73"/>
      <c r="GT276" s="73"/>
      <c r="GU276" s="73"/>
      <c r="GV276" s="58"/>
      <c r="GW276" s="58"/>
      <c r="GX276" s="58"/>
      <c r="GY276" s="58"/>
      <c r="GZ276" s="58"/>
      <c r="HA276" s="58"/>
      <c r="HB276" s="58"/>
      <c r="HC276" s="58"/>
      <c r="HD276" s="58"/>
      <c r="HE276" s="58"/>
      <c r="HF276" s="58"/>
      <c r="HG276" s="58"/>
      <c r="HH276" s="74" t="str">
        <f t="shared" si="163"/>
        <v/>
      </c>
      <c r="HI276" s="74" t="str">
        <f t="shared" si="164"/>
        <v/>
      </c>
      <c r="HJ276" s="74" t="str">
        <f t="shared" si="165"/>
        <v/>
      </c>
      <c r="HK276" s="74" t="str">
        <f t="shared" si="166"/>
        <v/>
      </c>
      <c r="HL276" s="74" t="str">
        <f t="shared" si="167"/>
        <v/>
      </c>
      <c r="HM276" s="58"/>
      <c r="HN276" s="58"/>
      <c r="HO276" s="58">
        <f t="shared" si="168"/>
        <v>2</v>
      </c>
      <c r="HP276" s="58" t="str">
        <f>'[22]Plan de acción '!$Q$3</f>
        <v>Territorial Valle del Cauca</v>
      </c>
      <c r="HQ276" s="72"/>
      <c r="HR276" s="72"/>
      <c r="HS276" s="72"/>
      <c r="HT276" s="72"/>
      <c r="HU276" s="72"/>
      <c r="HV276" s="72"/>
      <c r="HW276" s="72"/>
      <c r="HX276" s="72"/>
      <c r="HY276" s="72"/>
      <c r="HZ276" s="72"/>
      <c r="IA276" s="26"/>
      <c r="IB276" s="26"/>
      <c r="IC276" s="26"/>
      <c r="ID276" s="26"/>
      <c r="IE276" s="26"/>
      <c r="IF276" s="26"/>
      <c r="IG276" s="68"/>
      <c r="IH276" s="58" t="s">
        <v>620</v>
      </c>
      <c r="II276" s="58" t="s">
        <v>621</v>
      </c>
      <c r="IJ276" s="68"/>
      <c r="IK276" s="68"/>
    </row>
    <row r="277" spans="1:245" ht="15" customHeight="1" x14ac:dyDescent="0.25">
      <c r="A277" s="77" t="s">
        <v>636</v>
      </c>
      <c r="B277" s="68" t="s">
        <v>637</v>
      </c>
      <c r="C277" s="58" t="s">
        <v>638</v>
      </c>
      <c r="D277" s="69" t="s">
        <v>639</v>
      </c>
      <c r="E277" s="58" t="s">
        <v>602</v>
      </c>
      <c r="F277" s="58" t="s">
        <v>640</v>
      </c>
      <c r="G277" s="58" t="s">
        <v>641</v>
      </c>
      <c r="H277" s="59" t="s">
        <v>642</v>
      </c>
      <c r="I277" s="58" t="s">
        <v>606</v>
      </c>
      <c r="J277" s="70">
        <v>1</v>
      </c>
      <c r="K277" s="70">
        <v>0.6</v>
      </c>
      <c r="L277" s="58" t="s">
        <v>607</v>
      </c>
      <c r="M277" s="70">
        <v>0.6</v>
      </c>
      <c r="N277" s="70">
        <v>0.6</v>
      </c>
      <c r="O277" s="58" t="s">
        <v>643</v>
      </c>
      <c r="P277" s="58" t="s">
        <v>608</v>
      </c>
      <c r="Q277" s="71" t="s">
        <v>644</v>
      </c>
      <c r="R277" s="58"/>
      <c r="S277" s="57" t="s">
        <v>610</v>
      </c>
      <c r="T277" s="58" t="s">
        <v>645</v>
      </c>
      <c r="U277" s="57" t="s">
        <v>612</v>
      </c>
      <c r="V277" s="57" t="s">
        <v>613</v>
      </c>
      <c r="W277" s="57" t="s">
        <v>614</v>
      </c>
      <c r="X277" s="57"/>
      <c r="Y277" s="57" t="s">
        <v>646</v>
      </c>
      <c r="Z277" s="57" t="s">
        <v>616</v>
      </c>
      <c r="AA277" s="70" t="s">
        <v>647</v>
      </c>
      <c r="AB277" s="58"/>
      <c r="AC277" s="58"/>
      <c r="AD277" s="58"/>
      <c r="AE277" s="58"/>
      <c r="AF277" s="57" t="s">
        <v>62</v>
      </c>
      <c r="AG277" s="58" t="s">
        <v>617</v>
      </c>
      <c r="AH277" s="58">
        <f t="shared" si="147"/>
        <v>4</v>
      </c>
      <c r="AI277" s="57">
        <v>1</v>
      </c>
      <c r="AJ277" s="57">
        <v>1</v>
      </c>
      <c r="AK277" s="57">
        <v>1</v>
      </c>
      <c r="AL277" s="57">
        <v>1</v>
      </c>
      <c r="AM277" s="58">
        <v>1</v>
      </c>
      <c r="AN277" s="58" t="s">
        <v>1161</v>
      </c>
      <c r="AO277" s="58"/>
      <c r="AP277" s="58"/>
      <c r="AQ277" s="58"/>
      <c r="AR277" s="58"/>
      <c r="AS277" s="58"/>
      <c r="AT277" s="58"/>
      <c r="AU277" s="73">
        <v>45036</v>
      </c>
      <c r="AV277" s="73"/>
      <c r="AW277" s="73"/>
      <c r="AX277" s="73"/>
      <c r="AY277" s="58"/>
      <c r="AZ277" s="58"/>
      <c r="BA277" s="58"/>
      <c r="BB277" s="58"/>
      <c r="BC277" s="58" t="s">
        <v>279</v>
      </c>
      <c r="BD277" s="58"/>
      <c r="BE277" s="58"/>
      <c r="BF277" s="58"/>
      <c r="BG277" s="58" t="s">
        <v>1011</v>
      </c>
      <c r="BH277" s="58"/>
      <c r="BI277" s="58"/>
      <c r="BJ277" s="58"/>
      <c r="BK277" s="74">
        <f t="shared" si="148"/>
        <v>1</v>
      </c>
      <c r="BL277" s="74">
        <f t="shared" si="149"/>
        <v>0</v>
      </c>
      <c r="BM277" s="74">
        <f t="shared" si="150"/>
        <v>0</v>
      </c>
      <c r="BN277" s="74">
        <f t="shared" si="151"/>
        <v>0</v>
      </c>
      <c r="BO277" s="74">
        <f t="shared" si="152"/>
        <v>0.25</v>
      </c>
      <c r="BP277" s="71"/>
      <c r="BQ277" s="58"/>
      <c r="BR277" s="57"/>
      <c r="BS277" s="58"/>
      <c r="BT277" s="57"/>
      <c r="BU277" s="57"/>
      <c r="BV277" s="57"/>
      <c r="BW277" s="57"/>
      <c r="BX277" s="57"/>
      <c r="BY277" s="57"/>
      <c r="BZ277" s="70"/>
      <c r="CA277" s="58"/>
      <c r="CB277" s="58"/>
      <c r="CC277" s="58"/>
      <c r="CD277" s="58"/>
      <c r="CE277" s="57"/>
      <c r="CF277" s="58"/>
      <c r="CG277" s="58"/>
      <c r="CH277" s="58"/>
      <c r="CI277" s="58"/>
      <c r="CJ277" s="58"/>
      <c r="CK277" s="58"/>
      <c r="CL277" s="58"/>
      <c r="CM277" s="58"/>
      <c r="CN277" s="58"/>
      <c r="CO277" s="72"/>
      <c r="CP277" s="58"/>
      <c r="CQ277" s="58"/>
      <c r="CR277" s="58"/>
      <c r="CS277" s="58"/>
      <c r="CT277" s="73">
        <v>45036</v>
      </c>
      <c r="CU277" s="73"/>
      <c r="CV277" s="73"/>
      <c r="CW277" s="73"/>
      <c r="CX277" s="58"/>
      <c r="CY277" s="58"/>
      <c r="CZ277" s="58"/>
      <c r="DA277" s="58"/>
      <c r="DB277" s="58"/>
      <c r="DC277" s="58"/>
      <c r="DD277" s="58"/>
      <c r="DE277" s="58"/>
      <c r="DF277" s="58"/>
      <c r="DG277" s="58"/>
      <c r="DH277" s="58"/>
      <c r="DI277" s="58"/>
      <c r="DJ277" s="74" t="str">
        <f t="shared" si="153"/>
        <v/>
      </c>
      <c r="DK277" s="74" t="str">
        <f t="shared" si="154"/>
        <v/>
      </c>
      <c r="DL277" s="74" t="str">
        <f t="shared" si="155"/>
        <v/>
      </c>
      <c r="DM277" s="74" t="str">
        <f t="shared" si="156"/>
        <v/>
      </c>
      <c r="DN277" s="74" t="str">
        <f t="shared" si="157"/>
        <v/>
      </c>
      <c r="DO277" s="75"/>
      <c r="DP277" s="58"/>
      <c r="DQ277" s="57"/>
      <c r="DR277" s="58"/>
      <c r="DS277" s="57"/>
      <c r="DT277" s="57"/>
      <c r="DU277" s="57"/>
      <c r="DV277" s="57"/>
      <c r="DW277" s="57"/>
      <c r="DX277" s="57"/>
      <c r="DY277" s="70"/>
      <c r="DZ277" s="58"/>
      <c r="EA277" s="58"/>
      <c r="EB277" s="58"/>
      <c r="EC277" s="58"/>
      <c r="ED277" s="57"/>
      <c r="EE277" s="58"/>
      <c r="EF277" s="58"/>
      <c r="EG277" s="58"/>
      <c r="EH277" s="58"/>
      <c r="EI277" s="58"/>
      <c r="EJ277" s="58"/>
      <c r="EK277" s="58"/>
      <c r="EL277" s="58"/>
      <c r="EM277" s="58"/>
      <c r="EN277" s="58"/>
      <c r="EO277" s="58"/>
      <c r="EP277" s="58"/>
      <c r="EQ277" s="58"/>
      <c r="ER277" s="58"/>
      <c r="ES277" s="73">
        <v>45036</v>
      </c>
      <c r="ET277" s="73"/>
      <c r="EU277" s="73"/>
      <c r="EV277" s="73"/>
      <c r="EW277" s="58"/>
      <c r="EX277" s="58"/>
      <c r="EY277" s="58"/>
      <c r="EZ277" s="58"/>
      <c r="FA277" s="58"/>
      <c r="FB277" s="58"/>
      <c r="FC277" s="58"/>
      <c r="FD277" s="58"/>
      <c r="FE277" s="58"/>
      <c r="FF277" s="58"/>
      <c r="FG277" s="58"/>
      <c r="FH277" s="58"/>
      <c r="FI277" s="74" t="str">
        <f t="shared" si="158"/>
        <v/>
      </c>
      <c r="FJ277" s="74" t="str">
        <f t="shared" si="159"/>
        <v/>
      </c>
      <c r="FK277" s="74" t="str">
        <f t="shared" si="160"/>
        <v/>
      </c>
      <c r="FL277" s="74" t="str">
        <f t="shared" si="161"/>
        <v/>
      </c>
      <c r="FM277" s="74" t="str">
        <f t="shared" si="162"/>
        <v/>
      </c>
      <c r="FN277" s="58"/>
      <c r="FO277" s="58"/>
      <c r="FP277" s="57"/>
      <c r="FQ277" s="58"/>
      <c r="FR277" s="57"/>
      <c r="FS277" s="57"/>
      <c r="FT277" s="57"/>
      <c r="FU277" s="57"/>
      <c r="FV277" s="57"/>
      <c r="FW277" s="57"/>
      <c r="FX277" s="70"/>
      <c r="FY277" s="58"/>
      <c r="FZ277" s="58"/>
      <c r="GA277" s="58"/>
      <c r="GB277" s="58"/>
      <c r="GC277" s="57"/>
      <c r="GD277" s="58"/>
      <c r="GE277" s="58"/>
      <c r="GF277" s="58"/>
      <c r="GG277" s="58"/>
      <c r="GH277" s="58"/>
      <c r="GI277" s="58"/>
      <c r="GJ277" s="58"/>
      <c r="GK277" s="58"/>
      <c r="GL277" s="58"/>
      <c r="GM277" s="58"/>
      <c r="GN277" s="58"/>
      <c r="GO277" s="58"/>
      <c r="GP277" s="58"/>
      <c r="GQ277" s="58"/>
      <c r="GR277" s="73">
        <v>45036</v>
      </c>
      <c r="GS277" s="73"/>
      <c r="GT277" s="73"/>
      <c r="GU277" s="73"/>
      <c r="GV277" s="58"/>
      <c r="GW277" s="58"/>
      <c r="GX277" s="58"/>
      <c r="GY277" s="58"/>
      <c r="GZ277" s="58"/>
      <c r="HA277" s="58"/>
      <c r="HB277" s="58"/>
      <c r="HC277" s="58"/>
      <c r="HD277" s="58"/>
      <c r="HE277" s="58"/>
      <c r="HF277" s="58"/>
      <c r="HG277" s="58"/>
      <c r="HH277" s="74" t="str">
        <f t="shared" si="163"/>
        <v/>
      </c>
      <c r="HI277" s="74" t="str">
        <f t="shared" si="164"/>
        <v/>
      </c>
      <c r="HJ277" s="74" t="str">
        <f t="shared" si="165"/>
        <v/>
      </c>
      <c r="HK277" s="74" t="str">
        <f t="shared" si="166"/>
        <v/>
      </c>
      <c r="HL277" s="74" t="str">
        <f t="shared" si="167"/>
        <v/>
      </c>
      <c r="HM277" s="58"/>
      <c r="HN277" s="58"/>
      <c r="HO277" s="58">
        <f t="shared" si="168"/>
        <v>1</v>
      </c>
      <c r="HP277" s="58" t="str">
        <f>'[22]Plan de acción '!$Q$3</f>
        <v>Territorial Valle del Cauca</v>
      </c>
      <c r="HQ277" s="72"/>
      <c r="HR277" s="72"/>
      <c r="HS277" s="72"/>
      <c r="HT277" s="72"/>
      <c r="HU277" s="72"/>
      <c r="HV277" s="72"/>
      <c r="HW277" s="72"/>
      <c r="HX277" s="72"/>
      <c r="HY277" s="72"/>
      <c r="HZ277" s="72"/>
      <c r="IA277" s="26"/>
      <c r="IB277" s="26"/>
      <c r="IC277" s="26"/>
      <c r="ID277" s="26"/>
      <c r="IE277" s="26"/>
      <c r="IF277" s="26"/>
      <c r="IG277" s="68"/>
      <c r="IH277" s="58" t="s">
        <v>650</v>
      </c>
      <c r="II277" s="58" t="s">
        <v>621</v>
      </c>
      <c r="IJ277" s="68"/>
      <c r="IK277" s="68"/>
    </row>
    <row r="278" spans="1:245" ht="15" customHeight="1" x14ac:dyDescent="0.25">
      <c r="A278" s="77" t="s">
        <v>651</v>
      </c>
      <c r="B278" s="68" t="s">
        <v>637</v>
      </c>
      <c r="C278" s="58" t="s">
        <v>653</v>
      </c>
      <c r="D278" s="69" t="s">
        <v>639</v>
      </c>
      <c r="E278" s="58" t="s">
        <v>602</v>
      </c>
      <c r="F278" s="58" t="s">
        <v>625</v>
      </c>
      <c r="G278" s="58" t="s">
        <v>604</v>
      </c>
      <c r="H278" s="59" t="s">
        <v>654</v>
      </c>
      <c r="I278" s="58" t="s">
        <v>606</v>
      </c>
      <c r="J278" s="70">
        <v>1</v>
      </c>
      <c r="K278" s="70">
        <v>0.8</v>
      </c>
      <c r="L278" s="58" t="s">
        <v>607</v>
      </c>
      <c r="M278" s="70">
        <v>0.6</v>
      </c>
      <c r="N278" s="70">
        <v>0.8</v>
      </c>
      <c r="O278" s="58" t="s">
        <v>607</v>
      </c>
      <c r="P278" s="58" t="s">
        <v>608</v>
      </c>
      <c r="Q278" s="71" t="s">
        <v>644</v>
      </c>
      <c r="R278" s="58"/>
      <c r="S278" s="57" t="s">
        <v>610</v>
      </c>
      <c r="T278" s="58" t="s">
        <v>645</v>
      </c>
      <c r="U278" s="57" t="s">
        <v>612</v>
      </c>
      <c r="V278" s="57" t="s">
        <v>613</v>
      </c>
      <c r="W278" s="57" t="s">
        <v>614</v>
      </c>
      <c r="X278" s="57"/>
      <c r="Y278" s="57" t="s">
        <v>615</v>
      </c>
      <c r="Z278" s="57" t="s">
        <v>616</v>
      </c>
      <c r="AA278" s="70" t="s">
        <v>647</v>
      </c>
      <c r="AB278" s="58"/>
      <c r="AC278" s="58"/>
      <c r="AD278" s="58"/>
      <c r="AE278" s="58"/>
      <c r="AF278" s="57" t="s">
        <v>62</v>
      </c>
      <c r="AG278" s="58" t="s">
        <v>617</v>
      </c>
      <c r="AH278" s="58">
        <f t="shared" si="147"/>
        <v>4</v>
      </c>
      <c r="AI278" s="57">
        <v>1</v>
      </c>
      <c r="AJ278" s="57">
        <v>1</v>
      </c>
      <c r="AK278" s="57">
        <v>1</v>
      </c>
      <c r="AL278" s="57">
        <v>1</v>
      </c>
      <c r="AM278" s="58">
        <v>1</v>
      </c>
      <c r="AN278" s="58" t="s">
        <v>1161</v>
      </c>
      <c r="AO278" s="58"/>
      <c r="AP278" s="72"/>
      <c r="AQ278" s="58"/>
      <c r="AR278" s="58"/>
      <c r="AS278" s="58"/>
      <c r="AT278" s="58"/>
      <c r="AU278" s="73">
        <v>45036</v>
      </c>
      <c r="AV278" s="73"/>
      <c r="AW278" s="73"/>
      <c r="AX278" s="73"/>
      <c r="AY278" s="58"/>
      <c r="AZ278" s="58"/>
      <c r="BA278" s="58"/>
      <c r="BB278" s="58"/>
      <c r="BC278" s="58" t="s">
        <v>279</v>
      </c>
      <c r="BD278" s="58"/>
      <c r="BE278" s="58"/>
      <c r="BF278" s="58"/>
      <c r="BG278" s="58" t="s">
        <v>1011</v>
      </c>
      <c r="BH278" s="58"/>
      <c r="BI278" s="58"/>
      <c r="BJ278" s="58"/>
      <c r="BK278" s="74">
        <f t="shared" si="148"/>
        <v>1</v>
      </c>
      <c r="BL278" s="74">
        <f t="shared" si="149"/>
        <v>0</v>
      </c>
      <c r="BM278" s="74">
        <f t="shared" si="150"/>
        <v>0</v>
      </c>
      <c r="BN278" s="74">
        <f t="shared" si="151"/>
        <v>0</v>
      </c>
      <c r="BO278" s="74">
        <f t="shared" si="152"/>
        <v>0.25</v>
      </c>
      <c r="BP278" s="71"/>
      <c r="BQ278" s="58"/>
      <c r="BR278" s="57"/>
      <c r="BS278" s="58"/>
      <c r="BT278" s="57"/>
      <c r="BU278" s="57"/>
      <c r="BV278" s="57"/>
      <c r="BW278" s="57"/>
      <c r="BX278" s="57"/>
      <c r="BY278" s="57"/>
      <c r="BZ278" s="70"/>
      <c r="CA278" s="58"/>
      <c r="CB278" s="58"/>
      <c r="CC278" s="58"/>
      <c r="CD278" s="58"/>
      <c r="CE278" s="57"/>
      <c r="CF278" s="58"/>
      <c r="CG278" s="58"/>
      <c r="CH278" s="58"/>
      <c r="CI278" s="58"/>
      <c r="CJ278" s="58"/>
      <c r="CK278" s="58"/>
      <c r="CL278" s="58"/>
      <c r="CM278" s="58"/>
      <c r="CN278" s="58"/>
      <c r="CO278" s="72"/>
      <c r="CP278" s="58"/>
      <c r="CQ278" s="58"/>
      <c r="CR278" s="58"/>
      <c r="CS278" s="58"/>
      <c r="CT278" s="73">
        <v>45036</v>
      </c>
      <c r="CU278" s="73"/>
      <c r="CV278" s="73"/>
      <c r="CW278" s="73"/>
      <c r="CX278" s="58"/>
      <c r="CY278" s="58"/>
      <c r="CZ278" s="58"/>
      <c r="DA278" s="58"/>
      <c r="DB278" s="58"/>
      <c r="DC278" s="58"/>
      <c r="DD278" s="58"/>
      <c r="DE278" s="58"/>
      <c r="DF278" s="58"/>
      <c r="DG278" s="58"/>
      <c r="DH278" s="58"/>
      <c r="DI278" s="58"/>
      <c r="DJ278" s="74" t="str">
        <f t="shared" si="153"/>
        <v/>
      </c>
      <c r="DK278" s="74" t="str">
        <f t="shared" si="154"/>
        <v/>
      </c>
      <c r="DL278" s="74" t="str">
        <f t="shared" si="155"/>
        <v/>
      </c>
      <c r="DM278" s="74" t="str">
        <f t="shared" si="156"/>
        <v/>
      </c>
      <c r="DN278" s="74" t="str">
        <f t="shared" si="157"/>
        <v/>
      </c>
      <c r="DO278" s="75"/>
      <c r="DP278" s="58"/>
      <c r="DQ278" s="57"/>
      <c r="DR278" s="58"/>
      <c r="DS278" s="57"/>
      <c r="DT278" s="57"/>
      <c r="DU278" s="57"/>
      <c r="DV278" s="57"/>
      <c r="DW278" s="57"/>
      <c r="DX278" s="57"/>
      <c r="DY278" s="70"/>
      <c r="DZ278" s="58"/>
      <c r="EA278" s="58"/>
      <c r="EB278" s="58"/>
      <c r="EC278" s="58"/>
      <c r="ED278" s="57"/>
      <c r="EE278" s="58"/>
      <c r="EF278" s="58"/>
      <c r="EG278" s="58"/>
      <c r="EH278" s="58"/>
      <c r="EI278" s="58"/>
      <c r="EJ278" s="58"/>
      <c r="EK278" s="58"/>
      <c r="EL278" s="58"/>
      <c r="EM278" s="58"/>
      <c r="EN278" s="58"/>
      <c r="EO278" s="58"/>
      <c r="EP278" s="58"/>
      <c r="EQ278" s="58"/>
      <c r="ER278" s="58"/>
      <c r="ES278" s="73">
        <v>45036</v>
      </c>
      <c r="ET278" s="73"/>
      <c r="EU278" s="73"/>
      <c r="EV278" s="73"/>
      <c r="EW278" s="58"/>
      <c r="EX278" s="58"/>
      <c r="EY278" s="58"/>
      <c r="EZ278" s="58"/>
      <c r="FA278" s="58"/>
      <c r="FB278" s="58"/>
      <c r="FC278" s="58"/>
      <c r="FD278" s="58"/>
      <c r="FE278" s="58"/>
      <c r="FF278" s="58"/>
      <c r="FG278" s="58"/>
      <c r="FH278" s="58"/>
      <c r="FI278" s="74" t="str">
        <f t="shared" si="158"/>
        <v/>
      </c>
      <c r="FJ278" s="74" t="str">
        <f t="shared" si="159"/>
        <v/>
      </c>
      <c r="FK278" s="74" t="str">
        <f t="shared" si="160"/>
        <v/>
      </c>
      <c r="FL278" s="74" t="str">
        <f t="shared" si="161"/>
        <v/>
      </c>
      <c r="FM278" s="74" t="str">
        <f t="shared" si="162"/>
        <v/>
      </c>
      <c r="FN278" s="58"/>
      <c r="FO278" s="58"/>
      <c r="FP278" s="57"/>
      <c r="FQ278" s="58"/>
      <c r="FR278" s="57"/>
      <c r="FS278" s="57"/>
      <c r="FT278" s="57"/>
      <c r="FU278" s="57"/>
      <c r="FV278" s="57"/>
      <c r="FW278" s="57"/>
      <c r="FX278" s="70"/>
      <c r="FY278" s="58"/>
      <c r="FZ278" s="58"/>
      <c r="GA278" s="58"/>
      <c r="GB278" s="58"/>
      <c r="GC278" s="57"/>
      <c r="GD278" s="58"/>
      <c r="GE278" s="58"/>
      <c r="GF278" s="58"/>
      <c r="GG278" s="58"/>
      <c r="GH278" s="58"/>
      <c r="GI278" s="58"/>
      <c r="GJ278" s="58"/>
      <c r="GK278" s="58"/>
      <c r="GL278" s="58"/>
      <c r="GM278" s="58"/>
      <c r="GN278" s="58"/>
      <c r="GO278" s="58"/>
      <c r="GP278" s="58"/>
      <c r="GQ278" s="58"/>
      <c r="GR278" s="73">
        <v>45036</v>
      </c>
      <c r="GS278" s="73"/>
      <c r="GT278" s="73"/>
      <c r="GU278" s="73"/>
      <c r="GV278" s="58"/>
      <c r="GW278" s="58"/>
      <c r="GX278" s="58"/>
      <c r="GY278" s="58"/>
      <c r="GZ278" s="58"/>
      <c r="HA278" s="58"/>
      <c r="HB278" s="58"/>
      <c r="HC278" s="58"/>
      <c r="HD278" s="58"/>
      <c r="HE278" s="58"/>
      <c r="HF278" s="58"/>
      <c r="HG278" s="58"/>
      <c r="HH278" s="74" t="str">
        <f t="shared" si="163"/>
        <v/>
      </c>
      <c r="HI278" s="74" t="str">
        <f t="shared" si="164"/>
        <v/>
      </c>
      <c r="HJ278" s="74" t="str">
        <f t="shared" si="165"/>
        <v/>
      </c>
      <c r="HK278" s="74" t="str">
        <f t="shared" si="166"/>
        <v/>
      </c>
      <c r="HL278" s="74" t="str">
        <f t="shared" si="167"/>
        <v/>
      </c>
      <c r="HM278" s="58"/>
      <c r="HN278" s="58"/>
      <c r="HO278" s="58">
        <f t="shared" si="168"/>
        <v>1</v>
      </c>
      <c r="HP278" s="58" t="str">
        <f>'[22]Plan de acción '!$Q$3</f>
        <v>Territorial Valle del Cauca</v>
      </c>
      <c r="HQ278" s="72"/>
      <c r="HR278" s="72"/>
      <c r="HS278" s="72"/>
      <c r="HT278" s="72"/>
      <c r="HU278" s="72"/>
      <c r="HV278" s="72"/>
      <c r="HW278" s="72"/>
      <c r="HX278" s="72"/>
      <c r="HY278" s="72"/>
      <c r="HZ278" s="72"/>
      <c r="IA278" s="26"/>
      <c r="IB278" s="26"/>
      <c r="IC278" s="26"/>
      <c r="ID278" s="26"/>
      <c r="IE278" s="26"/>
      <c r="IF278" s="26"/>
      <c r="IG278" s="68"/>
      <c r="IH278" s="58" t="s">
        <v>657</v>
      </c>
      <c r="II278" s="58" t="s">
        <v>621</v>
      </c>
      <c r="IJ278" s="68"/>
      <c r="IK278" s="68"/>
    </row>
    <row r="279" spans="1:245" ht="15" customHeight="1" x14ac:dyDescent="0.25">
      <c r="A279" s="77" t="s">
        <v>658</v>
      </c>
      <c r="B279" s="68" t="s">
        <v>659</v>
      </c>
      <c r="C279" s="58" t="s">
        <v>660</v>
      </c>
      <c r="D279" s="68" t="s">
        <v>601</v>
      </c>
      <c r="E279" s="58" t="s">
        <v>602</v>
      </c>
      <c r="F279" s="58" t="s">
        <v>625</v>
      </c>
      <c r="G279" s="58" t="s">
        <v>641</v>
      </c>
      <c r="H279" s="59" t="s">
        <v>661</v>
      </c>
      <c r="I279" s="58" t="s">
        <v>606</v>
      </c>
      <c r="J279" s="70">
        <v>0.8</v>
      </c>
      <c r="K279" s="70">
        <v>0.6</v>
      </c>
      <c r="L279" s="58" t="s">
        <v>607</v>
      </c>
      <c r="M279" s="70">
        <v>0.48</v>
      </c>
      <c r="N279" s="70">
        <v>0.6</v>
      </c>
      <c r="O279" s="58" t="s">
        <v>643</v>
      </c>
      <c r="P279" s="58" t="s">
        <v>608</v>
      </c>
      <c r="Q279" s="71" t="s">
        <v>662</v>
      </c>
      <c r="R279" s="58"/>
      <c r="S279" s="57" t="s">
        <v>610</v>
      </c>
      <c r="T279" s="58" t="s">
        <v>663</v>
      </c>
      <c r="U279" s="57" t="s">
        <v>612</v>
      </c>
      <c r="V279" s="57" t="s">
        <v>613</v>
      </c>
      <c r="W279" s="57" t="s">
        <v>614</v>
      </c>
      <c r="X279" s="57"/>
      <c r="Y279" s="57" t="s">
        <v>646</v>
      </c>
      <c r="Z279" s="57" t="s">
        <v>616</v>
      </c>
      <c r="AA279" s="70" t="s">
        <v>647</v>
      </c>
      <c r="AB279" s="58"/>
      <c r="AC279" s="58"/>
      <c r="AD279" s="58"/>
      <c r="AE279" s="58"/>
      <c r="AF279" s="57" t="s">
        <v>62</v>
      </c>
      <c r="AG279" s="68" t="s">
        <v>617</v>
      </c>
      <c r="AH279" s="58">
        <f t="shared" si="147"/>
        <v>19</v>
      </c>
      <c r="AI279" s="57">
        <v>1</v>
      </c>
      <c r="AJ279" s="57">
        <v>6</v>
      </c>
      <c r="AK279" s="57">
        <v>6</v>
      </c>
      <c r="AL279" s="57">
        <v>6</v>
      </c>
      <c r="AM279" s="68">
        <v>1</v>
      </c>
      <c r="AN279" s="68" t="s">
        <v>1162</v>
      </c>
      <c r="AO279" s="68"/>
      <c r="AP279" s="68"/>
      <c r="AQ279" s="68"/>
      <c r="AR279" s="68"/>
      <c r="AS279" s="68"/>
      <c r="AT279" s="68"/>
      <c r="AU279" s="76">
        <v>45036</v>
      </c>
      <c r="AV279" s="76"/>
      <c r="AW279" s="76"/>
      <c r="AX279" s="68"/>
      <c r="AY279" s="68"/>
      <c r="AZ279" s="68"/>
      <c r="BA279" s="68"/>
      <c r="BB279" s="68"/>
      <c r="BC279" s="68" t="s">
        <v>112</v>
      </c>
      <c r="BD279" s="68"/>
      <c r="BE279" s="68"/>
      <c r="BF279" s="68"/>
      <c r="BG279" s="68" t="s">
        <v>1163</v>
      </c>
      <c r="BH279" s="68"/>
      <c r="BI279" s="68"/>
      <c r="BJ279" s="68"/>
      <c r="BK279" s="74">
        <f t="shared" si="148"/>
        <v>1</v>
      </c>
      <c r="BL279" s="74">
        <f t="shared" si="149"/>
        <v>0</v>
      </c>
      <c r="BM279" s="74">
        <f t="shared" si="150"/>
        <v>0</v>
      </c>
      <c r="BN279" s="74">
        <f t="shared" si="151"/>
        <v>0</v>
      </c>
      <c r="BO279" s="74">
        <f t="shared" si="152"/>
        <v>5.2631578947368418E-2</v>
      </c>
      <c r="BP279" s="71"/>
      <c r="BQ279" s="58"/>
      <c r="BR279" s="57"/>
      <c r="BS279" s="58"/>
      <c r="BT279" s="57"/>
      <c r="BU279" s="57"/>
      <c r="BV279" s="57"/>
      <c r="BW279" s="57"/>
      <c r="BX279" s="57"/>
      <c r="BY279" s="57"/>
      <c r="BZ279" s="70"/>
      <c r="CA279" s="58"/>
      <c r="CB279" s="58"/>
      <c r="CC279" s="58"/>
      <c r="CD279" s="58"/>
      <c r="CE279" s="57"/>
      <c r="CF279" s="58"/>
      <c r="CG279" s="58"/>
      <c r="CH279" s="58"/>
      <c r="CI279" s="58"/>
      <c r="CJ279" s="58"/>
      <c r="CK279" s="58"/>
      <c r="CL279" s="58"/>
      <c r="CM279" s="58"/>
      <c r="CN279" s="58"/>
      <c r="CO279" s="72"/>
      <c r="CP279" s="58"/>
      <c r="CQ279" s="72"/>
      <c r="CR279" s="58"/>
      <c r="CS279" s="58"/>
      <c r="CT279" s="73">
        <v>45036</v>
      </c>
      <c r="CU279" s="73"/>
      <c r="CV279" s="73"/>
      <c r="CW279" s="73"/>
      <c r="CX279" s="58"/>
      <c r="CY279" s="58"/>
      <c r="CZ279" s="58"/>
      <c r="DA279" s="58"/>
      <c r="DB279" s="58"/>
      <c r="DC279" s="58"/>
      <c r="DD279" s="58"/>
      <c r="DE279" s="58"/>
      <c r="DF279" s="58"/>
      <c r="DG279" s="58"/>
      <c r="DH279" s="58"/>
      <c r="DI279" s="58"/>
      <c r="DJ279" s="74" t="str">
        <f t="shared" si="153"/>
        <v/>
      </c>
      <c r="DK279" s="74" t="str">
        <f t="shared" si="154"/>
        <v/>
      </c>
      <c r="DL279" s="74" t="str">
        <f t="shared" si="155"/>
        <v/>
      </c>
      <c r="DM279" s="74" t="str">
        <f t="shared" si="156"/>
        <v/>
      </c>
      <c r="DN279" s="74" t="str">
        <f t="shared" si="157"/>
        <v/>
      </c>
      <c r="DO279" s="71"/>
      <c r="DP279" s="58"/>
      <c r="DQ279" s="57"/>
      <c r="DR279" s="58"/>
      <c r="DS279" s="57"/>
      <c r="DT279" s="57"/>
      <c r="DU279" s="57"/>
      <c r="DV279" s="57"/>
      <c r="DW279" s="57"/>
      <c r="DX279" s="57"/>
      <c r="DY279" s="70"/>
      <c r="DZ279" s="58"/>
      <c r="EA279" s="58"/>
      <c r="EB279" s="58"/>
      <c r="EC279" s="58"/>
      <c r="ED279" s="57"/>
      <c r="EE279" s="58"/>
      <c r="EF279" s="58"/>
      <c r="EG279" s="58"/>
      <c r="EH279" s="58"/>
      <c r="EI279" s="58"/>
      <c r="EJ279" s="58"/>
      <c r="EK279" s="58"/>
      <c r="EL279" s="58"/>
      <c r="EM279" s="58"/>
      <c r="EN279" s="72"/>
      <c r="EO279" s="58"/>
      <c r="EP279" s="58"/>
      <c r="EQ279" s="58"/>
      <c r="ER279" s="58"/>
      <c r="ES279" s="73">
        <v>45036</v>
      </c>
      <c r="ET279" s="73"/>
      <c r="EU279" s="73"/>
      <c r="EV279" s="73"/>
      <c r="EW279" s="58"/>
      <c r="EX279" s="58"/>
      <c r="EY279" s="58"/>
      <c r="EZ279" s="58"/>
      <c r="FA279" s="58"/>
      <c r="FB279" s="58"/>
      <c r="FC279" s="58"/>
      <c r="FD279" s="58"/>
      <c r="FE279" s="58"/>
      <c r="FF279" s="58"/>
      <c r="FG279" s="58"/>
      <c r="FH279" s="58"/>
      <c r="FI279" s="74" t="str">
        <f t="shared" si="158"/>
        <v/>
      </c>
      <c r="FJ279" s="74" t="str">
        <f t="shared" si="159"/>
        <v/>
      </c>
      <c r="FK279" s="74" t="str">
        <f t="shared" si="160"/>
        <v/>
      </c>
      <c r="FL279" s="74" t="str">
        <f t="shared" si="161"/>
        <v/>
      </c>
      <c r="FM279" s="74" t="str">
        <f t="shared" si="162"/>
        <v/>
      </c>
      <c r="FN279" s="72"/>
      <c r="FO279" s="58"/>
      <c r="FP279" s="57"/>
      <c r="FQ279" s="58"/>
      <c r="FR279" s="57"/>
      <c r="FS279" s="57"/>
      <c r="FT279" s="57"/>
      <c r="FU279" s="57"/>
      <c r="FV279" s="57"/>
      <c r="FW279" s="57"/>
      <c r="FX279" s="70"/>
      <c r="FY279" s="58"/>
      <c r="FZ279" s="58"/>
      <c r="GA279" s="58"/>
      <c r="GB279" s="58"/>
      <c r="GC279" s="57"/>
      <c r="GD279" s="58"/>
      <c r="GE279" s="58"/>
      <c r="GF279" s="58"/>
      <c r="GG279" s="58"/>
      <c r="GH279" s="58"/>
      <c r="GI279" s="58"/>
      <c r="GJ279" s="58"/>
      <c r="GK279" s="58"/>
      <c r="GL279" s="58"/>
      <c r="GM279" s="72"/>
      <c r="GN279" s="58"/>
      <c r="GO279" s="58"/>
      <c r="GP279" s="58"/>
      <c r="GQ279" s="58"/>
      <c r="GR279" s="73">
        <v>45036</v>
      </c>
      <c r="GS279" s="73"/>
      <c r="GT279" s="73"/>
      <c r="GU279" s="73"/>
      <c r="GV279" s="58"/>
      <c r="GW279" s="58"/>
      <c r="GX279" s="58"/>
      <c r="GY279" s="58"/>
      <c r="GZ279" s="58"/>
      <c r="HA279" s="58"/>
      <c r="HB279" s="58"/>
      <c r="HC279" s="58"/>
      <c r="HD279" s="58"/>
      <c r="HE279" s="58"/>
      <c r="HF279" s="58"/>
      <c r="HG279" s="58"/>
      <c r="HH279" s="74" t="str">
        <f t="shared" si="163"/>
        <v/>
      </c>
      <c r="HI279" s="74" t="str">
        <f t="shared" si="164"/>
        <v/>
      </c>
      <c r="HJ279" s="74" t="str">
        <f t="shared" si="165"/>
        <v/>
      </c>
      <c r="HK279" s="74" t="str">
        <f t="shared" si="166"/>
        <v/>
      </c>
      <c r="HL279" s="74" t="str">
        <f t="shared" si="167"/>
        <v/>
      </c>
      <c r="HM279" s="58"/>
      <c r="HN279" s="58"/>
      <c r="HO279" s="58">
        <f t="shared" si="168"/>
        <v>1</v>
      </c>
      <c r="HP279" s="58" t="str">
        <f>'[22]Plan de acción '!$Q$3</f>
        <v>Territorial Valle del Cauca</v>
      </c>
      <c r="HQ279" s="26"/>
      <c r="HR279" s="26"/>
      <c r="HS279" s="26"/>
      <c r="HT279" s="26"/>
      <c r="HU279" s="26"/>
      <c r="HV279" s="26"/>
      <c r="HW279" s="26"/>
      <c r="HX279" s="26"/>
      <c r="HY279" s="26"/>
      <c r="HZ279" s="26"/>
      <c r="IA279" s="26"/>
      <c r="IB279" s="26"/>
      <c r="IC279" s="26"/>
      <c r="ID279" s="26"/>
      <c r="IE279" s="26"/>
      <c r="IF279" s="26"/>
      <c r="IG279" s="68"/>
      <c r="IH279" s="58" t="s">
        <v>620</v>
      </c>
      <c r="II279" s="68" t="s">
        <v>621</v>
      </c>
      <c r="IJ279" s="68"/>
      <c r="IK279" s="68"/>
    </row>
    <row r="280" spans="1:245" ht="15" customHeight="1" x14ac:dyDescent="0.25">
      <c r="A280" s="77" t="s">
        <v>666</v>
      </c>
      <c r="B280" s="68" t="s">
        <v>667</v>
      </c>
      <c r="C280" s="58" t="s">
        <v>668</v>
      </c>
      <c r="D280" s="68" t="s">
        <v>601</v>
      </c>
      <c r="E280" s="58" t="s">
        <v>602</v>
      </c>
      <c r="F280" s="58" t="s">
        <v>669</v>
      </c>
      <c r="G280" s="58" t="s">
        <v>626</v>
      </c>
      <c r="H280" s="59" t="s">
        <v>670</v>
      </c>
      <c r="I280" s="58" t="s">
        <v>671</v>
      </c>
      <c r="J280" s="70">
        <v>0.8</v>
      </c>
      <c r="K280" s="70">
        <v>0.2</v>
      </c>
      <c r="L280" s="58" t="s">
        <v>643</v>
      </c>
      <c r="M280" s="70">
        <v>0.28799999999999998</v>
      </c>
      <c r="N280" s="70">
        <v>0.2</v>
      </c>
      <c r="O280" s="58" t="s">
        <v>643</v>
      </c>
      <c r="P280" s="58" t="s">
        <v>608</v>
      </c>
      <c r="Q280" s="71" t="s">
        <v>672</v>
      </c>
      <c r="R280" s="58"/>
      <c r="S280" s="57" t="s">
        <v>610</v>
      </c>
      <c r="T280" s="58" t="s">
        <v>673</v>
      </c>
      <c r="U280" s="57" t="s">
        <v>612</v>
      </c>
      <c r="V280" s="57" t="s">
        <v>613</v>
      </c>
      <c r="W280" s="57" t="s">
        <v>614</v>
      </c>
      <c r="X280" s="57"/>
      <c r="Y280" s="57" t="s">
        <v>615</v>
      </c>
      <c r="Z280" s="57" t="s">
        <v>616</v>
      </c>
      <c r="AA280" s="70" t="s">
        <v>647</v>
      </c>
      <c r="AB280" s="58"/>
      <c r="AC280" s="58"/>
      <c r="AD280" s="58"/>
      <c r="AE280" s="58"/>
      <c r="AF280" s="57" t="s">
        <v>62</v>
      </c>
      <c r="AG280" s="68" t="s">
        <v>617</v>
      </c>
      <c r="AH280" s="58">
        <f t="shared" si="147"/>
        <v>3</v>
      </c>
      <c r="AI280" s="57">
        <v>3</v>
      </c>
      <c r="AJ280" s="57">
        <v>0</v>
      </c>
      <c r="AK280" s="57">
        <v>0</v>
      </c>
      <c r="AL280" s="57">
        <v>0</v>
      </c>
      <c r="AM280" s="68">
        <v>3</v>
      </c>
      <c r="AN280" s="68" t="s">
        <v>1164</v>
      </c>
      <c r="AO280" s="68"/>
      <c r="AP280" s="26"/>
      <c r="AQ280" s="68"/>
      <c r="AR280" s="68"/>
      <c r="AS280" s="68"/>
      <c r="AT280" s="68"/>
      <c r="AU280" s="76">
        <v>45036</v>
      </c>
      <c r="AV280" s="76"/>
      <c r="AW280" s="76"/>
      <c r="AX280" s="68"/>
      <c r="AY280" s="68"/>
      <c r="AZ280" s="68"/>
      <c r="BA280" s="68"/>
      <c r="BB280" s="68"/>
      <c r="BC280" s="68" t="s">
        <v>279</v>
      </c>
      <c r="BD280" s="68"/>
      <c r="BE280" s="68"/>
      <c r="BF280" s="68"/>
      <c r="BG280" s="68" t="s">
        <v>1165</v>
      </c>
      <c r="BH280" s="68"/>
      <c r="BI280" s="68"/>
      <c r="BJ280" s="68"/>
      <c r="BK280" s="74">
        <f t="shared" si="148"/>
        <v>1</v>
      </c>
      <c r="BL280" s="74" t="str">
        <f t="shared" si="149"/>
        <v/>
      </c>
      <c r="BM280" s="74" t="str">
        <f t="shared" si="150"/>
        <v/>
      </c>
      <c r="BN280" s="74" t="str">
        <f t="shared" si="151"/>
        <v/>
      </c>
      <c r="BO280" s="74">
        <f t="shared" si="152"/>
        <v>1</v>
      </c>
      <c r="BP280" s="71" t="s">
        <v>1208</v>
      </c>
      <c r="BQ280" s="58"/>
      <c r="BR280" s="57" t="s">
        <v>610</v>
      </c>
      <c r="BS280" s="58" t="s">
        <v>1209</v>
      </c>
      <c r="BT280" s="57" t="s">
        <v>612</v>
      </c>
      <c r="BU280" s="57" t="s">
        <v>613</v>
      </c>
      <c r="BV280" s="57" t="s">
        <v>614</v>
      </c>
      <c r="BW280" s="57"/>
      <c r="BX280" s="57" t="s">
        <v>615</v>
      </c>
      <c r="BY280" s="57" t="s">
        <v>616</v>
      </c>
      <c r="BZ280" s="70" t="s">
        <v>647</v>
      </c>
      <c r="CA280" s="58"/>
      <c r="CB280" s="58"/>
      <c r="CC280" s="58"/>
      <c r="CD280" s="58"/>
      <c r="CE280" s="57" t="s">
        <v>62</v>
      </c>
      <c r="CF280" s="58" t="s">
        <v>617</v>
      </c>
      <c r="CG280" s="58">
        <f t="shared" ref="CG280:CG282" si="171">SUM(CH280:CK280)</f>
        <v>3</v>
      </c>
      <c r="CH280" s="58">
        <v>0</v>
      </c>
      <c r="CI280" s="58">
        <v>1</v>
      </c>
      <c r="CJ280" s="58">
        <v>1</v>
      </c>
      <c r="CK280" s="58">
        <v>1</v>
      </c>
      <c r="CL280" s="58">
        <v>0</v>
      </c>
      <c r="CM280" s="58" t="s">
        <v>1296</v>
      </c>
      <c r="CN280" s="58"/>
      <c r="CO280" s="72"/>
      <c r="CP280" s="58"/>
      <c r="CQ280" s="58"/>
      <c r="CR280" s="58"/>
      <c r="CS280" s="58"/>
      <c r="CT280" s="73">
        <v>45036</v>
      </c>
      <c r="CU280" s="73"/>
      <c r="CV280" s="73"/>
      <c r="CW280" s="73"/>
      <c r="CX280" s="58"/>
      <c r="CY280" s="58"/>
      <c r="CZ280" s="58"/>
      <c r="DA280" s="58"/>
      <c r="DB280" s="58" t="s">
        <v>279</v>
      </c>
      <c r="DC280" s="58"/>
      <c r="DD280" s="58"/>
      <c r="DE280" s="58"/>
      <c r="DF280" s="58" t="s">
        <v>1555</v>
      </c>
      <c r="DG280" s="58"/>
      <c r="DH280" s="58"/>
      <c r="DI280" s="58"/>
      <c r="DJ280" s="74" t="str">
        <f t="shared" si="153"/>
        <v/>
      </c>
      <c r="DK280" s="74">
        <f t="shared" si="154"/>
        <v>0</v>
      </c>
      <c r="DL280" s="74">
        <f t="shared" si="155"/>
        <v>0</v>
      </c>
      <c r="DM280" s="74">
        <f t="shared" si="156"/>
        <v>0</v>
      </c>
      <c r="DN280" s="74">
        <f t="shared" si="157"/>
        <v>0</v>
      </c>
      <c r="DO280" s="71"/>
      <c r="DP280" s="58"/>
      <c r="DQ280" s="57"/>
      <c r="DR280" s="58"/>
      <c r="DS280" s="57"/>
      <c r="DT280" s="57"/>
      <c r="DU280" s="57"/>
      <c r="DV280" s="57"/>
      <c r="DW280" s="57"/>
      <c r="DX280" s="57"/>
      <c r="DY280" s="70"/>
      <c r="DZ280" s="58"/>
      <c r="EA280" s="58"/>
      <c r="EB280" s="58"/>
      <c r="EC280" s="58"/>
      <c r="ED280" s="57"/>
      <c r="EE280" s="58"/>
      <c r="EF280" s="58"/>
      <c r="EG280" s="58"/>
      <c r="EH280" s="58"/>
      <c r="EI280" s="58"/>
      <c r="EJ280" s="58"/>
      <c r="EK280" s="58"/>
      <c r="EL280" s="58"/>
      <c r="EM280" s="58"/>
      <c r="EN280" s="72"/>
      <c r="EO280" s="58"/>
      <c r="EP280" s="58"/>
      <c r="EQ280" s="58"/>
      <c r="ER280" s="58"/>
      <c r="ES280" s="73">
        <v>45036</v>
      </c>
      <c r="ET280" s="73"/>
      <c r="EU280" s="73"/>
      <c r="EV280" s="73"/>
      <c r="EW280" s="58"/>
      <c r="EX280" s="58"/>
      <c r="EY280" s="58"/>
      <c r="EZ280" s="58"/>
      <c r="FA280" s="58"/>
      <c r="FB280" s="58"/>
      <c r="FC280" s="58"/>
      <c r="FD280" s="58"/>
      <c r="FE280" s="58"/>
      <c r="FF280" s="58"/>
      <c r="FG280" s="58"/>
      <c r="FH280" s="58"/>
      <c r="FI280" s="74" t="str">
        <f t="shared" si="158"/>
        <v/>
      </c>
      <c r="FJ280" s="74" t="str">
        <f t="shared" si="159"/>
        <v/>
      </c>
      <c r="FK280" s="74" t="str">
        <f t="shared" si="160"/>
        <v/>
      </c>
      <c r="FL280" s="74" t="str">
        <f t="shared" si="161"/>
        <v/>
      </c>
      <c r="FM280" s="74" t="str">
        <f t="shared" si="162"/>
        <v/>
      </c>
      <c r="FN280" s="72"/>
      <c r="FO280" s="58"/>
      <c r="FP280" s="57"/>
      <c r="FQ280" s="58"/>
      <c r="FR280" s="57"/>
      <c r="FS280" s="57"/>
      <c r="FT280" s="57"/>
      <c r="FU280" s="57"/>
      <c r="FV280" s="57"/>
      <c r="FW280" s="57"/>
      <c r="FX280" s="70"/>
      <c r="FY280" s="58"/>
      <c r="FZ280" s="58"/>
      <c r="GA280" s="58"/>
      <c r="GB280" s="58"/>
      <c r="GC280" s="57"/>
      <c r="GD280" s="58"/>
      <c r="GE280" s="58"/>
      <c r="GF280" s="58"/>
      <c r="GG280" s="58"/>
      <c r="GH280" s="58"/>
      <c r="GI280" s="58"/>
      <c r="GJ280" s="58"/>
      <c r="GK280" s="58"/>
      <c r="GL280" s="58"/>
      <c r="GM280" s="72"/>
      <c r="GN280" s="58"/>
      <c r="GO280" s="58"/>
      <c r="GP280" s="58"/>
      <c r="GQ280" s="58"/>
      <c r="GR280" s="73">
        <v>45036</v>
      </c>
      <c r="GS280" s="73"/>
      <c r="GT280" s="73"/>
      <c r="GU280" s="73"/>
      <c r="GV280" s="58"/>
      <c r="GW280" s="58"/>
      <c r="GX280" s="58"/>
      <c r="GY280" s="58"/>
      <c r="GZ280" s="58"/>
      <c r="HA280" s="58"/>
      <c r="HB280" s="58"/>
      <c r="HC280" s="58"/>
      <c r="HD280" s="58"/>
      <c r="HE280" s="58"/>
      <c r="HF280" s="58"/>
      <c r="HG280" s="58"/>
      <c r="HH280" s="74" t="str">
        <f t="shared" si="163"/>
        <v/>
      </c>
      <c r="HI280" s="74" t="str">
        <f t="shared" si="164"/>
        <v/>
      </c>
      <c r="HJ280" s="74" t="str">
        <f t="shared" si="165"/>
        <v/>
      </c>
      <c r="HK280" s="74" t="str">
        <f t="shared" si="166"/>
        <v/>
      </c>
      <c r="HL280" s="74" t="str">
        <f t="shared" si="167"/>
        <v/>
      </c>
      <c r="HM280" s="58"/>
      <c r="HN280" s="58"/>
      <c r="HO280" s="58">
        <f t="shared" si="168"/>
        <v>2</v>
      </c>
      <c r="HP280" s="58" t="str">
        <f>'[22]Plan de acción '!$Q$3</f>
        <v>Territorial Valle del Cauca</v>
      </c>
      <c r="HQ280" s="26"/>
      <c r="HR280" s="26"/>
      <c r="HS280" s="26"/>
      <c r="HT280" s="26"/>
      <c r="HU280" s="26"/>
      <c r="HV280" s="26"/>
      <c r="HW280" s="26"/>
      <c r="HX280" s="26"/>
      <c r="HY280" s="26"/>
      <c r="HZ280" s="26"/>
      <c r="IA280" s="26"/>
      <c r="IB280" s="26"/>
      <c r="IC280" s="26"/>
      <c r="ID280" s="26"/>
      <c r="IE280" s="26"/>
      <c r="IF280" s="26"/>
      <c r="IG280" s="68"/>
      <c r="IH280" s="58" t="s">
        <v>650</v>
      </c>
      <c r="II280" s="68" t="s">
        <v>621</v>
      </c>
      <c r="IJ280" s="68"/>
      <c r="IK280" s="68"/>
    </row>
    <row r="281" spans="1:245" ht="15" customHeight="1" x14ac:dyDescent="0.25">
      <c r="A281" s="77" t="s">
        <v>676</v>
      </c>
      <c r="B281" s="68" t="s">
        <v>667</v>
      </c>
      <c r="C281" s="58" t="s">
        <v>677</v>
      </c>
      <c r="D281" s="69" t="s">
        <v>601</v>
      </c>
      <c r="E281" s="58" t="s">
        <v>678</v>
      </c>
      <c r="F281" s="58" t="s">
        <v>669</v>
      </c>
      <c r="G281" s="58" t="s">
        <v>641</v>
      </c>
      <c r="H281" s="59" t="s">
        <v>679</v>
      </c>
      <c r="I281" s="58" t="s">
        <v>680</v>
      </c>
      <c r="J281" s="70">
        <v>0.8</v>
      </c>
      <c r="K281" s="70">
        <v>0.8</v>
      </c>
      <c r="L281" s="58" t="s">
        <v>607</v>
      </c>
      <c r="M281" s="70">
        <v>0.48</v>
      </c>
      <c r="N281" s="70">
        <v>0.8</v>
      </c>
      <c r="O281" s="58" t="s">
        <v>607</v>
      </c>
      <c r="P281" s="58" t="s">
        <v>608</v>
      </c>
      <c r="Q281" s="71" t="s">
        <v>681</v>
      </c>
      <c r="R281" s="58"/>
      <c r="S281" s="57" t="s">
        <v>610</v>
      </c>
      <c r="T281" s="58" t="s">
        <v>682</v>
      </c>
      <c r="U281" s="57" t="s">
        <v>612</v>
      </c>
      <c r="V281" s="57" t="s">
        <v>613</v>
      </c>
      <c r="W281" s="57" t="s">
        <v>614</v>
      </c>
      <c r="X281" s="57"/>
      <c r="Y281" s="57" t="s">
        <v>615</v>
      </c>
      <c r="Z281" s="57" t="s">
        <v>616</v>
      </c>
      <c r="AA281" s="70" t="s">
        <v>647</v>
      </c>
      <c r="AB281" s="58"/>
      <c r="AC281" s="58"/>
      <c r="AD281" s="58"/>
      <c r="AE281" s="58"/>
      <c r="AF281" s="57" t="s">
        <v>62</v>
      </c>
      <c r="AG281" s="58" t="s">
        <v>617</v>
      </c>
      <c r="AH281" s="58">
        <f t="shared" si="147"/>
        <v>5</v>
      </c>
      <c r="AI281" s="57">
        <v>2</v>
      </c>
      <c r="AJ281" s="57">
        <v>1</v>
      </c>
      <c r="AK281" s="57">
        <v>1</v>
      </c>
      <c r="AL281" s="57">
        <v>1</v>
      </c>
      <c r="AM281" s="58">
        <v>2</v>
      </c>
      <c r="AN281" s="58" t="s">
        <v>1166</v>
      </c>
      <c r="AO281" s="58"/>
      <c r="AP281" s="58"/>
      <c r="AQ281" s="58"/>
      <c r="AR281" s="58"/>
      <c r="AS281" s="58"/>
      <c r="AT281" s="58"/>
      <c r="AU281" s="73">
        <v>45036</v>
      </c>
      <c r="AV281" s="73"/>
      <c r="AW281" s="73"/>
      <c r="AX281" s="73"/>
      <c r="AY281" s="58"/>
      <c r="AZ281" s="58"/>
      <c r="BA281" s="68"/>
      <c r="BB281" s="58"/>
      <c r="BC281" s="58" t="s">
        <v>279</v>
      </c>
      <c r="BD281" s="58"/>
      <c r="BE281" s="58"/>
      <c r="BF281" s="58"/>
      <c r="BG281" s="58" t="s">
        <v>1165</v>
      </c>
      <c r="BH281" s="58"/>
      <c r="BI281" s="58"/>
      <c r="BJ281" s="58"/>
      <c r="BK281" s="74">
        <f t="shared" si="148"/>
        <v>1</v>
      </c>
      <c r="BL281" s="74">
        <f t="shared" si="149"/>
        <v>0</v>
      </c>
      <c r="BM281" s="74">
        <f t="shared" si="150"/>
        <v>0</v>
      </c>
      <c r="BN281" s="74">
        <f t="shared" si="151"/>
        <v>0</v>
      </c>
      <c r="BO281" s="74">
        <f t="shared" si="152"/>
        <v>0.4</v>
      </c>
      <c r="BP281" s="71"/>
      <c r="BQ281" s="58"/>
      <c r="BR281" s="57"/>
      <c r="BS281" s="58"/>
      <c r="BT281" s="57"/>
      <c r="BU281" s="57"/>
      <c r="BV281" s="57"/>
      <c r="BW281" s="57"/>
      <c r="BX281" s="57"/>
      <c r="BY281" s="57"/>
      <c r="BZ281" s="70"/>
      <c r="CA281" s="58"/>
      <c r="CB281" s="58"/>
      <c r="CC281" s="58"/>
      <c r="CD281" s="58"/>
      <c r="CE281" s="57"/>
      <c r="CF281" s="58"/>
      <c r="CG281" s="58"/>
      <c r="CH281" s="58"/>
      <c r="CI281" s="58"/>
      <c r="CJ281" s="58"/>
      <c r="CK281" s="58"/>
      <c r="CL281" s="58"/>
      <c r="CM281" s="58"/>
      <c r="CN281" s="58"/>
      <c r="CO281" s="58"/>
      <c r="CP281" s="58"/>
      <c r="CQ281" s="58"/>
      <c r="CR281" s="58"/>
      <c r="CS281" s="58"/>
      <c r="CT281" s="73">
        <v>45036</v>
      </c>
      <c r="CU281" s="73"/>
      <c r="CV281" s="73"/>
      <c r="CW281" s="73"/>
      <c r="CX281" s="58"/>
      <c r="CY281" s="58"/>
      <c r="CZ281" s="58"/>
      <c r="DA281" s="58"/>
      <c r="DB281" s="58"/>
      <c r="DC281" s="58"/>
      <c r="DD281" s="58"/>
      <c r="DE281" s="58"/>
      <c r="DF281" s="58"/>
      <c r="DG281" s="58"/>
      <c r="DH281" s="58"/>
      <c r="DI281" s="58"/>
      <c r="DJ281" s="74" t="str">
        <f t="shared" si="153"/>
        <v/>
      </c>
      <c r="DK281" s="74" t="str">
        <f t="shared" si="154"/>
        <v/>
      </c>
      <c r="DL281" s="74" t="str">
        <f t="shared" si="155"/>
        <v/>
      </c>
      <c r="DM281" s="74" t="str">
        <f t="shared" si="156"/>
        <v/>
      </c>
      <c r="DN281" s="74" t="str">
        <f t="shared" si="157"/>
        <v/>
      </c>
      <c r="DO281" s="71"/>
      <c r="DP281" s="58"/>
      <c r="DQ281" s="57"/>
      <c r="DR281" s="58"/>
      <c r="DS281" s="57"/>
      <c r="DT281" s="57"/>
      <c r="DU281" s="57"/>
      <c r="DV281" s="57"/>
      <c r="DW281" s="57"/>
      <c r="DX281" s="57"/>
      <c r="DY281" s="70"/>
      <c r="DZ281" s="58"/>
      <c r="EA281" s="58"/>
      <c r="EB281" s="58"/>
      <c r="EC281" s="58"/>
      <c r="ED281" s="57"/>
      <c r="EE281" s="58"/>
      <c r="EF281" s="58"/>
      <c r="EG281" s="58"/>
      <c r="EH281" s="58"/>
      <c r="EI281" s="58"/>
      <c r="EJ281" s="58"/>
      <c r="EK281" s="58"/>
      <c r="EL281" s="58"/>
      <c r="EM281" s="58"/>
      <c r="EN281" s="58"/>
      <c r="EO281" s="58"/>
      <c r="EP281" s="58"/>
      <c r="EQ281" s="58"/>
      <c r="ER281" s="58"/>
      <c r="ES281" s="73">
        <v>45036</v>
      </c>
      <c r="ET281" s="73"/>
      <c r="EU281" s="73"/>
      <c r="EV281" s="73"/>
      <c r="EW281" s="58"/>
      <c r="EX281" s="58"/>
      <c r="EY281" s="58"/>
      <c r="EZ281" s="58"/>
      <c r="FA281" s="58"/>
      <c r="FB281" s="58"/>
      <c r="FC281" s="58"/>
      <c r="FD281" s="58"/>
      <c r="FE281" s="58"/>
      <c r="FF281" s="58"/>
      <c r="FG281" s="58"/>
      <c r="FH281" s="58"/>
      <c r="FI281" s="74" t="str">
        <f t="shared" si="158"/>
        <v/>
      </c>
      <c r="FJ281" s="74" t="str">
        <f t="shared" si="159"/>
        <v/>
      </c>
      <c r="FK281" s="74" t="str">
        <f t="shared" si="160"/>
        <v/>
      </c>
      <c r="FL281" s="74" t="str">
        <f t="shared" si="161"/>
        <v/>
      </c>
      <c r="FM281" s="74" t="str">
        <f t="shared" si="162"/>
        <v/>
      </c>
      <c r="FN281" s="58"/>
      <c r="FO281" s="58"/>
      <c r="FP281" s="57"/>
      <c r="FQ281" s="58"/>
      <c r="FR281" s="57"/>
      <c r="FS281" s="57"/>
      <c r="FT281" s="57"/>
      <c r="FU281" s="57"/>
      <c r="FV281" s="57"/>
      <c r="FW281" s="57"/>
      <c r="FX281" s="70"/>
      <c r="FY281" s="58"/>
      <c r="FZ281" s="58"/>
      <c r="GA281" s="58"/>
      <c r="GB281" s="58"/>
      <c r="GC281" s="57"/>
      <c r="GD281" s="58"/>
      <c r="GE281" s="58"/>
      <c r="GF281" s="58"/>
      <c r="GG281" s="58"/>
      <c r="GH281" s="58"/>
      <c r="GI281" s="58"/>
      <c r="GJ281" s="58"/>
      <c r="GK281" s="58"/>
      <c r="GL281" s="58"/>
      <c r="GM281" s="58"/>
      <c r="GN281" s="58"/>
      <c r="GO281" s="58"/>
      <c r="GP281" s="58"/>
      <c r="GQ281" s="58"/>
      <c r="GR281" s="73">
        <v>45036</v>
      </c>
      <c r="GS281" s="73"/>
      <c r="GT281" s="73"/>
      <c r="GU281" s="73"/>
      <c r="GV281" s="58"/>
      <c r="GW281" s="58"/>
      <c r="GX281" s="58"/>
      <c r="GY281" s="58"/>
      <c r="GZ281" s="58"/>
      <c r="HA281" s="58"/>
      <c r="HB281" s="58"/>
      <c r="HC281" s="58"/>
      <c r="HD281" s="58"/>
      <c r="HE281" s="58"/>
      <c r="HF281" s="58"/>
      <c r="HG281" s="58"/>
      <c r="HH281" s="74" t="str">
        <f t="shared" si="163"/>
        <v/>
      </c>
      <c r="HI281" s="74" t="str">
        <f t="shared" si="164"/>
        <v/>
      </c>
      <c r="HJ281" s="74" t="str">
        <f t="shared" si="165"/>
        <v/>
      </c>
      <c r="HK281" s="74" t="str">
        <f t="shared" si="166"/>
        <v/>
      </c>
      <c r="HL281" s="74" t="str">
        <f t="shared" si="167"/>
        <v/>
      </c>
      <c r="HM281" s="58"/>
      <c r="HN281" s="58"/>
      <c r="HO281" s="58">
        <f t="shared" si="168"/>
        <v>1</v>
      </c>
      <c r="HP281" s="58" t="str">
        <f>'[22]Plan de acción '!$Q$3</f>
        <v>Territorial Valle del Cauca</v>
      </c>
      <c r="HQ281" s="26"/>
      <c r="HR281" s="26"/>
      <c r="HS281" s="26"/>
      <c r="HT281" s="26"/>
      <c r="HU281" s="26"/>
      <c r="HV281" s="26"/>
      <c r="HW281" s="26"/>
      <c r="HX281" s="26"/>
      <c r="HY281" s="26"/>
      <c r="HZ281" s="26"/>
      <c r="IA281" s="26"/>
      <c r="IB281" s="26"/>
      <c r="IC281" s="26"/>
      <c r="ID281" s="26"/>
      <c r="IE281" s="26"/>
      <c r="IF281" s="26"/>
      <c r="IG281" s="68"/>
      <c r="IH281" s="58" t="s">
        <v>657</v>
      </c>
      <c r="II281" s="68" t="s">
        <v>621</v>
      </c>
      <c r="IJ281" s="68"/>
      <c r="IK281" s="68"/>
    </row>
    <row r="282" spans="1:245" ht="15" customHeight="1" x14ac:dyDescent="0.25">
      <c r="A282" s="77" t="s">
        <v>685</v>
      </c>
      <c r="B282" s="68" t="s">
        <v>686</v>
      </c>
      <c r="C282" s="58" t="s">
        <v>687</v>
      </c>
      <c r="D282" s="69" t="s">
        <v>601</v>
      </c>
      <c r="E282" s="58" t="s">
        <v>602</v>
      </c>
      <c r="F282" s="58" t="s">
        <v>669</v>
      </c>
      <c r="G282" s="58" t="s">
        <v>641</v>
      </c>
      <c r="H282" s="59" t="s">
        <v>688</v>
      </c>
      <c r="I282" s="58" t="s">
        <v>689</v>
      </c>
      <c r="J282" s="70">
        <v>0.8</v>
      </c>
      <c r="K282" s="70">
        <v>0.6</v>
      </c>
      <c r="L282" s="58" t="s">
        <v>607</v>
      </c>
      <c r="M282" s="70">
        <v>0.17279999999999998</v>
      </c>
      <c r="N282" s="70">
        <v>0.6</v>
      </c>
      <c r="O282" s="58" t="s">
        <v>643</v>
      </c>
      <c r="P282" s="58" t="s">
        <v>608</v>
      </c>
      <c r="Q282" s="71"/>
      <c r="R282" s="58"/>
      <c r="S282" s="57"/>
      <c r="T282" s="58"/>
      <c r="U282" s="57"/>
      <c r="V282" s="57"/>
      <c r="W282" s="57"/>
      <c r="X282" s="57"/>
      <c r="Y282" s="57"/>
      <c r="Z282" s="57"/>
      <c r="AA282" s="70"/>
      <c r="AB282" s="58"/>
      <c r="AC282" s="58"/>
      <c r="AD282" s="58"/>
      <c r="AE282" s="58"/>
      <c r="AF282" s="57"/>
      <c r="AG282" s="58"/>
      <c r="AH282" s="58"/>
      <c r="AI282" s="57"/>
      <c r="AJ282" s="57"/>
      <c r="AK282" s="57"/>
      <c r="AL282" s="57"/>
      <c r="AM282" s="68"/>
      <c r="AN282" s="68"/>
      <c r="AO282" s="68"/>
      <c r="AP282" s="68"/>
      <c r="AQ282" s="68"/>
      <c r="AR282" s="68"/>
      <c r="AS282" s="68"/>
      <c r="AT282" s="68"/>
      <c r="AU282" s="76">
        <v>45035</v>
      </c>
      <c r="AV282" s="76"/>
      <c r="AW282" s="76"/>
      <c r="AX282" s="68"/>
      <c r="AY282" s="68"/>
      <c r="AZ282" s="68"/>
      <c r="BA282" s="68"/>
      <c r="BB282" s="68"/>
      <c r="BC282" s="68"/>
      <c r="BD282" s="68"/>
      <c r="BE282" s="68"/>
      <c r="BF282" s="68"/>
      <c r="BG282" s="68"/>
      <c r="BH282" s="68"/>
      <c r="BI282" s="68"/>
      <c r="BJ282" s="68"/>
      <c r="BK282" s="74" t="str">
        <f t="shared" si="148"/>
        <v/>
      </c>
      <c r="BL282" s="74" t="str">
        <f t="shared" si="149"/>
        <v/>
      </c>
      <c r="BM282" s="74" t="str">
        <f t="shared" si="150"/>
        <v/>
      </c>
      <c r="BN282" s="74" t="str">
        <f t="shared" si="151"/>
        <v/>
      </c>
      <c r="BO282" s="74" t="str">
        <f t="shared" si="152"/>
        <v/>
      </c>
      <c r="BP282" s="71" t="s">
        <v>1211</v>
      </c>
      <c r="BQ282" s="58"/>
      <c r="BR282" s="57" t="s">
        <v>610</v>
      </c>
      <c r="BS282" s="58" t="s">
        <v>1212</v>
      </c>
      <c r="BT282" s="57" t="s">
        <v>612</v>
      </c>
      <c r="BU282" s="57" t="s">
        <v>613</v>
      </c>
      <c r="BV282" s="57" t="s">
        <v>614</v>
      </c>
      <c r="BW282" s="57"/>
      <c r="BX282" s="57" t="s">
        <v>615</v>
      </c>
      <c r="BY282" s="57" t="s">
        <v>616</v>
      </c>
      <c r="BZ282" s="70" t="s">
        <v>647</v>
      </c>
      <c r="CA282" s="58"/>
      <c r="CB282" s="58"/>
      <c r="CC282" s="58"/>
      <c r="CD282" s="58"/>
      <c r="CE282" s="57" t="s">
        <v>62</v>
      </c>
      <c r="CF282" s="58" t="s">
        <v>617</v>
      </c>
      <c r="CG282" s="58">
        <f t="shared" si="171"/>
        <v>7</v>
      </c>
      <c r="CH282" s="58">
        <v>4</v>
      </c>
      <c r="CI282" s="58">
        <v>1</v>
      </c>
      <c r="CJ282" s="58">
        <v>1</v>
      </c>
      <c r="CK282" s="58">
        <v>1</v>
      </c>
      <c r="CL282" s="58">
        <v>4</v>
      </c>
      <c r="CM282" s="72" t="s">
        <v>1297</v>
      </c>
      <c r="CN282" s="58"/>
      <c r="CO282" s="58"/>
      <c r="CP282" s="58"/>
      <c r="CQ282" s="58"/>
      <c r="CR282" s="58"/>
      <c r="CS282" s="58"/>
      <c r="CT282" s="73">
        <v>45035</v>
      </c>
      <c r="CU282" s="73"/>
      <c r="CV282" s="73"/>
      <c r="CW282" s="73"/>
      <c r="CX282" s="58"/>
      <c r="CY282" s="58"/>
      <c r="CZ282" s="58"/>
      <c r="DA282" s="58"/>
      <c r="DB282" s="58" t="s">
        <v>279</v>
      </c>
      <c r="DC282" s="58"/>
      <c r="DD282" s="58"/>
      <c r="DE282" s="58"/>
      <c r="DF282" s="58" t="s">
        <v>1556</v>
      </c>
      <c r="DG282" s="58"/>
      <c r="DH282" s="58"/>
      <c r="DI282" s="72"/>
      <c r="DJ282" s="74">
        <f t="shared" si="153"/>
        <v>1</v>
      </c>
      <c r="DK282" s="74">
        <f t="shared" si="154"/>
        <v>0</v>
      </c>
      <c r="DL282" s="74">
        <f t="shared" si="155"/>
        <v>0</v>
      </c>
      <c r="DM282" s="74">
        <f t="shared" si="156"/>
        <v>0</v>
      </c>
      <c r="DN282" s="74">
        <f t="shared" si="157"/>
        <v>0.5714285714285714</v>
      </c>
      <c r="DO282" s="71"/>
      <c r="DP282" s="58"/>
      <c r="DQ282" s="57"/>
      <c r="DR282" s="58"/>
      <c r="DS282" s="57"/>
      <c r="DT282" s="57"/>
      <c r="DU282" s="57"/>
      <c r="DV282" s="57"/>
      <c r="DW282" s="57"/>
      <c r="DX282" s="57"/>
      <c r="DY282" s="70"/>
      <c r="DZ282" s="58"/>
      <c r="EA282" s="58"/>
      <c r="EB282" s="58"/>
      <c r="EC282" s="58"/>
      <c r="ED282" s="57"/>
      <c r="EE282" s="58"/>
      <c r="EF282" s="58"/>
      <c r="EG282" s="58"/>
      <c r="EH282" s="58"/>
      <c r="EI282" s="58"/>
      <c r="EJ282" s="58"/>
      <c r="EK282" s="58"/>
      <c r="EL282" s="58"/>
      <c r="EM282" s="58"/>
      <c r="EN282" s="58"/>
      <c r="EO282" s="58"/>
      <c r="EP282" s="58"/>
      <c r="EQ282" s="58"/>
      <c r="ER282" s="58"/>
      <c r="ES282" s="73">
        <v>45035</v>
      </c>
      <c r="ET282" s="73"/>
      <c r="EU282" s="73"/>
      <c r="EV282" s="73"/>
      <c r="EW282" s="58"/>
      <c r="EX282" s="58"/>
      <c r="EY282" s="58"/>
      <c r="EZ282" s="58"/>
      <c r="FA282" s="58"/>
      <c r="FB282" s="58"/>
      <c r="FC282" s="58"/>
      <c r="FD282" s="58"/>
      <c r="FE282" s="58"/>
      <c r="FF282" s="58"/>
      <c r="FG282" s="58"/>
      <c r="FH282" s="58"/>
      <c r="FI282" s="74" t="str">
        <f t="shared" si="158"/>
        <v/>
      </c>
      <c r="FJ282" s="74" t="str">
        <f t="shared" si="159"/>
        <v/>
      </c>
      <c r="FK282" s="74" t="str">
        <f t="shared" si="160"/>
        <v/>
      </c>
      <c r="FL282" s="74" t="str">
        <f t="shared" si="161"/>
        <v/>
      </c>
      <c r="FM282" s="74" t="str">
        <f t="shared" si="162"/>
        <v/>
      </c>
      <c r="FN282" s="58"/>
      <c r="FO282" s="58"/>
      <c r="FP282" s="57"/>
      <c r="FQ282" s="58"/>
      <c r="FR282" s="57"/>
      <c r="FS282" s="57"/>
      <c r="FT282" s="57"/>
      <c r="FU282" s="57"/>
      <c r="FV282" s="57"/>
      <c r="FW282" s="57"/>
      <c r="FX282" s="70"/>
      <c r="FY282" s="58"/>
      <c r="FZ282" s="58"/>
      <c r="GA282" s="58"/>
      <c r="GB282" s="58"/>
      <c r="GC282" s="57"/>
      <c r="GD282" s="58"/>
      <c r="GE282" s="58"/>
      <c r="GF282" s="58"/>
      <c r="GG282" s="58"/>
      <c r="GH282" s="58"/>
      <c r="GI282" s="58"/>
      <c r="GJ282" s="58"/>
      <c r="GK282" s="58"/>
      <c r="GL282" s="58"/>
      <c r="GM282" s="58"/>
      <c r="GN282" s="58"/>
      <c r="GO282" s="58"/>
      <c r="GP282" s="58"/>
      <c r="GQ282" s="58"/>
      <c r="GR282" s="73">
        <v>45035</v>
      </c>
      <c r="GS282" s="73"/>
      <c r="GT282" s="73"/>
      <c r="GU282" s="73"/>
      <c r="GV282" s="58"/>
      <c r="GW282" s="58"/>
      <c r="GX282" s="58"/>
      <c r="GY282" s="58"/>
      <c r="GZ282" s="58"/>
      <c r="HA282" s="58"/>
      <c r="HB282" s="58"/>
      <c r="HC282" s="58"/>
      <c r="HD282" s="58"/>
      <c r="HE282" s="58"/>
      <c r="HF282" s="58"/>
      <c r="HG282" s="58"/>
      <c r="HH282" s="74" t="str">
        <f t="shared" si="163"/>
        <v/>
      </c>
      <c r="HI282" s="74" t="str">
        <f t="shared" si="164"/>
        <v/>
      </c>
      <c r="HJ282" s="74" t="str">
        <f t="shared" si="165"/>
        <v/>
      </c>
      <c r="HK282" s="74" t="str">
        <f t="shared" si="166"/>
        <v/>
      </c>
      <c r="HL282" s="74" t="str">
        <f t="shared" si="167"/>
        <v/>
      </c>
      <c r="HM282" s="58"/>
      <c r="HN282" s="58"/>
      <c r="HO282" s="58">
        <f t="shared" si="168"/>
        <v>1</v>
      </c>
      <c r="HP282" s="58" t="str">
        <f>'[22]Plan de acción '!$Q$3</f>
        <v>Territorial Valle del Cauca</v>
      </c>
      <c r="HQ282" s="26"/>
      <c r="HR282" s="26"/>
      <c r="HS282" s="26"/>
      <c r="HT282" s="26"/>
      <c r="HU282" s="26"/>
      <c r="HV282" s="26"/>
      <c r="HW282" s="26"/>
      <c r="HX282" s="26"/>
      <c r="HY282" s="26"/>
      <c r="HZ282" s="26"/>
      <c r="IA282" s="26"/>
      <c r="IB282" s="26"/>
      <c r="IC282" s="26"/>
      <c r="ID282" s="26"/>
      <c r="IE282" s="26"/>
      <c r="IF282" s="26"/>
      <c r="IG282" s="68"/>
      <c r="IH282" s="58" t="s">
        <v>620</v>
      </c>
      <c r="II282" s="68" t="s">
        <v>621</v>
      </c>
      <c r="IJ282" s="68"/>
      <c r="IK282" s="68"/>
    </row>
    <row r="283" spans="1:245" ht="15" customHeight="1" x14ac:dyDescent="0.25">
      <c r="A283" s="77" t="s">
        <v>690</v>
      </c>
      <c r="B283" s="68" t="s">
        <v>686</v>
      </c>
      <c r="C283" s="58" t="s">
        <v>691</v>
      </c>
      <c r="D283" s="69" t="s">
        <v>601</v>
      </c>
      <c r="E283" s="58" t="s">
        <v>602</v>
      </c>
      <c r="F283" s="58" t="s">
        <v>669</v>
      </c>
      <c r="G283" s="58" t="s">
        <v>641</v>
      </c>
      <c r="H283" s="59" t="s">
        <v>692</v>
      </c>
      <c r="I283" s="58" t="s">
        <v>606</v>
      </c>
      <c r="J283" s="70">
        <v>0.8</v>
      </c>
      <c r="K283" s="70">
        <v>0.6</v>
      </c>
      <c r="L283" s="58" t="s">
        <v>607</v>
      </c>
      <c r="M283" s="70">
        <v>0.28799999999999998</v>
      </c>
      <c r="N283" s="70">
        <v>0.6</v>
      </c>
      <c r="O283" s="58" t="s">
        <v>643</v>
      </c>
      <c r="P283" s="58" t="s">
        <v>608</v>
      </c>
      <c r="Q283" s="71" t="s">
        <v>693</v>
      </c>
      <c r="R283" s="58"/>
      <c r="S283" s="57" t="s">
        <v>610</v>
      </c>
      <c r="T283" s="58" t="s">
        <v>694</v>
      </c>
      <c r="U283" s="57" t="s">
        <v>612</v>
      </c>
      <c r="V283" s="57" t="s">
        <v>613</v>
      </c>
      <c r="W283" s="57" t="s">
        <v>614</v>
      </c>
      <c r="X283" s="57"/>
      <c r="Y283" s="57" t="s">
        <v>615</v>
      </c>
      <c r="Z283" s="57" t="s">
        <v>616</v>
      </c>
      <c r="AA283" s="70" t="s">
        <v>647</v>
      </c>
      <c r="AB283" s="58"/>
      <c r="AC283" s="58"/>
      <c r="AD283" s="58"/>
      <c r="AE283" s="58"/>
      <c r="AF283" s="57" t="s">
        <v>62</v>
      </c>
      <c r="AG283" s="58" t="s">
        <v>617</v>
      </c>
      <c r="AH283" s="58">
        <f t="shared" si="147"/>
        <v>0</v>
      </c>
      <c r="AI283" s="57">
        <v>0</v>
      </c>
      <c r="AJ283" s="57">
        <v>0</v>
      </c>
      <c r="AK283" s="57">
        <v>0</v>
      </c>
      <c r="AL283" s="57">
        <v>0</v>
      </c>
      <c r="AM283" s="68">
        <v>0</v>
      </c>
      <c r="AN283" s="26" t="s">
        <v>1167</v>
      </c>
      <c r="AO283" s="68"/>
      <c r="AP283" s="68"/>
      <c r="AQ283" s="68"/>
      <c r="AR283" s="68"/>
      <c r="AS283" s="68"/>
      <c r="AT283" s="68"/>
      <c r="AU283" s="76">
        <v>45035</v>
      </c>
      <c r="AV283" s="76"/>
      <c r="AW283" s="76"/>
      <c r="AX283" s="68"/>
      <c r="AY283" s="68"/>
      <c r="AZ283" s="68"/>
      <c r="BA283" s="68"/>
      <c r="BB283" s="68"/>
      <c r="BC283" s="68" t="s">
        <v>64</v>
      </c>
      <c r="BD283" s="68"/>
      <c r="BE283" s="68"/>
      <c r="BF283" s="68"/>
      <c r="BG283" s="68" t="s">
        <v>1168</v>
      </c>
      <c r="BH283" s="68"/>
      <c r="BI283" s="68"/>
      <c r="BJ283" s="68"/>
      <c r="BK283" s="74" t="str">
        <f t="shared" si="148"/>
        <v/>
      </c>
      <c r="BL283" s="74" t="str">
        <f t="shared" si="149"/>
        <v/>
      </c>
      <c r="BM283" s="74" t="str">
        <f t="shared" si="150"/>
        <v/>
      </c>
      <c r="BN283" s="74" t="str">
        <f t="shared" si="151"/>
        <v/>
      </c>
      <c r="BO283" s="74" t="str">
        <f t="shared" si="152"/>
        <v/>
      </c>
      <c r="BP283" s="71"/>
      <c r="BQ283" s="58"/>
      <c r="BR283" s="57"/>
      <c r="BS283" s="58"/>
      <c r="BT283" s="57"/>
      <c r="BU283" s="57"/>
      <c r="BV283" s="57"/>
      <c r="BW283" s="57"/>
      <c r="BX283" s="57"/>
      <c r="BY283" s="57"/>
      <c r="BZ283" s="70"/>
      <c r="CA283" s="58"/>
      <c r="CB283" s="58"/>
      <c r="CC283" s="58"/>
      <c r="CD283" s="58"/>
      <c r="CE283" s="57"/>
      <c r="CF283" s="58"/>
      <c r="CG283" s="58"/>
      <c r="CH283" s="58"/>
      <c r="CI283" s="58"/>
      <c r="CJ283" s="58"/>
      <c r="CK283" s="58"/>
      <c r="CL283" s="58"/>
      <c r="CM283" s="58"/>
      <c r="CN283" s="58"/>
      <c r="CO283" s="58"/>
      <c r="CP283" s="58"/>
      <c r="CQ283" s="58"/>
      <c r="CR283" s="58"/>
      <c r="CS283" s="58"/>
      <c r="CT283" s="73">
        <v>45035</v>
      </c>
      <c r="CU283" s="73"/>
      <c r="CV283" s="73"/>
      <c r="CW283" s="73"/>
      <c r="CX283" s="58"/>
      <c r="CY283" s="58"/>
      <c r="CZ283" s="58"/>
      <c r="DA283" s="58"/>
      <c r="DB283" s="58"/>
      <c r="DC283" s="58"/>
      <c r="DD283" s="58"/>
      <c r="DE283" s="58"/>
      <c r="DF283" s="58"/>
      <c r="DG283" s="58"/>
      <c r="DH283" s="58"/>
      <c r="DI283" s="58"/>
      <c r="DJ283" s="74" t="str">
        <f t="shared" si="153"/>
        <v/>
      </c>
      <c r="DK283" s="74" t="str">
        <f t="shared" si="154"/>
        <v/>
      </c>
      <c r="DL283" s="74" t="str">
        <f t="shared" si="155"/>
        <v/>
      </c>
      <c r="DM283" s="74" t="str">
        <f t="shared" si="156"/>
        <v/>
      </c>
      <c r="DN283" s="74" t="str">
        <f t="shared" si="157"/>
        <v/>
      </c>
      <c r="DO283" s="75"/>
      <c r="DP283" s="58"/>
      <c r="DQ283" s="57"/>
      <c r="DR283" s="58"/>
      <c r="DS283" s="57"/>
      <c r="DT283" s="57"/>
      <c r="DU283" s="57"/>
      <c r="DV283" s="57"/>
      <c r="DW283" s="57"/>
      <c r="DX283" s="57"/>
      <c r="DY283" s="70"/>
      <c r="DZ283" s="58"/>
      <c r="EA283" s="58"/>
      <c r="EB283" s="58"/>
      <c r="EC283" s="58"/>
      <c r="ED283" s="57"/>
      <c r="EE283" s="58"/>
      <c r="EF283" s="58"/>
      <c r="EG283" s="58"/>
      <c r="EH283" s="58"/>
      <c r="EI283" s="58"/>
      <c r="EJ283" s="58"/>
      <c r="EK283" s="58"/>
      <c r="EL283" s="58"/>
      <c r="EM283" s="58"/>
      <c r="EN283" s="58"/>
      <c r="EO283" s="58"/>
      <c r="EP283" s="58"/>
      <c r="EQ283" s="58"/>
      <c r="ER283" s="58"/>
      <c r="ES283" s="73">
        <v>45035</v>
      </c>
      <c r="ET283" s="73"/>
      <c r="EU283" s="73"/>
      <c r="EV283" s="73"/>
      <c r="EW283" s="58"/>
      <c r="EX283" s="58"/>
      <c r="EY283" s="58"/>
      <c r="EZ283" s="58"/>
      <c r="FA283" s="58"/>
      <c r="FB283" s="58"/>
      <c r="FC283" s="58"/>
      <c r="FD283" s="58"/>
      <c r="FE283" s="58"/>
      <c r="FF283" s="58"/>
      <c r="FG283" s="58"/>
      <c r="FH283" s="58"/>
      <c r="FI283" s="74" t="str">
        <f t="shared" si="158"/>
        <v/>
      </c>
      <c r="FJ283" s="74" t="str">
        <f t="shared" si="159"/>
        <v/>
      </c>
      <c r="FK283" s="74" t="str">
        <f t="shared" si="160"/>
        <v/>
      </c>
      <c r="FL283" s="74" t="str">
        <f t="shared" si="161"/>
        <v/>
      </c>
      <c r="FM283" s="74" t="str">
        <f t="shared" si="162"/>
        <v/>
      </c>
      <c r="FN283" s="58"/>
      <c r="FO283" s="58"/>
      <c r="FP283" s="57"/>
      <c r="FQ283" s="58"/>
      <c r="FR283" s="57"/>
      <c r="FS283" s="57"/>
      <c r="FT283" s="57"/>
      <c r="FU283" s="57"/>
      <c r="FV283" s="57"/>
      <c r="FW283" s="57"/>
      <c r="FX283" s="70"/>
      <c r="FY283" s="58"/>
      <c r="FZ283" s="58"/>
      <c r="GA283" s="58"/>
      <c r="GB283" s="58"/>
      <c r="GC283" s="57"/>
      <c r="GD283" s="58"/>
      <c r="GE283" s="58"/>
      <c r="GF283" s="58"/>
      <c r="GG283" s="58"/>
      <c r="GH283" s="58"/>
      <c r="GI283" s="58"/>
      <c r="GJ283" s="58"/>
      <c r="GK283" s="58"/>
      <c r="GL283" s="58"/>
      <c r="GM283" s="58"/>
      <c r="GN283" s="58"/>
      <c r="GO283" s="58"/>
      <c r="GP283" s="58"/>
      <c r="GQ283" s="58"/>
      <c r="GR283" s="73">
        <v>45035</v>
      </c>
      <c r="GS283" s="73"/>
      <c r="GT283" s="73"/>
      <c r="GU283" s="73"/>
      <c r="GV283" s="58"/>
      <c r="GW283" s="58"/>
      <c r="GX283" s="58"/>
      <c r="GY283" s="58"/>
      <c r="GZ283" s="58"/>
      <c r="HA283" s="58"/>
      <c r="HB283" s="58"/>
      <c r="HC283" s="58"/>
      <c r="HD283" s="58"/>
      <c r="HE283" s="58"/>
      <c r="HF283" s="58"/>
      <c r="HG283" s="58"/>
      <c r="HH283" s="74" t="str">
        <f t="shared" si="163"/>
        <v/>
      </c>
      <c r="HI283" s="74" t="str">
        <f t="shared" si="164"/>
        <v/>
      </c>
      <c r="HJ283" s="74" t="str">
        <f t="shared" si="165"/>
        <v/>
      </c>
      <c r="HK283" s="74" t="str">
        <f t="shared" si="166"/>
        <v/>
      </c>
      <c r="HL283" s="74" t="str">
        <f t="shared" si="167"/>
        <v/>
      </c>
      <c r="HM283" s="58"/>
      <c r="HN283" s="58"/>
      <c r="HO283" s="58">
        <f t="shared" si="168"/>
        <v>1</v>
      </c>
      <c r="HP283" s="58" t="str">
        <f>'[22]Plan de acción '!$Q$3</f>
        <v>Territorial Valle del Cauca</v>
      </c>
      <c r="HQ283" s="26"/>
      <c r="HR283" s="26"/>
      <c r="HS283" s="26"/>
      <c r="HT283" s="26"/>
      <c r="HU283" s="26"/>
      <c r="HV283" s="26"/>
      <c r="HW283" s="26"/>
      <c r="HX283" s="26"/>
      <c r="HY283" s="26"/>
      <c r="HZ283" s="26"/>
      <c r="IA283" s="26"/>
      <c r="IB283" s="26"/>
      <c r="IC283" s="26"/>
      <c r="ID283" s="26"/>
      <c r="IE283" s="26"/>
      <c r="IF283" s="26"/>
      <c r="IG283" s="68"/>
      <c r="IH283" s="58" t="s">
        <v>657</v>
      </c>
      <c r="II283" s="68" t="s">
        <v>621</v>
      </c>
      <c r="IJ283" s="68"/>
      <c r="IK283" s="68"/>
    </row>
    <row r="284" spans="1:245" ht="15" customHeight="1" x14ac:dyDescent="0.25">
      <c r="A284" s="77" t="s">
        <v>698</v>
      </c>
      <c r="B284" s="68" t="s">
        <v>686</v>
      </c>
      <c r="C284" s="58" t="s">
        <v>699</v>
      </c>
      <c r="D284" s="69" t="s">
        <v>601</v>
      </c>
      <c r="E284" s="58" t="s">
        <v>602</v>
      </c>
      <c r="F284" s="58" t="s">
        <v>669</v>
      </c>
      <c r="G284" s="58" t="s">
        <v>641</v>
      </c>
      <c r="H284" s="59" t="s">
        <v>700</v>
      </c>
      <c r="I284" s="58" t="s">
        <v>671</v>
      </c>
      <c r="J284" s="70">
        <v>0.8</v>
      </c>
      <c r="K284" s="70">
        <v>0.6</v>
      </c>
      <c r="L284" s="58" t="s">
        <v>607</v>
      </c>
      <c r="M284" s="70">
        <v>0.48</v>
      </c>
      <c r="N284" s="70">
        <v>0.6</v>
      </c>
      <c r="O284" s="58" t="s">
        <v>643</v>
      </c>
      <c r="P284" s="58" t="s">
        <v>608</v>
      </c>
      <c r="Q284" s="71" t="s">
        <v>701</v>
      </c>
      <c r="R284" s="58"/>
      <c r="S284" s="57" t="s">
        <v>610</v>
      </c>
      <c r="T284" s="58" t="s">
        <v>702</v>
      </c>
      <c r="U284" s="57" t="s">
        <v>612</v>
      </c>
      <c r="V284" s="57" t="s">
        <v>613</v>
      </c>
      <c r="W284" s="57" t="s">
        <v>614</v>
      </c>
      <c r="X284" s="57"/>
      <c r="Y284" s="57" t="s">
        <v>615</v>
      </c>
      <c r="Z284" s="57" t="s">
        <v>616</v>
      </c>
      <c r="AA284" s="70" t="s">
        <v>647</v>
      </c>
      <c r="AB284" s="58"/>
      <c r="AC284" s="58"/>
      <c r="AD284" s="58"/>
      <c r="AE284" s="58"/>
      <c r="AF284" s="57" t="s">
        <v>62</v>
      </c>
      <c r="AG284" s="58" t="s">
        <v>617</v>
      </c>
      <c r="AH284" s="58">
        <f t="shared" si="147"/>
        <v>7</v>
      </c>
      <c r="AI284" s="57">
        <v>4</v>
      </c>
      <c r="AJ284" s="57">
        <v>1</v>
      </c>
      <c r="AK284" s="57">
        <v>1</v>
      </c>
      <c r="AL284" s="57">
        <v>1</v>
      </c>
      <c r="AM284" s="68">
        <v>4</v>
      </c>
      <c r="AN284" s="68" t="s">
        <v>1169</v>
      </c>
      <c r="AO284" s="68"/>
      <c r="AP284" s="68"/>
      <c r="AQ284" s="68"/>
      <c r="AR284" s="68"/>
      <c r="AS284" s="68"/>
      <c r="AT284" s="68"/>
      <c r="AU284" s="76">
        <v>45036</v>
      </c>
      <c r="AV284" s="76"/>
      <c r="AW284" s="76"/>
      <c r="AX284" s="68"/>
      <c r="AY284" s="68"/>
      <c r="AZ284" s="68"/>
      <c r="BA284" s="68"/>
      <c r="BB284" s="68"/>
      <c r="BC284" s="68" t="s">
        <v>279</v>
      </c>
      <c r="BD284" s="68"/>
      <c r="BE284" s="68"/>
      <c r="BF284" s="68"/>
      <c r="BG284" s="68" t="s">
        <v>1170</v>
      </c>
      <c r="BH284" s="68"/>
      <c r="BI284" s="68"/>
      <c r="BJ284" s="68"/>
      <c r="BK284" s="74">
        <f t="shared" si="148"/>
        <v>1</v>
      </c>
      <c r="BL284" s="74">
        <f t="shared" si="149"/>
        <v>0</v>
      </c>
      <c r="BM284" s="74">
        <f t="shared" si="150"/>
        <v>0</v>
      </c>
      <c r="BN284" s="74">
        <f t="shared" si="151"/>
        <v>0</v>
      </c>
      <c r="BO284" s="74">
        <f t="shared" si="152"/>
        <v>0.5714285714285714</v>
      </c>
      <c r="BP284" s="71"/>
      <c r="BQ284" s="58"/>
      <c r="BR284" s="57"/>
      <c r="BS284" s="58"/>
      <c r="BT284" s="57"/>
      <c r="BU284" s="57"/>
      <c r="BV284" s="57"/>
      <c r="BW284" s="57"/>
      <c r="BX284" s="57"/>
      <c r="BY284" s="57"/>
      <c r="BZ284" s="70"/>
      <c r="CA284" s="58"/>
      <c r="CB284" s="58"/>
      <c r="CC284" s="58"/>
      <c r="CD284" s="58"/>
      <c r="CE284" s="57"/>
      <c r="CF284" s="58"/>
      <c r="CG284" s="58"/>
      <c r="CH284" s="58"/>
      <c r="CI284" s="58"/>
      <c r="CJ284" s="58"/>
      <c r="CK284" s="58"/>
      <c r="CL284" s="58"/>
      <c r="CM284" s="58"/>
      <c r="CN284" s="58"/>
      <c r="CO284" s="72"/>
      <c r="CP284" s="58"/>
      <c r="CQ284" s="58"/>
      <c r="CR284" s="58"/>
      <c r="CS284" s="58"/>
      <c r="CT284" s="73">
        <v>45036</v>
      </c>
      <c r="CU284" s="73"/>
      <c r="CV284" s="73"/>
      <c r="CW284" s="73"/>
      <c r="CX284" s="58"/>
      <c r="CY284" s="58"/>
      <c r="CZ284" s="58"/>
      <c r="DA284" s="58"/>
      <c r="DB284" s="58"/>
      <c r="DC284" s="58"/>
      <c r="DD284" s="58"/>
      <c r="DE284" s="58"/>
      <c r="DF284" s="58"/>
      <c r="DG284" s="58"/>
      <c r="DH284" s="58"/>
      <c r="DI284" s="58"/>
      <c r="DJ284" s="74" t="str">
        <f t="shared" si="153"/>
        <v/>
      </c>
      <c r="DK284" s="74" t="str">
        <f t="shared" si="154"/>
        <v/>
      </c>
      <c r="DL284" s="74" t="str">
        <f t="shared" si="155"/>
        <v/>
      </c>
      <c r="DM284" s="74" t="str">
        <f t="shared" si="156"/>
        <v/>
      </c>
      <c r="DN284" s="74" t="str">
        <f t="shared" si="157"/>
        <v/>
      </c>
      <c r="DO284" s="71"/>
      <c r="DP284" s="58"/>
      <c r="DQ284" s="57"/>
      <c r="DR284" s="58"/>
      <c r="DS284" s="57"/>
      <c r="DT284" s="57"/>
      <c r="DU284" s="57"/>
      <c r="DV284" s="57"/>
      <c r="DW284" s="57"/>
      <c r="DX284" s="57"/>
      <c r="DY284" s="70"/>
      <c r="DZ284" s="58"/>
      <c r="EA284" s="58"/>
      <c r="EB284" s="58"/>
      <c r="EC284" s="58"/>
      <c r="ED284" s="57"/>
      <c r="EE284" s="58"/>
      <c r="EF284" s="58"/>
      <c r="EG284" s="58"/>
      <c r="EH284" s="58"/>
      <c r="EI284" s="58"/>
      <c r="EJ284" s="58"/>
      <c r="EK284" s="58"/>
      <c r="EL284" s="58"/>
      <c r="EM284" s="58"/>
      <c r="EN284" s="72"/>
      <c r="EO284" s="58"/>
      <c r="EP284" s="58"/>
      <c r="EQ284" s="58"/>
      <c r="ER284" s="58"/>
      <c r="ES284" s="73">
        <v>45036</v>
      </c>
      <c r="ET284" s="73"/>
      <c r="EU284" s="73"/>
      <c r="EV284" s="73"/>
      <c r="EW284" s="58"/>
      <c r="EX284" s="58"/>
      <c r="EY284" s="58"/>
      <c r="EZ284" s="58"/>
      <c r="FA284" s="58"/>
      <c r="FB284" s="58"/>
      <c r="FC284" s="58"/>
      <c r="FD284" s="58"/>
      <c r="FE284" s="58"/>
      <c r="FF284" s="58"/>
      <c r="FG284" s="58"/>
      <c r="FH284" s="58"/>
      <c r="FI284" s="74" t="str">
        <f t="shared" si="158"/>
        <v/>
      </c>
      <c r="FJ284" s="74" t="str">
        <f t="shared" si="159"/>
        <v/>
      </c>
      <c r="FK284" s="74" t="str">
        <f t="shared" si="160"/>
        <v/>
      </c>
      <c r="FL284" s="74" t="str">
        <f t="shared" si="161"/>
        <v/>
      </c>
      <c r="FM284" s="74" t="str">
        <f t="shared" si="162"/>
        <v/>
      </c>
      <c r="FN284" s="58"/>
      <c r="FO284" s="58"/>
      <c r="FP284" s="57"/>
      <c r="FQ284" s="58"/>
      <c r="FR284" s="57"/>
      <c r="FS284" s="57"/>
      <c r="FT284" s="57"/>
      <c r="FU284" s="57"/>
      <c r="FV284" s="57"/>
      <c r="FW284" s="57"/>
      <c r="FX284" s="70"/>
      <c r="FY284" s="58"/>
      <c r="FZ284" s="58"/>
      <c r="GA284" s="58"/>
      <c r="GB284" s="58"/>
      <c r="GC284" s="57"/>
      <c r="GD284" s="58"/>
      <c r="GE284" s="58"/>
      <c r="GF284" s="58"/>
      <c r="GG284" s="58"/>
      <c r="GH284" s="58"/>
      <c r="GI284" s="58"/>
      <c r="GJ284" s="58"/>
      <c r="GK284" s="58"/>
      <c r="GL284" s="58"/>
      <c r="GM284" s="58"/>
      <c r="GN284" s="58"/>
      <c r="GO284" s="58"/>
      <c r="GP284" s="58"/>
      <c r="GQ284" s="58"/>
      <c r="GR284" s="73">
        <v>45036</v>
      </c>
      <c r="GS284" s="73"/>
      <c r="GT284" s="73"/>
      <c r="GU284" s="73"/>
      <c r="GV284" s="58"/>
      <c r="GW284" s="58"/>
      <c r="GX284" s="58"/>
      <c r="GY284" s="58"/>
      <c r="GZ284" s="58"/>
      <c r="HA284" s="58"/>
      <c r="HB284" s="58"/>
      <c r="HC284" s="58"/>
      <c r="HD284" s="58"/>
      <c r="HE284" s="58"/>
      <c r="HF284" s="58"/>
      <c r="HG284" s="58"/>
      <c r="HH284" s="74" t="str">
        <f t="shared" si="163"/>
        <v/>
      </c>
      <c r="HI284" s="74" t="str">
        <f t="shared" si="164"/>
        <v/>
      </c>
      <c r="HJ284" s="74" t="str">
        <f t="shared" si="165"/>
        <v/>
      </c>
      <c r="HK284" s="74" t="str">
        <f t="shared" si="166"/>
        <v/>
      </c>
      <c r="HL284" s="74" t="str">
        <f t="shared" si="167"/>
        <v/>
      </c>
      <c r="HM284" s="58"/>
      <c r="HN284" s="58"/>
      <c r="HO284" s="58">
        <f t="shared" si="168"/>
        <v>1</v>
      </c>
      <c r="HP284" s="58" t="str">
        <f>'[22]Plan de acción '!$Q$3</f>
        <v>Territorial Valle del Cauca</v>
      </c>
      <c r="HQ284" s="26"/>
      <c r="HR284" s="26"/>
      <c r="HS284" s="26"/>
      <c r="HT284" s="26"/>
      <c r="HU284" s="26"/>
      <c r="HV284" s="26"/>
      <c r="HW284" s="26"/>
      <c r="HX284" s="26"/>
      <c r="HY284" s="26"/>
      <c r="HZ284" s="26"/>
      <c r="IA284" s="26"/>
      <c r="IB284" s="26"/>
      <c r="IC284" s="26"/>
      <c r="ID284" s="26"/>
      <c r="IE284" s="26"/>
      <c r="IF284" s="26"/>
      <c r="IG284" s="68"/>
      <c r="IH284" s="58" t="s">
        <v>620</v>
      </c>
      <c r="II284" s="68" t="s">
        <v>621</v>
      </c>
      <c r="IJ284" s="68"/>
      <c r="IK284" s="68"/>
    </row>
    <row r="285" spans="1:245" ht="15" customHeight="1" x14ac:dyDescent="0.25">
      <c r="A285" s="77" t="s">
        <v>705</v>
      </c>
      <c r="B285" s="68" t="s">
        <v>706</v>
      </c>
      <c r="C285" s="58" t="s">
        <v>707</v>
      </c>
      <c r="D285" s="68" t="s">
        <v>601</v>
      </c>
      <c r="E285" s="58" t="s">
        <v>602</v>
      </c>
      <c r="F285" s="58" t="s">
        <v>669</v>
      </c>
      <c r="G285" s="58" t="s">
        <v>641</v>
      </c>
      <c r="H285" s="59" t="s">
        <v>708</v>
      </c>
      <c r="I285" s="58" t="s">
        <v>671</v>
      </c>
      <c r="J285" s="70">
        <v>0.6</v>
      </c>
      <c r="K285" s="70">
        <v>0.4</v>
      </c>
      <c r="L285" s="58" t="s">
        <v>643</v>
      </c>
      <c r="M285" s="70">
        <v>0.12959999999999999</v>
      </c>
      <c r="N285" s="70">
        <v>0.4</v>
      </c>
      <c r="O285" s="58" t="s">
        <v>643</v>
      </c>
      <c r="P285" s="58" t="s">
        <v>608</v>
      </c>
      <c r="Q285" s="71"/>
      <c r="R285" s="58"/>
      <c r="S285" s="57"/>
      <c r="T285" s="58"/>
      <c r="U285" s="57"/>
      <c r="V285" s="57"/>
      <c r="W285" s="57"/>
      <c r="X285" s="57"/>
      <c r="Y285" s="57"/>
      <c r="Z285" s="57"/>
      <c r="AA285" s="70"/>
      <c r="AB285" s="58"/>
      <c r="AC285" s="58"/>
      <c r="AD285" s="58"/>
      <c r="AE285" s="58"/>
      <c r="AF285" s="57"/>
      <c r="AG285" s="68"/>
      <c r="AH285" s="58"/>
      <c r="AI285" s="57"/>
      <c r="AJ285" s="57"/>
      <c r="AK285" s="57"/>
      <c r="AL285" s="57"/>
      <c r="AM285" s="68"/>
      <c r="AN285" s="68"/>
      <c r="AO285" s="68"/>
      <c r="AP285" s="68"/>
      <c r="AQ285" s="68"/>
      <c r="AR285" s="68"/>
      <c r="AS285" s="68"/>
      <c r="AT285" s="68"/>
      <c r="AU285" s="76">
        <v>45036</v>
      </c>
      <c r="AV285" s="76"/>
      <c r="AW285" s="76"/>
      <c r="AX285" s="76"/>
      <c r="AY285" s="68"/>
      <c r="AZ285" s="68"/>
      <c r="BA285" s="68"/>
      <c r="BB285" s="68"/>
      <c r="BC285" s="68"/>
      <c r="BD285" s="68"/>
      <c r="BE285" s="68"/>
      <c r="BF285" s="68"/>
      <c r="BG285" s="68"/>
      <c r="BH285" s="68"/>
      <c r="BI285" s="68"/>
      <c r="BJ285" s="68"/>
      <c r="BK285" s="74" t="str">
        <f t="shared" si="148"/>
        <v/>
      </c>
      <c r="BL285" s="74" t="str">
        <f t="shared" si="149"/>
        <v/>
      </c>
      <c r="BM285" s="74" t="str">
        <f t="shared" si="150"/>
        <v/>
      </c>
      <c r="BN285" s="74" t="str">
        <f t="shared" si="151"/>
        <v/>
      </c>
      <c r="BO285" s="74" t="str">
        <f t="shared" si="152"/>
        <v/>
      </c>
      <c r="BP285" s="71" t="s">
        <v>1214</v>
      </c>
      <c r="BQ285" s="58"/>
      <c r="BR285" s="57" t="s">
        <v>610</v>
      </c>
      <c r="BS285" s="58" t="s">
        <v>1215</v>
      </c>
      <c r="BT285" s="57" t="s">
        <v>612</v>
      </c>
      <c r="BU285" s="57" t="s">
        <v>613</v>
      </c>
      <c r="BV285" s="57" t="s">
        <v>614</v>
      </c>
      <c r="BW285" s="57"/>
      <c r="BX285" s="57" t="s">
        <v>615</v>
      </c>
      <c r="BY285" s="57" t="s">
        <v>616</v>
      </c>
      <c r="BZ285" s="70" t="s">
        <v>647</v>
      </c>
      <c r="CA285" s="58"/>
      <c r="CB285" s="58"/>
      <c r="CC285" s="58"/>
      <c r="CD285" s="58"/>
      <c r="CE285" s="57" t="s">
        <v>62</v>
      </c>
      <c r="CF285" s="58" t="s">
        <v>617</v>
      </c>
      <c r="CG285" s="58">
        <f>SUM(CH285:CK285)</f>
        <v>4</v>
      </c>
      <c r="CH285" s="58">
        <v>1</v>
      </c>
      <c r="CI285" s="58">
        <v>1</v>
      </c>
      <c r="CJ285" s="58">
        <v>1</v>
      </c>
      <c r="CK285" s="58">
        <v>1</v>
      </c>
      <c r="CL285" s="58">
        <v>1</v>
      </c>
      <c r="CM285" s="58" t="s">
        <v>1298</v>
      </c>
      <c r="CN285" s="58"/>
      <c r="CO285" s="58"/>
      <c r="CP285" s="58"/>
      <c r="CQ285" s="58"/>
      <c r="CR285" s="58"/>
      <c r="CS285" s="58"/>
      <c r="CT285" s="73">
        <v>45036</v>
      </c>
      <c r="CU285" s="73"/>
      <c r="CV285" s="73"/>
      <c r="CW285" s="73"/>
      <c r="CX285" s="58"/>
      <c r="CY285" s="58"/>
      <c r="CZ285" s="58"/>
      <c r="DA285" s="58"/>
      <c r="DB285" s="58" t="s">
        <v>279</v>
      </c>
      <c r="DC285" s="58"/>
      <c r="DD285" s="58"/>
      <c r="DE285" s="58"/>
      <c r="DF285" s="58" t="s">
        <v>1557</v>
      </c>
      <c r="DG285" s="58"/>
      <c r="DH285" s="58"/>
      <c r="DI285" s="58"/>
      <c r="DJ285" s="74">
        <f t="shared" si="153"/>
        <v>1</v>
      </c>
      <c r="DK285" s="74">
        <f t="shared" si="154"/>
        <v>0</v>
      </c>
      <c r="DL285" s="74">
        <f t="shared" si="155"/>
        <v>0</v>
      </c>
      <c r="DM285" s="74">
        <f t="shared" si="156"/>
        <v>0</v>
      </c>
      <c r="DN285" s="74">
        <f t="shared" si="157"/>
        <v>0.25</v>
      </c>
      <c r="DO285" s="75" t="s">
        <v>1344</v>
      </c>
      <c r="DP285" s="58"/>
      <c r="DQ285" s="57" t="s">
        <v>610</v>
      </c>
      <c r="DR285" s="58" t="s">
        <v>1345</v>
      </c>
      <c r="DS285" s="57" t="s">
        <v>612</v>
      </c>
      <c r="DT285" s="57" t="s">
        <v>613</v>
      </c>
      <c r="DU285" s="57" t="s">
        <v>614</v>
      </c>
      <c r="DV285" s="57"/>
      <c r="DW285" s="57" t="s">
        <v>615</v>
      </c>
      <c r="DX285" s="57" t="s">
        <v>616</v>
      </c>
      <c r="DY285" s="70" t="s">
        <v>647</v>
      </c>
      <c r="DZ285" s="58"/>
      <c r="EA285" s="58"/>
      <c r="EB285" s="58"/>
      <c r="EC285" s="58"/>
      <c r="ED285" s="57" t="s">
        <v>62</v>
      </c>
      <c r="EE285" s="58" t="s">
        <v>617</v>
      </c>
      <c r="EF285" s="58">
        <f t="shared" ref="EF285:EF287" si="172">SUM(EG285:EJ285)</f>
        <v>2</v>
      </c>
      <c r="EG285" s="58">
        <v>1</v>
      </c>
      <c r="EH285" s="58">
        <v>0</v>
      </c>
      <c r="EI285" s="58">
        <v>0</v>
      </c>
      <c r="EJ285" s="58">
        <v>1</v>
      </c>
      <c r="EK285" s="58">
        <v>1</v>
      </c>
      <c r="EL285" s="72" t="s">
        <v>1412</v>
      </c>
      <c r="EM285" s="58"/>
      <c r="EN285" s="58"/>
      <c r="EO285" s="58"/>
      <c r="EP285" s="58"/>
      <c r="EQ285" s="58"/>
      <c r="ER285" s="58"/>
      <c r="ES285" s="73">
        <v>45036</v>
      </c>
      <c r="ET285" s="73"/>
      <c r="EU285" s="73"/>
      <c r="EV285" s="73"/>
      <c r="EW285" s="58"/>
      <c r="EX285" s="58"/>
      <c r="EY285" s="58"/>
      <c r="EZ285" s="58"/>
      <c r="FA285" s="58" t="s">
        <v>64</v>
      </c>
      <c r="FB285" s="58"/>
      <c r="FC285" s="58"/>
      <c r="FD285" s="58"/>
      <c r="FE285" s="72" t="s">
        <v>1413</v>
      </c>
      <c r="FF285" s="58"/>
      <c r="FG285" s="58"/>
      <c r="FH285" s="58"/>
      <c r="FI285" s="74">
        <f t="shared" si="158"/>
        <v>1</v>
      </c>
      <c r="FJ285" s="74" t="str">
        <f t="shared" si="159"/>
        <v/>
      </c>
      <c r="FK285" s="74" t="str">
        <f t="shared" si="160"/>
        <v/>
      </c>
      <c r="FL285" s="74">
        <f t="shared" si="161"/>
        <v>0</v>
      </c>
      <c r="FM285" s="74">
        <f t="shared" si="162"/>
        <v>0.5</v>
      </c>
      <c r="FN285" s="58"/>
      <c r="FO285" s="58"/>
      <c r="FP285" s="57"/>
      <c r="FQ285" s="58"/>
      <c r="FR285" s="57"/>
      <c r="FS285" s="57"/>
      <c r="FT285" s="57"/>
      <c r="FU285" s="57"/>
      <c r="FV285" s="57"/>
      <c r="FW285" s="57"/>
      <c r="FX285" s="70"/>
      <c r="FY285" s="58"/>
      <c r="FZ285" s="58"/>
      <c r="GA285" s="58"/>
      <c r="GB285" s="58"/>
      <c r="GC285" s="57"/>
      <c r="GD285" s="58"/>
      <c r="GE285" s="58"/>
      <c r="GF285" s="58"/>
      <c r="GG285" s="58"/>
      <c r="GH285" s="58"/>
      <c r="GI285" s="58"/>
      <c r="GJ285" s="58"/>
      <c r="GK285" s="58"/>
      <c r="GL285" s="58"/>
      <c r="GM285" s="58"/>
      <c r="GN285" s="58"/>
      <c r="GO285" s="58"/>
      <c r="GP285" s="58"/>
      <c r="GQ285" s="58"/>
      <c r="GR285" s="73">
        <v>45036</v>
      </c>
      <c r="GS285" s="73"/>
      <c r="GT285" s="73"/>
      <c r="GU285" s="73"/>
      <c r="GV285" s="58"/>
      <c r="GW285" s="58"/>
      <c r="GX285" s="58"/>
      <c r="GY285" s="58"/>
      <c r="GZ285" s="58"/>
      <c r="HA285" s="58"/>
      <c r="HB285" s="58"/>
      <c r="HC285" s="58"/>
      <c r="HD285" s="58"/>
      <c r="HE285" s="58"/>
      <c r="HF285" s="58"/>
      <c r="HG285" s="58"/>
      <c r="HH285" s="74" t="str">
        <f t="shared" si="163"/>
        <v/>
      </c>
      <c r="HI285" s="74" t="str">
        <f t="shared" si="164"/>
        <v/>
      </c>
      <c r="HJ285" s="74" t="str">
        <f t="shared" si="165"/>
        <v/>
      </c>
      <c r="HK285" s="74" t="str">
        <f t="shared" si="166"/>
        <v/>
      </c>
      <c r="HL285" s="74" t="str">
        <f t="shared" si="167"/>
        <v/>
      </c>
      <c r="HM285" s="58"/>
      <c r="HN285" s="58"/>
      <c r="HO285" s="58">
        <f t="shared" si="168"/>
        <v>2</v>
      </c>
      <c r="HP285" s="58" t="str">
        <f>'[22]Plan de acción '!$Q$3</f>
        <v>Territorial Valle del Cauca</v>
      </c>
      <c r="HQ285" s="26"/>
      <c r="HR285" s="26"/>
      <c r="HS285" s="26"/>
      <c r="HT285" s="26"/>
      <c r="HU285" s="26"/>
      <c r="HV285" s="26"/>
      <c r="HW285" s="26"/>
      <c r="HX285" s="26"/>
      <c r="HY285" s="26"/>
      <c r="HZ285" s="26"/>
      <c r="IA285" s="26"/>
      <c r="IB285" s="26"/>
      <c r="IC285" s="26"/>
      <c r="ID285" s="26"/>
      <c r="IE285" s="26"/>
      <c r="IF285" s="26"/>
      <c r="IG285" s="68"/>
      <c r="IH285" s="58" t="s">
        <v>620</v>
      </c>
      <c r="II285" s="68" t="s">
        <v>621</v>
      </c>
      <c r="IJ285" s="68"/>
      <c r="IK285" s="68"/>
    </row>
    <row r="286" spans="1:245" ht="15" customHeight="1" x14ac:dyDescent="0.25">
      <c r="A286" s="77" t="s">
        <v>709</v>
      </c>
      <c r="B286" s="68" t="s">
        <v>706</v>
      </c>
      <c r="C286" s="58" t="s">
        <v>710</v>
      </c>
      <c r="D286" s="68" t="s">
        <v>601</v>
      </c>
      <c r="E286" s="58" t="s">
        <v>711</v>
      </c>
      <c r="F286" s="58" t="s">
        <v>625</v>
      </c>
      <c r="G286" s="58" t="s">
        <v>626</v>
      </c>
      <c r="H286" s="59" t="s">
        <v>712</v>
      </c>
      <c r="I286" s="58" t="s">
        <v>671</v>
      </c>
      <c r="J286" s="70">
        <v>0.2</v>
      </c>
      <c r="K286" s="70">
        <v>0.2</v>
      </c>
      <c r="L286" s="58" t="s">
        <v>713</v>
      </c>
      <c r="M286" s="70">
        <v>0.12</v>
      </c>
      <c r="N286" s="70">
        <v>0.2</v>
      </c>
      <c r="O286" s="58" t="s">
        <v>713</v>
      </c>
      <c r="P286" s="58" t="s">
        <v>608</v>
      </c>
      <c r="Q286" s="71" t="s">
        <v>714</v>
      </c>
      <c r="R286" s="58"/>
      <c r="S286" s="57" t="s">
        <v>610</v>
      </c>
      <c r="T286" s="58" t="s">
        <v>715</v>
      </c>
      <c r="U286" s="57" t="s">
        <v>612</v>
      </c>
      <c r="V286" s="57" t="s">
        <v>613</v>
      </c>
      <c r="W286" s="57" t="s">
        <v>614</v>
      </c>
      <c r="X286" s="57"/>
      <c r="Y286" s="57" t="s">
        <v>615</v>
      </c>
      <c r="Z286" s="57" t="s">
        <v>616</v>
      </c>
      <c r="AA286" s="70" t="s">
        <v>647</v>
      </c>
      <c r="AB286" s="58"/>
      <c r="AC286" s="58"/>
      <c r="AD286" s="58"/>
      <c r="AE286" s="58"/>
      <c r="AF286" s="57" t="s">
        <v>62</v>
      </c>
      <c r="AG286" s="68" t="s">
        <v>617</v>
      </c>
      <c r="AH286" s="58">
        <f t="shared" si="147"/>
        <v>9</v>
      </c>
      <c r="AI286" s="57">
        <v>6</v>
      </c>
      <c r="AJ286" s="57">
        <v>1</v>
      </c>
      <c r="AK286" s="57">
        <v>1</v>
      </c>
      <c r="AL286" s="57">
        <v>1</v>
      </c>
      <c r="AM286" s="68">
        <v>6</v>
      </c>
      <c r="AN286" s="68" t="s">
        <v>1171</v>
      </c>
      <c r="AO286" s="68"/>
      <c r="AP286" s="68"/>
      <c r="AQ286" s="68"/>
      <c r="AR286" s="68"/>
      <c r="AS286" s="68"/>
      <c r="AT286" s="68"/>
      <c r="AU286" s="76">
        <v>45036</v>
      </c>
      <c r="AV286" s="76"/>
      <c r="AW286" s="76"/>
      <c r="AX286" s="76"/>
      <c r="AY286" s="68"/>
      <c r="AZ286" s="68"/>
      <c r="BA286" s="68"/>
      <c r="BB286" s="68"/>
      <c r="BC286" s="68" t="s">
        <v>279</v>
      </c>
      <c r="BD286" s="68"/>
      <c r="BE286" s="68"/>
      <c r="BF286" s="68"/>
      <c r="BG286" s="68" t="s">
        <v>1173</v>
      </c>
      <c r="BH286" s="68"/>
      <c r="BI286" s="68"/>
      <c r="BJ286" s="68"/>
      <c r="BK286" s="74">
        <f t="shared" si="148"/>
        <v>1</v>
      </c>
      <c r="BL286" s="74">
        <f t="shared" si="149"/>
        <v>0</v>
      </c>
      <c r="BM286" s="74">
        <f t="shared" si="150"/>
        <v>0</v>
      </c>
      <c r="BN286" s="74">
        <f t="shared" si="151"/>
        <v>0</v>
      </c>
      <c r="BO286" s="74">
        <f t="shared" si="152"/>
        <v>0.66666666666666663</v>
      </c>
      <c r="BP286" s="71"/>
      <c r="BQ286" s="58"/>
      <c r="BR286" s="57"/>
      <c r="BS286" s="58"/>
      <c r="BT286" s="57"/>
      <c r="BU286" s="57"/>
      <c r="BV286" s="57"/>
      <c r="BW286" s="57"/>
      <c r="BX286" s="57"/>
      <c r="BY286" s="57"/>
      <c r="BZ286" s="70"/>
      <c r="CA286" s="58"/>
      <c r="CB286" s="58"/>
      <c r="CC286" s="58"/>
      <c r="CD286" s="58"/>
      <c r="CE286" s="57"/>
      <c r="CF286" s="58"/>
      <c r="CG286" s="58"/>
      <c r="CH286" s="58"/>
      <c r="CI286" s="58"/>
      <c r="CJ286" s="58"/>
      <c r="CK286" s="58"/>
      <c r="CL286" s="58"/>
      <c r="CM286" s="58"/>
      <c r="CN286" s="58"/>
      <c r="CO286" s="58"/>
      <c r="CP286" s="58"/>
      <c r="CQ286" s="58"/>
      <c r="CR286" s="58"/>
      <c r="CS286" s="58"/>
      <c r="CT286" s="73">
        <v>45036</v>
      </c>
      <c r="CU286" s="73"/>
      <c r="CV286" s="73"/>
      <c r="CW286" s="73"/>
      <c r="CX286" s="58"/>
      <c r="CY286" s="58"/>
      <c r="CZ286" s="58"/>
      <c r="DA286" s="58"/>
      <c r="DB286" s="58"/>
      <c r="DC286" s="58"/>
      <c r="DD286" s="58"/>
      <c r="DE286" s="58"/>
      <c r="DF286" s="58"/>
      <c r="DG286" s="58"/>
      <c r="DH286" s="58"/>
      <c r="DI286" s="58"/>
      <c r="DJ286" s="74" t="str">
        <f t="shared" si="153"/>
        <v/>
      </c>
      <c r="DK286" s="74" t="str">
        <f t="shared" si="154"/>
        <v/>
      </c>
      <c r="DL286" s="74" t="str">
        <f t="shared" si="155"/>
        <v/>
      </c>
      <c r="DM286" s="74" t="str">
        <f t="shared" si="156"/>
        <v/>
      </c>
      <c r="DN286" s="74" t="str">
        <f t="shared" si="157"/>
        <v/>
      </c>
      <c r="DO286" s="75"/>
      <c r="DP286" s="58"/>
      <c r="DQ286" s="57"/>
      <c r="DR286" s="58"/>
      <c r="DS286" s="57"/>
      <c r="DT286" s="57"/>
      <c r="DU286" s="57"/>
      <c r="DV286" s="57"/>
      <c r="DW286" s="57"/>
      <c r="DX286" s="57"/>
      <c r="DY286" s="70"/>
      <c r="DZ286" s="58"/>
      <c r="EA286" s="58"/>
      <c r="EB286" s="58"/>
      <c r="EC286" s="58"/>
      <c r="ED286" s="57"/>
      <c r="EE286" s="58"/>
      <c r="EF286" s="58"/>
      <c r="EG286" s="58"/>
      <c r="EH286" s="58"/>
      <c r="EI286" s="58"/>
      <c r="EJ286" s="58"/>
      <c r="EK286" s="58"/>
      <c r="EL286" s="58"/>
      <c r="EM286" s="58"/>
      <c r="EN286" s="58"/>
      <c r="EO286" s="58"/>
      <c r="EP286" s="58"/>
      <c r="EQ286" s="58"/>
      <c r="ER286" s="58"/>
      <c r="ES286" s="73">
        <v>45036</v>
      </c>
      <c r="ET286" s="73"/>
      <c r="EU286" s="73"/>
      <c r="EV286" s="73"/>
      <c r="EW286" s="58"/>
      <c r="EX286" s="58"/>
      <c r="EY286" s="58"/>
      <c r="EZ286" s="58"/>
      <c r="FA286" s="58"/>
      <c r="FB286" s="58"/>
      <c r="FC286" s="58"/>
      <c r="FD286" s="58"/>
      <c r="FE286" s="58"/>
      <c r="FF286" s="58"/>
      <c r="FG286" s="58"/>
      <c r="FH286" s="58"/>
      <c r="FI286" s="74" t="str">
        <f t="shared" si="158"/>
        <v/>
      </c>
      <c r="FJ286" s="74" t="str">
        <f t="shared" si="159"/>
        <v/>
      </c>
      <c r="FK286" s="74" t="str">
        <f t="shared" si="160"/>
        <v/>
      </c>
      <c r="FL286" s="74" t="str">
        <f t="shared" si="161"/>
        <v/>
      </c>
      <c r="FM286" s="74" t="str">
        <f t="shared" si="162"/>
        <v/>
      </c>
      <c r="FN286" s="72"/>
      <c r="FO286" s="58"/>
      <c r="FP286" s="57"/>
      <c r="FQ286" s="58"/>
      <c r="FR286" s="57"/>
      <c r="FS286" s="57"/>
      <c r="FT286" s="57"/>
      <c r="FU286" s="57"/>
      <c r="FV286" s="57"/>
      <c r="FW286" s="57"/>
      <c r="FX286" s="70"/>
      <c r="FY286" s="58"/>
      <c r="FZ286" s="58"/>
      <c r="GA286" s="58"/>
      <c r="GB286" s="58"/>
      <c r="GC286" s="57"/>
      <c r="GD286" s="58"/>
      <c r="GE286" s="58"/>
      <c r="GF286" s="58"/>
      <c r="GG286" s="58"/>
      <c r="GH286" s="58"/>
      <c r="GI286" s="58"/>
      <c r="GJ286" s="58"/>
      <c r="GK286" s="58"/>
      <c r="GL286" s="58"/>
      <c r="GM286" s="58"/>
      <c r="GN286" s="58"/>
      <c r="GO286" s="58"/>
      <c r="GP286" s="58"/>
      <c r="GQ286" s="58"/>
      <c r="GR286" s="73">
        <v>45036</v>
      </c>
      <c r="GS286" s="73"/>
      <c r="GT286" s="73"/>
      <c r="GU286" s="73"/>
      <c r="GV286" s="58"/>
      <c r="GW286" s="58"/>
      <c r="GX286" s="58"/>
      <c r="GY286" s="58"/>
      <c r="GZ286" s="58"/>
      <c r="HA286" s="58"/>
      <c r="HB286" s="58"/>
      <c r="HC286" s="58"/>
      <c r="HD286" s="58"/>
      <c r="HE286" s="58"/>
      <c r="HF286" s="58"/>
      <c r="HG286" s="58"/>
      <c r="HH286" s="74" t="str">
        <f t="shared" si="163"/>
        <v/>
      </c>
      <c r="HI286" s="74" t="str">
        <f t="shared" si="164"/>
        <v/>
      </c>
      <c r="HJ286" s="74" t="str">
        <f t="shared" si="165"/>
        <v/>
      </c>
      <c r="HK286" s="74" t="str">
        <f t="shared" si="166"/>
        <v/>
      </c>
      <c r="HL286" s="74" t="str">
        <f t="shared" si="167"/>
        <v/>
      </c>
      <c r="HM286" s="58"/>
      <c r="HN286" s="58"/>
      <c r="HO286" s="58">
        <f t="shared" si="168"/>
        <v>1</v>
      </c>
      <c r="HP286" s="58" t="str">
        <f>'[22]Plan de acción '!$Q$3</f>
        <v>Territorial Valle del Cauca</v>
      </c>
      <c r="HQ286" s="26"/>
      <c r="HR286" s="26"/>
      <c r="HS286" s="26"/>
      <c r="HT286" s="26"/>
      <c r="HU286" s="26"/>
      <c r="HV286" s="26"/>
      <c r="HW286" s="26"/>
      <c r="HX286" s="26"/>
      <c r="HY286" s="26"/>
      <c r="HZ286" s="26"/>
      <c r="IA286" s="26"/>
      <c r="IB286" s="26"/>
      <c r="IC286" s="26"/>
      <c r="ID286" s="26"/>
      <c r="IE286" s="26"/>
      <c r="IF286" s="26"/>
      <c r="IG286" s="68"/>
      <c r="IH286" s="58" t="s">
        <v>657</v>
      </c>
      <c r="II286" s="68" t="s">
        <v>621</v>
      </c>
      <c r="IJ286" s="68"/>
      <c r="IK286" s="68"/>
    </row>
    <row r="287" spans="1:245" ht="15" customHeight="1" x14ac:dyDescent="0.25">
      <c r="A287" s="77" t="s">
        <v>718</v>
      </c>
      <c r="B287" s="68" t="s">
        <v>719</v>
      </c>
      <c r="C287" s="58" t="s">
        <v>720</v>
      </c>
      <c r="D287" s="68" t="s">
        <v>601</v>
      </c>
      <c r="E287" s="58" t="s">
        <v>602</v>
      </c>
      <c r="F287" s="58" t="s">
        <v>625</v>
      </c>
      <c r="G287" s="58" t="s">
        <v>626</v>
      </c>
      <c r="H287" s="59" t="s">
        <v>721</v>
      </c>
      <c r="I287" s="58" t="s">
        <v>671</v>
      </c>
      <c r="J287" s="70">
        <v>0.6</v>
      </c>
      <c r="K287" s="70">
        <v>0.4</v>
      </c>
      <c r="L287" s="58" t="s">
        <v>643</v>
      </c>
      <c r="M287" s="70">
        <v>0.12959999999999999</v>
      </c>
      <c r="N287" s="70">
        <v>0.4</v>
      </c>
      <c r="O287" s="58" t="s">
        <v>643</v>
      </c>
      <c r="P287" s="58" t="s">
        <v>608</v>
      </c>
      <c r="Q287" s="71" t="s">
        <v>722</v>
      </c>
      <c r="R287" s="58"/>
      <c r="S287" s="57" t="s">
        <v>610</v>
      </c>
      <c r="T287" s="58" t="s">
        <v>723</v>
      </c>
      <c r="U287" s="57" t="s">
        <v>612</v>
      </c>
      <c r="V287" s="57" t="s">
        <v>613</v>
      </c>
      <c r="W287" s="57" t="s">
        <v>614</v>
      </c>
      <c r="X287" s="57"/>
      <c r="Y287" s="57" t="s">
        <v>615</v>
      </c>
      <c r="Z287" s="57" t="s">
        <v>616</v>
      </c>
      <c r="AA287" s="70" t="s">
        <v>647</v>
      </c>
      <c r="AB287" s="58"/>
      <c r="AC287" s="58"/>
      <c r="AD287" s="58"/>
      <c r="AE287" s="58"/>
      <c r="AF287" s="57" t="s">
        <v>62</v>
      </c>
      <c r="AG287" s="58" t="s">
        <v>617</v>
      </c>
      <c r="AH287" s="58">
        <f t="shared" si="147"/>
        <v>5</v>
      </c>
      <c r="AI287" s="57">
        <v>2</v>
      </c>
      <c r="AJ287" s="57">
        <v>1</v>
      </c>
      <c r="AK287" s="57">
        <v>1</v>
      </c>
      <c r="AL287" s="57">
        <v>1</v>
      </c>
      <c r="AM287" s="68">
        <v>2</v>
      </c>
      <c r="AN287" s="68" t="s">
        <v>1174</v>
      </c>
      <c r="AO287" s="68"/>
      <c r="AP287" s="68"/>
      <c r="AQ287" s="68"/>
      <c r="AR287" s="68"/>
      <c r="AS287" s="68"/>
      <c r="AT287" s="68"/>
      <c r="AU287" s="76">
        <v>45036</v>
      </c>
      <c r="AV287" s="76"/>
      <c r="AW287" s="76"/>
      <c r="AX287" s="76"/>
      <c r="AY287" s="68"/>
      <c r="AZ287" s="68"/>
      <c r="BA287" s="68"/>
      <c r="BB287" s="68"/>
      <c r="BC287" s="68" t="s">
        <v>279</v>
      </c>
      <c r="BD287" s="68"/>
      <c r="BE287" s="68"/>
      <c r="BF287" s="68"/>
      <c r="BG287" s="68" t="s">
        <v>1175</v>
      </c>
      <c r="BH287" s="68"/>
      <c r="BI287" s="68"/>
      <c r="BJ287" s="68"/>
      <c r="BK287" s="74">
        <f t="shared" si="148"/>
        <v>1</v>
      </c>
      <c r="BL287" s="74">
        <f t="shared" si="149"/>
        <v>0</v>
      </c>
      <c r="BM287" s="74">
        <f t="shared" si="150"/>
        <v>0</v>
      </c>
      <c r="BN287" s="74">
        <f t="shared" si="151"/>
        <v>0</v>
      </c>
      <c r="BO287" s="74">
        <f t="shared" si="152"/>
        <v>0.4</v>
      </c>
      <c r="BP287" s="71"/>
      <c r="BQ287" s="58"/>
      <c r="BR287" s="57"/>
      <c r="BS287" s="58"/>
      <c r="BT287" s="57"/>
      <c r="BU287" s="57"/>
      <c r="BV287" s="57"/>
      <c r="BW287" s="57"/>
      <c r="BX287" s="57"/>
      <c r="BY287" s="57"/>
      <c r="BZ287" s="70"/>
      <c r="CA287" s="58"/>
      <c r="CB287" s="58"/>
      <c r="CC287" s="58"/>
      <c r="CD287" s="58"/>
      <c r="CE287" s="57"/>
      <c r="CF287" s="58"/>
      <c r="CG287" s="58"/>
      <c r="CH287" s="58"/>
      <c r="CI287" s="58"/>
      <c r="CJ287" s="58"/>
      <c r="CK287" s="58"/>
      <c r="CL287" s="58"/>
      <c r="CM287" s="58"/>
      <c r="CN287" s="58"/>
      <c r="CO287" s="58"/>
      <c r="CP287" s="58"/>
      <c r="CQ287" s="58"/>
      <c r="CR287" s="58"/>
      <c r="CS287" s="58"/>
      <c r="CT287" s="73">
        <v>45036</v>
      </c>
      <c r="CU287" s="73"/>
      <c r="CV287" s="73"/>
      <c r="CW287" s="73"/>
      <c r="CX287" s="58"/>
      <c r="CY287" s="58"/>
      <c r="CZ287" s="58"/>
      <c r="DA287" s="58"/>
      <c r="DB287" s="58"/>
      <c r="DC287" s="58"/>
      <c r="DD287" s="58"/>
      <c r="DE287" s="58"/>
      <c r="DF287" s="58"/>
      <c r="DG287" s="58"/>
      <c r="DH287" s="58"/>
      <c r="DI287" s="58"/>
      <c r="DJ287" s="74" t="str">
        <f t="shared" si="153"/>
        <v/>
      </c>
      <c r="DK287" s="74" t="str">
        <f t="shared" si="154"/>
        <v/>
      </c>
      <c r="DL287" s="74" t="str">
        <f t="shared" si="155"/>
        <v/>
      </c>
      <c r="DM287" s="74" t="str">
        <f t="shared" si="156"/>
        <v/>
      </c>
      <c r="DN287" s="74" t="str">
        <f t="shared" si="157"/>
        <v/>
      </c>
      <c r="DO287" s="75" t="s">
        <v>1347</v>
      </c>
      <c r="DP287" s="58"/>
      <c r="DQ287" s="57" t="s">
        <v>610</v>
      </c>
      <c r="DR287" s="58" t="s">
        <v>1348</v>
      </c>
      <c r="DS287" s="57" t="s">
        <v>612</v>
      </c>
      <c r="DT287" s="57" t="s">
        <v>613</v>
      </c>
      <c r="DU287" s="57" t="s">
        <v>614</v>
      </c>
      <c r="DV287" s="57"/>
      <c r="DW287" s="57" t="s">
        <v>615</v>
      </c>
      <c r="DX287" s="57" t="s">
        <v>616</v>
      </c>
      <c r="DY287" s="70" t="s">
        <v>647</v>
      </c>
      <c r="DZ287" s="58"/>
      <c r="EA287" s="58"/>
      <c r="EB287" s="58"/>
      <c r="EC287" s="58"/>
      <c r="ED287" s="57" t="s">
        <v>62</v>
      </c>
      <c r="EE287" s="58" t="s">
        <v>617</v>
      </c>
      <c r="EF287" s="58">
        <f t="shared" si="172"/>
        <v>2</v>
      </c>
      <c r="EG287" s="58">
        <v>0</v>
      </c>
      <c r="EH287" s="58">
        <v>1</v>
      </c>
      <c r="EI287" s="58">
        <v>0</v>
      </c>
      <c r="EJ287" s="58">
        <v>1</v>
      </c>
      <c r="EK287" s="58">
        <v>0</v>
      </c>
      <c r="EL287" s="58" t="s">
        <v>1414</v>
      </c>
      <c r="EM287" s="58"/>
      <c r="EN287" s="58"/>
      <c r="EO287" s="58"/>
      <c r="EP287" s="58"/>
      <c r="EQ287" s="58"/>
      <c r="ER287" s="58"/>
      <c r="ES287" s="73">
        <v>45036</v>
      </c>
      <c r="ET287" s="73"/>
      <c r="EU287" s="73"/>
      <c r="EV287" s="73"/>
      <c r="EW287" s="58"/>
      <c r="EX287" s="58"/>
      <c r="EY287" s="58"/>
      <c r="EZ287" s="58"/>
      <c r="FA287" s="58" t="s">
        <v>64</v>
      </c>
      <c r="FB287" s="58"/>
      <c r="FC287" s="58"/>
      <c r="FD287" s="58"/>
      <c r="FE287" s="58" t="s">
        <v>1415</v>
      </c>
      <c r="FF287" s="58"/>
      <c r="FG287" s="58"/>
      <c r="FH287" s="58"/>
      <c r="FI287" s="74" t="str">
        <f t="shared" si="158"/>
        <v/>
      </c>
      <c r="FJ287" s="74">
        <f t="shared" si="159"/>
        <v>0</v>
      </c>
      <c r="FK287" s="74" t="str">
        <f t="shared" si="160"/>
        <v/>
      </c>
      <c r="FL287" s="74">
        <f t="shared" si="161"/>
        <v>0</v>
      </c>
      <c r="FM287" s="74">
        <f t="shared" si="162"/>
        <v>0</v>
      </c>
      <c r="FN287" s="58"/>
      <c r="FO287" s="58"/>
      <c r="FP287" s="58"/>
      <c r="FQ287" s="58"/>
      <c r="FR287" s="58"/>
      <c r="FS287" s="58"/>
      <c r="FT287" s="58"/>
      <c r="FU287" s="58"/>
      <c r="FV287" s="58"/>
      <c r="FW287" s="58"/>
      <c r="FX287" s="58"/>
      <c r="FY287" s="58"/>
      <c r="FZ287" s="58"/>
      <c r="GA287" s="58"/>
      <c r="GB287" s="58"/>
      <c r="GC287" s="58"/>
      <c r="GD287" s="58"/>
      <c r="GE287" s="58"/>
      <c r="GF287" s="58"/>
      <c r="GG287" s="58"/>
      <c r="GH287" s="58"/>
      <c r="GI287" s="58"/>
      <c r="GJ287" s="58"/>
      <c r="GK287" s="58"/>
      <c r="GL287" s="58"/>
      <c r="GM287" s="58"/>
      <c r="GN287" s="58"/>
      <c r="GO287" s="58"/>
      <c r="GP287" s="58"/>
      <c r="GQ287" s="58"/>
      <c r="GR287" s="73">
        <v>45036</v>
      </c>
      <c r="GS287" s="73"/>
      <c r="GT287" s="73"/>
      <c r="GU287" s="73"/>
      <c r="GV287" s="58"/>
      <c r="GW287" s="58"/>
      <c r="GX287" s="58"/>
      <c r="GY287" s="58"/>
      <c r="GZ287" s="58"/>
      <c r="HA287" s="58"/>
      <c r="HB287" s="58"/>
      <c r="HC287" s="58"/>
      <c r="HD287" s="58"/>
      <c r="HE287" s="58"/>
      <c r="HF287" s="58"/>
      <c r="HG287" s="58"/>
      <c r="HH287" s="74" t="str">
        <f t="shared" si="163"/>
        <v/>
      </c>
      <c r="HI287" s="74" t="str">
        <f t="shared" si="164"/>
        <v/>
      </c>
      <c r="HJ287" s="74" t="str">
        <f t="shared" si="165"/>
        <v/>
      </c>
      <c r="HK287" s="74" t="str">
        <f t="shared" si="166"/>
        <v/>
      </c>
      <c r="HL287" s="74" t="str">
        <f t="shared" si="167"/>
        <v/>
      </c>
      <c r="HM287" s="58"/>
      <c r="HN287" s="58"/>
      <c r="HO287" s="58">
        <f t="shared" si="168"/>
        <v>2</v>
      </c>
      <c r="HP287" s="58" t="str">
        <f>'[22]Plan de acción '!$Q$3</f>
        <v>Territorial Valle del Cauca</v>
      </c>
      <c r="HQ287" s="26"/>
      <c r="HR287" s="26"/>
      <c r="HS287" s="26"/>
      <c r="HT287" s="26"/>
      <c r="HU287" s="26"/>
      <c r="HV287" s="26"/>
      <c r="HW287" s="26"/>
      <c r="HX287" s="26"/>
      <c r="HY287" s="26"/>
      <c r="HZ287" s="26"/>
      <c r="IA287" s="26"/>
      <c r="IB287" s="26"/>
      <c r="IC287" s="26"/>
      <c r="ID287" s="26"/>
      <c r="IE287" s="26"/>
      <c r="IF287" s="26"/>
      <c r="IG287" s="68"/>
      <c r="IH287" s="58" t="s">
        <v>650</v>
      </c>
      <c r="II287" s="68" t="s">
        <v>621</v>
      </c>
      <c r="IJ287" s="68"/>
      <c r="IK287" s="68"/>
    </row>
  </sheetData>
  <dataValidations count="1">
    <dataValidation type="list" allowBlank="1" showInputMessage="1" showErrorMessage="1" sqref="IH2:IH287" xr:uid="{2A6B74BA-933F-4BE2-BBFB-BF99A79D25FB}">
      <formula1>#REF!</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C082D-3552-4286-A1E4-B4674BC8CA3B}">
  <dimension ref="A1:AC21"/>
  <sheetViews>
    <sheetView showGridLines="0" topLeftCell="R1" zoomScale="85" zoomScaleNormal="85" workbookViewId="0">
      <selection activeCell="T4" sqref="T4"/>
    </sheetView>
  </sheetViews>
  <sheetFormatPr baseColWidth="10" defaultRowHeight="15" customHeight="1" x14ac:dyDescent="0.25"/>
  <cols>
    <col min="1" max="1" width="8.5703125" style="86" bestFit="1" customWidth="1"/>
    <col min="2" max="2" width="17.5703125" style="85" customWidth="1"/>
    <col min="3" max="3" width="26.42578125" style="60" customWidth="1"/>
    <col min="4" max="4" width="30.28515625" style="60" customWidth="1"/>
    <col min="5" max="5" width="11.42578125" style="85"/>
    <col min="6" max="6" width="14" style="60" customWidth="1"/>
    <col min="7" max="7" width="11.42578125" style="85" customWidth="1"/>
    <col min="8" max="8" width="11.42578125" style="60" customWidth="1"/>
    <col min="9" max="9" width="11.42578125" style="85" customWidth="1"/>
    <col min="10" max="10" width="11.42578125" style="85"/>
    <col min="11" max="11" width="31.42578125" style="85" customWidth="1"/>
    <col min="12" max="14" width="11.42578125" style="85" customWidth="1"/>
    <col min="15" max="18" width="11.42578125" style="85"/>
    <col min="19" max="20" width="46.5703125" style="85" customWidth="1"/>
    <col min="21" max="21" width="56.42578125" style="85" customWidth="1"/>
    <col min="22" max="27" width="11.42578125" style="85"/>
    <col min="28" max="28" width="40.85546875" style="85" customWidth="1"/>
    <col min="29" max="29" width="37.5703125" style="85" customWidth="1"/>
    <col min="30" max="16384" width="11.42578125" style="85"/>
  </cols>
  <sheetData>
    <row r="1" spans="1:29" s="79" customFormat="1" ht="37.5" customHeight="1" x14ac:dyDescent="0.25">
      <c r="A1" s="54" t="s">
        <v>0</v>
      </c>
      <c r="B1" s="53" t="s">
        <v>513</v>
      </c>
      <c r="C1" s="54" t="s">
        <v>514</v>
      </c>
      <c r="D1" s="54" t="s">
        <v>515</v>
      </c>
      <c r="E1" s="54" t="s">
        <v>516</v>
      </c>
      <c r="F1" s="54" t="s">
        <v>517</v>
      </c>
      <c r="G1" s="54" t="s">
        <v>518</v>
      </c>
      <c r="H1" s="54" t="s">
        <v>519</v>
      </c>
      <c r="I1" s="54" t="s">
        <v>520</v>
      </c>
      <c r="J1" s="54" t="s">
        <v>521</v>
      </c>
      <c r="K1" s="56" t="s">
        <v>529</v>
      </c>
      <c r="L1" s="56" t="s">
        <v>530</v>
      </c>
      <c r="M1" s="56" t="s">
        <v>531</v>
      </c>
      <c r="N1" s="56" t="s">
        <v>538</v>
      </c>
      <c r="O1" s="56" t="s">
        <v>539</v>
      </c>
      <c r="P1" s="56" t="s">
        <v>540</v>
      </c>
      <c r="Q1" s="56" t="s">
        <v>2259</v>
      </c>
      <c r="R1" s="56" t="s">
        <v>545</v>
      </c>
      <c r="S1" s="56" t="s">
        <v>546</v>
      </c>
      <c r="T1" s="119" t="s">
        <v>1558</v>
      </c>
      <c r="U1" s="56" t="s">
        <v>1176</v>
      </c>
      <c r="V1" s="56" t="s">
        <v>1177</v>
      </c>
      <c r="W1" s="56" t="s">
        <v>1178</v>
      </c>
      <c r="X1" s="56" t="s">
        <v>1185</v>
      </c>
      <c r="Y1" s="56" t="s">
        <v>1186</v>
      </c>
      <c r="Z1" s="56" t="s">
        <v>1187</v>
      </c>
      <c r="AA1" s="56" t="s">
        <v>1188</v>
      </c>
      <c r="AB1" s="56" t="s">
        <v>1193</v>
      </c>
      <c r="AC1" s="119" t="s">
        <v>1558</v>
      </c>
    </row>
    <row r="2" spans="1:29" ht="75" customHeight="1" x14ac:dyDescent="0.25">
      <c r="A2" s="81" t="s">
        <v>690</v>
      </c>
      <c r="B2" s="81" t="s">
        <v>652</v>
      </c>
      <c r="C2" s="20" t="s">
        <v>686</v>
      </c>
      <c r="D2" s="78" t="s">
        <v>691</v>
      </c>
      <c r="E2" s="83" t="s">
        <v>601</v>
      </c>
      <c r="F2" s="78" t="s">
        <v>602</v>
      </c>
      <c r="G2" s="82" t="s">
        <v>669</v>
      </c>
      <c r="H2" s="78" t="s">
        <v>641</v>
      </c>
      <c r="I2" s="78" t="s">
        <v>692</v>
      </c>
      <c r="J2" s="82" t="s">
        <v>606</v>
      </c>
      <c r="K2" s="21" t="s">
        <v>693</v>
      </c>
      <c r="L2" s="84" t="s">
        <v>610</v>
      </c>
      <c r="M2" s="82" t="s">
        <v>694</v>
      </c>
      <c r="N2" s="84" t="s">
        <v>62</v>
      </c>
      <c r="O2" s="82" t="s">
        <v>617</v>
      </c>
      <c r="P2" s="82">
        <v>0</v>
      </c>
      <c r="Q2" s="82"/>
      <c r="R2" s="82">
        <v>4</v>
      </c>
      <c r="S2" s="78" t="s">
        <v>1691</v>
      </c>
      <c r="T2" s="78" t="s">
        <v>1693</v>
      </c>
      <c r="U2" s="21" t="s">
        <v>1694</v>
      </c>
      <c r="V2" s="84" t="s">
        <v>1581</v>
      </c>
      <c r="W2" s="82" t="s">
        <v>1695</v>
      </c>
      <c r="X2" s="84" t="s">
        <v>62</v>
      </c>
      <c r="Y2" s="82" t="s">
        <v>617</v>
      </c>
      <c r="Z2" s="82">
        <f>SUM(AA2:AA2)</f>
        <v>4</v>
      </c>
      <c r="AA2" s="82">
        <v>4</v>
      </c>
      <c r="AB2" s="78" t="s">
        <v>1696</v>
      </c>
      <c r="AC2" s="78" t="s">
        <v>1697</v>
      </c>
    </row>
    <row r="3" spans="1:29" ht="75" customHeight="1" x14ac:dyDescent="0.25">
      <c r="A3" s="81" t="s">
        <v>1711</v>
      </c>
      <c r="B3" s="81" t="s">
        <v>652</v>
      </c>
      <c r="C3" s="20" t="s">
        <v>706</v>
      </c>
      <c r="D3" s="78" t="s">
        <v>1712</v>
      </c>
      <c r="E3" s="83" t="s">
        <v>601</v>
      </c>
      <c r="F3" s="78" t="s">
        <v>602</v>
      </c>
      <c r="G3" s="82" t="s">
        <v>669</v>
      </c>
      <c r="H3" s="78" t="s">
        <v>641</v>
      </c>
      <c r="I3" s="78" t="s">
        <v>1713</v>
      </c>
      <c r="J3" s="82" t="s">
        <v>671</v>
      </c>
      <c r="K3" s="21" t="s">
        <v>1714</v>
      </c>
      <c r="L3" s="84" t="s">
        <v>1581</v>
      </c>
      <c r="M3" s="82" t="s">
        <v>1715</v>
      </c>
      <c r="N3" s="84" t="s">
        <v>62</v>
      </c>
      <c r="O3" s="82" t="s">
        <v>621</v>
      </c>
      <c r="P3" s="82">
        <v>3</v>
      </c>
      <c r="Q3" s="82"/>
      <c r="R3" s="82">
        <v>1</v>
      </c>
      <c r="S3" s="78" t="s">
        <v>1716</v>
      </c>
      <c r="T3" s="78" t="s">
        <v>2268</v>
      </c>
      <c r="U3" s="21" t="s">
        <v>1718</v>
      </c>
      <c r="V3" s="84" t="s">
        <v>1581</v>
      </c>
      <c r="W3" s="82" t="s">
        <v>1719</v>
      </c>
      <c r="X3" s="84" t="s">
        <v>62</v>
      </c>
      <c r="Y3" s="82" t="s">
        <v>621</v>
      </c>
      <c r="Z3" s="82">
        <f>SUM(AA3:AA3)</f>
        <v>0</v>
      </c>
      <c r="AA3" s="82">
        <v>0</v>
      </c>
      <c r="AB3" s="78" t="s">
        <v>1720</v>
      </c>
      <c r="AC3" s="78" t="s">
        <v>601</v>
      </c>
    </row>
    <row r="4" spans="1:29" ht="75" customHeight="1" x14ac:dyDescent="0.25">
      <c r="A4" s="81" t="s">
        <v>1814</v>
      </c>
      <c r="B4" s="81" t="s">
        <v>652</v>
      </c>
      <c r="C4" s="20" t="s">
        <v>637</v>
      </c>
      <c r="D4" s="78" t="s">
        <v>1815</v>
      </c>
      <c r="E4" s="83" t="s">
        <v>1779</v>
      </c>
      <c r="F4" s="78" t="s">
        <v>678</v>
      </c>
      <c r="G4" s="82" t="s">
        <v>625</v>
      </c>
      <c r="H4" s="78" t="s">
        <v>641</v>
      </c>
      <c r="I4" s="78" t="s">
        <v>1816</v>
      </c>
      <c r="J4" s="82" t="s">
        <v>606</v>
      </c>
      <c r="K4" s="21" t="s">
        <v>1817</v>
      </c>
      <c r="L4" s="84" t="s">
        <v>1581</v>
      </c>
      <c r="M4" s="82" t="s">
        <v>1818</v>
      </c>
      <c r="N4" s="84" t="s">
        <v>62</v>
      </c>
      <c r="O4" s="82" t="s">
        <v>617</v>
      </c>
      <c r="P4" s="82">
        <v>0</v>
      </c>
      <c r="Q4" s="82"/>
      <c r="R4" s="80">
        <v>21</v>
      </c>
      <c r="S4" s="20" t="s">
        <v>1819</v>
      </c>
      <c r="T4" s="20" t="s">
        <v>2269</v>
      </c>
      <c r="U4" s="21"/>
      <c r="V4" s="84"/>
      <c r="W4" s="82"/>
      <c r="X4" s="84"/>
      <c r="Y4" s="82"/>
      <c r="Z4" s="82"/>
      <c r="AA4" s="82"/>
      <c r="AB4" s="78"/>
      <c r="AC4" s="78"/>
    </row>
    <row r="5" spans="1:29" ht="75" customHeight="1" x14ac:dyDescent="0.25">
      <c r="A5" s="81" t="s">
        <v>1943</v>
      </c>
      <c r="B5" s="81" t="s">
        <v>652</v>
      </c>
      <c r="C5" s="20" t="s">
        <v>1928</v>
      </c>
      <c r="D5" s="78" t="s">
        <v>1944</v>
      </c>
      <c r="E5" s="83" t="s">
        <v>1945</v>
      </c>
      <c r="F5" s="78" t="s">
        <v>602</v>
      </c>
      <c r="G5" s="82" t="s">
        <v>669</v>
      </c>
      <c r="H5" s="78" t="s">
        <v>641</v>
      </c>
      <c r="I5" s="78" t="s">
        <v>1946</v>
      </c>
      <c r="J5" s="82" t="s">
        <v>606</v>
      </c>
      <c r="K5" s="21" t="s">
        <v>1947</v>
      </c>
      <c r="L5" s="84" t="s">
        <v>1581</v>
      </c>
      <c r="M5" s="82" t="s">
        <v>1948</v>
      </c>
      <c r="N5" s="84" t="s">
        <v>62</v>
      </c>
      <c r="O5" s="82" t="s">
        <v>617</v>
      </c>
      <c r="P5" s="82">
        <v>0</v>
      </c>
      <c r="Q5" s="82"/>
      <c r="R5" s="82">
        <v>1</v>
      </c>
      <c r="S5" s="78" t="s">
        <v>1949</v>
      </c>
      <c r="T5" s="78" t="s">
        <v>1693</v>
      </c>
      <c r="U5" s="21" t="s">
        <v>1951</v>
      </c>
      <c r="V5" s="84" t="s">
        <v>1581</v>
      </c>
      <c r="W5" s="82" t="s">
        <v>1952</v>
      </c>
      <c r="X5" s="84" t="s">
        <v>62</v>
      </c>
      <c r="Y5" s="82" t="s">
        <v>617</v>
      </c>
      <c r="Z5" s="82">
        <f>SUM(AA5:AA5)</f>
        <v>1</v>
      </c>
      <c r="AA5" s="82">
        <v>1</v>
      </c>
      <c r="AB5" s="78" t="s">
        <v>1953</v>
      </c>
      <c r="AC5" s="78" t="s">
        <v>1697</v>
      </c>
    </row>
    <row r="6" spans="1:29" ht="75" customHeight="1" x14ac:dyDescent="0.25">
      <c r="A6" s="81" t="s">
        <v>1972</v>
      </c>
      <c r="B6" s="81" t="s">
        <v>652</v>
      </c>
      <c r="C6" s="20" t="s">
        <v>599</v>
      </c>
      <c r="D6" s="78" t="s">
        <v>1973</v>
      </c>
      <c r="E6" s="83" t="s">
        <v>601</v>
      </c>
      <c r="F6" s="78" t="s">
        <v>602</v>
      </c>
      <c r="G6" s="82" t="s">
        <v>625</v>
      </c>
      <c r="H6" s="78" t="s">
        <v>626</v>
      </c>
      <c r="I6" s="78" t="s">
        <v>1974</v>
      </c>
      <c r="J6" s="82" t="s">
        <v>606</v>
      </c>
      <c r="K6" s="21" t="s">
        <v>1975</v>
      </c>
      <c r="L6" s="84" t="s">
        <v>1581</v>
      </c>
      <c r="M6" s="82" t="s">
        <v>1976</v>
      </c>
      <c r="N6" s="84" t="s">
        <v>62</v>
      </c>
      <c r="O6" s="82" t="s">
        <v>621</v>
      </c>
      <c r="P6" s="82">
        <v>3</v>
      </c>
      <c r="Q6" s="82"/>
      <c r="R6" s="82">
        <v>1</v>
      </c>
      <c r="S6" s="78" t="s">
        <v>1977</v>
      </c>
      <c r="T6" s="78" t="s">
        <v>1693</v>
      </c>
      <c r="U6" s="21" t="s">
        <v>1979</v>
      </c>
      <c r="V6" s="84" t="s">
        <v>1581</v>
      </c>
      <c r="W6" s="82" t="s">
        <v>1980</v>
      </c>
      <c r="X6" s="84" t="s">
        <v>62</v>
      </c>
      <c r="Y6" s="82" t="s">
        <v>621</v>
      </c>
      <c r="Z6" s="82">
        <f>SUM(AA6:AA6)</f>
        <v>3</v>
      </c>
      <c r="AA6" s="82">
        <v>3</v>
      </c>
      <c r="AB6" s="78" t="s">
        <v>1981</v>
      </c>
      <c r="AC6" s="78" t="s">
        <v>1982</v>
      </c>
    </row>
    <row r="7" spans="1:29" ht="75" customHeight="1" x14ac:dyDescent="0.25">
      <c r="A7" s="81" t="s">
        <v>1984</v>
      </c>
      <c r="B7" s="81" t="s">
        <v>652</v>
      </c>
      <c r="C7" s="20" t="s">
        <v>1985</v>
      </c>
      <c r="D7" s="78" t="s">
        <v>1986</v>
      </c>
      <c r="E7" s="83" t="s">
        <v>1987</v>
      </c>
      <c r="F7" s="78" t="s">
        <v>1595</v>
      </c>
      <c r="G7" s="82" t="s">
        <v>625</v>
      </c>
      <c r="H7" s="78" t="s">
        <v>1896</v>
      </c>
      <c r="I7" s="78" t="s">
        <v>1988</v>
      </c>
      <c r="J7" s="82" t="s">
        <v>606</v>
      </c>
      <c r="K7" s="21" t="s">
        <v>1989</v>
      </c>
      <c r="L7" s="84" t="s">
        <v>1581</v>
      </c>
      <c r="M7" s="82" t="s">
        <v>1990</v>
      </c>
      <c r="N7" s="84" t="s">
        <v>62</v>
      </c>
      <c r="O7" s="82" t="s">
        <v>621</v>
      </c>
      <c r="P7" s="82">
        <v>9</v>
      </c>
      <c r="Q7" s="82"/>
      <c r="R7" s="82">
        <v>3</v>
      </c>
      <c r="S7" s="78" t="s">
        <v>1991</v>
      </c>
      <c r="T7" s="78" t="s">
        <v>1993</v>
      </c>
      <c r="U7" s="21"/>
      <c r="V7" s="84"/>
      <c r="W7" s="82"/>
      <c r="X7" s="84"/>
      <c r="Y7" s="82"/>
      <c r="Z7" s="82"/>
      <c r="AA7" s="82"/>
      <c r="AB7" s="78"/>
      <c r="AC7" s="78"/>
    </row>
    <row r="8" spans="1:29" ht="75" customHeight="1" x14ac:dyDescent="0.25">
      <c r="A8" s="81" t="s">
        <v>2019</v>
      </c>
      <c r="B8" s="81" t="s">
        <v>652</v>
      </c>
      <c r="C8" s="20" t="s">
        <v>2020</v>
      </c>
      <c r="D8" s="78" t="s">
        <v>2021</v>
      </c>
      <c r="E8" s="19" t="s">
        <v>2022</v>
      </c>
      <c r="F8" s="78" t="s">
        <v>602</v>
      </c>
      <c r="G8" s="82" t="s">
        <v>625</v>
      </c>
      <c r="H8" s="78" t="s">
        <v>1661</v>
      </c>
      <c r="I8" s="78" t="s">
        <v>2023</v>
      </c>
      <c r="J8" s="82" t="s">
        <v>671</v>
      </c>
      <c r="K8" s="21" t="s">
        <v>2024</v>
      </c>
      <c r="L8" s="84" t="s">
        <v>1581</v>
      </c>
      <c r="M8" s="82" t="s">
        <v>2025</v>
      </c>
      <c r="N8" s="84" t="s">
        <v>62</v>
      </c>
      <c r="O8" s="82" t="s">
        <v>621</v>
      </c>
      <c r="P8" s="82">
        <v>9</v>
      </c>
      <c r="Q8" s="82"/>
      <c r="R8" s="82">
        <v>3</v>
      </c>
      <c r="S8" s="78" t="s">
        <v>2026</v>
      </c>
      <c r="T8" s="78" t="s">
        <v>1693</v>
      </c>
      <c r="U8" s="21" t="s">
        <v>2028</v>
      </c>
      <c r="V8" s="84" t="s">
        <v>1581</v>
      </c>
      <c r="W8" s="82" t="s">
        <v>2029</v>
      </c>
      <c r="X8" s="84" t="s">
        <v>62</v>
      </c>
      <c r="Y8" s="82" t="s">
        <v>621</v>
      </c>
      <c r="Z8" s="82">
        <f>SUM(AA8:AA8)</f>
        <v>6</v>
      </c>
      <c r="AA8" s="82">
        <v>6</v>
      </c>
      <c r="AB8" s="78" t="s">
        <v>2030</v>
      </c>
      <c r="AC8" s="78" t="s">
        <v>2031</v>
      </c>
    </row>
    <row r="9" spans="1:29" ht="75" customHeight="1" x14ac:dyDescent="0.25">
      <c r="A9" s="81" t="s">
        <v>2092</v>
      </c>
      <c r="B9" s="81" t="s">
        <v>652</v>
      </c>
      <c r="C9" s="20" t="s">
        <v>2079</v>
      </c>
      <c r="D9" s="78" t="s">
        <v>2093</v>
      </c>
      <c r="E9" s="83" t="s">
        <v>601</v>
      </c>
      <c r="F9" s="78" t="s">
        <v>711</v>
      </c>
      <c r="G9" s="82" t="s">
        <v>625</v>
      </c>
      <c r="H9" s="78" t="s">
        <v>626</v>
      </c>
      <c r="I9" s="78" t="s">
        <v>2094</v>
      </c>
      <c r="J9" s="82" t="s">
        <v>606</v>
      </c>
      <c r="K9" s="21" t="s">
        <v>2095</v>
      </c>
      <c r="L9" s="84" t="s">
        <v>1581</v>
      </c>
      <c r="M9" s="82" t="s">
        <v>2096</v>
      </c>
      <c r="N9" s="84" t="s">
        <v>62</v>
      </c>
      <c r="O9" s="82" t="s">
        <v>621</v>
      </c>
      <c r="P9" s="82">
        <v>9</v>
      </c>
      <c r="Q9" s="82"/>
      <c r="R9" s="82">
        <v>3</v>
      </c>
      <c r="S9" s="78" t="s">
        <v>2097</v>
      </c>
      <c r="T9" s="78" t="s">
        <v>1693</v>
      </c>
      <c r="U9" s="21" t="s">
        <v>2099</v>
      </c>
      <c r="V9" s="84" t="s">
        <v>1581</v>
      </c>
      <c r="W9" s="82" t="s">
        <v>2100</v>
      </c>
      <c r="X9" s="84" t="s">
        <v>62</v>
      </c>
      <c r="Y9" s="82" t="s">
        <v>621</v>
      </c>
      <c r="Z9" s="82">
        <f>SUM(AA9:AA9)</f>
        <v>0</v>
      </c>
      <c r="AA9" s="82">
        <v>0</v>
      </c>
      <c r="AB9" s="78" t="s">
        <v>2101</v>
      </c>
      <c r="AC9" s="78" t="s">
        <v>601</v>
      </c>
    </row>
    <row r="10" spans="1:29" ht="75" customHeight="1" x14ac:dyDescent="0.25">
      <c r="A10" s="81" t="s">
        <v>2154</v>
      </c>
      <c r="B10" s="81" t="s">
        <v>652</v>
      </c>
      <c r="C10" s="20" t="s">
        <v>2103</v>
      </c>
      <c r="D10" s="78" t="s">
        <v>2155</v>
      </c>
      <c r="E10" s="80" t="s">
        <v>601</v>
      </c>
      <c r="F10" s="78" t="s">
        <v>1595</v>
      </c>
      <c r="G10" s="82" t="s">
        <v>625</v>
      </c>
      <c r="H10" s="78" t="s">
        <v>1896</v>
      </c>
      <c r="I10" s="78" t="s">
        <v>2156</v>
      </c>
      <c r="J10" s="82" t="s">
        <v>628</v>
      </c>
      <c r="K10" s="21" t="s">
        <v>2157</v>
      </c>
      <c r="L10" s="84" t="s">
        <v>1581</v>
      </c>
      <c r="M10" s="82" t="s">
        <v>2158</v>
      </c>
      <c r="N10" s="84" t="s">
        <v>62</v>
      </c>
      <c r="O10" s="80" t="s">
        <v>621</v>
      </c>
      <c r="P10" s="82">
        <v>9</v>
      </c>
      <c r="Q10" s="82"/>
      <c r="R10" s="80">
        <v>3</v>
      </c>
      <c r="S10" s="20" t="s">
        <v>2159</v>
      </c>
      <c r="T10" s="20" t="s">
        <v>2161</v>
      </c>
      <c r="U10" s="21"/>
      <c r="V10" s="84"/>
      <c r="W10" s="82"/>
      <c r="X10" s="84"/>
      <c r="Y10" s="82"/>
      <c r="Z10" s="82"/>
      <c r="AA10" s="82"/>
      <c r="AB10" s="78"/>
      <c r="AC10" s="78"/>
    </row>
    <row r="11" spans="1:29" ht="75" customHeight="1" x14ac:dyDescent="0.25">
      <c r="A11" s="81" t="s">
        <v>666</v>
      </c>
      <c r="B11" s="81" t="s">
        <v>652</v>
      </c>
      <c r="C11" s="20" t="s">
        <v>2219</v>
      </c>
      <c r="D11" s="78" t="s">
        <v>668</v>
      </c>
      <c r="E11" s="83" t="s">
        <v>601</v>
      </c>
      <c r="F11" s="78" t="s">
        <v>602</v>
      </c>
      <c r="G11" s="82" t="s">
        <v>669</v>
      </c>
      <c r="H11" s="78" t="s">
        <v>626</v>
      </c>
      <c r="I11" s="78" t="s">
        <v>670</v>
      </c>
      <c r="J11" s="82" t="s">
        <v>671</v>
      </c>
      <c r="K11" s="21" t="s">
        <v>672</v>
      </c>
      <c r="L11" s="84" t="s">
        <v>610</v>
      </c>
      <c r="M11" s="82" t="s">
        <v>673</v>
      </c>
      <c r="N11" s="84" t="s">
        <v>62</v>
      </c>
      <c r="O11" s="82" t="s">
        <v>617</v>
      </c>
      <c r="P11" s="82">
        <v>0</v>
      </c>
      <c r="Q11" s="82"/>
      <c r="R11" s="82">
        <v>3</v>
      </c>
      <c r="S11" s="78" t="s">
        <v>2220</v>
      </c>
      <c r="T11" s="78" t="s">
        <v>2270</v>
      </c>
      <c r="U11" s="21" t="s">
        <v>1208</v>
      </c>
      <c r="V11" s="84" t="s">
        <v>610</v>
      </c>
      <c r="W11" s="82" t="s">
        <v>2222</v>
      </c>
      <c r="X11" s="84" t="s">
        <v>62</v>
      </c>
      <c r="Y11" s="82" t="s">
        <v>621</v>
      </c>
      <c r="Z11" s="82">
        <f>SUM(AA11:AA11)</f>
        <v>1</v>
      </c>
      <c r="AA11" s="82">
        <v>1</v>
      </c>
      <c r="AB11" s="78" t="s">
        <v>2223</v>
      </c>
      <c r="AC11" s="78" t="s">
        <v>1697</v>
      </c>
    </row>
    <row r="12" spans="1:29" ht="75" customHeight="1" x14ac:dyDescent="0.25">
      <c r="A12" s="81" t="s">
        <v>2237</v>
      </c>
      <c r="B12" s="81" t="s">
        <v>652</v>
      </c>
      <c r="C12" s="20" t="s">
        <v>2238</v>
      </c>
      <c r="D12" s="78" t="s">
        <v>2239</v>
      </c>
      <c r="E12" s="83" t="s">
        <v>2240</v>
      </c>
      <c r="F12" s="78" t="s">
        <v>602</v>
      </c>
      <c r="G12" s="82" t="s">
        <v>669</v>
      </c>
      <c r="H12" s="78" t="s">
        <v>626</v>
      </c>
      <c r="I12" s="78" t="s">
        <v>2241</v>
      </c>
      <c r="J12" s="82" t="s">
        <v>671</v>
      </c>
      <c r="K12" s="21" t="s">
        <v>2242</v>
      </c>
      <c r="L12" s="84" t="s">
        <v>1581</v>
      </c>
      <c r="M12" s="82" t="s">
        <v>2243</v>
      </c>
      <c r="N12" s="84" t="s">
        <v>62</v>
      </c>
      <c r="O12" s="82" t="s">
        <v>621</v>
      </c>
      <c r="P12" s="82">
        <v>3</v>
      </c>
      <c r="Q12" s="82"/>
      <c r="R12" s="82">
        <v>1</v>
      </c>
      <c r="S12" s="78" t="s">
        <v>2244</v>
      </c>
      <c r="T12" s="20" t="s">
        <v>2161</v>
      </c>
      <c r="U12" s="21" t="s">
        <v>2246</v>
      </c>
      <c r="V12" s="84" t="s">
        <v>1581</v>
      </c>
      <c r="W12" s="82" t="s">
        <v>2247</v>
      </c>
      <c r="X12" s="84" t="s">
        <v>62</v>
      </c>
      <c r="Y12" s="82" t="s">
        <v>621</v>
      </c>
      <c r="Z12" s="82">
        <f>SUM(AA12:AA12)</f>
        <v>0</v>
      </c>
      <c r="AA12" s="82">
        <v>0</v>
      </c>
      <c r="AB12" s="78" t="s">
        <v>2248</v>
      </c>
      <c r="AC12" s="78" t="s">
        <v>601</v>
      </c>
    </row>
    <row r="13" spans="1:29" ht="75" customHeight="1" x14ac:dyDescent="0.25">
      <c r="AB13" s="60"/>
    </row>
    <row r="14" spans="1:29" ht="35.25" customHeight="1" x14ac:dyDescent="0.25">
      <c r="AB14" s="60"/>
    </row>
    <row r="15" spans="1:29" ht="35.25" customHeight="1" x14ac:dyDescent="0.25">
      <c r="AB15" s="60"/>
    </row>
    <row r="16" spans="1:29" ht="15" customHeight="1" x14ac:dyDescent="0.25">
      <c r="AB16" s="60"/>
    </row>
    <row r="21" spans="24:24" ht="15" customHeight="1" x14ac:dyDescent="0.25">
      <c r="X21" s="85">
        <v>0</v>
      </c>
    </row>
  </sheetData>
  <autoFilter ref="A1:WVY12" xr:uid="{01BC082D-3552-4286-A1E4-B4674BC8CA3B}"/>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3"/>
  <sheetViews>
    <sheetView showGridLines="0" zoomScale="85" zoomScaleNormal="85" workbookViewId="0">
      <selection activeCell="A6" sqref="A6"/>
    </sheetView>
  </sheetViews>
  <sheetFormatPr baseColWidth="10" defaultColWidth="11.42578125" defaultRowHeight="15" customHeight="1" x14ac:dyDescent="0.25"/>
  <cols>
    <col min="1" max="1" width="11.42578125" style="86"/>
    <col min="2" max="2" width="11.85546875" style="35" customWidth="1"/>
    <col min="3" max="3" width="22" customWidth="1"/>
    <col min="4" max="4" width="20.85546875" customWidth="1"/>
    <col min="5" max="5" width="27.5703125" customWidth="1"/>
    <col min="6" max="11" width="11.42578125" customWidth="1"/>
    <col min="12" max="12" width="44.7109375" customWidth="1"/>
    <col min="13" max="15" width="11.42578125" customWidth="1"/>
    <col min="16" max="16" width="6.5703125" customWidth="1"/>
    <col min="17" max="18" width="11.42578125" customWidth="1"/>
    <col min="19" max="19" width="10" customWidth="1"/>
    <col min="20" max="20" width="58.5703125" style="34" customWidth="1"/>
    <col min="21" max="21" width="80.85546875" style="34" customWidth="1"/>
  </cols>
  <sheetData>
    <row r="1" spans="1:21" s="55" customFormat="1" ht="45.75" customHeight="1" x14ac:dyDescent="0.25">
      <c r="A1" s="54" t="s">
        <v>0</v>
      </c>
      <c r="B1" s="53" t="s">
        <v>513</v>
      </c>
      <c r="C1" s="54" t="s">
        <v>1560</v>
      </c>
      <c r="D1" s="54" t="s">
        <v>514</v>
      </c>
      <c r="E1" s="54" t="s">
        <v>515</v>
      </c>
      <c r="F1" s="54" t="s">
        <v>516</v>
      </c>
      <c r="G1" s="54" t="s">
        <v>517</v>
      </c>
      <c r="H1" s="54" t="s">
        <v>518</v>
      </c>
      <c r="I1" s="54" t="s">
        <v>519</v>
      </c>
      <c r="J1" s="54" t="s">
        <v>520</v>
      </c>
      <c r="K1" s="54" t="s">
        <v>521</v>
      </c>
      <c r="L1" s="56" t="s">
        <v>1561</v>
      </c>
      <c r="M1" s="56" t="s">
        <v>1565</v>
      </c>
      <c r="N1" s="56" t="s">
        <v>1566</v>
      </c>
      <c r="O1" s="56" t="s">
        <v>13</v>
      </c>
      <c r="P1" s="56" t="s">
        <v>1567</v>
      </c>
      <c r="Q1" s="56" t="s">
        <v>1568</v>
      </c>
      <c r="R1" s="56" t="s">
        <v>1569</v>
      </c>
      <c r="S1" s="56" t="s">
        <v>1570</v>
      </c>
      <c r="T1" s="56" t="s">
        <v>1571</v>
      </c>
      <c r="U1" s="119" t="s">
        <v>1558</v>
      </c>
    </row>
    <row r="2" spans="1:21" s="94" customFormat="1" ht="73.5" customHeight="1" x14ac:dyDescent="0.25">
      <c r="A2" s="88" t="s">
        <v>651</v>
      </c>
      <c r="B2" s="88" t="s">
        <v>652</v>
      </c>
      <c r="C2" s="89" t="str">
        <f>'[1]BD Plan'!$Q$3</f>
        <v>Territorial Atlántico</v>
      </c>
      <c r="D2" s="87" t="s">
        <v>637</v>
      </c>
      <c r="E2" s="90" t="s">
        <v>653</v>
      </c>
      <c r="F2" s="91" t="s">
        <v>639</v>
      </c>
      <c r="G2" s="89" t="s">
        <v>602</v>
      </c>
      <c r="H2" s="89" t="s">
        <v>625</v>
      </c>
      <c r="I2" s="89" t="s">
        <v>604</v>
      </c>
      <c r="J2" s="90" t="s">
        <v>654</v>
      </c>
      <c r="K2" s="89" t="s">
        <v>606</v>
      </c>
      <c r="L2" s="92" t="s">
        <v>644</v>
      </c>
      <c r="M2" s="93" t="s">
        <v>610</v>
      </c>
      <c r="N2" s="89" t="s">
        <v>645</v>
      </c>
      <c r="O2" s="93" t="s">
        <v>62</v>
      </c>
      <c r="P2" s="89" t="s">
        <v>617</v>
      </c>
      <c r="Q2" s="89">
        <f>SUM(R2:R2)</f>
        <v>1</v>
      </c>
      <c r="R2" s="93">
        <v>1</v>
      </c>
      <c r="S2" s="89">
        <v>1</v>
      </c>
      <c r="T2" s="90" t="s">
        <v>655</v>
      </c>
      <c r="U2" s="90" t="s">
        <v>656</v>
      </c>
    </row>
    <row r="3" spans="1:21" s="94" customFormat="1" ht="73.5" customHeight="1" x14ac:dyDescent="0.25">
      <c r="A3" s="88" t="s">
        <v>690</v>
      </c>
      <c r="B3" s="88" t="s">
        <v>652</v>
      </c>
      <c r="C3" s="89" t="str">
        <f>'[1]BD Plan'!$Q$3</f>
        <v>Territorial Atlántico</v>
      </c>
      <c r="D3" s="87" t="s">
        <v>686</v>
      </c>
      <c r="E3" s="90" t="s">
        <v>691</v>
      </c>
      <c r="F3" s="91" t="s">
        <v>601</v>
      </c>
      <c r="G3" s="89" t="s">
        <v>602</v>
      </c>
      <c r="H3" s="89" t="s">
        <v>669</v>
      </c>
      <c r="I3" s="89" t="s">
        <v>641</v>
      </c>
      <c r="J3" s="90" t="s">
        <v>692</v>
      </c>
      <c r="K3" s="89" t="s">
        <v>606</v>
      </c>
      <c r="L3" s="92" t="s">
        <v>693</v>
      </c>
      <c r="M3" s="93" t="s">
        <v>610</v>
      </c>
      <c r="N3" s="89" t="s">
        <v>694</v>
      </c>
      <c r="O3" s="93" t="s">
        <v>62</v>
      </c>
      <c r="P3" s="89" t="s">
        <v>617</v>
      </c>
      <c r="Q3" s="89">
        <f>SUM(R3:R3)</f>
        <v>0</v>
      </c>
      <c r="R3" s="93">
        <v>0</v>
      </c>
      <c r="S3" s="87">
        <v>0</v>
      </c>
      <c r="T3" s="95" t="s">
        <v>695</v>
      </c>
      <c r="U3" s="95" t="s">
        <v>696</v>
      </c>
    </row>
    <row r="4" spans="1:21" s="94" customFormat="1" ht="73.5" customHeight="1" x14ac:dyDescent="0.25">
      <c r="A4" s="88" t="s">
        <v>622</v>
      </c>
      <c r="B4" s="88" t="s">
        <v>652</v>
      </c>
      <c r="C4" s="89" t="str">
        <f>'[2]BD Plan'!$Q$3</f>
        <v>Territorial Bolívar</v>
      </c>
      <c r="D4" s="87" t="s">
        <v>623</v>
      </c>
      <c r="E4" s="89" t="s">
        <v>624</v>
      </c>
      <c r="F4" s="91" t="s">
        <v>601</v>
      </c>
      <c r="G4" s="89" t="s">
        <v>602</v>
      </c>
      <c r="H4" s="89" t="s">
        <v>625</v>
      </c>
      <c r="I4" s="89" t="s">
        <v>626</v>
      </c>
      <c r="J4" s="90" t="s">
        <v>627</v>
      </c>
      <c r="K4" s="89" t="s">
        <v>628</v>
      </c>
      <c r="L4" s="92" t="s">
        <v>629</v>
      </c>
      <c r="M4" s="93" t="s">
        <v>610</v>
      </c>
      <c r="N4" s="89" t="s">
        <v>630</v>
      </c>
      <c r="O4" s="93" t="s">
        <v>62</v>
      </c>
      <c r="P4" s="89" t="s">
        <v>617</v>
      </c>
      <c r="Q4" s="89">
        <f>SUM(R4:R4)</f>
        <v>3</v>
      </c>
      <c r="R4" s="93">
        <v>3</v>
      </c>
      <c r="S4" s="89">
        <v>3</v>
      </c>
      <c r="T4" s="90" t="s">
        <v>728</v>
      </c>
      <c r="U4" s="90" t="s">
        <v>729</v>
      </c>
    </row>
    <row r="5" spans="1:21" s="94" customFormat="1" ht="73.5" customHeight="1" x14ac:dyDescent="0.25">
      <c r="A5" s="88" t="s">
        <v>676</v>
      </c>
      <c r="B5" s="88" t="s">
        <v>652</v>
      </c>
      <c r="C5" s="89" t="str">
        <f>'[2]BD Plan'!$Q$3</f>
        <v>Territorial Bolívar</v>
      </c>
      <c r="D5" s="87" t="s">
        <v>667</v>
      </c>
      <c r="E5" s="89" t="s">
        <v>677</v>
      </c>
      <c r="F5" s="91" t="s">
        <v>601</v>
      </c>
      <c r="G5" s="89" t="s">
        <v>678</v>
      </c>
      <c r="H5" s="89" t="s">
        <v>669</v>
      </c>
      <c r="I5" s="89" t="s">
        <v>641</v>
      </c>
      <c r="J5" s="90" t="s">
        <v>679</v>
      </c>
      <c r="K5" s="89" t="s">
        <v>680</v>
      </c>
      <c r="L5" s="92" t="s">
        <v>681</v>
      </c>
      <c r="M5" s="93" t="s">
        <v>610</v>
      </c>
      <c r="N5" s="89" t="s">
        <v>682</v>
      </c>
      <c r="O5" s="93" t="s">
        <v>62</v>
      </c>
      <c r="P5" s="89" t="s">
        <v>617</v>
      </c>
      <c r="Q5" s="89">
        <f>SUM(R5:R5)</f>
        <v>1</v>
      </c>
      <c r="R5" s="93">
        <v>1</v>
      </c>
      <c r="S5" s="89">
        <v>1</v>
      </c>
      <c r="T5" s="90" t="s">
        <v>739</v>
      </c>
      <c r="U5" s="90" t="s">
        <v>740</v>
      </c>
    </row>
    <row r="6" spans="1:21" s="94" customFormat="1" ht="73.5" customHeight="1" x14ac:dyDescent="0.25">
      <c r="A6" s="88" t="s">
        <v>651</v>
      </c>
      <c r="B6" s="88" t="s">
        <v>652</v>
      </c>
      <c r="C6" s="89" t="str">
        <f>'[3]BD Plan'!$Q$3</f>
        <v>Territorial Boyacá</v>
      </c>
      <c r="D6" s="87" t="s">
        <v>637</v>
      </c>
      <c r="E6" s="89" t="s">
        <v>653</v>
      </c>
      <c r="F6" s="91" t="s">
        <v>639</v>
      </c>
      <c r="G6" s="89" t="s">
        <v>602</v>
      </c>
      <c r="H6" s="89" t="s">
        <v>625</v>
      </c>
      <c r="I6" s="89" t="s">
        <v>604</v>
      </c>
      <c r="J6" s="90" t="s">
        <v>654</v>
      </c>
      <c r="K6" s="89" t="s">
        <v>606</v>
      </c>
      <c r="L6" s="92" t="s">
        <v>644</v>
      </c>
      <c r="M6" s="93" t="s">
        <v>610</v>
      </c>
      <c r="N6" s="89" t="s">
        <v>645</v>
      </c>
      <c r="O6" s="93" t="s">
        <v>62</v>
      </c>
      <c r="P6" s="89" t="s">
        <v>617</v>
      </c>
      <c r="Q6" s="89">
        <f>SUM(R6:R6)</f>
        <v>1</v>
      </c>
      <c r="R6" s="93">
        <v>1</v>
      </c>
      <c r="S6" s="89">
        <v>1</v>
      </c>
      <c r="T6" s="90" t="s">
        <v>756</v>
      </c>
      <c r="U6" s="90" t="s">
        <v>656</v>
      </c>
    </row>
    <row r="7" spans="1:21" s="94" customFormat="1" ht="73.5" customHeight="1" x14ac:dyDescent="0.25">
      <c r="A7" s="88" t="s">
        <v>705</v>
      </c>
      <c r="B7" s="88" t="s">
        <v>652</v>
      </c>
      <c r="C7" s="89" t="str">
        <f>'[3]BD Plan'!$Q$3</f>
        <v>Territorial Boyacá</v>
      </c>
      <c r="D7" s="87" t="s">
        <v>706</v>
      </c>
      <c r="E7" s="89" t="s">
        <v>707</v>
      </c>
      <c r="F7" s="87" t="s">
        <v>601</v>
      </c>
      <c r="G7" s="89" t="s">
        <v>602</v>
      </c>
      <c r="H7" s="89" t="s">
        <v>669</v>
      </c>
      <c r="I7" s="89" t="s">
        <v>641</v>
      </c>
      <c r="J7" s="90" t="s">
        <v>708</v>
      </c>
      <c r="K7" s="89" t="s">
        <v>671</v>
      </c>
      <c r="L7" s="61" t="s">
        <v>1214</v>
      </c>
      <c r="M7" s="93" t="s">
        <v>610</v>
      </c>
      <c r="N7" s="89" t="s">
        <v>1562</v>
      </c>
      <c r="O7" s="93" t="s">
        <v>62</v>
      </c>
      <c r="P7" s="87" t="s">
        <v>617</v>
      </c>
      <c r="Q7" s="96">
        <f>SUM(R7:U7)</f>
        <v>0</v>
      </c>
      <c r="R7" s="93">
        <v>0</v>
      </c>
      <c r="S7" s="87">
        <v>0</v>
      </c>
      <c r="T7" s="82" t="s">
        <v>1224</v>
      </c>
      <c r="U7" s="82" t="s">
        <v>1225</v>
      </c>
    </row>
    <row r="8" spans="1:21" s="94" customFormat="1" ht="73.5" customHeight="1" x14ac:dyDescent="0.25">
      <c r="A8" s="88" t="s">
        <v>718</v>
      </c>
      <c r="B8" s="88" t="s">
        <v>652</v>
      </c>
      <c r="C8" s="89" t="str">
        <f>'[4]BD Plan'!$Q$3</f>
        <v>Territorial Caldas</v>
      </c>
      <c r="D8" s="87" t="s">
        <v>719</v>
      </c>
      <c r="E8" s="89" t="s">
        <v>720</v>
      </c>
      <c r="F8" s="87" t="s">
        <v>601</v>
      </c>
      <c r="G8" s="89" t="s">
        <v>602</v>
      </c>
      <c r="H8" s="89" t="s">
        <v>625</v>
      </c>
      <c r="I8" s="89" t="s">
        <v>626</v>
      </c>
      <c r="J8" s="90" t="s">
        <v>721</v>
      </c>
      <c r="K8" s="89" t="s">
        <v>671</v>
      </c>
      <c r="L8" s="92" t="s">
        <v>722</v>
      </c>
      <c r="M8" s="93" t="s">
        <v>610</v>
      </c>
      <c r="N8" s="89" t="s">
        <v>1564</v>
      </c>
      <c r="O8" s="93" t="s">
        <v>62</v>
      </c>
      <c r="P8" s="89" t="s">
        <v>617</v>
      </c>
      <c r="Q8" s="89">
        <f>SUM(R8:R8)</f>
        <v>3</v>
      </c>
      <c r="R8" s="93">
        <v>3</v>
      </c>
      <c r="S8" s="87">
        <v>3</v>
      </c>
      <c r="T8" s="97" t="s">
        <v>790</v>
      </c>
      <c r="U8" s="95" t="s">
        <v>791</v>
      </c>
    </row>
    <row r="9" spans="1:21" s="94" customFormat="1" ht="73.5" customHeight="1" x14ac:dyDescent="0.25">
      <c r="A9" s="88" t="s">
        <v>622</v>
      </c>
      <c r="B9" s="88" t="s">
        <v>652</v>
      </c>
      <c r="C9" s="89" t="str">
        <f>'[5]BD Plan'!$Q$3</f>
        <v>Territorial Caquetá</v>
      </c>
      <c r="D9" s="87" t="s">
        <v>623</v>
      </c>
      <c r="E9" s="89" t="s">
        <v>624</v>
      </c>
      <c r="F9" s="91" t="s">
        <v>601</v>
      </c>
      <c r="G9" s="89" t="s">
        <v>602</v>
      </c>
      <c r="H9" s="89" t="s">
        <v>625</v>
      </c>
      <c r="I9" s="89" t="s">
        <v>626</v>
      </c>
      <c r="J9" s="90" t="s">
        <v>627</v>
      </c>
      <c r="K9" s="89" t="s">
        <v>628</v>
      </c>
      <c r="L9" s="92" t="s">
        <v>629</v>
      </c>
      <c r="M9" s="93" t="s">
        <v>610</v>
      </c>
      <c r="N9" s="89" t="s">
        <v>1572</v>
      </c>
      <c r="O9" s="93" t="s">
        <v>62</v>
      </c>
      <c r="P9" s="89" t="s">
        <v>617</v>
      </c>
      <c r="Q9" s="89">
        <f>SUM(R9:R9)</f>
        <v>3</v>
      </c>
      <c r="R9" s="93">
        <v>3</v>
      </c>
      <c r="S9" s="89">
        <v>3</v>
      </c>
      <c r="T9" s="90" t="s">
        <v>795</v>
      </c>
      <c r="U9" s="90" t="s">
        <v>1573</v>
      </c>
    </row>
    <row r="10" spans="1:21" s="94" customFormat="1" ht="73.5" customHeight="1" x14ac:dyDescent="0.25">
      <c r="A10" s="88" t="s">
        <v>598</v>
      </c>
      <c r="B10" s="88" t="s">
        <v>652</v>
      </c>
      <c r="C10" s="89" t="str">
        <f>'[6]BD Plan'!$Q$3</f>
        <v>Territorial Casanare</v>
      </c>
      <c r="D10" s="87" t="s">
        <v>599</v>
      </c>
      <c r="E10" s="89" t="s">
        <v>600</v>
      </c>
      <c r="F10" s="91" t="s">
        <v>601</v>
      </c>
      <c r="G10" s="89" t="s">
        <v>602</v>
      </c>
      <c r="H10" s="89" t="s">
        <v>603</v>
      </c>
      <c r="I10" s="89" t="s">
        <v>604</v>
      </c>
      <c r="J10" s="90" t="s">
        <v>605</v>
      </c>
      <c r="K10" s="89" t="s">
        <v>606</v>
      </c>
      <c r="L10" s="92" t="s">
        <v>609</v>
      </c>
      <c r="M10" s="93" t="s">
        <v>610</v>
      </c>
      <c r="N10" s="89" t="s">
        <v>1563</v>
      </c>
      <c r="O10" s="93" t="s">
        <v>62</v>
      </c>
      <c r="P10" s="89" t="s">
        <v>617</v>
      </c>
      <c r="Q10" s="89">
        <f>SUM(R10:R10)</f>
        <v>3</v>
      </c>
      <c r="R10" s="93">
        <v>3</v>
      </c>
      <c r="S10" s="89">
        <v>3</v>
      </c>
      <c r="T10" s="90" t="s">
        <v>815</v>
      </c>
      <c r="U10" s="98" t="s">
        <v>816</v>
      </c>
    </row>
    <row r="11" spans="1:21" s="94" customFormat="1" ht="73.5" customHeight="1" x14ac:dyDescent="0.25">
      <c r="A11" s="88" t="s">
        <v>622</v>
      </c>
      <c r="B11" s="88" t="s">
        <v>652</v>
      </c>
      <c r="C11" s="89" t="str">
        <f>'[7]BD Plan'!$Q$3</f>
        <v>Territorial Cauca</v>
      </c>
      <c r="D11" s="87" t="s">
        <v>623</v>
      </c>
      <c r="E11" s="89" t="s">
        <v>624</v>
      </c>
      <c r="F11" s="91" t="s">
        <v>601</v>
      </c>
      <c r="G11" s="89" t="s">
        <v>602</v>
      </c>
      <c r="H11" s="89" t="s">
        <v>625</v>
      </c>
      <c r="I11" s="89" t="s">
        <v>626</v>
      </c>
      <c r="J11" s="90" t="s">
        <v>627</v>
      </c>
      <c r="K11" s="89" t="s">
        <v>628</v>
      </c>
      <c r="L11" s="92" t="s">
        <v>629</v>
      </c>
      <c r="M11" s="93" t="s">
        <v>610</v>
      </c>
      <c r="N11" s="89" t="s">
        <v>630</v>
      </c>
      <c r="O11" s="93" t="s">
        <v>62</v>
      </c>
      <c r="P11" s="89" t="s">
        <v>617</v>
      </c>
      <c r="Q11" s="89">
        <f>SUM(R11:R11)</f>
        <v>3</v>
      </c>
      <c r="R11" s="93">
        <v>3</v>
      </c>
      <c r="S11" s="89">
        <v>3</v>
      </c>
      <c r="T11" s="90" t="s">
        <v>840</v>
      </c>
      <c r="U11" s="90" t="s">
        <v>1573</v>
      </c>
    </row>
    <row r="12" spans="1:21" s="94" customFormat="1" ht="73.5" customHeight="1" x14ac:dyDescent="0.25">
      <c r="A12" s="88" t="s">
        <v>666</v>
      </c>
      <c r="B12" s="88" t="s">
        <v>652</v>
      </c>
      <c r="C12" s="89" t="str">
        <f>'[8]BD Plan'!$Q$3</f>
        <v>Territorial Cesar</v>
      </c>
      <c r="D12" s="87" t="s">
        <v>667</v>
      </c>
      <c r="E12" s="89" t="s">
        <v>668</v>
      </c>
      <c r="F12" s="87" t="s">
        <v>601</v>
      </c>
      <c r="G12" s="89" t="s">
        <v>602</v>
      </c>
      <c r="H12" s="89" t="s">
        <v>669</v>
      </c>
      <c r="I12" s="89" t="s">
        <v>626</v>
      </c>
      <c r="J12" s="90" t="s">
        <v>670</v>
      </c>
      <c r="K12" s="89" t="s">
        <v>671</v>
      </c>
      <c r="L12" s="92" t="s">
        <v>672</v>
      </c>
      <c r="M12" s="93" t="s">
        <v>610</v>
      </c>
      <c r="N12" s="89" t="s">
        <v>673</v>
      </c>
      <c r="O12" s="93" t="s">
        <v>62</v>
      </c>
      <c r="P12" s="87" t="s">
        <v>617</v>
      </c>
      <c r="Q12" s="89">
        <f>SUM(R12:R12)</f>
        <v>0</v>
      </c>
      <c r="R12" s="93">
        <v>0</v>
      </c>
      <c r="S12" s="87">
        <v>1</v>
      </c>
      <c r="T12" s="95" t="s">
        <v>870</v>
      </c>
      <c r="U12" s="95" t="s">
        <v>871</v>
      </c>
    </row>
    <row r="13" spans="1:21" s="94" customFormat="1" ht="73.5" customHeight="1" x14ac:dyDescent="0.25">
      <c r="A13" s="88" t="s">
        <v>685</v>
      </c>
      <c r="B13" s="88" t="s">
        <v>652</v>
      </c>
      <c r="C13" s="89" t="str">
        <f>'[8]BD Plan'!$Q$3</f>
        <v>Territorial Cesar</v>
      </c>
      <c r="D13" s="87" t="s">
        <v>686</v>
      </c>
      <c r="E13" s="89" t="s">
        <v>687</v>
      </c>
      <c r="F13" s="91" t="s">
        <v>601</v>
      </c>
      <c r="G13" s="89" t="s">
        <v>602</v>
      </c>
      <c r="H13" s="89" t="s">
        <v>669</v>
      </c>
      <c r="I13" s="89" t="s">
        <v>641</v>
      </c>
      <c r="J13" s="90" t="s">
        <v>688</v>
      </c>
      <c r="K13" s="89" t="s">
        <v>689</v>
      </c>
      <c r="L13" s="61" t="s">
        <v>1211</v>
      </c>
      <c r="M13" s="84" t="s">
        <v>610</v>
      </c>
      <c r="N13" s="90" t="s">
        <v>1212</v>
      </c>
      <c r="O13" s="93" t="s">
        <v>62</v>
      </c>
      <c r="P13" s="87" t="s">
        <v>617</v>
      </c>
      <c r="Q13" s="89">
        <v>4</v>
      </c>
      <c r="R13" s="93">
        <v>1</v>
      </c>
      <c r="S13" s="87">
        <v>1</v>
      </c>
      <c r="T13" s="78" t="s">
        <v>1244</v>
      </c>
      <c r="U13" s="99" t="s">
        <v>1245</v>
      </c>
    </row>
    <row r="14" spans="1:21" s="94" customFormat="1" ht="73.5" customHeight="1" x14ac:dyDescent="0.25">
      <c r="A14" s="88" t="s">
        <v>598</v>
      </c>
      <c r="B14" s="88" t="s">
        <v>652</v>
      </c>
      <c r="C14" s="89" t="str">
        <f>'[9]BD Plan'!$Q$3</f>
        <v>Territorial Córdoba</v>
      </c>
      <c r="D14" s="87" t="s">
        <v>599</v>
      </c>
      <c r="E14" s="89" t="s">
        <v>600</v>
      </c>
      <c r="F14" s="91" t="s">
        <v>601</v>
      </c>
      <c r="G14" s="89" t="s">
        <v>602</v>
      </c>
      <c r="H14" s="89" t="s">
        <v>603</v>
      </c>
      <c r="I14" s="89" t="s">
        <v>604</v>
      </c>
      <c r="J14" s="90" t="s">
        <v>605</v>
      </c>
      <c r="K14" s="89" t="s">
        <v>606</v>
      </c>
      <c r="L14" s="92" t="s">
        <v>609</v>
      </c>
      <c r="M14" s="93" t="s">
        <v>610</v>
      </c>
      <c r="N14" s="89" t="s">
        <v>611</v>
      </c>
      <c r="O14" s="93" t="s">
        <v>62</v>
      </c>
      <c r="P14" s="89" t="s">
        <v>617</v>
      </c>
      <c r="Q14" s="89">
        <f t="shared" ref="Q14:Q23" si="0">SUM(R14:R14)</f>
        <v>3</v>
      </c>
      <c r="R14" s="93">
        <v>3</v>
      </c>
      <c r="S14" s="89">
        <v>3</v>
      </c>
      <c r="T14" s="90" t="s">
        <v>883</v>
      </c>
      <c r="U14" s="90" t="s">
        <v>884</v>
      </c>
    </row>
    <row r="15" spans="1:21" s="94" customFormat="1" ht="73.5" customHeight="1" x14ac:dyDescent="0.25">
      <c r="A15" s="88" t="s">
        <v>651</v>
      </c>
      <c r="B15" s="88" t="s">
        <v>652</v>
      </c>
      <c r="C15" s="89" t="str">
        <f>'[9]BD Plan'!$Q$3</f>
        <v>Territorial Córdoba</v>
      </c>
      <c r="D15" s="87" t="s">
        <v>637</v>
      </c>
      <c r="E15" s="89" t="s">
        <v>653</v>
      </c>
      <c r="F15" s="91" t="s">
        <v>639</v>
      </c>
      <c r="G15" s="89" t="s">
        <v>602</v>
      </c>
      <c r="H15" s="89" t="s">
        <v>625</v>
      </c>
      <c r="I15" s="89" t="s">
        <v>604</v>
      </c>
      <c r="J15" s="90" t="s">
        <v>654</v>
      </c>
      <c r="K15" s="89" t="s">
        <v>606</v>
      </c>
      <c r="L15" s="92" t="s">
        <v>644</v>
      </c>
      <c r="M15" s="93" t="s">
        <v>610</v>
      </c>
      <c r="N15" s="89" t="s">
        <v>645</v>
      </c>
      <c r="O15" s="93" t="s">
        <v>62</v>
      </c>
      <c r="P15" s="89" t="s">
        <v>617</v>
      </c>
      <c r="Q15" s="89">
        <f t="shared" si="0"/>
        <v>1</v>
      </c>
      <c r="R15" s="93">
        <v>1</v>
      </c>
      <c r="S15" s="89">
        <v>1</v>
      </c>
      <c r="T15" s="90" t="s">
        <v>888</v>
      </c>
      <c r="U15" s="90" t="s">
        <v>656</v>
      </c>
    </row>
    <row r="16" spans="1:21" s="94" customFormat="1" ht="73.5" customHeight="1" x14ac:dyDescent="0.25">
      <c r="A16" s="88" t="s">
        <v>690</v>
      </c>
      <c r="B16" s="88" t="s">
        <v>652</v>
      </c>
      <c r="C16" s="89" t="str">
        <f>'[10]BD Plan'!$Q$3</f>
        <v>Territorial Cundinamarca</v>
      </c>
      <c r="D16" s="87" t="s">
        <v>686</v>
      </c>
      <c r="E16" s="89" t="s">
        <v>691</v>
      </c>
      <c r="F16" s="91" t="s">
        <v>601</v>
      </c>
      <c r="G16" s="89" t="s">
        <v>602</v>
      </c>
      <c r="H16" s="89" t="s">
        <v>669</v>
      </c>
      <c r="I16" s="89" t="s">
        <v>641</v>
      </c>
      <c r="J16" s="90" t="s">
        <v>692</v>
      </c>
      <c r="K16" s="89" t="s">
        <v>606</v>
      </c>
      <c r="L16" s="92" t="s">
        <v>693</v>
      </c>
      <c r="M16" s="93" t="s">
        <v>610</v>
      </c>
      <c r="N16" s="89" t="s">
        <v>694</v>
      </c>
      <c r="O16" s="93" t="s">
        <v>62</v>
      </c>
      <c r="P16" s="89" t="s">
        <v>617</v>
      </c>
      <c r="Q16" s="89">
        <f t="shared" si="0"/>
        <v>0</v>
      </c>
      <c r="R16" s="93">
        <v>0</v>
      </c>
      <c r="S16" s="87">
        <v>0</v>
      </c>
      <c r="T16" s="95" t="s">
        <v>919</v>
      </c>
      <c r="U16" s="95" t="s">
        <v>920</v>
      </c>
    </row>
    <row r="17" spans="1:21" s="94" customFormat="1" ht="73.5" customHeight="1" x14ac:dyDescent="0.25">
      <c r="A17" s="88" t="s">
        <v>598</v>
      </c>
      <c r="B17" s="88" t="s">
        <v>652</v>
      </c>
      <c r="C17" s="89" t="str">
        <f>'[11]BD Plan'!$Q$3</f>
        <v>Territorial Guajira</v>
      </c>
      <c r="D17" s="87" t="s">
        <v>599</v>
      </c>
      <c r="E17" s="89" t="s">
        <v>600</v>
      </c>
      <c r="F17" s="91" t="s">
        <v>601</v>
      </c>
      <c r="G17" s="89" t="s">
        <v>602</v>
      </c>
      <c r="H17" s="89" t="s">
        <v>603</v>
      </c>
      <c r="I17" s="89" t="s">
        <v>604</v>
      </c>
      <c r="J17" s="90" t="s">
        <v>605</v>
      </c>
      <c r="K17" s="89" t="s">
        <v>606</v>
      </c>
      <c r="L17" s="92" t="s">
        <v>609</v>
      </c>
      <c r="M17" s="93" t="s">
        <v>610</v>
      </c>
      <c r="N17" s="89" t="s">
        <v>611</v>
      </c>
      <c r="O17" s="93" t="s">
        <v>62</v>
      </c>
      <c r="P17" s="89" t="s">
        <v>617</v>
      </c>
      <c r="Q17" s="89">
        <f t="shared" si="0"/>
        <v>3</v>
      </c>
      <c r="R17" s="93">
        <v>3</v>
      </c>
      <c r="S17" s="89">
        <v>3</v>
      </c>
      <c r="T17" s="90" t="s">
        <v>928</v>
      </c>
      <c r="U17" s="90" t="s">
        <v>929</v>
      </c>
    </row>
    <row r="18" spans="1:21" s="94" customFormat="1" ht="73.5" customHeight="1" x14ac:dyDescent="0.25">
      <c r="A18" s="88" t="s">
        <v>718</v>
      </c>
      <c r="B18" s="88" t="s">
        <v>652</v>
      </c>
      <c r="C18" s="89" t="str">
        <f>'[12]BD Plan'!$Q$3</f>
        <v>Territorial Huila</v>
      </c>
      <c r="D18" s="87" t="s">
        <v>719</v>
      </c>
      <c r="E18" s="89" t="s">
        <v>720</v>
      </c>
      <c r="F18" s="87" t="s">
        <v>601</v>
      </c>
      <c r="G18" s="89" t="s">
        <v>602</v>
      </c>
      <c r="H18" s="89" t="s">
        <v>625</v>
      </c>
      <c r="I18" s="89" t="s">
        <v>626</v>
      </c>
      <c r="J18" s="90" t="s">
        <v>721</v>
      </c>
      <c r="K18" s="89" t="s">
        <v>671</v>
      </c>
      <c r="L18" s="92" t="s">
        <v>722</v>
      </c>
      <c r="M18" s="93" t="s">
        <v>610</v>
      </c>
      <c r="N18" s="89" t="s">
        <v>723</v>
      </c>
      <c r="O18" s="93" t="s">
        <v>62</v>
      </c>
      <c r="P18" s="89" t="s">
        <v>617</v>
      </c>
      <c r="Q18" s="89">
        <f t="shared" si="0"/>
        <v>3</v>
      </c>
      <c r="R18" s="93">
        <v>3</v>
      </c>
      <c r="S18" s="87">
        <v>3</v>
      </c>
      <c r="T18" s="97" t="s">
        <v>969</v>
      </c>
      <c r="U18" s="95" t="s">
        <v>970</v>
      </c>
    </row>
    <row r="19" spans="1:21" s="94" customFormat="1" ht="73.5" customHeight="1" x14ac:dyDescent="0.25">
      <c r="A19" s="88" t="s">
        <v>636</v>
      </c>
      <c r="B19" s="88" t="s">
        <v>652</v>
      </c>
      <c r="C19" s="89" t="str">
        <f>'[13]BD Plan'!$Q$3</f>
        <v>Territorial Magdalena</v>
      </c>
      <c r="D19" s="87" t="s">
        <v>637</v>
      </c>
      <c r="E19" s="89" t="s">
        <v>638</v>
      </c>
      <c r="F19" s="91" t="s">
        <v>639</v>
      </c>
      <c r="G19" s="89" t="s">
        <v>602</v>
      </c>
      <c r="H19" s="89" t="s">
        <v>640</v>
      </c>
      <c r="I19" s="89" t="s">
        <v>641</v>
      </c>
      <c r="J19" s="90" t="s">
        <v>642</v>
      </c>
      <c r="K19" s="89" t="s">
        <v>606</v>
      </c>
      <c r="L19" s="92" t="s">
        <v>644</v>
      </c>
      <c r="M19" s="93" t="s">
        <v>610</v>
      </c>
      <c r="N19" s="89" t="s">
        <v>645</v>
      </c>
      <c r="O19" s="93" t="s">
        <v>62</v>
      </c>
      <c r="P19" s="89" t="s">
        <v>617</v>
      </c>
      <c r="Q19" s="89">
        <f t="shared" si="0"/>
        <v>1</v>
      </c>
      <c r="R19" s="93">
        <v>1</v>
      </c>
      <c r="S19" s="89">
        <v>1</v>
      </c>
      <c r="T19" s="90" t="s">
        <v>976</v>
      </c>
      <c r="U19" s="90" t="s">
        <v>977</v>
      </c>
    </row>
    <row r="20" spans="1:21" s="94" customFormat="1" ht="73.5" customHeight="1" x14ac:dyDescent="0.25">
      <c r="A20" s="88" t="s">
        <v>636</v>
      </c>
      <c r="B20" s="88" t="s">
        <v>652</v>
      </c>
      <c r="C20" s="89" t="str">
        <f>'[15]BD Plan'!$Q$3</f>
        <v>Territorial Nariño</v>
      </c>
      <c r="D20" s="87" t="s">
        <v>637</v>
      </c>
      <c r="E20" s="89" t="s">
        <v>638</v>
      </c>
      <c r="F20" s="91" t="s">
        <v>639</v>
      </c>
      <c r="G20" s="89" t="s">
        <v>602</v>
      </c>
      <c r="H20" s="89" t="s">
        <v>640</v>
      </c>
      <c r="I20" s="89" t="s">
        <v>641</v>
      </c>
      <c r="J20" s="90" t="s">
        <v>642</v>
      </c>
      <c r="K20" s="89" t="s">
        <v>606</v>
      </c>
      <c r="L20" s="92" t="s">
        <v>644</v>
      </c>
      <c r="M20" s="93" t="s">
        <v>610</v>
      </c>
      <c r="N20" s="89" t="s">
        <v>645</v>
      </c>
      <c r="O20" s="93" t="s">
        <v>62</v>
      </c>
      <c r="P20" s="89" t="s">
        <v>617</v>
      </c>
      <c r="Q20" s="89">
        <f t="shared" si="0"/>
        <v>2</v>
      </c>
      <c r="R20" s="93">
        <v>2</v>
      </c>
      <c r="S20" s="89">
        <v>2</v>
      </c>
      <c r="T20" s="90" t="s">
        <v>1009</v>
      </c>
      <c r="U20" s="90" t="s">
        <v>1010</v>
      </c>
    </row>
    <row r="21" spans="1:21" s="94" customFormat="1" ht="73.5" customHeight="1" x14ac:dyDescent="0.25">
      <c r="A21" s="88" t="s">
        <v>690</v>
      </c>
      <c r="B21" s="88" t="s">
        <v>652</v>
      </c>
      <c r="C21" s="89" t="str">
        <f>'[15]BD Plan'!$Q$3</f>
        <v>Territorial Nariño</v>
      </c>
      <c r="D21" s="87" t="s">
        <v>686</v>
      </c>
      <c r="E21" s="89" t="s">
        <v>691</v>
      </c>
      <c r="F21" s="91" t="s">
        <v>601</v>
      </c>
      <c r="G21" s="89" t="s">
        <v>602</v>
      </c>
      <c r="H21" s="89" t="s">
        <v>669</v>
      </c>
      <c r="I21" s="89" t="s">
        <v>641</v>
      </c>
      <c r="J21" s="90" t="s">
        <v>692</v>
      </c>
      <c r="K21" s="89" t="s">
        <v>606</v>
      </c>
      <c r="L21" s="92" t="s">
        <v>693</v>
      </c>
      <c r="M21" s="93" t="s">
        <v>610</v>
      </c>
      <c r="N21" s="89" t="s">
        <v>694</v>
      </c>
      <c r="O21" s="93" t="s">
        <v>62</v>
      </c>
      <c r="P21" s="89" t="s">
        <v>617</v>
      </c>
      <c r="Q21" s="89">
        <f t="shared" si="0"/>
        <v>0</v>
      </c>
      <c r="R21" s="93">
        <v>0</v>
      </c>
      <c r="S21" s="87">
        <v>0</v>
      </c>
      <c r="T21" s="97" t="s">
        <v>1019</v>
      </c>
      <c r="U21" s="95" t="s">
        <v>1020</v>
      </c>
    </row>
    <row r="22" spans="1:21" s="94" customFormat="1" ht="73.5" customHeight="1" x14ac:dyDescent="0.25">
      <c r="A22" s="88" t="s">
        <v>598</v>
      </c>
      <c r="B22" s="88" t="s">
        <v>652</v>
      </c>
      <c r="C22" s="89" t="str">
        <f>'[16]BD Plan'!$Q$3</f>
        <v>Territorial Norte de Santander</v>
      </c>
      <c r="D22" s="87" t="s">
        <v>599</v>
      </c>
      <c r="E22" s="89" t="s">
        <v>600</v>
      </c>
      <c r="F22" s="91" t="s">
        <v>601</v>
      </c>
      <c r="G22" s="89" t="s">
        <v>602</v>
      </c>
      <c r="H22" s="89" t="s">
        <v>603</v>
      </c>
      <c r="I22" s="89" t="s">
        <v>604</v>
      </c>
      <c r="J22" s="90" t="s">
        <v>605</v>
      </c>
      <c r="K22" s="89" t="s">
        <v>606</v>
      </c>
      <c r="L22" s="92" t="s">
        <v>609</v>
      </c>
      <c r="M22" s="93" t="s">
        <v>610</v>
      </c>
      <c r="N22" s="89" t="s">
        <v>611</v>
      </c>
      <c r="O22" s="93" t="s">
        <v>62</v>
      </c>
      <c r="P22" s="89" t="s">
        <v>617</v>
      </c>
      <c r="Q22" s="89">
        <f t="shared" si="0"/>
        <v>3</v>
      </c>
      <c r="R22" s="93">
        <v>3</v>
      </c>
      <c r="S22" s="89">
        <v>3</v>
      </c>
      <c r="T22" s="90" t="s">
        <v>1028</v>
      </c>
      <c r="U22" s="90" t="s">
        <v>1029</v>
      </c>
    </row>
    <row r="23" spans="1:21" s="94" customFormat="1" ht="73.5" customHeight="1" x14ac:dyDescent="0.25">
      <c r="A23" s="88" t="s">
        <v>636</v>
      </c>
      <c r="B23" s="88" t="s">
        <v>652</v>
      </c>
      <c r="C23" s="89" t="str">
        <f>'[17]BD Plan'!$Q$3</f>
        <v>Territorial Quindío</v>
      </c>
      <c r="D23" s="87" t="s">
        <v>637</v>
      </c>
      <c r="E23" s="89" t="s">
        <v>638</v>
      </c>
      <c r="F23" s="91" t="s">
        <v>639</v>
      </c>
      <c r="G23" s="89" t="s">
        <v>602</v>
      </c>
      <c r="H23" s="89" t="s">
        <v>640</v>
      </c>
      <c r="I23" s="89" t="s">
        <v>641</v>
      </c>
      <c r="J23" s="90" t="s">
        <v>642</v>
      </c>
      <c r="K23" s="89" t="s">
        <v>606</v>
      </c>
      <c r="L23" s="92" t="s">
        <v>644</v>
      </c>
      <c r="M23" s="93" t="s">
        <v>610</v>
      </c>
      <c r="N23" s="89" t="s">
        <v>645</v>
      </c>
      <c r="O23" s="93" t="s">
        <v>62</v>
      </c>
      <c r="P23" s="89" t="s">
        <v>617</v>
      </c>
      <c r="Q23" s="89">
        <f t="shared" si="0"/>
        <v>1</v>
      </c>
      <c r="R23" s="93">
        <v>1</v>
      </c>
      <c r="S23" s="89">
        <v>1</v>
      </c>
      <c r="T23" s="90" t="s">
        <v>1054</v>
      </c>
      <c r="U23" s="90" t="s">
        <v>1055</v>
      </c>
    </row>
    <row r="24" spans="1:21" s="94" customFormat="1" ht="73.5" customHeight="1" x14ac:dyDescent="0.25">
      <c r="A24" s="88" t="s">
        <v>685</v>
      </c>
      <c r="B24" s="88" t="s">
        <v>652</v>
      </c>
      <c r="C24" s="89" t="str">
        <f>'[17]BD Plan'!$Q$3</f>
        <v>Territorial Quindío</v>
      </c>
      <c r="D24" s="87" t="s">
        <v>686</v>
      </c>
      <c r="E24" s="89" t="s">
        <v>687</v>
      </c>
      <c r="F24" s="91" t="s">
        <v>601</v>
      </c>
      <c r="G24" s="89" t="s">
        <v>602</v>
      </c>
      <c r="H24" s="89" t="s">
        <v>669</v>
      </c>
      <c r="I24" s="89" t="s">
        <v>641</v>
      </c>
      <c r="J24" s="90" t="s">
        <v>688</v>
      </c>
      <c r="K24" s="89" t="s">
        <v>689</v>
      </c>
      <c r="L24" s="61" t="s">
        <v>1211</v>
      </c>
      <c r="M24" s="84" t="s">
        <v>610</v>
      </c>
      <c r="N24" s="90" t="s">
        <v>1212</v>
      </c>
      <c r="O24" s="93" t="s">
        <v>62</v>
      </c>
      <c r="P24" s="87" t="s">
        <v>617</v>
      </c>
      <c r="Q24" s="89">
        <v>4</v>
      </c>
      <c r="R24" s="93">
        <v>1</v>
      </c>
      <c r="S24" s="87">
        <v>1</v>
      </c>
      <c r="T24" s="78" t="s">
        <v>1278</v>
      </c>
      <c r="U24" s="78" t="s">
        <v>1279</v>
      </c>
    </row>
    <row r="25" spans="1:21" s="94" customFormat="1" ht="73.5" customHeight="1" x14ac:dyDescent="0.25">
      <c r="A25" s="88" t="s">
        <v>651</v>
      </c>
      <c r="B25" s="88" t="s">
        <v>652</v>
      </c>
      <c r="C25" s="89" t="str">
        <f>'[18]BD Plan'!$Q$3</f>
        <v>Territorial Risaralda</v>
      </c>
      <c r="D25" s="87" t="s">
        <v>637</v>
      </c>
      <c r="E25" s="89" t="s">
        <v>653</v>
      </c>
      <c r="F25" s="91" t="s">
        <v>639</v>
      </c>
      <c r="G25" s="89" t="s">
        <v>602</v>
      </c>
      <c r="H25" s="89" t="s">
        <v>625</v>
      </c>
      <c r="I25" s="89" t="s">
        <v>604</v>
      </c>
      <c r="J25" s="90" t="s">
        <v>654</v>
      </c>
      <c r="K25" s="89" t="s">
        <v>606</v>
      </c>
      <c r="L25" s="92" t="s">
        <v>644</v>
      </c>
      <c r="M25" s="93" t="s">
        <v>610</v>
      </c>
      <c r="N25" s="89" t="s">
        <v>645</v>
      </c>
      <c r="O25" s="93" t="s">
        <v>62</v>
      </c>
      <c r="P25" s="89" t="s">
        <v>617</v>
      </c>
      <c r="Q25" s="89">
        <f t="shared" ref="Q25:Q30" si="1">SUM(R25:R25)</f>
        <v>1</v>
      </c>
      <c r="R25" s="93">
        <v>1</v>
      </c>
      <c r="S25" s="89">
        <v>1</v>
      </c>
      <c r="T25" s="90" t="s">
        <v>1076</v>
      </c>
      <c r="U25" s="90" t="s">
        <v>1078</v>
      </c>
    </row>
    <row r="26" spans="1:21" s="94" customFormat="1" ht="73.5" customHeight="1" x14ac:dyDescent="0.25">
      <c r="A26" s="88" t="s">
        <v>698</v>
      </c>
      <c r="B26" s="88" t="s">
        <v>652</v>
      </c>
      <c r="C26" s="89" t="str">
        <f>'[19]BD Plan'!$Q$3</f>
        <v>Territorial Santander</v>
      </c>
      <c r="D26" s="87" t="s">
        <v>686</v>
      </c>
      <c r="E26" s="89" t="s">
        <v>699</v>
      </c>
      <c r="F26" s="91" t="s">
        <v>601</v>
      </c>
      <c r="G26" s="89" t="s">
        <v>602</v>
      </c>
      <c r="H26" s="89" t="s">
        <v>669</v>
      </c>
      <c r="I26" s="89" t="s">
        <v>641</v>
      </c>
      <c r="J26" s="90" t="s">
        <v>700</v>
      </c>
      <c r="K26" s="89" t="s">
        <v>671</v>
      </c>
      <c r="L26" s="92" t="s">
        <v>701</v>
      </c>
      <c r="M26" s="93" t="s">
        <v>610</v>
      </c>
      <c r="N26" s="89" t="s">
        <v>702</v>
      </c>
      <c r="O26" s="93" t="s">
        <v>62</v>
      </c>
      <c r="P26" s="89" t="s">
        <v>617</v>
      </c>
      <c r="Q26" s="89">
        <f t="shared" si="1"/>
        <v>1</v>
      </c>
      <c r="R26" s="93">
        <v>1</v>
      </c>
      <c r="S26" s="87">
        <v>1</v>
      </c>
      <c r="T26" s="97" t="s">
        <v>1107</v>
      </c>
      <c r="U26" s="95" t="s">
        <v>1108</v>
      </c>
    </row>
    <row r="27" spans="1:21" s="94" customFormat="1" ht="73.5" customHeight="1" x14ac:dyDescent="0.25">
      <c r="A27" s="88" t="s">
        <v>718</v>
      </c>
      <c r="B27" s="88" t="s">
        <v>652</v>
      </c>
      <c r="C27" s="89" t="str">
        <f>'[20]BD Plan'!$Q$3</f>
        <v>Territorial Sucre</v>
      </c>
      <c r="D27" s="87" t="s">
        <v>719</v>
      </c>
      <c r="E27" s="89" t="s">
        <v>720</v>
      </c>
      <c r="F27" s="87" t="s">
        <v>601</v>
      </c>
      <c r="G27" s="89" t="s">
        <v>602</v>
      </c>
      <c r="H27" s="89" t="s">
        <v>625</v>
      </c>
      <c r="I27" s="89" t="s">
        <v>626</v>
      </c>
      <c r="J27" s="90" t="s">
        <v>721</v>
      </c>
      <c r="K27" s="89" t="s">
        <v>671</v>
      </c>
      <c r="L27" s="92" t="s">
        <v>722</v>
      </c>
      <c r="M27" s="93" t="s">
        <v>610</v>
      </c>
      <c r="N27" s="89" t="s">
        <v>723</v>
      </c>
      <c r="O27" s="93" t="s">
        <v>62</v>
      </c>
      <c r="P27" s="89" t="s">
        <v>617</v>
      </c>
      <c r="Q27" s="89">
        <f t="shared" si="1"/>
        <v>1</v>
      </c>
      <c r="R27" s="93">
        <v>1</v>
      </c>
      <c r="S27" s="87">
        <v>1</v>
      </c>
      <c r="T27" s="97" t="s">
        <v>1133</v>
      </c>
      <c r="U27" s="95" t="s">
        <v>1573</v>
      </c>
    </row>
    <row r="28" spans="1:21" s="94" customFormat="1" ht="73.5" customHeight="1" x14ac:dyDescent="0.25">
      <c r="A28" s="88" t="s">
        <v>666</v>
      </c>
      <c r="B28" s="88" t="s">
        <v>652</v>
      </c>
      <c r="C28" s="89" t="str">
        <f>'[21]BD Plan'!$Q$3</f>
        <v>Territorial Tolima</v>
      </c>
      <c r="D28" s="87" t="s">
        <v>667</v>
      </c>
      <c r="E28" s="89" t="s">
        <v>668</v>
      </c>
      <c r="F28" s="87" t="s">
        <v>601</v>
      </c>
      <c r="G28" s="89" t="s">
        <v>602</v>
      </c>
      <c r="H28" s="89" t="s">
        <v>669</v>
      </c>
      <c r="I28" s="89" t="s">
        <v>626</v>
      </c>
      <c r="J28" s="90" t="s">
        <v>670</v>
      </c>
      <c r="K28" s="89" t="s">
        <v>671</v>
      </c>
      <c r="L28" s="92" t="s">
        <v>672</v>
      </c>
      <c r="M28" s="93" t="s">
        <v>610</v>
      </c>
      <c r="N28" s="89" t="s">
        <v>673</v>
      </c>
      <c r="O28" s="93" t="s">
        <v>62</v>
      </c>
      <c r="P28" s="87" t="s">
        <v>617</v>
      </c>
      <c r="Q28" s="89">
        <f t="shared" si="1"/>
        <v>38</v>
      </c>
      <c r="R28" s="93">
        <v>38</v>
      </c>
      <c r="S28" s="87">
        <v>38</v>
      </c>
      <c r="T28" s="95" t="s">
        <v>1145</v>
      </c>
      <c r="U28" s="95" t="s">
        <v>1573</v>
      </c>
    </row>
    <row r="29" spans="1:21" s="94" customFormat="1" ht="73.5" customHeight="1" x14ac:dyDescent="0.25">
      <c r="A29" s="88" t="s">
        <v>690</v>
      </c>
      <c r="B29" s="88" t="s">
        <v>652</v>
      </c>
      <c r="C29" s="89" t="str">
        <f>'[22]Plan de acción '!$Q$3</f>
        <v>Territorial Valle del Cauca</v>
      </c>
      <c r="D29" s="87" t="s">
        <v>686</v>
      </c>
      <c r="E29" s="89" t="s">
        <v>691</v>
      </c>
      <c r="F29" s="91" t="s">
        <v>601</v>
      </c>
      <c r="G29" s="89" t="s">
        <v>602</v>
      </c>
      <c r="H29" s="89" t="s">
        <v>669</v>
      </c>
      <c r="I29" s="89" t="s">
        <v>641</v>
      </c>
      <c r="J29" s="90" t="s">
        <v>692</v>
      </c>
      <c r="K29" s="89" t="s">
        <v>606</v>
      </c>
      <c r="L29" s="92" t="s">
        <v>693</v>
      </c>
      <c r="M29" s="93" t="s">
        <v>610</v>
      </c>
      <c r="N29" s="89" t="s">
        <v>694</v>
      </c>
      <c r="O29" s="93" t="s">
        <v>62</v>
      </c>
      <c r="P29" s="89" t="s">
        <v>617</v>
      </c>
      <c r="Q29" s="89">
        <f t="shared" si="1"/>
        <v>0</v>
      </c>
      <c r="R29" s="93">
        <v>0</v>
      </c>
      <c r="S29" s="87">
        <v>0</v>
      </c>
      <c r="T29" s="95" t="s">
        <v>1167</v>
      </c>
      <c r="U29" s="95" t="s">
        <v>1559</v>
      </c>
    </row>
    <row r="30" spans="1:21" s="94" customFormat="1" ht="73.5" customHeight="1" x14ac:dyDescent="0.25">
      <c r="A30" s="88" t="s">
        <v>709</v>
      </c>
      <c r="B30" s="88" t="s">
        <v>652</v>
      </c>
      <c r="C30" s="89" t="str">
        <f>'[22]Plan de acción '!$Q$3</f>
        <v>Territorial Valle del Cauca</v>
      </c>
      <c r="D30" s="87" t="s">
        <v>706</v>
      </c>
      <c r="E30" s="89" t="s">
        <v>710</v>
      </c>
      <c r="F30" s="87" t="s">
        <v>601</v>
      </c>
      <c r="G30" s="89" t="s">
        <v>711</v>
      </c>
      <c r="H30" s="89" t="s">
        <v>625</v>
      </c>
      <c r="I30" s="89" t="s">
        <v>626</v>
      </c>
      <c r="J30" s="90" t="s">
        <v>712</v>
      </c>
      <c r="K30" s="89" t="s">
        <v>671</v>
      </c>
      <c r="L30" s="92" t="s">
        <v>714</v>
      </c>
      <c r="M30" s="93" t="s">
        <v>610</v>
      </c>
      <c r="N30" s="89" t="s">
        <v>715</v>
      </c>
      <c r="O30" s="93" t="s">
        <v>62</v>
      </c>
      <c r="P30" s="87" t="s">
        <v>617</v>
      </c>
      <c r="Q30" s="89">
        <f t="shared" si="1"/>
        <v>6</v>
      </c>
      <c r="R30" s="93">
        <v>6</v>
      </c>
      <c r="S30" s="87">
        <v>6</v>
      </c>
      <c r="T30" s="95" t="s">
        <v>1171</v>
      </c>
      <c r="U30" s="95" t="s">
        <v>1172</v>
      </c>
    </row>
    <row r="31" spans="1:21" ht="42" customHeight="1" x14ac:dyDescent="0.25"/>
    <row r="32" spans="1:21" ht="42" customHeight="1" x14ac:dyDescent="0.25"/>
    <row r="33" ht="42" customHeight="1" x14ac:dyDescent="0.25"/>
  </sheetData>
  <autoFilter ref="A1:U30" xr:uid="{00000000-0001-0000-0100-00000000000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E1:R28"/>
  <sheetViews>
    <sheetView showGridLines="0" tabSelected="1" topLeftCell="A4" workbookViewId="0">
      <selection activeCell="F26" sqref="F26"/>
    </sheetView>
  </sheetViews>
  <sheetFormatPr baseColWidth="10" defaultColWidth="11.42578125" defaultRowHeight="15" x14ac:dyDescent="0.25"/>
  <cols>
    <col min="1" max="4" width="11.42578125" style="124"/>
    <col min="5" max="5" width="11.85546875" style="124" customWidth="1"/>
    <col min="6" max="6" width="15.42578125" style="124" customWidth="1"/>
    <col min="7" max="16384" width="11.42578125" style="124"/>
  </cols>
  <sheetData>
    <row r="1" spans="5:18" x14ac:dyDescent="0.25">
      <c r="E1"/>
      <c r="F1"/>
      <c r="G1"/>
      <c r="H1"/>
      <c r="I1"/>
      <c r="J1"/>
      <c r="K1"/>
      <c r="L1"/>
      <c r="M1"/>
      <c r="N1"/>
      <c r="O1"/>
      <c r="P1"/>
      <c r="Q1"/>
      <c r="R1"/>
    </row>
    <row r="2" spans="5:18" x14ac:dyDescent="0.25">
      <c r="E2"/>
      <c r="F2"/>
      <c r="G2"/>
      <c r="H2"/>
      <c r="I2"/>
      <c r="J2"/>
      <c r="K2"/>
      <c r="L2"/>
      <c r="M2"/>
      <c r="N2"/>
      <c r="O2"/>
      <c r="P2"/>
      <c r="Q2"/>
      <c r="R2"/>
    </row>
    <row r="3" spans="5:18" ht="105" customHeight="1" x14ac:dyDescent="0.25">
      <c r="E3"/>
      <c r="F3" s="122" t="s">
        <v>2277</v>
      </c>
      <c r="G3" s="122"/>
      <c r="H3" s="122"/>
      <c r="I3" s="122"/>
      <c r="J3" s="122"/>
      <c r="K3" s="122"/>
      <c r="L3" s="122"/>
      <c r="M3" s="122"/>
      <c r="N3" s="122"/>
      <c r="O3" s="122"/>
      <c r="P3"/>
      <c r="Q3"/>
      <c r="R3"/>
    </row>
    <row r="4" spans="5:18" x14ac:dyDescent="0.25">
      <c r="E4"/>
      <c r="F4" s="123" t="s">
        <v>2276</v>
      </c>
      <c r="G4" s="123"/>
      <c r="H4" s="123"/>
      <c r="I4" s="123"/>
      <c r="J4" s="123"/>
      <c r="K4" s="123"/>
      <c r="L4" s="123"/>
      <c r="M4" s="123"/>
      <c r="N4" s="123"/>
      <c r="O4" s="123"/>
      <c r="P4" s="123"/>
      <c r="Q4" s="123"/>
      <c r="R4"/>
    </row>
    <row r="5" spans="5:18" x14ac:dyDescent="0.25">
      <c r="E5"/>
      <c r="F5" s="123"/>
      <c r="G5" s="123"/>
      <c r="H5" s="123"/>
      <c r="I5" s="123"/>
      <c r="J5" s="123"/>
      <c r="K5" s="123"/>
      <c r="L5" s="123"/>
      <c r="M5" s="123"/>
      <c r="N5" s="123"/>
      <c r="O5" s="123"/>
      <c r="P5" s="123"/>
      <c r="Q5" s="123"/>
      <c r="R5"/>
    </row>
    <row r="6" spans="5:18" x14ac:dyDescent="0.25">
      <c r="E6"/>
      <c r="F6" s="123"/>
      <c r="G6" s="123"/>
      <c r="H6" s="123"/>
      <c r="I6" s="123"/>
      <c r="J6" s="123"/>
      <c r="K6" s="123"/>
      <c r="L6" s="123"/>
      <c r="M6" s="123"/>
      <c r="N6" s="123"/>
      <c r="O6" s="123"/>
      <c r="P6" s="123"/>
      <c r="Q6" s="123"/>
      <c r="R6"/>
    </row>
    <row r="7" spans="5:18" ht="15.75" x14ac:dyDescent="0.25">
      <c r="E7"/>
      <c r="F7" s="121" t="s">
        <v>2271</v>
      </c>
      <c r="G7" s="121"/>
      <c r="H7" s="121"/>
      <c r="I7" s="121"/>
      <c r="J7" s="121"/>
      <c r="K7" s="121"/>
      <c r="L7" s="121"/>
      <c r="M7" s="121"/>
      <c r="N7" s="121"/>
      <c r="O7" s="121"/>
      <c r="P7" s="121"/>
      <c r="Q7" s="121"/>
      <c r="R7"/>
    </row>
    <row r="8" spans="5:18" ht="15.75" customHeight="1" x14ac:dyDescent="0.25">
      <c r="E8"/>
      <c r="F8" s="121" t="s">
        <v>2272</v>
      </c>
      <c r="G8" s="121"/>
      <c r="H8" s="121"/>
      <c r="I8" s="121"/>
      <c r="J8" s="121"/>
      <c r="K8" s="121"/>
      <c r="L8" s="121"/>
      <c r="M8" s="121"/>
      <c r="N8" s="121"/>
      <c r="O8" s="121"/>
      <c r="P8" s="121"/>
      <c r="Q8" s="121"/>
      <c r="R8"/>
    </row>
    <row r="9" spans="5:18" ht="15.75" x14ac:dyDescent="0.25">
      <c r="E9"/>
      <c r="F9" s="121" t="s">
        <v>2273</v>
      </c>
      <c r="G9" s="121"/>
      <c r="H9" s="121"/>
      <c r="I9" s="121"/>
      <c r="J9" s="121"/>
      <c r="K9" s="121"/>
      <c r="L9" s="121"/>
      <c r="M9" s="121"/>
      <c r="N9" s="121"/>
      <c r="O9" s="121"/>
      <c r="P9" s="121"/>
      <c r="Q9" s="121"/>
      <c r="R9"/>
    </row>
    <row r="10" spans="5:18" ht="15.75" x14ac:dyDescent="0.25">
      <c r="E10"/>
      <c r="F10" s="121" t="s">
        <v>2274</v>
      </c>
      <c r="G10" s="121"/>
      <c r="H10" s="121"/>
      <c r="I10" s="121"/>
      <c r="J10" s="121"/>
      <c r="K10" s="121"/>
      <c r="L10" s="121"/>
      <c r="M10" s="121"/>
      <c r="N10" s="121"/>
      <c r="O10" s="121"/>
      <c r="P10" s="121"/>
      <c r="Q10" s="121"/>
      <c r="R10"/>
    </row>
    <row r="11" spans="5:18" ht="15.75" x14ac:dyDescent="0.25">
      <c r="E11"/>
      <c r="F11" s="121" t="s">
        <v>2275</v>
      </c>
      <c r="G11" s="121"/>
      <c r="H11" s="121"/>
      <c r="I11" s="121"/>
      <c r="J11" s="121"/>
      <c r="K11" s="121"/>
      <c r="L11" s="121"/>
      <c r="M11" s="121"/>
      <c r="N11" s="121"/>
      <c r="O11" s="121"/>
      <c r="P11" s="121"/>
      <c r="Q11" s="121"/>
      <c r="R11"/>
    </row>
    <row r="12" spans="5:18" x14ac:dyDescent="0.25">
      <c r="E12"/>
      <c r="F12"/>
      <c r="G12"/>
      <c r="H12"/>
      <c r="I12"/>
      <c r="J12"/>
      <c r="K12"/>
      <c r="L12"/>
      <c r="M12"/>
      <c r="N12"/>
      <c r="O12"/>
      <c r="P12"/>
      <c r="Q12"/>
      <c r="R12"/>
    </row>
    <row r="13" spans="5:18" x14ac:dyDescent="0.25">
      <c r="E13"/>
      <c r="F13"/>
      <c r="G13"/>
      <c r="H13"/>
      <c r="I13"/>
      <c r="J13"/>
      <c r="K13"/>
      <c r="L13"/>
      <c r="M13"/>
      <c r="N13"/>
      <c r="O13"/>
      <c r="P13"/>
      <c r="Q13"/>
      <c r="R13"/>
    </row>
    <row r="14" spans="5:18" ht="18.75" x14ac:dyDescent="0.3">
      <c r="E14"/>
      <c r="F14" s="100" t="s">
        <v>2260</v>
      </c>
      <c r="G14"/>
      <c r="H14"/>
      <c r="I14"/>
      <c r="J14"/>
      <c r="K14"/>
      <c r="L14"/>
      <c r="M14"/>
      <c r="N14"/>
      <c r="O14"/>
      <c r="P14"/>
      <c r="Q14"/>
      <c r="R14"/>
    </row>
    <row r="15" spans="5:18" x14ac:dyDescent="0.25">
      <c r="E15"/>
      <c r="F15"/>
      <c r="G15"/>
      <c r="H15"/>
      <c r="I15"/>
      <c r="J15"/>
      <c r="K15"/>
      <c r="L15"/>
      <c r="M15"/>
      <c r="N15"/>
      <c r="O15"/>
      <c r="P15"/>
      <c r="Q15"/>
      <c r="R15"/>
    </row>
    <row r="16" spans="5:18" ht="37.5" customHeight="1" x14ac:dyDescent="0.25">
      <c r="E16"/>
      <c r="F16" s="120" t="s">
        <v>2261</v>
      </c>
      <c r="G16" s="120"/>
      <c r="H16" s="120"/>
      <c r="I16" s="120"/>
      <c r="J16" s="120"/>
      <c r="K16" s="120"/>
      <c r="L16" s="120"/>
      <c r="M16" s="120"/>
      <c r="N16" s="120"/>
      <c r="O16" s="120"/>
      <c r="P16" s="120"/>
      <c r="Q16" s="120"/>
      <c r="R16"/>
    </row>
    <row r="17" spans="5:18" ht="39.75" customHeight="1" x14ac:dyDescent="0.25">
      <c r="E17"/>
      <c r="F17" s="120" t="s">
        <v>2262</v>
      </c>
      <c r="G17" s="120"/>
      <c r="H17" s="120"/>
      <c r="I17" s="120"/>
      <c r="J17" s="120"/>
      <c r="K17" s="120"/>
      <c r="L17" s="120"/>
      <c r="M17" s="120"/>
      <c r="N17" s="120"/>
      <c r="O17" s="120"/>
      <c r="P17" s="120"/>
      <c r="Q17" s="120"/>
      <c r="R17"/>
    </row>
    <row r="18" spans="5:18" ht="21" customHeight="1" x14ac:dyDescent="0.25">
      <c r="E18"/>
      <c r="F18" s="120" t="s">
        <v>2263</v>
      </c>
      <c r="G18" s="120"/>
      <c r="H18" s="120"/>
      <c r="I18" s="120"/>
      <c r="J18" s="120"/>
      <c r="K18" s="120"/>
      <c r="L18" s="120"/>
      <c r="M18" s="120"/>
      <c r="N18" s="120"/>
      <c r="O18" s="120"/>
      <c r="P18" s="120"/>
      <c r="Q18" s="120"/>
      <c r="R18"/>
    </row>
    <row r="19" spans="5:18" ht="46.5" customHeight="1" x14ac:dyDescent="0.25">
      <c r="E19"/>
      <c r="F19" s="120" t="s">
        <v>2267</v>
      </c>
      <c r="G19" s="120"/>
      <c r="H19" s="120"/>
      <c r="I19" s="120"/>
      <c r="J19" s="120"/>
      <c r="K19" s="120"/>
      <c r="L19" s="120"/>
      <c r="M19" s="120"/>
      <c r="N19" s="120"/>
      <c r="O19" s="120"/>
      <c r="P19" s="120"/>
      <c r="Q19" s="120"/>
      <c r="R19"/>
    </row>
    <row r="20" spans="5:18" x14ac:dyDescent="0.25">
      <c r="E20"/>
      <c r="F20"/>
      <c r="G20"/>
      <c r="H20"/>
      <c r="I20"/>
      <c r="J20"/>
      <c r="K20"/>
      <c r="L20"/>
      <c r="M20"/>
      <c r="N20"/>
      <c r="O20"/>
      <c r="P20"/>
      <c r="Q20"/>
      <c r="R20"/>
    </row>
    <row r="21" spans="5:18" x14ac:dyDescent="0.25">
      <c r="E21"/>
      <c r="F21"/>
      <c r="G21"/>
      <c r="H21"/>
      <c r="I21"/>
      <c r="J21"/>
      <c r="K21"/>
      <c r="L21"/>
      <c r="M21"/>
      <c r="N21"/>
      <c r="O21"/>
      <c r="P21"/>
      <c r="Q21"/>
      <c r="R21"/>
    </row>
    <row r="22" spans="5:18" ht="18.75" x14ac:dyDescent="0.3">
      <c r="E22"/>
      <c r="F22" s="100" t="s">
        <v>2264</v>
      </c>
      <c r="G22"/>
      <c r="H22"/>
      <c r="I22"/>
      <c r="J22"/>
      <c r="K22"/>
      <c r="L22"/>
      <c r="M22"/>
      <c r="N22"/>
      <c r="O22"/>
      <c r="P22"/>
      <c r="Q22"/>
      <c r="R22"/>
    </row>
    <row r="23" spans="5:18" x14ac:dyDescent="0.25">
      <c r="E23"/>
      <c r="F23"/>
      <c r="G23"/>
      <c r="H23"/>
      <c r="I23"/>
      <c r="J23"/>
      <c r="K23"/>
      <c r="L23"/>
      <c r="M23"/>
      <c r="N23"/>
      <c r="O23"/>
      <c r="P23"/>
      <c r="Q23"/>
      <c r="R23"/>
    </row>
    <row r="24" spans="5:18" ht="33" customHeight="1" x14ac:dyDescent="0.25">
      <c r="E24"/>
      <c r="F24" s="120" t="s">
        <v>2265</v>
      </c>
      <c r="G24" s="120"/>
      <c r="H24" s="120"/>
      <c r="I24" s="120"/>
      <c r="J24" s="120"/>
      <c r="K24" s="120"/>
      <c r="L24" s="120"/>
      <c r="M24" s="120"/>
      <c r="N24" s="120"/>
      <c r="O24" s="120"/>
      <c r="P24" s="120"/>
      <c r="Q24" s="120"/>
      <c r="R24"/>
    </row>
    <row r="25" spans="5:18" x14ac:dyDescent="0.25">
      <c r="E25"/>
      <c r="F25" t="s">
        <v>2266</v>
      </c>
      <c r="G25"/>
      <c r="H25"/>
      <c r="I25"/>
      <c r="J25"/>
      <c r="K25"/>
      <c r="L25"/>
      <c r="M25"/>
      <c r="N25"/>
      <c r="O25"/>
      <c r="P25"/>
      <c r="Q25"/>
      <c r="R25"/>
    </row>
    <row r="26" spans="5:18" x14ac:dyDescent="0.25">
      <c r="E26"/>
      <c r="F26"/>
      <c r="G26"/>
      <c r="H26"/>
      <c r="I26"/>
      <c r="J26"/>
      <c r="K26"/>
      <c r="L26"/>
      <c r="M26"/>
      <c r="N26"/>
      <c r="O26"/>
      <c r="P26"/>
      <c r="Q26"/>
      <c r="R26"/>
    </row>
    <row r="27" spans="5:18" x14ac:dyDescent="0.25">
      <c r="E27"/>
      <c r="F27"/>
      <c r="G27"/>
      <c r="H27"/>
      <c r="I27"/>
      <c r="J27"/>
      <c r="K27"/>
      <c r="L27"/>
      <c r="M27"/>
      <c r="N27"/>
      <c r="O27"/>
      <c r="P27"/>
      <c r="Q27"/>
      <c r="R27"/>
    </row>
    <row r="28" spans="5:18" x14ac:dyDescent="0.25">
      <c r="E28"/>
      <c r="F28"/>
      <c r="G28"/>
      <c r="H28"/>
      <c r="I28"/>
      <c r="J28"/>
      <c r="K28"/>
      <c r="L28"/>
      <c r="M28"/>
      <c r="N28"/>
      <c r="O28"/>
      <c r="P28"/>
      <c r="Q28"/>
      <c r="R28"/>
    </row>
  </sheetData>
  <mergeCells count="12">
    <mergeCell ref="F3:O3"/>
    <mergeCell ref="F4:Q6"/>
    <mergeCell ref="F16:Q16"/>
    <mergeCell ref="F17:Q17"/>
    <mergeCell ref="F18:Q18"/>
    <mergeCell ref="F7:Q7"/>
    <mergeCell ref="F19:Q19"/>
    <mergeCell ref="F24:Q24"/>
    <mergeCell ref="F8:Q8"/>
    <mergeCell ref="F9:Q9"/>
    <mergeCell ref="F10:Q10"/>
    <mergeCell ref="F11:Q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Plan de acción </vt:lpstr>
      <vt:lpstr>Base Resultados Planigac SC</vt:lpstr>
      <vt:lpstr>Base Resultados Planigac DT</vt:lpstr>
      <vt:lpstr>Verificación aleatoria SC</vt:lpstr>
      <vt:lpstr>Verificación aleatoria DT</vt:lpstr>
      <vt:lpstr>Informe consolidado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Fernando Gallego Moreno</dc:creator>
  <cp:keywords/>
  <dc:description/>
  <cp:lastModifiedBy>RUISEÑORA</cp:lastModifiedBy>
  <cp:revision/>
  <dcterms:created xsi:type="dcterms:W3CDTF">2023-06-02T15:26:48Z</dcterms:created>
  <dcterms:modified xsi:type="dcterms:W3CDTF">2023-07-05T16:16:04Z</dcterms:modified>
  <cp:category/>
  <cp:contentStatus/>
</cp:coreProperties>
</file>