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Natalia Pineda\2023\IGAC\SIIPO\"/>
    </mc:Choice>
  </mc:AlternateContent>
  <xr:revisionPtr revIDLastSave="0" documentId="13_ncr:1_{0988AD94-5AC0-4FB9-88E2-3C2EA9007C0E}" xr6:coauthVersionLast="47" xr6:coauthVersionMax="47" xr10:uidLastSave="{00000000-0000-0000-0000-000000000000}"/>
  <bookViews>
    <workbookView xWindow="-120" yWindow="-120" windowWidth="20730" windowHeight="11040" firstSheet="1" activeTab="1" xr2:uid="{5EB3BCF1-9B94-4789-8998-AE9B11CD2D4A}"/>
  </bookViews>
  <sheets>
    <sheet name="2020" sheetId="3" state="hidden" r:id="rId1"/>
    <sheet name="2022_IVTRIM" sheetId="2" r:id="rId2"/>
    <sheet name="Proyectos" sheetId="1" state="hidden" r:id="rId3"/>
  </sheets>
  <definedNames>
    <definedName name="_xlnm._FilterDatabase" localSheetId="0" hidden="1">'2020'!$A$7:$BU$10</definedName>
    <definedName name="_xlnm._FilterDatabase" localSheetId="1" hidden="1">'2022_IVTRIM'!$A$7:$BQ$10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2" l="1"/>
  <c r="S11" i="2"/>
  <c r="S10" i="2"/>
  <c r="S9" i="2"/>
  <c r="V10" i="3"/>
  <c r="V9" i="3"/>
  <c r="V8" i="3"/>
</calcChain>
</file>

<file path=xl/sharedStrings.xml><?xml version="1.0" encoding="utf-8"?>
<sst xmlns="http://schemas.openxmlformats.org/spreadsheetml/2006/main" count="826" uniqueCount="436">
  <si>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</si>
  <si>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</si>
  <si>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</si>
  <si>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</si>
  <si>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</si>
  <si>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</si>
  <si>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</si>
  <si>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</si>
  <si>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</si>
  <si>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</si>
  <si>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</si>
  <si>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</si>
  <si>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</si>
  <si>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</si>
  <si>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</si>
  <si>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</si>
  <si>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</si>
  <si>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</si>
  <si>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</si>
  <si>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</si>
  <si>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</si>
  <si>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</si>
  <si>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</si>
  <si>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</si>
  <si>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</si>
  <si>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</si>
  <si>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</si>
  <si>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</si>
  <si>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</si>
  <si>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</si>
  <si>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</si>
  <si>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</si>
  <si>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</si>
  <si>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</si>
  <si>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</si>
  <si>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</si>
  <si>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</si>
  <si>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</si>
  <si>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</si>
  <si>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</si>
  <si>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</si>
  <si>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</si>
  <si>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</si>
  <si>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</si>
  <si>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</si>
  <si>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</si>
  <si>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</si>
  <si>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</si>
  <si>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</si>
  <si>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</si>
  <si>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</si>
  <si>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</si>
  <si>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</si>
  <si>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</si>
  <si>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</si>
  <si>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</si>
  <si>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</si>
  <si>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</si>
  <si>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</si>
  <si>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</si>
  <si>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</si>
  <si>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</si>
  <si>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</si>
  <si>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</si>
  <si>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</si>
  <si>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</si>
  <si>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</si>
  <si>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</si>
  <si>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</si>
  <si>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</si>
  <si>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</si>
  <si>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</si>
  <si>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</si>
  <si>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</si>
  <si>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</si>
  <si>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</si>
  <si>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</si>
  <si>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</si>
  <si>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</si>
  <si>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</si>
  <si>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</si>
  <si>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</si>
  <si>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</si>
  <si>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</si>
  <si>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</si>
  <si>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</si>
  <si>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</si>
  <si>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</si>
  <si>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</si>
  <si>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</si>
  <si>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</si>
  <si>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</si>
  <si>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</si>
  <si>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</si>
  <si>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</si>
  <si>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</si>
  <si>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</si>
  <si>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</si>
  <si>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</si>
  <si>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</si>
  <si>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</si>
  <si>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</si>
  <si>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</si>
  <si>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</si>
  <si>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</si>
  <si>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</si>
  <si>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</si>
  <si>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</si>
  <si>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</si>
  <si>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</si>
  <si>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</si>
  <si>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</si>
  <si>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</si>
  <si>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</si>
  <si>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</si>
  <si>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</si>
  <si>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</si>
  <si>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</si>
  <si>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</si>
  <si>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</si>
  <si>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</si>
  <si>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</si>
  <si>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</si>
  <si>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</si>
  <si>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</si>
  <si>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</si>
  <si>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</si>
  <si>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</si>
  <si>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</si>
  <si>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</si>
  <si>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</si>
  <si>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</si>
  <si>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</si>
  <si>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</si>
  <si>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</si>
  <si>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</si>
  <si>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</si>
  <si>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</si>
  <si>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</si>
  <si>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</si>
  <si>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</si>
  <si>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</si>
  <si>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</si>
  <si>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</si>
  <si>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</si>
  <si>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</si>
  <si>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</si>
  <si>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</si>
  <si>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</si>
  <si>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</si>
  <si>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</si>
  <si>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</si>
  <si>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</si>
  <si>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</si>
  <si>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</si>
  <si>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</si>
  <si>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</si>
  <si>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</si>
  <si>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</si>
  <si>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</si>
  <si>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</si>
  <si>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</si>
  <si>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</si>
  <si>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</si>
  <si>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</si>
  <si>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</si>
  <si>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</si>
  <si>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</si>
  <si>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</si>
  <si>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</si>
  <si>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</si>
  <si>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</si>
  <si>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</si>
  <si>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</si>
  <si>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</si>
  <si>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</si>
  <si>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</si>
  <si>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</si>
  <si>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</si>
  <si>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</si>
  <si>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</si>
  <si>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</si>
  <si>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</si>
  <si>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</si>
  <si>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</si>
  <si>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</si>
  <si>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</si>
  <si>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</si>
  <si>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</si>
  <si>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</si>
  <si>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</si>
  <si>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</si>
  <si>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</si>
  <si>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</si>
  <si>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</si>
  <si>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</si>
  <si>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</si>
  <si>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</si>
  <si>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</si>
  <si>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</si>
  <si>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</si>
  <si>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</si>
  <si>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</si>
  <si>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</si>
  <si>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</si>
  <si>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</si>
  <si>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</si>
  <si>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</si>
  <si>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</si>
  <si>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</si>
  <si>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</si>
  <si>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</si>
  <si>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</si>
  <si>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</si>
  <si>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</si>
  <si>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</si>
  <si>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</si>
  <si>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</si>
  <si>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</si>
  <si>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</si>
  <si>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</si>
  <si>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</si>
  <si>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</si>
  <si>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</si>
  <si>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</si>
  <si>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</si>
  <si>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</si>
  <si>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</si>
  <si>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</si>
  <si>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</si>
  <si>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</si>
  <si>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</si>
  <si>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</si>
  <si>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</si>
  <si>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</si>
  <si>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</si>
  <si>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</si>
  <si>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</si>
  <si>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</si>
  <si>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</si>
  <si>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</si>
  <si>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</si>
  <si>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</si>
  <si>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</si>
  <si>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</si>
  <si>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</si>
  <si>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</si>
  <si>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</si>
  <si>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</si>
  <si>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</si>
  <si>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</si>
  <si>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</si>
  <si>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</si>
  <si>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</si>
  <si>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</si>
  <si>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</si>
  <si>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</si>
  <si>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</si>
  <si>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</si>
  <si>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</si>
  <si>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</si>
  <si>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</si>
  <si>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</si>
  <si>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</si>
  <si>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</si>
  <si>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</si>
  <si>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</si>
  <si>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</si>
  <si>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</si>
  <si>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</si>
  <si>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</si>
  <si>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</si>
  <si>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</si>
  <si>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</si>
  <si>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</si>
  <si>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</si>
  <si>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</si>
  <si>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</si>
  <si>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</si>
  <si>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</si>
  <si>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</si>
  <si>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</si>
  <si>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</si>
  <si>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</si>
  <si>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</si>
  <si>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</si>
  <si>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</si>
  <si>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</si>
  <si>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</si>
  <si>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</si>
  <si>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</si>
  <si>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</si>
  <si>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</si>
  <si>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</si>
  <si>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</si>
  <si>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</si>
  <si>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</si>
  <si>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</si>
  <si>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</si>
  <si>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</si>
  <si>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</si>
  <si>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</si>
  <si>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</si>
  <si>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</si>
  <si>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</si>
  <si>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</si>
  <si>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</si>
  <si>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</si>
  <si>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</si>
  <si>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</si>
  <si>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</si>
  <si>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</si>
  <si>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</si>
  <si>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</si>
  <si>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</si>
  <si>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</si>
  <si>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</si>
  <si>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</si>
  <si>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</si>
  <si>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</si>
  <si>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</si>
  <si>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</si>
  <si>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</si>
  <si>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</si>
  <si>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</si>
  <si>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</si>
  <si>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</si>
  <si>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</si>
  <si>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</si>
  <si>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</si>
  <si>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</si>
  <si>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</si>
  <si>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</si>
  <si>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</si>
  <si>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</si>
  <si>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</si>
  <si>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</si>
  <si>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</si>
  <si>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</si>
  <si>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</si>
  <si>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</si>
  <si>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</si>
  <si>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</si>
  <si>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</si>
  <si>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</si>
  <si>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</si>
  <si>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</si>
  <si>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</si>
  <si>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</si>
  <si>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</si>
  <si>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</si>
  <si>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</si>
  <si>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</si>
  <si>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</si>
  <si>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</si>
  <si>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</si>
  <si>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</si>
  <si>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</si>
  <si>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</si>
  <si>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</si>
  <si>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</si>
  <si>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</si>
  <si>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</si>
  <si>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</si>
  <si>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</si>
  <si>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</si>
  <si>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</si>
  <si>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</si>
  <si>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</si>
  <si>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</si>
  <si>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</si>
  <si>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</si>
  <si>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</si>
  <si>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</si>
  <si>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</si>
  <si>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</si>
  <si>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</si>
  <si>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</si>
  <si>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</si>
  <si>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</si>
  <si>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</si>
  <si>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</si>
  <si>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</si>
  <si>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</si>
  <si>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</si>
  <si>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</si>
  <si>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</si>
  <si>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</si>
  <si>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</si>
  <si>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</si>
  <si>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</si>
  <si>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</si>
  <si>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</si>
  <si>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</si>
  <si>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</si>
  <si>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</si>
  <si>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</si>
  <si>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</si>
  <si>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</si>
  <si>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</si>
  <si>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</si>
  <si>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</si>
  <si>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</si>
  <si>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</si>
  <si>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</si>
  <si>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</si>
  <si>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</si>
  <si>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</si>
  <si>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</si>
  <si>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</si>
  <si>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</si>
  <si>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</si>
  <si>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</si>
  <si>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</si>
  <si>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</si>
  <si>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</si>
  <si>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</si>
  <si>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</si>
  <si>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</si>
  <si>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</si>
  <si>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</si>
  <si>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Fuente de información oficial</t>
  </si>
  <si>
    <t>Dirección de Gestión Catastral</t>
  </si>
  <si>
    <t>Dirección de Tecnologías de la Información y Comunicaciones</t>
  </si>
  <si>
    <t>Reporte de avance indicadores del Plan Marco de Implementación (PMI) del Acuerdo Final para la Terminación del Conflicto y la Construcción de una Paz Estable y Duradera​
Instituto Geográfico Agustín Codazzi - IGAC</t>
  </si>
  <si>
    <t>A.E.17</t>
  </si>
  <si>
    <t>Número</t>
  </si>
  <si>
    <t xml:space="preserve">Anual </t>
  </si>
  <si>
    <t>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t>
  </si>
  <si>
    <t>AVANCE ACUMULADO A 31 DE DICIEMBRE DE 2022</t>
  </si>
  <si>
    <t>PORCENTAJE AVANCE CUARTO TRIMESTRE 2022</t>
  </si>
  <si>
    <t xml:space="preserve">AVANCE CUALITATIVO CUARTO TRIMESTRE 2022 </t>
  </si>
  <si>
    <t>El acumulado a 31/12/2022 de municipios con catastro rural multipropósito formado o actualizado es de 18 discriminados de la siguiente manera: 
*En la vigencia 2020 se intervinieron 8 municipios los cuales fueron realizados 4 por el IGAC así: En Cumaribo (Vichada) se realizó proceso de formación, Arauca y Cravo Norte (Arauca) se realizó proceso de actualización y de manera parcial proceso de actualización en Villavicencio (Meta) para tal efecto se adjuntan las resoluciones de cierre. Los 4 municipios restantes  fueron realizados por Catastro Antioquia así: Nariño, Buriticá, Dabeiba y Yalí. 
* En la vigencia 2021 se interviniero 10 municipios por parte del IGAC así: Tarapacá, Puerto Arica y La Pedrera (Amazonas): formación catastral parcial rural, Gachancipá (Cundinamarca) y Popayán (Cauca): actualización catastral parcial rural, para tal efecto se adjuntan las resoluciones de cierre. Los 5 municipios restantes fueron realizados por los siguentes gestores catastrales: Pereira (Risaralda) por AMCO, Palmira (Valle del Cauca) por Catastro Distrital, Barbosa (Antioquia) por Área Metropolitana de Valle de Aburrá AMVA, SanJerónimo (Antioquia) por Catastro Antioquia y Medellín (Antioquia) por Subsecretaría de Catastro de Medellín.
* Durante el último trimestre de la vigencia 2022 se finalizó la intervención en la actualización catastral de las áreas rurales de los siguientes municipios: Socha, Socotá, Tasco, Sativasur, Betéitiva, Busbanzá, Corrales y Paz del Río (Boyacá), Popayán (Cauca), Tocancipá y Gachancipá (Cundinamarca). Estos procesos surtieron cierre y entrada en vigencia. A la fecha de reporte se encuentran finalizando las actividades de cargue en el SNC, el cual se encuentra suspendido para estos municipios hasta el 15 de febrero de 2023 según lo dispuesto mediante resolución 074 de 2023.
Se continúa la intervención de la actualización del área rural de los municipios de San Carlos (Córdoba) y de Arauquita (Arauca), los cuales finalizarían en la vigencia 2023. 
La información reportada en el presente informe es preliminar, el número de municipios con catastro rural multipropósito formado y/o actualizado final oficial podria tener una variación, dado que se encuentra en proceso la consolidación final de la información de la vigencia 2022, tanto de la información reportada por el IGAC, como en cuanto a lo correspondiente a los gestores catastrales habilitados.</t>
  </si>
  <si>
    <r>
      <t xml:space="preserve">Es de aclarar que al cierre de la vigencia 2020, en el proceso de concertación de la guía metodológica para la implementación del catastro multipropósito en territorios con presencia de comunidades étnicas, estas comunidades, en especial los pueblos indígenas, comunicaron al Gobierno Nacional que la única forma en la que se concertaría la implementación del catastro multipropósito en sus territorios, así como la guía en mención, debería ser mediante el desarrollo de una Consulta Previa. Por lo anterior, solo hasta que se lleve a cabo este proceso se podrán adelantar las actividades catastrales en territorios étnicos, a nivel nacional.
Dada la situación anteriormente descrita, en el presente reporte se dará cuenta de las actividades desarrolladas en el marco del proceso de consulta previa, llevadas a cabo durante el cuarto trimestre de 2022, así como los principales hitos realizado en el transcurso de la vigencia 2022.
</t>
    </r>
    <r>
      <rPr>
        <b/>
        <sz val="10"/>
        <rFont val="Calibri"/>
        <family val="2"/>
        <scheme val="minor"/>
      </rPr>
      <t>IV Trimestre de 2022</t>
    </r>
    <r>
      <rPr>
        <sz val="10"/>
        <rFont val="Calibri"/>
        <family val="2"/>
        <scheme val="minor"/>
      </rPr>
      <t xml:space="preserve">
Pueblos Indígenas:
* En el mes de octubre se realizaron las gestiones administrativas pertinentes para que las organizaciones cuenten con las garantías necesarias que se requieren en el desarrollo de la consulta previa y demás acciones correspondientes a los compromisos adquiridos en ese espacio.
* Durante el mes de noviembre se brindó el acompañamiento necesario para que las organizaciones indígenas adelantaran las actividades concernientes a los productos establecidos en las adiciones y prórrogas de los convenios y contratos pactados con Fondo Acción e IGAC con ocasión a los planes de trabajo: planeación de campo, cronogramas y elaboración de propuestas del instrumento normativo en materia de catastro multipropósito por parte de cada una de las organizaciones indígenas y el alistamiento para la fase de concertación que comenzará en el mes de diciembre.
* En el mes de diciembre se llevó a cabo el espacio técnico de concertación y se realizó una Mesa Permanente de Concertación en donde se llegaron a acuerdos con respecto al objeto y ámbito de aplicación del instrumento normativo.
Comunidades NARP:
* Durante el mes de octubre se realizó una reunión interinstitucional de alto nivel donde participaron la Vicepresidencia, Ministerio del Interior y el Instituto Geográfico Agustín Codazzi –IGAC-, con el propósito de avanzar en caminos resolutivos para continuar el proceso de consulta previa de la gestión catastral con enfoque multipropósito en territorios colectivos de los pueblos étnicos y especialmente con las Comunidades Negras, Afrocolombianas, Raizales y Palenqueras.
* Durante el mes de noviembre en línea de lograr resolver el cuello de botella del tema contractual para dar inicio al proceso de Consulta Previa, se realizaron varias acciones desde el IGAC, las cuales de describen a continuación:
• Reunión el 1 de noviembre
Tipo: Presencial
Lugar: Casa La Giralda - MinInterior
Asistentes: Secretarios generales de MinInterior e IGAC, asesores de despacho, asesores jurídicos
Propósito: Intentar mirar caminos que permitan ver si avanza en un convenio interadministrativo entre ambas instituciones o en su efecto definir el camino más expedito para contar con un operador logístico que garantice la Consulta Previa en términos logísticos y/o operativos.
• Reunión 16 de noviembre
Tipo: Presencial
Lugar: Despacho del Director de DACN piso 13
Asistentes: Director de Asuntos para Comunidades Negras, Afrocolombianas Raizales y Palenqueras, el Subdirector General del IGAC y sus respectivos equipos.
Propósito: habilitar esta reunión para continuar buscando salidas a la Consulta Previa desde dos perspectivas: a) Operador Logístico y b) posible fecha de inicio de la Consulta Previa.
• Reunión 22 de noviembre
Tipo: Virtual
Asistentes: funcionarios de la Dirección de Asuntos para las Comunidades Negras, Afrocolombianas, Raizales y Palenqueras (DACN), Subdirectora Administrativa y Financiera IGAC, equipo diálogo social y de consulta previa.
Propósito: definir posible fecha para realizar la convocatoria a los delegados del Espacio Nacional de Consulta Previa –ENCP- y hasta donde se pueda avanzar en la ruta de la consulta previa.
Se define que el IGAC enviará con 5 u 8 días de antelación la solicitud de la convocaría al MinInterior para que convoque a los delegados del Espacio Nacional de Consulta Previa –ENCP- El IGAC informa que viene avanzado en lo contractual con el operador logístico que realizará la operación del proceso, y de acuerdo al estado de avance se plantean dos fechas de inicio 10 y 17 de diciembre.
* Durante el mes de diciembre, se avanzó con la fase de pre consulta, realizando dos reuniones: la primera se llevó a cabo del 18 al 23 de diciembre, en donde se concertó la ruta metodológica para avanzar en la consulta previa. La segunda se realizó del 26 al 30 de diciembre en la cual se avanzó en un diálogo de saberes para conocer con mayor profundidad la política del Catastro Multipropósito.
</t>
    </r>
    <r>
      <rPr>
        <b/>
        <sz val="10"/>
        <rFont val="Calibri"/>
        <family val="2"/>
        <scheme val="minor"/>
      </rPr>
      <t xml:space="preserve">
Durante la vigencia 2022 se resaltan los siguientes hitos:
</t>
    </r>
    <r>
      <rPr>
        <sz val="10"/>
        <rFont val="Calibri"/>
        <family val="2"/>
        <scheme val="minor"/>
      </rPr>
      <t xml:space="preserve">
Pueblos Indígenas:
*Firma de los convenios y contratos con las ocho (8) organizaciones indígenas que lideran el proceso de consulta: ONIC, OPIAC, Gobierno Mayor, AICO, CRIC, CIT, Wayúu y Yukpa.
*Inicio formal de la consulta previa.
* Envío a las organizaciones de un primer borrador del instrumento normativo y operativo.
* Inicio de las asambleas en territorio por parte de las organizaciones.
* Se adelantó una MPC en la que las organizaciones manifestaron limitantes al desarrollo de la consulta previa.
* Se llevó a cabo la sesión extendida de MPC con los pueblos y las organizaciones indígenas, la Comisión Nacional de Territorios y las entidades de gobierno nacional, en la cual se definió como nueva fecha de finalización de la consulta previa el 31 de enero de 2023.
* Se realizaron las gestiones administrativas pertinentes para que las organizaciones cuenten con las garantías necesarias que se requieren en el desarrollo de la consulta previa
* Se brindó acompañamiento para que las organizaciones indígenas adelantaran las actividades concernientes a los productos establecidos en las adiciones y prórrogas de los convenios y contratos pactados con Fondo Acción e IGAC
* Se llevó a cabo el espacio técnico de concertación y se realizó una MPC en donde se llegaron a acuerdos con respecto al objeto y ámbito de aplicación del instrumento normativo
Comunidades NARP:
* Se aprobó el Documento Metodológico para la Gestión Catastral Multipropósito en Territorios de Comunidades Negras, Afrocolombianas, Raizales y Palenqueras, es decir, se aprobó la guía dando cumplimiento al indicador A.E 17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del Plan Marco de Implementación del Acuerdo de Paz.
* Se realizó la novena sesión de la Comisión Consultiva de Alto Nivel – CCAN, Con ello finalizó la primera fase del proceso de consulta.
* Se avanzó en el Espacio Nacional de Consulta Previa (ENCP). En dicho espacio se presentó el documento y el ENCP determinó que su voluntad es continuar el proceso con la plenaria a través de una ruta similar a la adelantada con el Ministerio de Minas y Energía.
* Se analizaron posibilidades de contratación que permitan viabilizar las garantías presupuestales para avanzar con este proceso
* Se realizó reunión interinstitucional de alto nivel donde participaron la Vicepresidencia, Ministerio del Interior y el Instituto Geográfico Agustín Codazzi –IGAC-, con el propósito de avanzar en caminos resolutivos para continuar el proceso de consulta previa
* En línea de lograr resolver el cuello de botella del tema contractual para dar inicio al proceso de Consulta Previa, se realizaron varias acciones desde el IGAC
* Se avanzó con la fase de pre consulta, realizando 2 reuniones en donde se avanzó en un diálogo de saberes para conocer con mayor profundidad la política del Catastro Multipropósito.</t>
    </r>
  </si>
  <si>
    <t xml:space="preserve">Durante la presente vigencia, se logró un 85 % de avance acumulado, frente a lo programado en la actual vigencia, establecido en 100%. Dicho avance corresponde a la ejecución de las actividades descritas a continuación:
a. Vigencia 2020: Avance del 50% que corresponde a la implementación de la herramienta de captura de información en campo (CICA), mediante la cual se incorporaron las variables LADM_COL, incluida la variable étnica.
b. Vigencia 2021: Se logró un avance del 18% adicional, mediante la realización de las siguientes acciones:
• Modificación e implementación de la estructura de la base de datos del Sistema Nacional Catastral – SNC (Sistema de Gestión Catastral que maneja actualmente el IGAC), donde se adicionó el campo “GrupoEtnico” que incluye la información de la variable étnica y la parametrización del dominio con alternativas de selección (Ninguno, indígena, Rrom, Raizal, Palenquero y Negro-Afrocolombiano).
• En el mes de diciembre se realizó la formalización de los contratos con la empresa INDRA Colombia S.A.S. para la prestación de servicios de fábrica de software. Esta empresa es la encargada de apoyar la etapa para la implementación del nuevo Sistema Nacional Catastral y Sistema Nacional de Información de Catastro Multipropósito – SINIC , sistemas donde la variable étnica y la parametrización del dominio con alternativas de selección (Ninguno, indígena, Rrom, Raizal, Palenquero y Negro-Afrocolombiano) estará igualmente disponible. 
c. Vigencia 2022: Avance del 17%, mediante la realización de las siguientes acciones: 
• Modificación de la capa de presentación del SNC relacionada con la construcción de la variable étnica en lo que respecta a pantallas y generación de los reportes. Dichos reportes, corresponden a la información de la variable étnica con alternativas de selección (Ninguno, indígena, Rrom, Raizal, Palenquero y Negro-Afrocolombiano), para cada propietario y/o poseedor de un bien inmueble, en lo que respecta a la agrupación de conteos de propietarios registrados por zona (Rural o Urbana) y/o condición de propiedad (0-No Propiedad Horizontal, 2-Informales, 5-Mejoras, 8-Condominio, 9-Propiedad Horizontal).
• Modelamiento de la base de datos del sistema SINIC Express, sistema que sirve de herramienta transitoria para el acopio de información de los Gestores Catastrales y para generar la transición en la cultura de reporte por parte de los mismos. En este Sistema se adicionó el campo “GrupoEtnico” que incluye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 Dado que la información de la variable étnica estará igualmente disponible, tanto en el Sistema Nacional de Información de Catastro Multipropósito – SINIC (Sistema Oficial) como en el Nuevo SNC, se solicitó a INDRA, durante el levantamiento de requerimientos, la incorporación de la variable étnica cuyo dominio contará con las alternativas de selección: Ninguno, indígena, Rrom, Raizal, Palenquero y Negro-Afrocolombiano. Así, una vez estén los desarrollos a finales de 2023, la variable étnica se verá reflejada en su totalidad en el nuevo Sistema Nacional Catastral – SNC. 
Con respecto al Sistema Nacional de Información de Catastro Multipropósito – SINIC (Sistema Oficial), la variable étnica tiene garantizada su disposición y almacenamiento conforme al Modelo LADM -COL, con lo cual los reportes de gestores catastrales podrán simplemente desplegar la información de la variable étnica como un atributo de los interesados catastrales.
</t>
  </si>
  <si>
    <t>Como se ha venido reportando en el segundo y tercer trimestre de 2022, este indicador ya se dio por cumplido. Lo anterior teniendo en cuenta que la guía metodológica fue concertada en la CCAN el primer trimestre de 2022, cumpliendo lo estipulado en la ficha técnica del indicador. Lo correspondiente a los procesos de actualización catastral en territorios étnicos, se reportará en el indicador A.E.15 "Porcentaje de territorios étnicos con levantamiento catastral construido desde de la participación de sus comunidades del PMI".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</si>
</sst>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 #,##0_-;\-&quot;$&quot;\ * #,##0_-;_-&quot;$&quot;\ * &quot;-&quot;??_-;_-@_-"/>
    <numFmt numFmtId="166" formatCode="0.0%"/>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
      <b/>
      <sz val="10"/>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72">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7" fillId="10" borderId="8" xfId="1" applyFont="1" applyFill="1" applyBorder="1" applyAlignment="1">
      <alignment horizontal="center" vertical="center" wrapText="1"/>
    </xf>
    <xf numFmtId="0" fontId="7" fillId="10" borderId="8" xfId="1" applyFont="1" applyFill="1" applyBorder="1" applyAlignment="1">
      <alignment horizontal="justify" vertical="center" wrapText="1"/>
    </xf>
    <xf numFmtId="0" fontId="7" fillId="10" borderId="1" xfId="1" applyFont="1" applyFill="1" applyBorder="1" applyAlignment="1">
      <alignment horizontal="center" vertical="center" wrapText="1"/>
    </xf>
    <xf numFmtId="9" fontId="7" fillId="10" borderId="1" xfId="3" applyFont="1" applyFill="1" applyBorder="1" applyAlignment="1">
      <alignment horizontal="center" vertical="center" wrapText="1"/>
    </xf>
    <xf numFmtId="0" fontId="7" fillId="10" borderId="1" xfId="1" applyFont="1" applyFill="1" applyBorder="1" applyAlignment="1">
      <alignment horizontal="justify" vertical="center" wrapText="1"/>
    </xf>
    <xf numFmtId="0" fontId="6" fillId="11" borderId="2" xfId="1" applyFont="1" applyFill="1" applyBorder="1" applyAlignment="1">
      <alignment horizontal="center" vertical="center" wrapText="1"/>
    </xf>
    <xf numFmtId="0" fontId="7" fillId="0" borderId="1" xfId="1" applyFont="1" applyBorder="1" applyAlignment="1">
      <alignment horizontal="justify" vertical="center"/>
    </xf>
    <xf numFmtId="0" fontId="5" fillId="0" borderId="3" xfId="1" applyFont="1" applyBorder="1" applyAlignment="1">
      <alignment horizontal="left" vertical="center"/>
    </xf>
    <xf numFmtId="0" fontId="5" fillId="0" borderId="1" xfId="1" applyFont="1" applyBorder="1" applyAlignment="1">
      <alignment horizontal="center" vertical="center"/>
    </xf>
    <xf numFmtId="166" fontId="7" fillId="0" borderId="1" xfId="3" applyNumberFormat="1" applyFont="1" applyBorder="1" applyAlignment="1">
      <alignment horizontal="center" vertical="center"/>
    </xf>
    <xf numFmtId="166" fontId="7" fillId="10" borderId="8" xfId="3" applyNumberFormat="1" applyFont="1" applyFill="1" applyBorder="1" applyAlignment="1">
      <alignment horizontal="center" vertical="center"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Alignment="1">
      <alignment horizontal="center" vertical="center"/>
    </xf>
    <xf numFmtId="0" fontId="4" fillId="0" borderId="13"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8" borderId="1" xfId="1" applyFont="1" applyFill="1" applyBorder="1" applyAlignment="1">
      <alignment horizontal="center" vertical="center" wrapText="1"/>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9" xfId="1" applyFont="1" applyFill="1" applyBorder="1" applyAlignment="1">
      <alignment horizontal="center" vertical="center"/>
    </xf>
    <xf numFmtId="0" fontId="6" fillId="8" borderId="0" xfId="1" applyFont="1" applyFill="1" applyAlignment="1">
      <alignment horizontal="center" vertical="center" wrapText="1"/>
    </xf>
    <xf numFmtId="0" fontId="6" fillId="8" borderId="7" xfId="1" applyFont="1" applyFill="1" applyBorder="1" applyAlignment="1">
      <alignment horizontal="center"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xf>
    <xf numFmtId="0" fontId="6" fillId="11" borderId="1" xfId="1" applyFont="1" applyFill="1" applyBorder="1" applyAlignment="1">
      <alignment horizontal="center" vertical="center"/>
    </xf>
  </cellXfs>
  <cellStyles count="4">
    <cellStyle name="Moneda" xfId="2" builtinId="4"/>
    <cellStyle name="Normal" xfId="0" builtinId="0"/>
    <cellStyle name="Normal 2" xfId="1" xr:uid="{6C20BDA0-20A8-4DAD-8F20-AC4E0E6BB186}"/>
    <cellStyle name="Porcentaje" xfId="3"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317500</xdr:colOff>
      <xdr:row>0</xdr:row>
      <xdr:rowOff>0</xdr:rowOff>
    </xdr:from>
    <xdr:to>
      <xdr:col>1</xdr:col>
      <xdr:colOff>857249</xdr:colOff>
      <xdr:row>2</xdr:row>
      <xdr:rowOff>104124</xdr:rowOff>
    </xdr:to>
    <xdr:pic>
      <xdr:nvPicPr>
        <xdr:cNvPr id="3" name="Imagen 2">
          <a:extLst>
            <a:ext uri="{FF2B5EF4-FFF2-40B4-BE49-F238E27FC236}">
              <a16:creationId xmlns:a16="http://schemas.microsoft.com/office/drawing/2014/main" id="{7B5D04F0-85E8-4FA4-A055-FB3AB4557F94}"/>
            </a:ext>
          </a:extLst>
        </xdr:cNvPr>
        <xdr:cNvPicPr>
          <a:picLocks noChangeAspect="1"/>
        </xdr:cNvPicPr>
      </xdr:nvPicPr>
      <xdr:blipFill>
        <a:blip xmlns:r="http://schemas.openxmlformats.org/officeDocument/2006/relationships" r:embed="rId1"/>
        <a:stretch>
          <a:fillRect/>
        </a:stretch>
      </xdr:blipFill>
      <xdr:spPr>
        <a:xfrm>
          <a:off x="740833" y="0"/>
          <a:ext cx="539749" cy="6650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opLeftCell="M1" zoomScale="60" zoomScaleNormal="60" workbookViewId="0">
      <pane ySplit="7" topLeftCell="A8" activePane="bottomLeft" state="frozen"/>
      <selection activeCell="J1" sqref="J1"/>
      <selection pane="bottomLeft" activeCell="X8" sqref="X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51" t="s">
        <v>405</v>
      </c>
      <c r="B1" s="52"/>
      <c r="C1" s="52"/>
      <c r="D1" s="52"/>
      <c r="E1" s="52"/>
      <c r="F1" s="52"/>
      <c r="G1" s="52"/>
      <c r="H1" s="52"/>
      <c r="I1" s="52"/>
      <c r="J1" s="52"/>
      <c r="K1" s="52"/>
      <c r="L1" s="52"/>
      <c r="M1" s="52"/>
      <c r="N1" s="52"/>
      <c r="O1" s="52"/>
      <c r="P1" s="52"/>
      <c r="Q1" s="52"/>
      <c r="R1" s="52"/>
      <c r="S1" s="52"/>
      <c r="T1" s="52"/>
      <c r="U1" s="52"/>
      <c r="V1" s="52"/>
      <c r="W1" s="52"/>
      <c r="X1" s="52"/>
      <c r="Y1" s="53"/>
    </row>
    <row r="2" spans="1:25" ht="21" customHeight="1" x14ac:dyDescent="0.25">
      <c r="A2" s="54"/>
      <c r="B2" s="55"/>
      <c r="C2" s="55"/>
      <c r="D2" s="55"/>
      <c r="E2" s="55"/>
      <c r="F2" s="55"/>
      <c r="G2" s="55"/>
      <c r="H2" s="55"/>
      <c r="I2" s="55"/>
      <c r="J2" s="55"/>
      <c r="K2" s="55"/>
      <c r="L2" s="55"/>
      <c r="M2" s="55"/>
      <c r="N2" s="55"/>
      <c r="O2" s="55"/>
      <c r="P2" s="55"/>
      <c r="Q2" s="55"/>
      <c r="R2" s="55"/>
      <c r="S2" s="55"/>
      <c r="T2" s="55"/>
      <c r="U2" s="55"/>
      <c r="V2" s="55"/>
      <c r="W2" s="55"/>
      <c r="X2" s="55"/>
      <c r="Y2" s="56"/>
    </row>
    <row r="3" spans="1:25" ht="10.5" customHeight="1" x14ac:dyDescent="0.25">
      <c r="A3" s="54"/>
      <c r="B3" s="55"/>
      <c r="C3" s="55"/>
      <c r="D3" s="55"/>
      <c r="E3" s="55"/>
      <c r="F3" s="55"/>
      <c r="G3" s="55"/>
      <c r="H3" s="55"/>
      <c r="I3" s="55"/>
      <c r="J3" s="55"/>
      <c r="K3" s="55"/>
      <c r="L3" s="55"/>
      <c r="M3" s="55"/>
      <c r="N3" s="55"/>
      <c r="O3" s="55"/>
      <c r="P3" s="55"/>
      <c r="Q3" s="55"/>
      <c r="R3" s="55"/>
      <c r="S3" s="55"/>
      <c r="T3" s="55"/>
      <c r="U3" s="55"/>
      <c r="V3" s="55"/>
      <c r="W3" s="55"/>
      <c r="X3" s="55"/>
      <c r="Y3" s="56"/>
    </row>
    <row r="4" spans="1:25" ht="21" hidden="1" customHeight="1" x14ac:dyDescent="0.25">
      <c r="A4" s="54"/>
      <c r="B4" s="55"/>
      <c r="C4" s="55"/>
      <c r="D4" s="55"/>
      <c r="E4" s="55"/>
      <c r="F4" s="55"/>
      <c r="G4" s="55"/>
      <c r="H4" s="55"/>
      <c r="I4" s="55"/>
      <c r="J4" s="55"/>
      <c r="K4" s="55"/>
      <c r="L4" s="55"/>
      <c r="M4" s="55"/>
      <c r="N4" s="55"/>
      <c r="O4" s="55"/>
      <c r="P4" s="55"/>
      <c r="Q4" s="55"/>
      <c r="R4" s="55"/>
      <c r="S4" s="55"/>
      <c r="T4" s="55"/>
      <c r="U4" s="55"/>
      <c r="V4" s="55"/>
      <c r="W4" s="55"/>
      <c r="X4" s="55"/>
      <c r="Y4" s="56"/>
    </row>
    <row r="5" spans="1:25" s="2" customFormat="1" ht="30" customHeight="1" x14ac:dyDescent="0.25">
      <c r="A5" s="57" t="s">
        <v>0</v>
      </c>
      <c r="B5" s="57"/>
      <c r="C5" s="57"/>
      <c r="D5" s="57"/>
      <c r="E5" s="57"/>
      <c r="F5" s="57"/>
      <c r="G5" s="58" t="s">
        <v>1</v>
      </c>
      <c r="H5" s="58"/>
      <c r="I5" s="58"/>
      <c r="J5" s="58"/>
      <c r="K5" s="58"/>
      <c r="L5" s="58"/>
      <c r="M5" s="58"/>
      <c r="N5" s="59" t="s">
        <v>396</v>
      </c>
      <c r="O5" s="59"/>
      <c r="P5" s="59"/>
      <c r="Q5" s="59"/>
      <c r="R5" s="61" t="s">
        <v>406</v>
      </c>
      <c r="S5" s="62"/>
      <c r="T5" s="62"/>
      <c r="U5" s="62"/>
      <c r="V5" s="62"/>
      <c r="W5" s="63"/>
      <c r="X5" s="60" t="s">
        <v>400</v>
      </c>
      <c r="Y5" s="60" t="s">
        <v>421</v>
      </c>
    </row>
    <row r="6" spans="1:25" s="2" customFormat="1" ht="30" customHeight="1" x14ac:dyDescent="0.25">
      <c r="A6" s="26"/>
      <c r="B6" s="26"/>
      <c r="C6" s="26"/>
      <c r="D6" s="26"/>
      <c r="E6" s="26"/>
      <c r="F6" s="26"/>
      <c r="G6" s="27"/>
      <c r="H6" s="27"/>
      <c r="I6" s="27"/>
      <c r="J6" s="27"/>
      <c r="K6" s="27"/>
      <c r="L6" s="27"/>
      <c r="M6" s="27"/>
      <c r="N6" s="59"/>
      <c r="O6" s="59"/>
      <c r="P6" s="59"/>
      <c r="Q6" s="59"/>
      <c r="R6" s="64"/>
      <c r="S6" s="65"/>
      <c r="T6" s="65"/>
      <c r="U6" s="65"/>
      <c r="V6" s="65"/>
      <c r="W6" s="66"/>
      <c r="X6" s="60"/>
      <c r="Y6" s="60"/>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60"/>
      <c r="Y7" s="60"/>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420</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9" priority="3" operator="containsText" text="2018">
      <formula>NOT(ISERROR(SEARCH("2018",M5)))</formula>
    </cfRule>
    <cfRule type="containsText" dxfId="8" priority="4" operator="containsText" text="2017">
      <formula>NOT(ISERROR(SEARCH("2017",M5)))</formula>
    </cfRule>
  </conditionalFormatting>
  <conditionalFormatting sqref="K7">
    <cfRule type="containsText" dxfId="7" priority="1" operator="containsText" text="2018">
      <formula>NOT(ISERROR(SEARCH("2018",K7)))</formula>
    </cfRule>
    <cfRule type="containsText" dxfId="6"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V21"/>
  <sheetViews>
    <sheetView tabSelected="1" topLeftCell="N1" zoomScale="60" zoomScaleNormal="60" workbookViewId="0">
      <pane ySplit="7" topLeftCell="A8" activePane="bottomLeft" state="frozen"/>
      <selection activeCell="J1" sqref="J1"/>
      <selection pane="bottomLeft" activeCell="T7" sqref="T7"/>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14.5703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35.140625" style="1" customWidth="1"/>
    <col min="19" max="19" width="35.7109375" style="1" customWidth="1"/>
    <col min="20" max="20" width="136.7109375" style="1" customWidth="1"/>
    <col min="21" max="21" width="20.42578125" style="1" customWidth="1"/>
    <col min="22" max="22" width="22.42578125" style="1" customWidth="1"/>
    <col min="23" max="16384" width="14.85546875" style="1"/>
  </cols>
  <sheetData>
    <row r="1" spans="1:22" ht="23.25" customHeight="1" x14ac:dyDescent="0.25">
      <c r="A1" s="69" t="s">
        <v>424</v>
      </c>
      <c r="B1" s="52"/>
      <c r="C1" s="52"/>
      <c r="D1" s="52"/>
      <c r="E1" s="52"/>
      <c r="F1" s="52"/>
      <c r="G1" s="52"/>
      <c r="H1" s="52"/>
      <c r="I1" s="52"/>
      <c r="J1" s="52"/>
      <c r="K1" s="52"/>
      <c r="L1" s="52"/>
      <c r="M1" s="52"/>
      <c r="N1" s="52"/>
      <c r="O1" s="52"/>
      <c r="P1" s="52"/>
      <c r="Q1" s="52"/>
      <c r="R1" s="52"/>
      <c r="S1" s="52"/>
      <c r="T1" s="52"/>
      <c r="U1" s="52"/>
      <c r="V1" s="53"/>
    </row>
    <row r="2" spans="1:22" ht="21" customHeight="1" x14ac:dyDescent="0.25">
      <c r="A2" s="54"/>
      <c r="B2" s="55"/>
      <c r="C2" s="55"/>
      <c r="D2" s="55"/>
      <c r="E2" s="55"/>
      <c r="F2" s="55"/>
      <c r="G2" s="55"/>
      <c r="H2" s="55"/>
      <c r="I2" s="55"/>
      <c r="J2" s="55"/>
      <c r="K2" s="55"/>
      <c r="L2" s="55"/>
      <c r="M2" s="55"/>
      <c r="N2" s="55"/>
      <c r="O2" s="55"/>
      <c r="P2" s="55"/>
      <c r="Q2" s="55"/>
      <c r="R2" s="55"/>
      <c r="S2" s="55"/>
      <c r="T2" s="55"/>
      <c r="U2" s="55"/>
      <c r="V2" s="56"/>
    </row>
    <row r="3" spans="1:22" ht="10.5" customHeight="1" x14ac:dyDescent="0.25">
      <c r="A3" s="54"/>
      <c r="B3" s="55"/>
      <c r="C3" s="55"/>
      <c r="D3" s="55"/>
      <c r="E3" s="55"/>
      <c r="F3" s="55"/>
      <c r="G3" s="55"/>
      <c r="H3" s="55"/>
      <c r="I3" s="55"/>
      <c r="J3" s="55"/>
      <c r="K3" s="55"/>
      <c r="L3" s="55"/>
      <c r="M3" s="55"/>
      <c r="N3" s="55"/>
      <c r="O3" s="55"/>
      <c r="P3" s="55"/>
      <c r="Q3" s="55"/>
      <c r="R3" s="55"/>
      <c r="S3" s="55"/>
      <c r="T3" s="55"/>
      <c r="U3" s="55"/>
      <c r="V3" s="56"/>
    </row>
    <row r="4" spans="1:22" ht="21" hidden="1" customHeight="1" x14ac:dyDescent="0.25">
      <c r="A4" s="54"/>
      <c r="B4" s="55"/>
      <c r="C4" s="55"/>
      <c r="D4" s="55"/>
      <c r="E4" s="55"/>
      <c r="F4" s="55"/>
      <c r="G4" s="55"/>
      <c r="H4" s="55"/>
      <c r="I4" s="55"/>
      <c r="J4" s="55"/>
      <c r="K4" s="55"/>
      <c r="L4" s="55"/>
      <c r="M4" s="55"/>
      <c r="N4" s="55"/>
      <c r="O4" s="55"/>
      <c r="P4" s="55"/>
      <c r="Q4" s="55"/>
      <c r="R4" s="55"/>
      <c r="S4" s="55"/>
      <c r="T4" s="55"/>
      <c r="U4" s="55"/>
      <c r="V4" s="70"/>
    </row>
    <row r="5" spans="1:22" s="2" customFormat="1" ht="30" customHeight="1" x14ac:dyDescent="0.25">
      <c r="A5" s="57" t="s">
        <v>0</v>
      </c>
      <c r="B5" s="57"/>
      <c r="C5" s="57"/>
      <c r="D5" s="57"/>
      <c r="E5" s="57"/>
      <c r="F5" s="57"/>
      <c r="G5" s="58" t="s">
        <v>1</v>
      </c>
      <c r="H5" s="58"/>
      <c r="I5" s="58"/>
      <c r="J5" s="58"/>
      <c r="K5" s="58"/>
      <c r="L5" s="58"/>
      <c r="M5" s="58"/>
      <c r="N5" s="59" t="s">
        <v>396</v>
      </c>
      <c r="O5" s="59"/>
      <c r="P5" s="59"/>
      <c r="Q5" s="59"/>
      <c r="R5" s="71" t="s">
        <v>406</v>
      </c>
      <c r="S5" s="71"/>
      <c r="T5" s="71"/>
      <c r="U5" s="60" t="s">
        <v>400</v>
      </c>
      <c r="V5" s="67" t="s">
        <v>421</v>
      </c>
    </row>
    <row r="6" spans="1:22" s="2" customFormat="1" ht="30" customHeight="1" x14ac:dyDescent="0.25">
      <c r="A6" s="26"/>
      <c r="B6" s="26"/>
      <c r="C6" s="26"/>
      <c r="D6" s="26"/>
      <c r="E6" s="26"/>
      <c r="F6" s="26"/>
      <c r="G6" s="27"/>
      <c r="H6" s="27"/>
      <c r="I6" s="27"/>
      <c r="J6" s="27"/>
      <c r="K6" s="27"/>
      <c r="L6" s="27"/>
      <c r="M6" s="27"/>
      <c r="N6" s="59"/>
      <c r="O6" s="59"/>
      <c r="P6" s="59"/>
      <c r="Q6" s="59"/>
      <c r="R6" s="71"/>
      <c r="S6" s="71"/>
      <c r="T6" s="71"/>
      <c r="U6" s="60"/>
      <c r="V6" s="67"/>
    </row>
    <row r="7" spans="1:22" s="2" customFormat="1" ht="75" customHeight="1" x14ac:dyDescent="0.25">
      <c r="A7" s="3" t="s">
        <v>2</v>
      </c>
      <c r="B7" s="3" t="s">
        <v>3</v>
      </c>
      <c r="C7" s="3" t="s">
        <v>4</v>
      </c>
      <c r="D7" s="4" t="s">
        <v>5</v>
      </c>
      <c r="E7" s="4" t="s">
        <v>6</v>
      </c>
      <c r="F7" s="4" t="s">
        <v>395</v>
      </c>
      <c r="G7" s="7" t="s">
        <v>7</v>
      </c>
      <c r="H7" s="6" t="s">
        <v>8</v>
      </c>
      <c r="I7" s="7" t="s">
        <v>9</v>
      </c>
      <c r="J7" s="7" t="s">
        <v>397</v>
      </c>
      <c r="K7" s="28" t="s">
        <v>10</v>
      </c>
      <c r="L7" s="7" t="s">
        <v>11</v>
      </c>
      <c r="M7" s="28" t="s">
        <v>12</v>
      </c>
      <c r="N7" s="29">
        <v>2019</v>
      </c>
      <c r="O7" s="29">
        <v>2020</v>
      </c>
      <c r="P7" s="29">
        <v>2021</v>
      </c>
      <c r="Q7" s="29">
        <v>2022</v>
      </c>
      <c r="R7" s="45" t="s">
        <v>429</v>
      </c>
      <c r="S7" s="45" t="s">
        <v>430</v>
      </c>
      <c r="T7" s="45" t="s">
        <v>431</v>
      </c>
      <c r="U7" s="60"/>
      <c r="V7" s="68"/>
    </row>
    <row r="8" spans="1:22" s="13" customFormat="1" ht="303.75" customHeight="1" x14ac:dyDescent="0.25">
      <c r="A8" s="14">
        <v>1</v>
      </c>
      <c r="B8" s="10" t="s">
        <v>16</v>
      </c>
      <c r="C8" s="10" t="s">
        <v>17</v>
      </c>
      <c r="D8" s="10" t="s">
        <v>19</v>
      </c>
      <c r="E8" s="10" t="s">
        <v>20</v>
      </c>
      <c r="F8" s="15" t="s">
        <v>13</v>
      </c>
      <c r="G8" s="9" t="s">
        <v>21</v>
      </c>
      <c r="H8" s="10" t="s">
        <v>14</v>
      </c>
      <c r="I8" s="16" t="s">
        <v>22</v>
      </c>
      <c r="J8" s="16" t="s">
        <v>398</v>
      </c>
      <c r="K8" s="16" t="s">
        <v>422</v>
      </c>
      <c r="L8" s="11">
        <v>2017</v>
      </c>
      <c r="M8" s="17">
        <v>2023</v>
      </c>
      <c r="N8" s="18">
        <v>0</v>
      </c>
      <c r="O8" s="18">
        <v>3</v>
      </c>
      <c r="P8" s="18">
        <v>57</v>
      </c>
      <c r="Q8" s="18">
        <v>112</v>
      </c>
      <c r="R8" s="18">
        <v>18</v>
      </c>
      <c r="S8" s="49">
        <f>R8/Q8</f>
        <v>0.16071428571428573</v>
      </c>
      <c r="T8" s="34" t="s">
        <v>432</v>
      </c>
      <c r="U8" s="25" t="s">
        <v>401</v>
      </c>
      <c r="V8" s="38" t="s">
        <v>419</v>
      </c>
    </row>
    <row r="9" spans="1:22" s="13" customFormat="1" ht="409.5" customHeight="1" x14ac:dyDescent="0.25">
      <c r="A9" s="19">
        <v>1</v>
      </c>
      <c r="B9" s="8" t="s">
        <v>16</v>
      </c>
      <c r="C9" s="8" t="s">
        <v>17</v>
      </c>
      <c r="D9" s="8" t="s">
        <v>19</v>
      </c>
      <c r="E9" s="8" t="s">
        <v>33</v>
      </c>
      <c r="F9" s="8" t="s">
        <v>34</v>
      </c>
      <c r="G9" s="12" t="s">
        <v>35</v>
      </c>
      <c r="H9" s="8" t="s">
        <v>32</v>
      </c>
      <c r="I9" s="8" t="s">
        <v>36</v>
      </c>
      <c r="J9" s="10" t="s">
        <v>399</v>
      </c>
      <c r="K9" s="16" t="s">
        <v>422</v>
      </c>
      <c r="L9" s="17">
        <v>2017</v>
      </c>
      <c r="M9" s="17">
        <v>2026</v>
      </c>
      <c r="N9" s="18">
        <v>0</v>
      </c>
      <c r="O9" s="18">
        <v>2</v>
      </c>
      <c r="P9" s="18">
        <v>8.6</v>
      </c>
      <c r="Q9" s="18">
        <v>14.6</v>
      </c>
      <c r="R9" s="40">
        <v>1.94</v>
      </c>
      <c r="S9" s="50">
        <f>R9/Q9</f>
        <v>0.13287671232876713</v>
      </c>
      <c r="T9" s="41" t="s">
        <v>433</v>
      </c>
      <c r="U9" s="25" t="s">
        <v>401</v>
      </c>
      <c r="V9" s="38" t="s">
        <v>419</v>
      </c>
    </row>
    <row r="10" spans="1:22" s="13" customFormat="1" ht="261.75" customHeight="1" x14ac:dyDescent="0.25">
      <c r="A10" s="19">
        <v>1</v>
      </c>
      <c r="B10" s="8" t="s">
        <v>16</v>
      </c>
      <c r="C10" s="8" t="s">
        <v>17</v>
      </c>
      <c r="D10" s="8" t="s">
        <v>19</v>
      </c>
      <c r="E10" s="8" t="s">
        <v>33</v>
      </c>
      <c r="F10" s="8" t="s">
        <v>37</v>
      </c>
      <c r="G10" s="12" t="s">
        <v>38</v>
      </c>
      <c r="H10" s="8" t="s">
        <v>32</v>
      </c>
      <c r="I10" s="8" t="s">
        <v>39</v>
      </c>
      <c r="J10" s="10" t="s">
        <v>399</v>
      </c>
      <c r="K10" s="16" t="s">
        <v>423</v>
      </c>
      <c r="L10" s="17">
        <v>2017</v>
      </c>
      <c r="M10" s="17">
        <v>2026</v>
      </c>
      <c r="N10" s="18">
        <v>0</v>
      </c>
      <c r="O10" s="18">
        <v>50</v>
      </c>
      <c r="P10" s="18">
        <v>70</v>
      </c>
      <c r="Q10" s="18">
        <v>100</v>
      </c>
      <c r="R10" s="42">
        <v>85</v>
      </c>
      <c r="S10" s="43">
        <f>R10/Q10</f>
        <v>0.85</v>
      </c>
      <c r="T10" s="44" t="s">
        <v>434</v>
      </c>
      <c r="U10" s="25" t="s">
        <v>402</v>
      </c>
      <c r="V10" s="38" t="s">
        <v>419</v>
      </c>
    </row>
    <row r="11" spans="1:22" ht="114.75" x14ac:dyDescent="0.25">
      <c r="A11" s="48">
        <v>1</v>
      </c>
      <c r="B11" s="8" t="s">
        <v>16</v>
      </c>
      <c r="C11" s="34" t="s">
        <v>33</v>
      </c>
      <c r="D11" s="8" t="s">
        <v>19</v>
      </c>
      <c r="E11" s="8" t="s">
        <v>33</v>
      </c>
      <c r="F11" s="34" t="s">
        <v>37</v>
      </c>
      <c r="G11" s="46" t="s">
        <v>425</v>
      </c>
      <c r="H11" s="47" t="s">
        <v>32</v>
      </c>
      <c r="I11" s="34" t="s">
        <v>428</v>
      </c>
      <c r="J11" s="18" t="s">
        <v>426</v>
      </c>
      <c r="K11" s="34" t="s">
        <v>422</v>
      </c>
      <c r="L11" s="18">
        <v>2017</v>
      </c>
      <c r="M11" s="18">
        <v>2026</v>
      </c>
      <c r="N11" s="18">
        <v>0</v>
      </c>
      <c r="O11" s="48">
        <v>0</v>
      </c>
      <c r="P11" s="48">
        <v>1</v>
      </c>
      <c r="Q11" s="48">
        <v>0</v>
      </c>
      <c r="R11" s="18">
        <v>1</v>
      </c>
      <c r="S11" s="33">
        <f>R11/P11</f>
        <v>1</v>
      </c>
      <c r="T11" s="38" t="s">
        <v>435</v>
      </c>
      <c r="U11" s="25" t="s">
        <v>427</v>
      </c>
      <c r="V11" s="38" t="s">
        <v>419</v>
      </c>
    </row>
    <row r="12" spans="1:22" x14ac:dyDescent="0.25">
      <c r="F12" s="2"/>
      <c r="H12" s="2"/>
    </row>
    <row r="13" spans="1:22" x14ac:dyDescent="0.25">
      <c r="F13" s="2"/>
      <c r="H13" s="2"/>
    </row>
    <row r="14" spans="1:22" x14ac:dyDescent="0.25">
      <c r="F14" s="2"/>
      <c r="H14" s="2"/>
    </row>
    <row r="15" spans="1:22" x14ac:dyDescent="0.25">
      <c r="F15" s="2"/>
      <c r="H15" s="2"/>
    </row>
    <row r="16" spans="1:22"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mergeCells count="7">
    <mergeCell ref="U5:U7"/>
    <mergeCell ref="V5:V7"/>
    <mergeCell ref="A1:V4"/>
    <mergeCell ref="A5:F5"/>
    <mergeCell ref="G5:M5"/>
    <mergeCell ref="N5:Q6"/>
    <mergeCell ref="R5:T6"/>
  </mergeCells>
  <conditionalFormatting sqref="M5:M10 M12:M65035">
    <cfRule type="containsText" dxfId="5" priority="6" operator="containsText" text="2018">
      <formula>NOT(ISERROR(SEARCH("2018",M5)))</formula>
    </cfRule>
    <cfRule type="containsText" dxfId="4" priority="7" operator="containsText" text="2017">
      <formula>NOT(ISERROR(SEARCH("2017",M5)))</formula>
    </cfRule>
  </conditionalFormatting>
  <conditionalFormatting sqref="K7">
    <cfRule type="containsText" dxfId="3" priority="3" operator="containsText" text="2018">
      <formula>NOT(ISERROR(SEARCH("2018",K7)))</formula>
    </cfRule>
    <cfRule type="containsText" dxfId="2" priority="4" operator="containsText" text="2017">
      <formula>NOT(ISERROR(SEARCH("2017",K7)))</formula>
    </cfRule>
  </conditionalFormatting>
  <conditionalFormatting sqref="J11">
    <cfRule type="containsText" dxfId="1" priority="1" operator="containsText" text="2018">
      <formula>NOT(ISERROR(SEARCH("2018",J11)))</formula>
    </cfRule>
    <cfRule type="containsText" dxfId="0" priority="2" operator="containsText" text="2017">
      <formula>NOT(ISERROR(SEARCH("2017",J11)))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customXml/itemProps2.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3.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2022_IVTRIM</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2023-02-20T17:19:30Z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