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Natalia Pineda\2022\IGAC\Indicadores\SIIPO\"/>
    </mc:Choice>
  </mc:AlternateContent>
  <xr:revisionPtr revIDLastSave="0" documentId="13_ncr:1_{7C99B0D7-F0D3-4948-BE9A-482A14AF899C}" xr6:coauthVersionLast="47" xr6:coauthVersionMax="47" xr10:uidLastSave="{00000000-0000-0000-0000-000000000000}"/>
  <bookViews>
    <workbookView xWindow="-120" yWindow="-120" windowWidth="20730" windowHeight="11040" firstSheet="1" activeTab="1" xr2:uid="{5EB3BCF1-9B94-4789-8998-AE9B11CD2D4A}"/>
  </bookViews>
  <sheets>
    <sheet name="2020" sheetId="3" state="hidden" r:id="rId1"/>
    <sheet name="2022_IIITRIM" sheetId="2" r:id="rId2"/>
    <sheet name="Proyectos" sheetId="1" state="hidden" r:id="rId3"/>
  </sheets>
  <definedNames>
    <definedName name="_xlnm._FilterDatabase" localSheetId="0" hidden="1">'2020'!$A$7:$BU$10</definedName>
    <definedName name="_xlnm._FilterDatabase" localSheetId="1" hidden="1">'2022_IIITRIM'!$A$7:$BQ$10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1" i="2" l="1"/>
  <c r="S10" i="2"/>
  <c r="S9" i="2"/>
  <c r="S8" i="2"/>
  <c r="V10" i="3"/>
  <c r="V9" i="3"/>
  <c r="V8" i="3"/>
</calcChain>
</file>

<file path=xl/sharedStrings.xml><?xml version="1.0" encoding="utf-8"?>
<sst xmlns="http://schemas.openxmlformats.org/spreadsheetml/2006/main" count="826" uniqueCount="436">
  <si>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</si>
  <si>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</si>
  <si>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</si>
  <si>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</si>
  <si>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</si>
  <si>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</si>
  <si>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</si>
  <si>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</si>
  <si>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</si>
  <si>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</si>
  <si>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</si>
  <si>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</si>
  <si>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</si>
  <si>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</si>
  <si>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</si>
  <si>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</si>
  <si>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</si>
  <si>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</si>
  <si>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</si>
  <si>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</si>
  <si>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</si>
  <si>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</si>
  <si>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</si>
  <si>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</si>
  <si>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</si>
  <si>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</si>
  <si>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</si>
  <si>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</si>
  <si>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</si>
  <si>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</si>
  <si>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</si>
  <si>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</si>
  <si>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</si>
  <si>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</si>
  <si>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</si>
  <si>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</si>
  <si>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</si>
  <si>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</si>
  <si>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</si>
  <si>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</si>
  <si>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</si>
  <si>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</si>
  <si>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</si>
  <si>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</si>
  <si>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</si>
  <si>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</si>
  <si>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</si>
  <si>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</si>
  <si>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</si>
  <si>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</si>
  <si>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</si>
  <si>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</si>
  <si>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</si>
  <si>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</si>
  <si>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</si>
  <si>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</si>
  <si>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</si>
  <si>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</si>
  <si>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</si>
  <si>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</si>
  <si>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</si>
  <si>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</si>
  <si>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</si>
  <si>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</si>
  <si>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</si>
  <si>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</si>
  <si>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</si>
  <si>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</si>
  <si>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</si>
  <si>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</si>
  <si>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</si>
  <si>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</si>
  <si>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</si>
  <si>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</si>
  <si>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</si>
  <si>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</si>
  <si>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</si>
  <si>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</si>
  <si>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</si>
  <si>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</si>
  <si>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</si>
  <si>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</si>
  <si>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</si>
  <si>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</si>
  <si>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</si>
  <si>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</si>
  <si>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</si>
  <si>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</si>
  <si>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</si>
  <si>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</si>
  <si>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</si>
  <si>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</si>
  <si>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</si>
  <si>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</si>
  <si>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</si>
  <si>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</si>
  <si>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</si>
  <si>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</si>
  <si>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</si>
  <si>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</si>
  <si>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</si>
  <si>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</si>
  <si>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</si>
  <si>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</si>
  <si>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</si>
  <si>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</si>
  <si>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</si>
  <si>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</si>
  <si>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</si>
  <si>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</si>
  <si>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</si>
  <si>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</si>
  <si>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</si>
  <si>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</si>
  <si>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</si>
  <si>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</si>
  <si>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</si>
  <si>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</si>
  <si>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</si>
  <si>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</si>
  <si>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</si>
  <si>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</si>
  <si>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</si>
  <si>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</si>
  <si>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</si>
  <si>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</si>
  <si>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</si>
  <si>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</si>
  <si>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</si>
  <si>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</si>
  <si>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</si>
  <si>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</si>
  <si>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</si>
  <si>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</si>
  <si>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</si>
  <si>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</si>
  <si>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</si>
  <si>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</si>
  <si>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</si>
  <si>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</si>
  <si>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</si>
  <si>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</si>
  <si>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</si>
  <si>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</si>
  <si>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</si>
  <si>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</si>
  <si>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</si>
  <si>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</si>
  <si>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</si>
  <si>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</si>
  <si>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</si>
  <si>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</si>
  <si>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</si>
  <si>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</si>
  <si>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</si>
  <si>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</si>
  <si>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</si>
  <si>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</si>
  <si>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</si>
  <si>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</si>
  <si>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</si>
  <si>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</si>
  <si>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</si>
  <si>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</si>
  <si>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</si>
  <si>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</si>
  <si>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</si>
  <si>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</si>
  <si>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</si>
  <si>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</si>
  <si>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</si>
  <si>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</si>
  <si>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</si>
  <si>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</si>
  <si>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</si>
  <si>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</si>
  <si>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</si>
  <si>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</si>
  <si>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</si>
  <si>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</si>
  <si>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</si>
  <si>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</si>
  <si>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</si>
  <si>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</si>
  <si>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</si>
  <si>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</si>
  <si>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</si>
  <si>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</si>
  <si>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</si>
  <si>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</si>
  <si>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</si>
  <si>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</si>
  <si>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</si>
  <si>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</si>
  <si>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</si>
  <si>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</si>
  <si>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</si>
  <si>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</si>
  <si>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</si>
  <si>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</si>
  <si>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</si>
  <si>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</si>
  <si>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</si>
  <si>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</si>
  <si>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</si>
  <si>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</si>
  <si>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</si>
  <si>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</si>
  <si>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</si>
  <si>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</si>
  <si>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</si>
  <si>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</si>
  <si>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</si>
  <si>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</si>
  <si>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</si>
  <si>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</si>
  <si>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</si>
  <si>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</si>
  <si>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</si>
  <si>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</si>
  <si>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</si>
  <si>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</si>
  <si>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</si>
  <si>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</si>
  <si>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</si>
  <si>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</si>
  <si>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</si>
  <si>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</si>
  <si>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</si>
  <si>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</si>
  <si>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</si>
  <si>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</si>
  <si>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</si>
  <si>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</si>
  <si>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</si>
  <si>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</si>
  <si>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</si>
  <si>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</si>
  <si>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</si>
  <si>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</si>
  <si>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</si>
  <si>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</si>
  <si>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</si>
  <si>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</si>
  <si>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</si>
  <si>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</si>
  <si>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</si>
  <si>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</si>
  <si>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</si>
  <si>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</si>
  <si>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</si>
  <si>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</si>
  <si>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</si>
  <si>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</si>
  <si>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</si>
  <si>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</si>
  <si>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</si>
  <si>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</si>
  <si>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</si>
  <si>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</si>
  <si>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</si>
  <si>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</si>
  <si>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</si>
  <si>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</si>
  <si>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</si>
  <si>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</si>
  <si>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</si>
  <si>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</si>
  <si>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</si>
  <si>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</si>
  <si>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</si>
  <si>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</si>
  <si>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</si>
  <si>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</si>
  <si>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</si>
  <si>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</si>
  <si>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</si>
  <si>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</si>
  <si>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</si>
  <si>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</si>
  <si>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</si>
  <si>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</si>
  <si>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</si>
  <si>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</si>
  <si>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</si>
  <si>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</si>
  <si>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</si>
  <si>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</si>
  <si>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</si>
  <si>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</si>
  <si>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</si>
  <si>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</si>
  <si>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</si>
  <si>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</si>
  <si>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</si>
  <si>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</si>
  <si>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</si>
  <si>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</si>
  <si>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</si>
  <si>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</si>
  <si>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</si>
  <si>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</si>
  <si>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</si>
  <si>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</si>
  <si>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</si>
  <si>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</si>
  <si>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</si>
  <si>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</si>
  <si>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</si>
  <si>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</si>
  <si>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</si>
  <si>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</si>
  <si>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</si>
  <si>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</si>
  <si>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</si>
  <si>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</si>
  <si>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</si>
  <si>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</si>
  <si>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</si>
  <si>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</si>
  <si>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</si>
  <si>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</si>
  <si>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</si>
  <si>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</si>
  <si>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</si>
  <si>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</si>
  <si>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</si>
  <si>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</si>
  <si>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</si>
  <si>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</si>
  <si>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</si>
  <si>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</si>
  <si>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</si>
  <si>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</si>
  <si>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</si>
  <si>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</si>
  <si>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</si>
  <si>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</si>
  <si>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</si>
  <si>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</si>
  <si>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</si>
  <si>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</si>
  <si>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</si>
  <si>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</si>
  <si>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</si>
  <si>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</si>
  <si>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</si>
  <si>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</si>
  <si>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</si>
  <si>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</si>
  <si>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</si>
  <si>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</si>
  <si>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</si>
  <si>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</si>
  <si>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</si>
  <si>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</si>
  <si>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</si>
  <si>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</si>
  <si>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</si>
  <si>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</si>
  <si>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</si>
  <si>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</si>
  <si>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</si>
  <si>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</si>
  <si>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</si>
  <si>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</si>
  <si>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</si>
  <si>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</si>
  <si>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</si>
  <si>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</si>
  <si>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</si>
  <si>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</si>
  <si>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</si>
  <si>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</si>
  <si>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</si>
  <si>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</si>
  <si>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</si>
  <si>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</si>
  <si>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</si>
  <si>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</si>
  <si>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</si>
  <si>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</si>
  <si>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</si>
  <si>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</si>
  <si>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</si>
  <si>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</si>
  <si>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</si>
  <si>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</si>
  <si>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</si>
  <si>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</si>
  <si>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</si>
  <si>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</si>
  <si>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</si>
  <si>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</si>
  <si>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</si>
  <si>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</si>
  <si>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</si>
  <si>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</si>
  <si>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</si>
  <si>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</si>
  <si>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</si>
  <si>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</si>
  <si>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</si>
  <si>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</si>
  <si>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</si>
  <si>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</si>
  <si>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</si>
  <si>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</si>
  <si>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</si>
  <si>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</si>
  <si>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</si>
  <si>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</si>
  <si>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</si>
  <si>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</si>
  <si>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</si>
  <si>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</si>
  <si>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</si>
  <si>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</si>
  <si>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</si>
  <si>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</si>
  <si>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</si>
  <si>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</si>
  <si>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Dirección de Gestión Catastral</t>
  </si>
  <si>
    <t>Dirección de Tecnologías de la Información y Comunicaciones</t>
  </si>
  <si>
    <t>Reporte de avance indicadores del Plan Marco de Implementación (PMI) del Acuerdo Final para la Terminación del Conflicto y la Construcción de una Paz Estable y Duradera​
Instituto Geográfico Agustín Codazzi - IGAC</t>
  </si>
  <si>
    <t>A.E.17</t>
  </si>
  <si>
    <t>Número</t>
  </si>
  <si>
    <t xml:space="preserve">Anual </t>
  </si>
  <si>
    <t>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t>
  </si>
  <si>
    <t>AVANCE ACUMULADO A 30 DE SEPTIEMBRE DE 2022</t>
  </si>
  <si>
    <t>PORCENTAJE AVANCE TERCER TRIMESTRE 2022</t>
  </si>
  <si>
    <t>Como se reportó en el trimestre anterior con la Guía concertada en la CCAN se dio por cumplido el presente indicador. No obstante, los avances sobre la consulta previa se seguirán reportando para el indicador A.E 15 "Porcentaje de territorios étnicos con levantamiento catastral construido desde de la participación de sus comunidades, en el cual se va a dar cuenta de su uso". Lo anterior, en coherencia con lo estipulado en la ficha metodológica del indicador.</t>
  </si>
  <si>
    <t xml:space="preserve">La variable étnica se verá reflejada en su totalidad en el nuevo Sistema Nacional Catastral – SNC a finales de la vigencia 2023. No obstante, durante la presente vigencia se avanza en la generación de un campo dentro del proceso de conservación (Subproceso de Ejecución) que contiene la información de dicha variable.
Con respecto al Sistema Nacional de Información de Catastro Multipropósito – SINIC (Sistema Oficial), la variable étnica tiene garantizada su disposición y almacenamiento debido a que el Modelo LADM -COL desarrollado para el SINIC, ya lo tiene contemplado y es el mismo modelo del Sistema de contingencia SINIC Express que actualmente recibe los reportes de los gestores. Es así que al cierre del mes de septiembre se cuenta con 4 reportes bimestrales de gestores catastrales, donde se ha incluido la información de la variable étnica como un atributo de los interesados catastrales. Para este periodo se recibió el reporte de 23 gestores catastrales correspondiente a 117 municipios. De las validaciones efectuadas a estos reportes, 50 municipios pasaron la validación de forma exitosa. El IGAC en su papel de gestor catastral por excepción, está en proceso de generación de archivos XTF para los 841 municipios a su cargo, se espera que durante el mes de octubre se cubra el cargue completo de dichos municipios.
</t>
  </si>
  <si>
    <t xml:space="preserve">Es de aclarar que al cierre de la vigencia 2020, en el proceso de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Por lo anterior, solo hasta que se lleve a cabo este proceso se podrán adelantar las actividades catastrales en territorios étnicos, a nivel nacional.
Dada la situación anteriormente descrita, en el presente reporte se dará cuenta de las actividades desarrolladas en el marco del proceso de consulta previa, llevadas a cabo durante el periodo julio – septiembre de 2022, las cuales se describen a continuación:
Pueblos Indígenas:
* A 30 de septiembre, la ruta de consulta presenta un atraso de aproximadamente 75 días, pues a partir del 17 de julio se estimaba comenzaba el proceso de concertación con el gobierno nacional. No obstante, las organizaciones indígenas han avanzado con las asambleas en territorio, y las más rezagadas son Gobierno Mayor y AICO, quienes esperan terminar hacia finales de octubre o la primera semana de noviembre. Desde el IGAC se han acompañado las jornadas para explicar lo correspondiente a la política.
• Se tiene planeada la realización de una MPC hacia el mes de octubre para armonizar los tiempos y definir de manera conjunta la forma cómo se avanzará en el proceso de consulta previa.
Comunidades NARP:
* Con este documento concertado con la CCAN, en el que se recogen las recomendaciones, se avanzó en el Espacio Nacional de Consulta Previa - ENCP el 18 y 19 de julio. Allí se presentó el documento y el ENCP determinó que su voluntad es continuar el proceso de consulta previa con la plenaria y a través de una ruta similar a la adelantada con el Ministerio de Minas y energía. El IGAC se comprometió a que, una vez cuente con los recursos para avanzar en ese proceso, determinará conjuntamente la mejor manera de adelantar la consulta previa.
• Durante el mes de septiembre se han analizado las posibilidades de contratación que permitan viabilizar las garantías presupuestales para avanzar con este proceso. Estamos a la espera de poder realizar reunión con la Dirección de Comunidades Negras para contar con orientaciones frente al avance de este proceso de consulta previa. </t>
  </si>
  <si>
    <t>Durante el tercer trimestre de la vigencia 2022 se continúa avanzando en la intervención catastral de las áreas rurales de los siguientes municipios: Socha, Socotá, Tasco, Sativasur, Betéitiva, Busbanzá, Corrales y Paz del Río (Boyacá), Popayán (Cauca), Arauquita (Arauca), Tocancipá y Gachancipá (Cundinamarca) y San Carlos (Córdoba). Dichos procesos de actualización catastral se encuentran en curso, y se considerarán actualizados una vez se surtan las diferentes etapas de revisión de calidad y sean registrado</t>
  </si>
  <si>
    <t xml:space="preserve">AVANCE CUALITATIVO TERCER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</si>
</sst>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 #,##0_-;\-&quot;$&quot;\ * #,##0_-;_-&quot;$&quot;\ * &quot;-&quot;??_-;_-@_-"/>
    <numFmt numFmtId="166"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4">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7" fillId="10" borderId="8" xfId="1"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7" fillId="0" borderId="1" xfId="1" applyFont="1" applyBorder="1" applyAlignment="1">
      <alignment horizontal="justify"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166" fontId="7" fillId="0" borderId="1" xfId="3" applyNumberFormat="1" applyFont="1" applyBorder="1" applyAlignment="1">
      <alignment horizontal="center" vertical="center"/>
    </xf>
    <xf numFmtId="166" fontId="7" fillId="10" borderId="8" xfId="3" applyNumberFormat="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53" t="s">
        <v>405</v>
      </c>
      <c r="B1" s="54"/>
      <c r="C1" s="54"/>
      <c r="D1" s="54"/>
      <c r="E1" s="54"/>
      <c r="F1" s="54"/>
      <c r="G1" s="54"/>
      <c r="H1" s="54"/>
      <c r="I1" s="54"/>
      <c r="J1" s="54"/>
      <c r="K1" s="54"/>
      <c r="L1" s="54"/>
      <c r="M1" s="54"/>
      <c r="N1" s="54"/>
      <c r="O1" s="54"/>
      <c r="P1" s="54"/>
      <c r="Q1" s="54"/>
      <c r="R1" s="54"/>
      <c r="S1" s="54"/>
      <c r="T1" s="54"/>
      <c r="U1" s="54"/>
      <c r="V1" s="54"/>
      <c r="W1" s="54"/>
      <c r="X1" s="54"/>
      <c r="Y1" s="55"/>
    </row>
    <row r="2" spans="1:25" ht="21" customHeight="1" x14ac:dyDescent="0.25">
      <c r="A2" s="56"/>
      <c r="B2" s="57"/>
      <c r="C2" s="57"/>
      <c r="D2" s="57"/>
      <c r="E2" s="57"/>
      <c r="F2" s="57"/>
      <c r="G2" s="57"/>
      <c r="H2" s="57"/>
      <c r="I2" s="57"/>
      <c r="J2" s="57"/>
      <c r="K2" s="57"/>
      <c r="L2" s="57"/>
      <c r="M2" s="57"/>
      <c r="N2" s="57"/>
      <c r="O2" s="57"/>
      <c r="P2" s="57"/>
      <c r="Q2" s="57"/>
      <c r="R2" s="57"/>
      <c r="S2" s="57"/>
      <c r="T2" s="57"/>
      <c r="U2" s="57"/>
      <c r="V2" s="57"/>
      <c r="W2" s="57"/>
      <c r="X2" s="57"/>
      <c r="Y2" s="58"/>
    </row>
    <row r="3" spans="1:25" ht="10.5" customHeight="1" x14ac:dyDescent="0.25">
      <c r="A3" s="56"/>
      <c r="B3" s="57"/>
      <c r="C3" s="57"/>
      <c r="D3" s="57"/>
      <c r="E3" s="57"/>
      <c r="F3" s="57"/>
      <c r="G3" s="57"/>
      <c r="H3" s="57"/>
      <c r="I3" s="57"/>
      <c r="J3" s="57"/>
      <c r="K3" s="57"/>
      <c r="L3" s="57"/>
      <c r="M3" s="57"/>
      <c r="N3" s="57"/>
      <c r="O3" s="57"/>
      <c r="P3" s="57"/>
      <c r="Q3" s="57"/>
      <c r="R3" s="57"/>
      <c r="S3" s="57"/>
      <c r="T3" s="57"/>
      <c r="U3" s="57"/>
      <c r="V3" s="57"/>
      <c r="W3" s="57"/>
      <c r="X3" s="57"/>
      <c r="Y3" s="58"/>
    </row>
    <row r="4" spans="1:25" ht="21" hidden="1" customHeight="1" x14ac:dyDescent="0.25">
      <c r="A4" s="56"/>
      <c r="B4" s="57"/>
      <c r="C4" s="57"/>
      <c r="D4" s="57"/>
      <c r="E4" s="57"/>
      <c r="F4" s="57"/>
      <c r="G4" s="57"/>
      <c r="H4" s="57"/>
      <c r="I4" s="57"/>
      <c r="J4" s="57"/>
      <c r="K4" s="57"/>
      <c r="L4" s="57"/>
      <c r="M4" s="57"/>
      <c r="N4" s="57"/>
      <c r="O4" s="57"/>
      <c r="P4" s="57"/>
      <c r="Q4" s="57"/>
      <c r="R4" s="57"/>
      <c r="S4" s="57"/>
      <c r="T4" s="57"/>
      <c r="U4" s="57"/>
      <c r="V4" s="57"/>
      <c r="W4" s="57"/>
      <c r="X4" s="57"/>
      <c r="Y4" s="58"/>
    </row>
    <row r="5" spans="1:25" s="2" customFormat="1" ht="30" customHeight="1" x14ac:dyDescent="0.25">
      <c r="A5" s="59" t="s">
        <v>0</v>
      </c>
      <c r="B5" s="59"/>
      <c r="C5" s="59"/>
      <c r="D5" s="59"/>
      <c r="E5" s="59"/>
      <c r="F5" s="59"/>
      <c r="G5" s="60" t="s">
        <v>1</v>
      </c>
      <c r="H5" s="60"/>
      <c r="I5" s="60"/>
      <c r="J5" s="60"/>
      <c r="K5" s="60"/>
      <c r="L5" s="60"/>
      <c r="M5" s="60"/>
      <c r="N5" s="61" t="s">
        <v>396</v>
      </c>
      <c r="O5" s="61"/>
      <c r="P5" s="61"/>
      <c r="Q5" s="61"/>
      <c r="R5" s="63" t="s">
        <v>406</v>
      </c>
      <c r="S5" s="64"/>
      <c r="T5" s="64"/>
      <c r="U5" s="64"/>
      <c r="V5" s="64"/>
      <c r="W5" s="65"/>
      <c r="X5" s="62" t="s">
        <v>400</v>
      </c>
      <c r="Y5" s="62" t="s">
        <v>421</v>
      </c>
    </row>
    <row r="6" spans="1:25" s="2" customFormat="1" ht="30" customHeight="1" x14ac:dyDescent="0.25">
      <c r="A6" s="40"/>
      <c r="B6" s="40"/>
      <c r="C6" s="40"/>
      <c r="D6" s="40"/>
      <c r="E6" s="40"/>
      <c r="F6" s="40"/>
      <c r="G6" s="41"/>
      <c r="H6" s="41"/>
      <c r="I6" s="41"/>
      <c r="J6" s="41"/>
      <c r="K6" s="41"/>
      <c r="L6" s="41"/>
      <c r="M6" s="41"/>
      <c r="N6" s="61"/>
      <c r="O6" s="61"/>
      <c r="P6" s="61"/>
      <c r="Q6" s="61"/>
      <c r="R6" s="66"/>
      <c r="S6" s="67"/>
      <c r="T6" s="67"/>
      <c r="U6" s="67"/>
      <c r="V6" s="67"/>
      <c r="W6" s="68"/>
      <c r="X6" s="62"/>
      <c r="Y6" s="62"/>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62"/>
      <c r="Y7" s="62"/>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9" priority="3" operator="containsText" text="2018">
      <formula>NOT(ISERROR(SEARCH("2018",M5)))</formula>
    </cfRule>
    <cfRule type="containsText" dxfId="8" priority="4" operator="containsText" text="2017">
      <formula>NOT(ISERROR(SEARCH("2017",M5)))</formula>
    </cfRule>
  </conditionalFormatting>
  <conditionalFormatting sqref="K7">
    <cfRule type="containsText" dxfId="7" priority="1" operator="containsText" text="2018">
      <formula>NOT(ISERROR(SEARCH("2018",K7)))</formula>
    </cfRule>
    <cfRule type="containsText" dxfId="6"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zoomScale="60" zoomScaleNormal="60" workbookViewId="0">
      <pane ySplit="7" topLeftCell="A11" activePane="bottomLeft" state="frozen"/>
      <selection activeCell="J1" sqref="J1"/>
      <selection pane="bottomLeft" activeCell="D26" sqref="D26"/>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14.5703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50" style="1" customWidth="1"/>
    <col min="21" max="21" width="20.42578125" style="1" customWidth="1"/>
    <col min="22" max="22" width="22.42578125" style="1" customWidth="1"/>
    <col min="23" max="16384" width="14.85546875" style="1"/>
  </cols>
  <sheetData>
    <row r="1" spans="1:22" ht="23.25" customHeight="1" x14ac:dyDescent="0.25">
      <c r="A1" s="71" t="s">
        <v>424</v>
      </c>
      <c r="B1" s="54"/>
      <c r="C1" s="54"/>
      <c r="D1" s="54"/>
      <c r="E1" s="54"/>
      <c r="F1" s="54"/>
      <c r="G1" s="54"/>
      <c r="H1" s="54"/>
      <c r="I1" s="54"/>
      <c r="J1" s="54"/>
      <c r="K1" s="54"/>
      <c r="L1" s="54"/>
      <c r="M1" s="54"/>
      <c r="N1" s="54"/>
      <c r="O1" s="54"/>
      <c r="P1" s="54"/>
      <c r="Q1" s="54"/>
      <c r="R1" s="54"/>
      <c r="S1" s="54"/>
      <c r="T1" s="54"/>
      <c r="U1" s="54"/>
      <c r="V1" s="55"/>
    </row>
    <row r="2" spans="1:22" ht="21" customHeight="1" x14ac:dyDescent="0.25">
      <c r="A2" s="56"/>
      <c r="B2" s="57"/>
      <c r="C2" s="57"/>
      <c r="D2" s="57"/>
      <c r="E2" s="57"/>
      <c r="F2" s="57"/>
      <c r="G2" s="57"/>
      <c r="H2" s="57"/>
      <c r="I2" s="57"/>
      <c r="J2" s="57"/>
      <c r="K2" s="57"/>
      <c r="L2" s="57"/>
      <c r="M2" s="57"/>
      <c r="N2" s="57"/>
      <c r="O2" s="57"/>
      <c r="P2" s="57"/>
      <c r="Q2" s="57"/>
      <c r="R2" s="57"/>
      <c r="S2" s="57"/>
      <c r="T2" s="57"/>
      <c r="U2" s="57"/>
      <c r="V2" s="58"/>
    </row>
    <row r="3" spans="1:22" ht="10.5" customHeight="1" x14ac:dyDescent="0.25">
      <c r="A3" s="56"/>
      <c r="B3" s="57"/>
      <c r="C3" s="57"/>
      <c r="D3" s="57"/>
      <c r="E3" s="57"/>
      <c r="F3" s="57"/>
      <c r="G3" s="57"/>
      <c r="H3" s="57"/>
      <c r="I3" s="57"/>
      <c r="J3" s="57"/>
      <c r="K3" s="57"/>
      <c r="L3" s="57"/>
      <c r="M3" s="57"/>
      <c r="N3" s="57"/>
      <c r="O3" s="57"/>
      <c r="P3" s="57"/>
      <c r="Q3" s="57"/>
      <c r="R3" s="57"/>
      <c r="S3" s="57"/>
      <c r="T3" s="57"/>
      <c r="U3" s="57"/>
      <c r="V3" s="58"/>
    </row>
    <row r="4" spans="1:22" ht="21" hidden="1" customHeight="1" x14ac:dyDescent="0.25">
      <c r="A4" s="56"/>
      <c r="B4" s="57"/>
      <c r="C4" s="57"/>
      <c r="D4" s="57"/>
      <c r="E4" s="57"/>
      <c r="F4" s="57"/>
      <c r="G4" s="57"/>
      <c r="H4" s="57"/>
      <c r="I4" s="57"/>
      <c r="J4" s="57"/>
      <c r="K4" s="57"/>
      <c r="L4" s="57"/>
      <c r="M4" s="57"/>
      <c r="N4" s="57"/>
      <c r="O4" s="57"/>
      <c r="P4" s="57"/>
      <c r="Q4" s="57"/>
      <c r="R4" s="57"/>
      <c r="S4" s="57"/>
      <c r="T4" s="57"/>
      <c r="U4" s="57"/>
      <c r="V4" s="72"/>
    </row>
    <row r="5" spans="1:22" s="2" customFormat="1" ht="30" customHeight="1" x14ac:dyDescent="0.25">
      <c r="A5" s="59" t="s">
        <v>0</v>
      </c>
      <c r="B5" s="59"/>
      <c r="C5" s="59"/>
      <c r="D5" s="59"/>
      <c r="E5" s="59"/>
      <c r="F5" s="59"/>
      <c r="G5" s="60" t="s">
        <v>1</v>
      </c>
      <c r="H5" s="60"/>
      <c r="I5" s="60"/>
      <c r="J5" s="60"/>
      <c r="K5" s="60"/>
      <c r="L5" s="60"/>
      <c r="M5" s="60"/>
      <c r="N5" s="61" t="s">
        <v>396</v>
      </c>
      <c r="O5" s="61"/>
      <c r="P5" s="61"/>
      <c r="Q5" s="61"/>
      <c r="R5" s="73" t="s">
        <v>406</v>
      </c>
      <c r="S5" s="73"/>
      <c r="T5" s="73"/>
      <c r="U5" s="62" t="s">
        <v>400</v>
      </c>
      <c r="V5" s="69" t="s">
        <v>421</v>
      </c>
    </row>
    <row r="6" spans="1:22" s="2" customFormat="1" ht="30" customHeight="1" x14ac:dyDescent="0.25">
      <c r="A6" s="26"/>
      <c r="B6" s="26"/>
      <c r="C6" s="26"/>
      <c r="D6" s="26"/>
      <c r="E6" s="26"/>
      <c r="F6" s="26"/>
      <c r="G6" s="27"/>
      <c r="H6" s="27"/>
      <c r="I6" s="27"/>
      <c r="J6" s="27"/>
      <c r="K6" s="27"/>
      <c r="L6" s="27"/>
      <c r="M6" s="27"/>
      <c r="N6" s="61"/>
      <c r="O6" s="61"/>
      <c r="P6" s="61"/>
      <c r="Q6" s="61"/>
      <c r="R6" s="73"/>
      <c r="S6" s="73"/>
      <c r="T6" s="73"/>
      <c r="U6" s="62"/>
      <c r="V6" s="69"/>
    </row>
    <row r="7" spans="1:22" s="2" customFormat="1" ht="75" customHeight="1" x14ac:dyDescent="0.25">
      <c r="A7" s="3" t="s">
        <v>2</v>
      </c>
      <c r="B7" s="3" t="s">
        <v>3</v>
      </c>
      <c r="C7" s="3" t="s">
        <v>4</v>
      </c>
      <c r="D7" s="4" t="s">
        <v>5</v>
      </c>
      <c r="E7" s="4" t="s">
        <v>6</v>
      </c>
      <c r="F7" s="4" t="s">
        <v>395</v>
      </c>
      <c r="G7" s="7" t="s">
        <v>7</v>
      </c>
      <c r="H7" s="6" t="s">
        <v>8</v>
      </c>
      <c r="I7" s="7" t="s">
        <v>9</v>
      </c>
      <c r="J7" s="7" t="s">
        <v>397</v>
      </c>
      <c r="K7" s="28" t="s">
        <v>10</v>
      </c>
      <c r="L7" s="7" t="s">
        <v>11</v>
      </c>
      <c r="M7" s="28" t="s">
        <v>12</v>
      </c>
      <c r="N7" s="29">
        <v>2019</v>
      </c>
      <c r="O7" s="29">
        <v>2020</v>
      </c>
      <c r="P7" s="29">
        <v>2021</v>
      </c>
      <c r="Q7" s="29">
        <v>2022</v>
      </c>
      <c r="R7" s="47" t="s">
        <v>429</v>
      </c>
      <c r="S7" s="47" t="s">
        <v>430</v>
      </c>
      <c r="T7" s="47" t="s">
        <v>435</v>
      </c>
      <c r="U7" s="62"/>
      <c r="V7" s="70"/>
    </row>
    <row r="8" spans="1:22" s="13" customFormat="1" ht="75" customHeight="1" x14ac:dyDescent="0.25">
      <c r="A8" s="14">
        <v>1</v>
      </c>
      <c r="B8" s="10" t="s">
        <v>16</v>
      </c>
      <c r="C8" s="10" t="s">
        <v>17</v>
      </c>
      <c r="D8" s="10" t="s">
        <v>19</v>
      </c>
      <c r="E8" s="10" t="s">
        <v>20</v>
      </c>
      <c r="F8" s="15" t="s">
        <v>13</v>
      </c>
      <c r="G8" s="9" t="s">
        <v>21</v>
      </c>
      <c r="H8" s="10" t="s">
        <v>14</v>
      </c>
      <c r="I8" s="16" t="s">
        <v>22</v>
      </c>
      <c r="J8" s="16" t="s">
        <v>398</v>
      </c>
      <c r="K8" s="16" t="s">
        <v>422</v>
      </c>
      <c r="L8" s="11">
        <v>2017</v>
      </c>
      <c r="M8" s="17">
        <v>2023</v>
      </c>
      <c r="N8" s="18">
        <v>0</v>
      </c>
      <c r="O8" s="18">
        <v>3</v>
      </c>
      <c r="P8" s="18">
        <v>57</v>
      </c>
      <c r="Q8" s="18">
        <v>112</v>
      </c>
      <c r="R8" s="18">
        <v>18</v>
      </c>
      <c r="S8" s="51">
        <f>R8/Q8</f>
        <v>0.16071428571428573</v>
      </c>
      <c r="T8" s="34" t="s">
        <v>434</v>
      </c>
      <c r="U8" s="25" t="s">
        <v>401</v>
      </c>
      <c r="V8" s="38" t="s">
        <v>419</v>
      </c>
    </row>
    <row r="9" spans="1:22" s="13" customFormat="1" ht="409.5" customHeight="1" x14ac:dyDescent="0.25">
      <c r="A9" s="19">
        <v>1</v>
      </c>
      <c r="B9" s="8" t="s">
        <v>16</v>
      </c>
      <c r="C9" s="8" t="s">
        <v>17</v>
      </c>
      <c r="D9" s="8" t="s">
        <v>19</v>
      </c>
      <c r="E9" s="8" t="s">
        <v>33</v>
      </c>
      <c r="F9" s="8" t="s">
        <v>34</v>
      </c>
      <c r="G9" s="12" t="s">
        <v>35</v>
      </c>
      <c r="H9" s="8" t="s">
        <v>32</v>
      </c>
      <c r="I9" s="8" t="s">
        <v>36</v>
      </c>
      <c r="J9" s="10" t="s">
        <v>399</v>
      </c>
      <c r="K9" s="16" t="s">
        <v>422</v>
      </c>
      <c r="L9" s="17">
        <v>2017</v>
      </c>
      <c r="M9" s="17">
        <v>2026</v>
      </c>
      <c r="N9" s="18">
        <v>0</v>
      </c>
      <c r="O9" s="18">
        <v>2</v>
      </c>
      <c r="P9" s="18">
        <v>8.6</v>
      </c>
      <c r="Q9" s="18">
        <v>14.6</v>
      </c>
      <c r="R9" s="42">
        <v>1.94</v>
      </c>
      <c r="S9" s="52">
        <f>R9/Q9</f>
        <v>0.13287671232876713</v>
      </c>
      <c r="T9" s="43" t="s">
        <v>433</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423</v>
      </c>
      <c r="L10" s="17">
        <v>2017</v>
      </c>
      <c r="M10" s="17">
        <v>2026</v>
      </c>
      <c r="N10" s="18">
        <v>0</v>
      </c>
      <c r="O10" s="18">
        <v>50</v>
      </c>
      <c r="P10" s="18">
        <v>70</v>
      </c>
      <c r="Q10" s="18">
        <v>100</v>
      </c>
      <c r="R10" s="44">
        <v>85</v>
      </c>
      <c r="S10" s="45">
        <f>R10/Q10</f>
        <v>0.85</v>
      </c>
      <c r="T10" s="46" t="s">
        <v>432</v>
      </c>
      <c r="U10" s="25" t="s">
        <v>402</v>
      </c>
      <c r="V10" s="38" t="s">
        <v>419</v>
      </c>
    </row>
    <row r="11" spans="1:22" ht="114.75" x14ac:dyDescent="0.25">
      <c r="A11" s="50">
        <v>1</v>
      </c>
      <c r="B11" s="8" t="s">
        <v>16</v>
      </c>
      <c r="C11" s="34" t="s">
        <v>33</v>
      </c>
      <c r="D11" s="8" t="s">
        <v>19</v>
      </c>
      <c r="E11" s="8" t="s">
        <v>33</v>
      </c>
      <c r="F11" s="34" t="s">
        <v>37</v>
      </c>
      <c r="G11" s="48" t="s">
        <v>425</v>
      </c>
      <c r="H11" s="49" t="s">
        <v>32</v>
      </c>
      <c r="I11" s="34" t="s">
        <v>428</v>
      </c>
      <c r="J11" s="18" t="s">
        <v>426</v>
      </c>
      <c r="K11" s="34" t="s">
        <v>422</v>
      </c>
      <c r="L11" s="18">
        <v>2017</v>
      </c>
      <c r="M11" s="18">
        <v>2026</v>
      </c>
      <c r="N11" s="18">
        <v>0</v>
      </c>
      <c r="O11" s="50">
        <v>0</v>
      </c>
      <c r="P11" s="50">
        <v>1</v>
      </c>
      <c r="Q11" s="50">
        <v>0</v>
      </c>
      <c r="R11" s="18">
        <v>1</v>
      </c>
      <c r="S11" s="33">
        <f>R11/P11</f>
        <v>1</v>
      </c>
      <c r="T11" s="38" t="s">
        <v>431</v>
      </c>
      <c r="U11" s="25" t="s">
        <v>427</v>
      </c>
      <c r="V11" s="38" t="s">
        <v>419</v>
      </c>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mergeCells count="7">
    <mergeCell ref="U5:U7"/>
    <mergeCell ref="V5:V7"/>
    <mergeCell ref="A1:V4"/>
    <mergeCell ref="A5:F5"/>
    <mergeCell ref="G5:M5"/>
    <mergeCell ref="N5:Q6"/>
    <mergeCell ref="R5:T6"/>
  </mergeCells>
  <conditionalFormatting sqref="M5:M10 M12:M65035">
    <cfRule type="containsText" dxfId="5" priority="6" operator="containsText" text="2018">
      <formula>NOT(ISERROR(SEARCH("2018",M5)))</formula>
    </cfRule>
    <cfRule type="containsText" dxfId="4" priority="7" operator="containsText" text="2017">
      <formula>NOT(ISERROR(SEARCH("2017",M5)))</formula>
    </cfRule>
  </conditionalFormatting>
  <conditionalFormatting sqref="K7">
    <cfRule type="containsText" dxfId="3" priority="3" operator="containsText" text="2018">
      <formula>NOT(ISERROR(SEARCH("2018",K7)))</formula>
    </cfRule>
    <cfRule type="containsText" dxfId="2" priority="4" operator="containsText" text="2017">
      <formula>NOT(ISERROR(SEARCH("2017",K7)))</formula>
    </cfRule>
  </conditionalFormatting>
  <conditionalFormatting sqref="J11">
    <cfRule type="containsText" dxfId="1" priority="1" operator="containsText" text="2018">
      <formula>NOT(ISERROR(SEARCH("2018",J11)))</formula>
    </cfRule>
    <cfRule type="containsText" dxfId="0" priority="2" operator="containsText" text="2017">
      <formula>NOT(ISERROR(SEARCH("2017",J11)))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2022_IIITRIM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2022-11-11T18:47:23Z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