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Natalia Pineda\2021\IGAC\Indicadores\PMI\"/>
    </mc:Choice>
  </mc:AlternateContent>
  <xr:revisionPtr revIDLastSave="0" documentId="13_ncr:1_{00C4A145-2DA3-49A4-8090-D6302D7D6782}" xr6:coauthVersionLast="47" xr6:coauthVersionMax="47" xr10:uidLastSave="{00000000-0000-0000-0000-000000000000}"/>
  <bookViews>
    <workbookView xWindow="-120" yWindow="-120" windowWidth="20730" windowHeight="11160" firstSheet="1" activeTab="1" xr2:uid="{5EB3BCF1-9B94-4789-8998-AE9B11CD2D4A}"/>
  </bookViews>
  <sheets>
    <sheet name="2020" sheetId="3" state="hidden" r:id="rId1"/>
    <sheet name="2021_II TRIM" sheetId="2" r:id="rId2"/>
    <sheet name="Proyectos" sheetId="1" state="hidden" r:id="rId3"/>
  </sheets>
  <definedNames>
    <definedName name="_xlnm._FilterDatabase" localSheetId="0" hidden="1">'2020'!$A$7:$BU$10</definedName>
    <definedName name="_xlnm._FilterDatabase" localSheetId="1" hidden="1">'2021_II TRIM'!$A$7:$BR$10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3" l="1"/>
  <c r="V9" i="3"/>
  <c r="V8" i="3"/>
  <c r="S10" i="2"/>
  <c r="S9" i="2"/>
  <c r="S8" i="2"/>
</calcChain>
</file>

<file path=xl/sharedStrings.xml><?xml version="1.0" encoding="utf-8"?>
<sst xmlns="http://schemas.openxmlformats.org/spreadsheetml/2006/main" count="813" uniqueCount="430">
  <si>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</si>
  <si>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</si>
  <si>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</si>
  <si>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</si>
  <si>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</si>
  <si>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</si>
  <si>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</si>
  <si>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</si>
  <si>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</si>
  <si>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</si>
  <si>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</si>
  <si>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</si>
  <si>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</si>
  <si>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</si>
  <si>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</si>
  <si>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</si>
  <si>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</si>
  <si>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</si>
  <si>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</si>
  <si>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</si>
  <si>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</si>
  <si>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</si>
  <si>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</si>
  <si>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</si>
  <si>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</si>
  <si>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</si>
  <si>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</si>
  <si>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</si>
  <si>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</si>
  <si>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</si>
  <si>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</si>
  <si>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</si>
  <si>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</si>
  <si>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</si>
  <si>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</si>
  <si>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</si>
  <si>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</si>
  <si>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</si>
  <si>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</si>
  <si>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</si>
  <si>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</si>
  <si>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</si>
  <si>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</si>
  <si>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</si>
  <si>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</si>
  <si>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</si>
  <si>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</si>
  <si>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</si>
  <si>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</si>
  <si>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</si>
  <si>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</si>
  <si>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</si>
  <si>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</si>
  <si>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</si>
  <si>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</si>
  <si>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</si>
  <si>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</si>
  <si>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</si>
  <si>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</si>
  <si>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</si>
  <si>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</si>
  <si>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</si>
  <si>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</si>
  <si>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</si>
  <si>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</si>
  <si>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</si>
  <si>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</si>
  <si>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</si>
  <si>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</si>
  <si>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</si>
  <si>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</si>
  <si>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</si>
  <si>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</si>
  <si>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</si>
  <si>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</si>
  <si>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</si>
  <si>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</si>
  <si>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</si>
  <si>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</si>
  <si>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</si>
  <si>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</si>
  <si>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</si>
  <si>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</si>
  <si>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</si>
  <si>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</si>
  <si>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</si>
  <si>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</si>
  <si>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</si>
  <si>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</si>
  <si>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</si>
  <si>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</si>
  <si>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</si>
  <si>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</si>
  <si>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</si>
  <si>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</si>
  <si>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</si>
  <si>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</si>
  <si>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</si>
  <si>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</si>
  <si>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</si>
  <si>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</si>
  <si>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</si>
  <si>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</si>
  <si>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</si>
  <si>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</si>
  <si>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</si>
  <si>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</si>
  <si>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</si>
  <si>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</si>
  <si>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</si>
  <si>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</si>
  <si>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</si>
  <si>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</si>
  <si>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</si>
  <si>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</si>
  <si>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</si>
  <si>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</si>
  <si>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</si>
  <si>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</si>
  <si>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</si>
  <si>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</si>
  <si>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</si>
  <si>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</si>
  <si>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</si>
  <si>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</si>
  <si>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</si>
  <si>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</si>
  <si>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</si>
  <si>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</si>
  <si>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</si>
  <si>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</si>
  <si>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</si>
  <si>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</si>
  <si>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</si>
  <si>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</si>
  <si>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</si>
  <si>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</si>
  <si>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</si>
  <si>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</si>
  <si>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</si>
  <si>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</si>
  <si>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</si>
  <si>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</si>
  <si>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</si>
  <si>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</si>
  <si>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</si>
  <si>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</si>
  <si>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</si>
  <si>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</si>
  <si>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</si>
  <si>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</si>
  <si>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</si>
  <si>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</si>
  <si>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</si>
  <si>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</si>
  <si>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</si>
  <si>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</si>
  <si>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</si>
  <si>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</si>
  <si>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</si>
  <si>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</si>
  <si>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</si>
  <si>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</si>
  <si>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</si>
  <si>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</si>
  <si>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</si>
  <si>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</si>
  <si>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</si>
  <si>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</si>
  <si>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</si>
  <si>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</si>
  <si>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</si>
  <si>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</si>
  <si>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</si>
  <si>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</si>
  <si>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</si>
  <si>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</si>
  <si>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</si>
  <si>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</si>
  <si>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</si>
  <si>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</si>
  <si>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</si>
  <si>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</si>
  <si>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</si>
  <si>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</si>
  <si>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</si>
  <si>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</si>
  <si>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</si>
  <si>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</si>
  <si>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</si>
  <si>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</si>
  <si>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</si>
  <si>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</si>
  <si>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</si>
  <si>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</si>
  <si>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</si>
  <si>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</si>
  <si>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</si>
  <si>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</si>
  <si>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</si>
  <si>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</si>
  <si>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</si>
  <si>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</si>
  <si>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</si>
  <si>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</si>
  <si>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</si>
  <si>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</si>
  <si>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</si>
  <si>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</si>
  <si>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</si>
  <si>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</si>
  <si>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</si>
  <si>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</si>
  <si>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</si>
  <si>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</si>
  <si>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</si>
  <si>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</si>
  <si>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</si>
  <si>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</si>
  <si>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</si>
  <si>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</si>
  <si>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</si>
  <si>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</si>
  <si>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</si>
  <si>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</si>
  <si>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</si>
  <si>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</si>
  <si>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</si>
  <si>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</si>
  <si>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</si>
  <si>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</si>
  <si>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</si>
  <si>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</si>
  <si>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</si>
  <si>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</si>
  <si>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</si>
  <si>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</si>
  <si>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</si>
  <si>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</si>
  <si>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</si>
  <si>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</si>
  <si>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</si>
  <si>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</si>
  <si>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</si>
  <si>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</si>
  <si>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</si>
  <si>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</si>
  <si>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</si>
  <si>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</si>
  <si>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</si>
  <si>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</si>
  <si>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</si>
  <si>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</si>
  <si>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</si>
  <si>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</si>
  <si>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</si>
  <si>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</si>
  <si>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</si>
  <si>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</si>
  <si>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</si>
  <si>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</si>
  <si>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</si>
  <si>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</si>
  <si>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</si>
  <si>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</si>
  <si>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</si>
  <si>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</si>
  <si>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</si>
  <si>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</si>
  <si>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</si>
  <si>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</si>
  <si>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</si>
  <si>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</si>
  <si>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</si>
  <si>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</si>
  <si>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</si>
  <si>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</si>
  <si>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</si>
  <si>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</si>
  <si>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</si>
  <si>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</si>
  <si>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</si>
  <si>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</si>
  <si>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</si>
  <si>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</si>
  <si>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</si>
  <si>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</si>
  <si>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</si>
  <si>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</si>
  <si>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</si>
  <si>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</si>
  <si>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</si>
  <si>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</si>
  <si>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</si>
  <si>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</si>
  <si>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</si>
  <si>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</si>
  <si>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</si>
  <si>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</si>
  <si>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</si>
  <si>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</si>
  <si>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</si>
  <si>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</si>
  <si>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</si>
  <si>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</si>
  <si>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</si>
  <si>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</si>
  <si>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</si>
  <si>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</si>
  <si>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</si>
  <si>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</si>
  <si>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</si>
  <si>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</si>
  <si>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</si>
  <si>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</si>
  <si>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</si>
  <si>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</si>
  <si>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</si>
  <si>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</si>
  <si>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</si>
  <si>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</si>
  <si>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</si>
  <si>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</si>
  <si>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</si>
  <si>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</si>
  <si>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</si>
  <si>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</si>
  <si>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</si>
  <si>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</si>
  <si>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</si>
  <si>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</si>
  <si>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</si>
  <si>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</si>
  <si>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</si>
  <si>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</si>
  <si>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</si>
  <si>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</si>
  <si>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</si>
  <si>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</si>
  <si>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</si>
  <si>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</si>
  <si>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</si>
  <si>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</si>
  <si>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</si>
  <si>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</si>
  <si>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</si>
  <si>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</si>
  <si>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</si>
  <si>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</si>
  <si>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</si>
  <si>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</si>
  <si>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</si>
  <si>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</si>
  <si>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</si>
  <si>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</si>
  <si>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</si>
  <si>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</si>
  <si>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</si>
  <si>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</si>
  <si>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</si>
  <si>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</si>
  <si>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</si>
  <si>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</si>
  <si>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</si>
  <si>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</si>
  <si>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</si>
  <si>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</si>
  <si>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</si>
  <si>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</si>
  <si>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</si>
  <si>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</si>
  <si>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</si>
  <si>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</si>
  <si>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</si>
  <si>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</si>
  <si>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</si>
  <si>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</si>
  <si>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</si>
  <si>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</si>
  <si>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</si>
  <si>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</si>
  <si>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</si>
  <si>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</si>
  <si>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</si>
  <si>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</si>
  <si>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</si>
  <si>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</si>
  <si>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</si>
  <si>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</si>
  <si>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</si>
  <si>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</si>
  <si>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</si>
  <si>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</si>
  <si>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</si>
  <si>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</si>
  <si>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</si>
  <si>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</si>
  <si>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</si>
  <si>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</si>
  <si>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</si>
  <si>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</si>
  <si>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</si>
  <si>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</si>
  <si>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</si>
  <si>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</si>
  <si>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</si>
  <si>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</si>
  <si>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</si>
  <si>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</si>
  <si>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</si>
  <si>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</si>
  <si>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</si>
  <si>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</si>
  <si>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</si>
  <si>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</si>
  <si>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</si>
  <si>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</si>
  <si>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</si>
  <si>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</si>
  <si>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</si>
  <si>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Furnte de información oficial</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</si>
  <si>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</si>
  <si>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</si>
  <si>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PORCENTAJE AVANCE SEGUNDO TRIMESTRE 2021</t>
  </si>
  <si>
    <t>AVANCE CUALITATIVO SEGUNDO TRIMESTRE 2021</t>
  </si>
  <si>
    <t>De acuerdo con lo planeado para la vigencia 2021, y según lo reportado en el I trimestre de la actual vigencia, se tiene prevista la intervención del municipio de Mirití del Departamento de Amazonas. A la fecha, el proceso de intervención catastral de Mirití se encuentra en documentación y recolección de insumos cartográficos, ya que, para continuar con las actividades de levantamiento de información catastral tanto en el mencionado municipio como para iniciar la intervención en otros municipios del país que cuenten con territorios étnicos constituidos, es necesario que finalice el proceso de consulta previa que se viene adelantando entre el gobierno nacional y las organizaciones indígenas del nivel nacional. El resultado de la Consulta dará la pauta de cómo participarán las organizaciones y cómo será su interlocución en el proceso de actualización catastral de sus territorios. Por tal motivo, aún no se han adelantado otras actividades específicas relacionadas con la intervención catastral, dada la situación anteriormente descrita.
No obstante, a continuación, se describen las actividades desarrolladas en el marco del proceso de consulta previa, durante el periodo abril-junio 2021:
*Se adelantó el proceso precontractual para la realización de la consulta previa. En este sentido, en el marco del crédito con la banca multilateral, se llevaron a cabo diferentes reuniones con las organizaciones sociales y el Banco Mundial, para definir los requerimientos, esquemas de pago y la documentación requerida para avanzar con las contrataciones necesarias para este proceso.
*Por otra parte, el Gobierno Nacional se encuentra a la espera de la realización de la Mesa Permanente de Concertación con las comunidades indígenas, con el fin de revisar y aprobar los cronogramas y fechas requeridas para continuar con los procesos de contratación anteriormente descritos. Es importante precisar que la convocatoria a dicho espacio ha sido compleja, debido al paro nacional por el que atraviesa el país durante los meses de mayo y junio.
Es preciso enfatizar que solo es posible avanzar en las actividades de levantamiento de información catastral en los territorios étnicos constituidos, en el territorio nacional, una vez se surta la consulta previa y su respectivo proceso de contratación. Lo anterior se espera iniciar el 15 de septiembre de los corrientes.
Para mayor información respecto de los avances obtenidos en el desarrollo del proceso de consulta previa, estos pueden ser consultados en el reporte de avance del indicador A.E.17</t>
  </si>
  <si>
    <t>AVANCE REAL SEGUNDO TRIMESTRE 2021 (ACUMULADO)</t>
  </si>
  <si>
    <t>Durante el segundo trimestre de 2021 se llevaron a cabo las siguientes actividades para el cumplimiento del indicador: 
*Se realizó la etapa preoperativa para la actualización catastral del área rural del municipio de Villavicencio y de 8 municipios de Boyacá (Socha, Socotá, Sativasur, Tasco, Betéitiva, Busbanzá, Corrales y Floresta). Dentro de esta etapa, se tomó la base de la Ventanilla Única de Registro y los registros 1 y 2 para hacer los cruces de información, se generó la base cartográfica y se elaboró el proceso de ortofoto. 
* Se llevó a cabo el reconocimiento predial de 12.945 predios que corresponden a 11.587 hectáreas del municipio de Villavicencio. 
* Se llevó a cabo el reconocimiento predial de 363 predios que corresponden a 6.582,16 hectáreas, de los 8 municipios de Boyacá.</t>
  </si>
  <si>
    <t>Reporte de avance indicadores del Plan Marco de Implementación (PMI) del Acuerdo Final para la Terminación del Conflicto y la Construcción de una Paz Estable y Duradera​
Instituto Geográico Agustín Codazzi - IGAC</t>
  </si>
  <si>
    <t>Con corte a 30 de junio 2021, se logró un 53,3% de avance acumulado, frente a lo programado en la vigencia. Lo anterior se ejecutó mediante la realización de las siguientes actividades:
1. Modificación del modelamiento de la Base de Datos del Sistema Nacional Catastral-SNC (Sistema de Gestión Catastral que maneja actualmente el IGAC) para la recepción de las nuevas variables definidas en el modelo LADM COL (Modelo Extendido de Catastro Registro. Perfil colombiano de la norma internacional definida como Modelo para el Ámbito de la Administración del Territorio). Lo anterior, con el fin de que posteriormente se defina el desarrollo y generación de los reportes que debe disponer dicho sistema, a través de los cuales se presentan las variables capturadas en campo para que estas puedan ser visualizadas por el usuario final. Dentro de las variables anteriormente descritas, se encuentra la variable étnica con alternativas de selección indígena, Rrom, comunidades negras, afrocolombianas, raizales y palenqueras. 
2.Paralelamente y en vista de que es necesario realizar la implementación del nuevo Sistema Nacional de Información Catastral – SINIC, el cual se plantea como el componente encargado gestionar la integralidad de la información catastral multipropósito del país, se viene adelantando el proceso de contratación de la fábrica de software para el desarrollo del mismo.
3.Por último, con el fin de llevar cabo el desarrollo y generación de los reportes del Sistema Nacional Catastral – SNC, mencionados en el numeral 1, el IGAC se encuentra en la gestión y búsqueda de los recursos necesarios para la contratación de un desarrollador encargado de realizar dichas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</si>
</sst>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 #,##0_-;\-&quot;$&quot;\ * #,##0_-;_-&quot;$&quot;\ *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0">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14" xfId="1" applyFont="1" applyBorder="1" applyAlignment="1">
      <alignment horizontal="center" vertical="center"/>
    </xf>
    <xf numFmtId="0" fontId="7" fillId="10" borderId="8" xfId="1" applyFont="1" applyFill="1" applyBorder="1" applyAlignment="1">
      <alignment horizontal="center" vertical="center" wrapText="1"/>
    </xf>
    <xf numFmtId="9" fontId="7" fillId="10" borderId="8" xfId="3"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4" fillId="0" borderId="9" xfId="1" applyFont="1" applyBorder="1" applyAlignment="1">
      <alignment horizontal="center" vertical="center" wrapText="1"/>
    </xf>
    <xf numFmtId="0" fontId="6" fillId="11" borderId="1" xfId="1" applyFont="1" applyFill="1" applyBorder="1" applyAlignment="1">
      <alignment horizontal="center" vertical="center"/>
    </xf>
    <xf numFmtId="0" fontId="6" fillId="11" borderId="2" xfId="1" applyFont="1" applyFill="1" applyBorder="1" applyAlignment="1">
      <alignment horizontal="center" vertical="center" wrapText="1"/>
    </xf>
  </cellXfs>
  <cellStyles count="4">
    <cellStyle name="Moneda" xfId="2" builtinId="4"/>
    <cellStyle name="Normal" xfId="0" builtinId="0"/>
    <cellStyle name="Normal 2" xfId="1" xr:uid="{6C20BDA0-20A8-4DAD-8F20-AC4E0E6BB186}"/>
    <cellStyle name="Porcentaje" xfId="3"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42" t="s">
        <v>405</v>
      </c>
      <c r="B1" s="43"/>
      <c r="C1" s="43"/>
      <c r="D1" s="43"/>
      <c r="E1" s="43"/>
      <c r="F1" s="43"/>
      <c r="G1" s="43"/>
      <c r="H1" s="43"/>
      <c r="I1" s="43"/>
      <c r="J1" s="43"/>
      <c r="K1" s="43"/>
      <c r="L1" s="43"/>
      <c r="M1" s="43"/>
      <c r="N1" s="43"/>
      <c r="O1" s="43"/>
      <c r="P1" s="43"/>
      <c r="Q1" s="43"/>
      <c r="R1" s="43"/>
      <c r="S1" s="43"/>
      <c r="T1" s="43"/>
      <c r="U1" s="43"/>
      <c r="V1" s="43"/>
      <c r="W1" s="43"/>
      <c r="X1" s="43"/>
      <c r="Y1" s="44"/>
    </row>
    <row r="2" spans="1:25" ht="21" customHeight="1" x14ac:dyDescent="0.25">
      <c r="A2" s="45"/>
      <c r="B2" s="46"/>
      <c r="C2" s="46"/>
      <c r="D2" s="46"/>
      <c r="E2" s="46"/>
      <c r="F2" s="46"/>
      <c r="G2" s="46"/>
      <c r="H2" s="46"/>
      <c r="I2" s="46"/>
      <c r="J2" s="46"/>
      <c r="K2" s="46"/>
      <c r="L2" s="46"/>
      <c r="M2" s="46"/>
      <c r="N2" s="46"/>
      <c r="O2" s="46"/>
      <c r="P2" s="46"/>
      <c r="Q2" s="46"/>
      <c r="R2" s="46"/>
      <c r="S2" s="46"/>
      <c r="T2" s="46"/>
      <c r="U2" s="46"/>
      <c r="V2" s="46"/>
      <c r="W2" s="46"/>
      <c r="X2" s="46"/>
      <c r="Y2" s="47"/>
    </row>
    <row r="3" spans="1:25" ht="10.5" customHeight="1" x14ac:dyDescent="0.25">
      <c r="A3" s="45"/>
      <c r="B3" s="46"/>
      <c r="C3" s="46"/>
      <c r="D3" s="46"/>
      <c r="E3" s="46"/>
      <c r="F3" s="46"/>
      <c r="G3" s="46"/>
      <c r="H3" s="46"/>
      <c r="I3" s="46"/>
      <c r="J3" s="46"/>
      <c r="K3" s="46"/>
      <c r="L3" s="46"/>
      <c r="M3" s="46"/>
      <c r="N3" s="46"/>
      <c r="O3" s="46"/>
      <c r="P3" s="46"/>
      <c r="Q3" s="46"/>
      <c r="R3" s="46"/>
      <c r="S3" s="46"/>
      <c r="T3" s="46"/>
      <c r="U3" s="46"/>
      <c r="V3" s="46"/>
      <c r="W3" s="46"/>
      <c r="X3" s="46"/>
      <c r="Y3" s="47"/>
    </row>
    <row r="4" spans="1:25" ht="21" hidden="1" customHeight="1" x14ac:dyDescent="0.25">
      <c r="A4" s="45"/>
      <c r="B4" s="46"/>
      <c r="C4" s="46"/>
      <c r="D4" s="46"/>
      <c r="E4" s="46"/>
      <c r="F4" s="46"/>
      <c r="G4" s="46"/>
      <c r="H4" s="46"/>
      <c r="I4" s="46"/>
      <c r="J4" s="46"/>
      <c r="K4" s="46"/>
      <c r="L4" s="46"/>
      <c r="M4" s="46"/>
      <c r="N4" s="46"/>
      <c r="O4" s="46"/>
      <c r="P4" s="46"/>
      <c r="Q4" s="46"/>
      <c r="R4" s="46"/>
      <c r="S4" s="46"/>
      <c r="T4" s="46"/>
      <c r="U4" s="46"/>
      <c r="V4" s="46"/>
      <c r="W4" s="46"/>
      <c r="X4" s="46"/>
      <c r="Y4" s="47"/>
    </row>
    <row r="5" spans="1:25" s="2" customFormat="1" ht="30" customHeight="1" x14ac:dyDescent="0.25">
      <c r="A5" s="48" t="s">
        <v>0</v>
      </c>
      <c r="B5" s="48"/>
      <c r="C5" s="48"/>
      <c r="D5" s="48"/>
      <c r="E5" s="48"/>
      <c r="F5" s="48"/>
      <c r="G5" s="49" t="s">
        <v>1</v>
      </c>
      <c r="H5" s="49"/>
      <c r="I5" s="49"/>
      <c r="J5" s="49"/>
      <c r="K5" s="49"/>
      <c r="L5" s="49"/>
      <c r="M5" s="49"/>
      <c r="N5" s="50" t="s">
        <v>396</v>
      </c>
      <c r="O5" s="50"/>
      <c r="P5" s="50"/>
      <c r="Q5" s="50"/>
      <c r="R5" s="52" t="s">
        <v>406</v>
      </c>
      <c r="S5" s="53"/>
      <c r="T5" s="53"/>
      <c r="U5" s="53"/>
      <c r="V5" s="53"/>
      <c r="W5" s="54"/>
      <c r="X5" s="51" t="s">
        <v>400</v>
      </c>
      <c r="Y5" s="51" t="s">
        <v>422</v>
      </c>
    </row>
    <row r="6" spans="1:25" s="2" customFormat="1" ht="30" customHeight="1" x14ac:dyDescent="0.25">
      <c r="A6" s="40"/>
      <c r="B6" s="40"/>
      <c r="C6" s="40"/>
      <c r="D6" s="40"/>
      <c r="E6" s="40"/>
      <c r="F6" s="40"/>
      <c r="G6" s="41"/>
      <c r="H6" s="41"/>
      <c r="I6" s="41"/>
      <c r="J6" s="41"/>
      <c r="K6" s="41"/>
      <c r="L6" s="41"/>
      <c r="M6" s="41"/>
      <c r="N6" s="50"/>
      <c r="O6" s="50"/>
      <c r="P6" s="50"/>
      <c r="Q6" s="50"/>
      <c r="R6" s="55"/>
      <c r="S6" s="56"/>
      <c r="T6" s="56"/>
      <c r="U6" s="56"/>
      <c r="V6" s="56"/>
      <c r="W6" s="57"/>
      <c r="X6" s="51"/>
      <c r="Y6" s="51"/>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51"/>
      <c r="Y7" s="51"/>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421</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7" priority="3" operator="containsText" text="2018">
      <formula>NOT(ISERROR(SEARCH("2018",M5)))</formula>
    </cfRule>
    <cfRule type="containsText" dxfId="6" priority="4" operator="containsText" text="2017">
      <formula>NOT(ISERROR(SEARCH("2017",M5)))</formula>
    </cfRule>
  </conditionalFormatting>
  <conditionalFormatting sqref="K7">
    <cfRule type="containsText" dxfId="5" priority="1" operator="containsText" text="2018">
      <formula>NOT(ISERROR(SEARCH("2018",K7)))</formula>
    </cfRule>
    <cfRule type="containsText" dxfId="4"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abSelected="1" topLeftCell="K1" zoomScale="60" zoomScaleNormal="60" workbookViewId="0">
      <pane ySplit="7" topLeftCell="A10" activePane="bottomLeft" state="frozen"/>
      <selection activeCell="J1" sqref="J1"/>
      <selection pane="bottomLeft" activeCell="Q16" sqref="Q16"/>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93.42578125" style="1" customWidth="1"/>
    <col min="21" max="21" width="20.42578125" style="1" customWidth="1"/>
    <col min="22" max="16384" width="14.85546875" style="1"/>
  </cols>
  <sheetData>
    <row r="1" spans="1:22" ht="23.25" customHeight="1" x14ac:dyDescent="0.25">
      <c r="A1" s="67" t="s">
        <v>428</v>
      </c>
      <c r="B1" s="43"/>
      <c r="C1" s="43"/>
      <c r="D1" s="43"/>
      <c r="E1" s="43"/>
      <c r="F1" s="43"/>
      <c r="G1" s="43"/>
      <c r="H1" s="43"/>
      <c r="I1" s="43"/>
      <c r="J1" s="43"/>
      <c r="K1" s="43"/>
      <c r="L1" s="43"/>
      <c r="M1" s="43"/>
      <c r="N1" s="43"/>
      <c r="O1" s="43"/>
      <c r="P1" s="43"/>
      <c r="Q1" s="43"/>
      <c r="R1" s="43"/>
      <c r="S1" s="43"/>
      <c r="T1" s="43"/>
      <c r="U1" s="43"/>
      <c r="V1" s="44"/>
    </row>
    <row r="2" spans="1:22" ht="21" customHeight="1" x14ac:dyDescent="0.25">
      <c r="A2" s="45"/>
      <c r="B2" s="46"/>
      <c r="C2" s="46"/>
      <c r="D2" s="46"/>
      <c r="E2" s="46"/>
      <c r="F2" s="46"/>
      <c r="G2" s="46"/>
      <c r="H2" s="46"/>
      <c r="I2" s="46"/>
      <c r="J2" s="46"/>
      <c r="K2" s="46"/>
      <c r="L2" s="46"/>
      <c r="M2" s="46"/>
      <c r="N2" s="46"/>
      <c r="O2" s="46"/>
      <c r="P2" s="46"/>
      <c r="Q2" s="46"/>
      <c r="R2" s="46"/>
      <c r="S2" s="46"/>
      <c r="T2" s="46"/>
      <c r="U2" s="46"/>
      <c r="V2" s="47"/>
    </row>
    <row r="3" spans="1:22" ht="10.5" customHeight="1" x14ac:dyDescent="0.25">
      <c r="A3" s="45"/>
      <c r="B3" s="46"/>
      <c r="C3" s="46"/>
      <c r="D3" s="46"/>
      <c r="E3" s="46"/>
      <c r="F3" s="46"/>
      <c r="G3" s="46"/>
      <c r="H3" s="46"/>
      <c r="I3" s="46"/>
      <c r="J3" s="46"/>
      <c r="K3" s="46"/>
      <c r="L3" s="46"/>
      <c r="M3" s="46"/>
      <c r="N3" s="46"/>
      <c r="O3" s="46"/>
      <c r="P3" s="46"/>
      <c r="Q3" s="46"/>
      <c r="R3" s="46"/>
      <c r="S3" s="46"/>
      <c r="T3" s="46"/>
      <c r="U3" s="46"/>
      <c r="V3" s="47"/>
    </row>
    <row r="4" spans="1:22" ht="21" hidden="1" customHeight="1" x14ac:dyDescent="0.25">
      <c r="A4" s="45"/>
      <c r="B4" s="46"/>
      <c r="C4" s="46"/>
      <c r="D4" s="46"/>
      <c r="E4" s="46"/>
      <c r="F4" s="46"/>
      <c r="G4" s="46"/>
      <c r="H4" s="46"/>
      <c r="I4" s="46"/>
      <c r="J4" s="46"/>
      <c r="K4" s="46"/>
      <c r="L4" s="46"/>
      <c r="M4" s="46"/>
      <c r="N4" s="46"/>
      <c r="O4" s="46"/>
      <c r="P4" s="46"/>
      <c r="Q4" s="46"/>
      <c r="R4" s="46"/>
      <c r="S4" s="46"/>
      <c r="T4" s="46"/>
      <c r="U4" s="46"/>
      <c r="V4" s="60"/>
    </row>
    <row r="5" spans="1:22" s="2" customFormat="1" ht="30" customHeight="1" x14ac:dyDescent="0.25">
      <c r="A5" s="48" t="s">
        <v>0</v>
      </c>
      <c r="B5" s="48"/>
      <c r="C5" s="48"/>
      <c r="D5" s="48"/>
      <c r="E5" s="48"/>
      <c r="F5" s="48"/>
      <c r="G5" s="49" t="s">
        <v>1</v>
      </c>
      <c r="H5" s="49"/>
      <c r="I5" s="49"/>
      <c r="J5" s="49"/>
      <c r="K5" s="49"/>
      <c r="L5" s="49"/>
      <c r="M5" s="49"/>
      <c r="N5" s="50" t="s">
        <v>396</v>
      </c>
      <c r="O5" s="50"/>
      <c r="P5" s="50"/>
      <c r="Q5" s="50"/>
      <c r="R5" s="68" t="s">
        <v>406</v>
      </c>
      <c r="S5" s="68"/>
      <c r="T5" s="68"/>
      <c r="U5" s="51" t="s">
        <v>400</v>
      </c>
      <c r="V5" s="58" t="s">
        <v>420</v>
      </c>
    </row>
    <row r="6" spans="1:22" s="2" customFormat="1" ht="30" customHeight="1" x14ac:dyDescent="0.25">
      <c r="A6" s="26"/>
      <c r="B6" s="26"/>
      <c r="C6" s="26"/>
      <c r="D6" s="26"/>
      <c r="E6" s="26"/>
      <c r="F6" s="26"/>
      <c r="G6" s="27"/>
      <c r="H6" s="27"/>
      <c r="I6" s="27"/>
      <c r="J6" s="27"/>
      <c r="K6" s="27"/>
      <c r="L6" s="27"/>
      <c r="M6" s="27"/>
      <c r="N6" s="50"/>
      <c r="O6" s="50"/>
      <c r="P6" s="50"/>
      <c r="Q6" s="50"/>
      <c r="R6" s="68"/>
      <c r="S6" s="68"/>
      <c r="T6" s="68"/>
      <c r="U6" s="51"/>
      <c r="V6" s="58"/>
    </row>
    <row r="7" spans="1:22"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69" t="s">
        <v>426</v>
      </c>
      <c r="S7" s="69" t="s">
        <v>423</v>
      </c>
      <c r="T7" s="69" t="s">
        <v>424</v>
      </c>
      <c r="U7" s="51"/>
      <c r="V7" s="59"/>
    </row>
    <row r="8" spans="1:22" s="13" customFormat="1" ht="144"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v>8</v>
      </c>
      <c r="S8" s="33">
        <f>R8/P8</f>
        <v>0.14035087719298245</v>
      </c>
      <c r="T8" s="34" t="s">
        <v>427</v>
      </c>
      <c r="U8" s="25" t="s">
        <v>401</v>
      </c>
      <c r="V8" s="38" t="s">
        <v>419</v>
      </c>
    </row>
    <row r="9" spans="1:22" s="13" customFormat="1" ht="358.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61">
        <v>1.94</v>
      </c>
      <c r="S9" s="62">
        <f>R9/P9</f>
        <v>0.2255813953488372</v>
      </c>
      <c r="T9" s="63" t="s">
        <v>425</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64">
        <v>53.5</v>
      </c>
      <c r="S10" s="65">
        <f>R10/P10</f>
        <v>0.76428571428571423</v>
      </c>
      <c r="T10" s="66" t="s">
        <v>429</v>
      </c>
      <c r="U10" s="25" t="s">
        <v>402</v>
      </c>
      <c r="V10" s="38" t="s">
        <v>419</v>
      </c>
    </row>
    <row r="11" spans="1:22" x14ac:dyDescent="0.25">
      <c r="F11" s="2"/>
      <c r="H11" s="2"/>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65035">
    <cfRule type="containsText" dxfId="3" priority="4" operator="containsText" text="2018">
      <formula>NOT(ISERROR(SEARCH("2018",M5)))</formula>
    </cfRule>
    <cfRule type="containsText" dxfId="2" priority="5" operator="containsText" text="2017">
      <formula>NOT(ISERROR(SEARCH("2017",M5)))</formula>
    </cfRule>
  </conditionalFormatting>
  <conditionalFormatting sqref="K7">
    <cfRule type="containsText" dxfId="1" priority="1" operator="containsText" text="2018">
      <formula>NOT(ISERROR(SEARCH("2018",K7)))</formula>
    </cfRule>
    <cfRule type="containsText" dxfId="0" priority="2" operator="containsText" text="2017">
      <formula>NOT(ISERROR(SEARCH("2017",K7)))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2021_II 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2021-07-26T19:40:10Z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