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2.IGAC\2022\RIESGOS\INFORME RIESGOS 2022\"/>
    </mc:Choice>
  </mc:AlternateContent>
  <xr:revisionPtr revIDLastSave="0" documentId="13_ncr:1_{7E549964-D0CE-422E-A2A7-51E6017E4F4C}" xr6:coauthVersionLast="47" xr6:coauthVersionMax="47" xr10:uidLastSave="{00000000-0000-0000-0000-000000000000}"/>
  <bookViews>
    <workbookView xWindow="-108" yWindow="-108" windowWidth="23256" windowHeight="12576" activeTab="2" xr2:uid="{97433025-FED8-4EEB-AEEA-BF59E695FFE8}"/>
  </bookViews>
  <sheets>
    <sheet name="Base-Procesos3" sheetId="10" r:id="rId1"/>
    <sheet name="Base-Territoriales3" sheetId="12" r:id="rId2"/>
    <sheet name="Informe Consolidado"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'Base-Procesos3'!$A$1:$HJ$65</definedName>
    <definedName name="_xlnm._FilterDatabase" localSheetId="1" hidden="1">'Base-Territoriales3'!$A$1:$HL$243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T243" i="12" l="1"/>
  <c r="GS243" i="12"/>
  <c r="GP243" i="12"/>
  <c r="GO243" i="12"/>
  <c r="GN243" i="12"/>
  <c r="GM243" i="12"/>
  <c r="GL243" i="12"/>
  <c r="EQ243" i="12"/>
  <c r="EP243" i="12"/>
  <c r="EO243" i="12"/>
  <c r="EN243" i="12"/>
  <c r="DK243" i="12"/>
  <c r="ER243" i="12" s="1"/>
  <c r="CS243" i="12"/>
  <c r="CR243" i="12"/>
  <c r="CQ243" i="12"/>
  <c r="CP243" i="12"/>
  <c r="BM243" i="12"/>
  <c r="CT243" i="12" s="1"/>
  <c r="BJ243" i="12"/>
  <c r="BI243" i="12"/>
  <c r="BH243" i="12"/>
  <c r="BG243" i="12"/>
  <c r="BF243" i="12"/>
  <c r="GT242" i="12"/>
  <c r="GS242" i="12"/>
  <c r="GP242" i="12"/>
  <c r="GO242" i="12"/>
  <c r="GN242" i="12"/>
  <c r="GM242" i="12"/>
  <c r="GL242" i="12"/>
  <c r="ER242" i="12"/>
  <c r="EQ242" i="12"/>
  <c r="EP242" i="12"/>
  <c r="EO242" i="12"/>
  <c r="EN242" i="12"/>
  <c r="CT242" i="12"/>
  <c r="CS242" i="12"/>
  <c r="CR242" i="12"/>
  <c r="CQ242" i="12"/>
  <c r="CP242" i="12"/>
  <c r="BI242" i="12"/>
  <c r="BH242" i="12"/>
  <c r="BG242" i="12"/>
  <c r="BF242" i="12"/>
  <c r="AC242" i="12"/>
  <c r="BJ242" i="12" s="1"/>
  <c r="GT241" i="12"/>
  <c r="GS241" i="12"/>
  <c r="ER241" i="12"/>
  <c r="EQ241" i="12"/>
  <c r="EP241" i="12"/>
  <c r="EO241" i="12"/>
  <c r="EN241" i="12"/>
  <c r="CS241" i="12"/>
  <c r="CR241" i="12"/>
  <c r="CQ241" i="12"/>
  <c r="CP241" i="12"/>
  <c r="BM241" i="12"/>
  <c r="CT241" i="12" s="1"/>
  <c r="BJ241" i="12"/>
  <c r="BI241" i="12"/>
  <c r="BH241" i="12"/>
  <c r="BG241" i="12"/>
  <c r="BF241" i="12"/>
  <c r="GT240" i="12"/>
  <c r="GS240" i="12"/>
  <c r="GP240" i="12"/>
  <c r="GO240" i="12"/>
  <c r="GN240" i="12"/>
  <c r="GM240" i="12"/>
  <c r="GL240" i="12"/>
  <c r="ER240" i="12"/>
  <c r="EQ240" i="12"/>
  <c r="EP240" i="12"/>
  <c r="EO240" i="12"/>
  <c r="EN240" i="12"/>
  <c r="CT240" i="12"/>
  <c r="CS240" i="12"/>
  <c r="CR240" i="12"/>
  <c r="CQ240" i="12"/>
  <c r="CP240" i="12"/>
  <c r="BI240" i="12"/>
  <c r="BH240" i="12"/>
  <c r="BG240" i="12"/>
  <c r="BF240" i="12"/>
  <c r="AC240" i="12"/>
  <c r="BJ240" i="12" s="1"/>
  <c r="GT239" i="12"/>
  <c r="GS239" i="12"/>
  <c r="GP239" i="12"/>
  <c r="GO239" i="12"/>
  <c r="GN239" i="12"/>
  <c r="GM239" i="12"/>
  <c r="GL239" i="12"/>
  <c r="ER239" i="12"/>
  <c r="EQ239" i="12"/>
  <c r="EP239" i="12"/>
  <c r="EO239" i="12"/>
  <c r="EN239" i="12"/>
  <c r="CT239" i="12"/>
  <c r="CS239" i="12"/>
  <c r="CR239" i="12"/>
  <c r="CQ239" i="12"/>
  <c r="CP239" i="12"/>
  <c r="BI239" i="12"/>
  <c r="BH239" i="12"/>
  <c r="BG239" i="12"/>
  <c r="BF239" i="12"/>
  <c r="AC239" i="12"/>
  <c r="BJ239" i="12" s="1"/>
  <c r="GT238" i="12"/>
  <c r="GS238" i="12"/>
  <c r="ER238" i="12"/>
  <c r="EQ238" i="12"/>
  <c r="EP238" i="12"/>
  <c r="EO238" i="12"/>
  <c r="EN238" i="12"/>
  <c r="CS238" i="12"/>
  <c r="CR238" i="12"/>
  <c r="CQ238" i="12"/>
  <c r="CP238" i="12"/>
  <c r="BM238" i="12"/>
  <c r="CT238" i="12" s="1"/>
  <c r="BI238" i="12"/>
  <c r="BH238" i="12"/>
  <c r="BG238" i="12"/>
  <c r="BF238" i="12"/>
  <c r="AC238" i="12"/>
  <c r="BJ238" i="12" s="1"/>
  <c r="GT237" i="12"/>
  <c r="GS237" i="12"/>
  <c r="GP237" i="12"/>
  <c r="GO237" i="12"/>
  <c r="GN237" i="12"/>
  <c r="GM237" i="12"/>
  <c r="GL237" i="12"/>
  <c r="ER237" i="12"/>
  <c r="EQ237" i="12"/>
  <c r="EP237" i="12"/>
  <c r="EO237" i="12"/>
  <c r="EN237" i="12"/>
  <c r="CT237" i="12"/>
  <c r="CS237" i="12"/>
  <c r="CR237" i="12"/>
  <c r="CQ237" i="12"/>
  <c r="CP237" i="12"/>
  <c r="BJ237" i="12"/>
  <c r="BI237" i="12"/>
  <c r="BH237" i="12"/>
  <c r="BG237" i="12"/>
  <c r="BF237" i="12"/>
  <c r="AC237" i="12"/>
  <c r="GT236" i="12"/>
  <c r="GS236" i="12"/>
  <c r="GP236" i="12"/>
  <c r="GO236" i="12"/>
  <c r="GN236" i="12"/>
  <c r="GM236" i="12"/>
  <c r="GL236" i="12"/>
  <c r="ER236" i="12"/>
  <c r="EQ236" i="12"/>
  <c r="EP236" i="12"/>
  <c r="EO236" i="12"/>
  <c r="EN236" i="12"/>
  <c r="CT236" i="12"/>
  <c r="CS236" i="12"/>
  <c r="CR236" i="12"/>
  <c r="CQ236" i="12"/>
  <c r="CP236" i="12"/>
  <c r="BI236" i="12"/>
  <c r="BH236" i="12"/>
  <c r="BG236" i="12"/>
  <c r="BF236" i="12"/>
  <c r="AC236" i="12"/>
  <c r="BJ236" i="12" s="1"/>
  <c r="GT235" i="12"/>
  <c r="GS235" i="12"/>
  <c r="GP235" i="12"/>
  <c r="GO235" i="12"/>
  <c r="GN235" i="12"/>
  <c r="GM235" i="12"/>
  <c r="GL235" i="12"/>
  <c r="ER235" i="12"/>
  <c r="EQ235" i="12"/>
  <c r="EP235" i="12"/>
  <c r="EO235" i="12"/>
  <c r="EN235" i="12"/>
  <c r="CT235" i="12"/>
  <c r="CS235" i="12"/>
  <c r="CR235" i="12"/>
  <c r="CQ235" i="12"/>
  <c r="CP235" i="12"/>
  <c r="BI235" i="12"/>
  <c r="BH235" i="12"/>
  <c r="BG235" i="12"/>
  <c r="BF235" i="12"/>
  <c r="AC235" i="12"/>
  <c r="BJ235" i="12" s="1"/>
  <c r="GT234" i="12"/>
  <c r="GS234" i="12"/>
  <c r="GP234" i="12"/>
  <c r="GO234" i="12"/>
  <c r="GN234" i="12"/>
  <c r="GM234" i="12"/>
  <c r="GL234" i="12"/>
  <c r="ER234" i="12"/>
  <c r="EQ234" i="12"/>
  <c r="EP234" i="12"/>
  <c r="EO234" i="12"/>
  <c r="EN234" i="12"/>
  <c r="CS234" i="12"/>
  <c r="CR234" i="12"/>
  <c r="CQ234" i="12"/>
  <c r="CP234" i="12"/>
  <c r="BM234" i="12"/>
  <c r="CT234" i="12" s="1"/>
  <c r="BJ234" i="12"/>
  <c r="BI234" i="12"/>
  <c r="BH234" i="12"/>
  <c r="BG234" i="12"/>
  <c r="BF234" i="12"/>
  <c r="GT233" i="12"/>
  <c r="GS233" i="12"/>
  <c r="GP233" i="12"/>
  <c r="GO233" i="12"/>
  <c r="GN233" i="12"/>
  <c r="GM233" i="12"/>
  <c r="GL233" i="12"/>
  <c r="EQ233" i="12"/>
  <c r="EP233" i="12"/>
  <c r="EO233" i="12"/>
  <c r="EN233" i="12"/>
  <c r="DK233" i="12"/>
  <c r="ER233" i="12" s="1"/>
  <c r="CT233" i="12"/>
  <c r="CS233" i="12"/>
  <c r="CR233" i="12"/>
  <c r="CQ233" i="12"/>
  <c r="CP233" i="12"/>
  <c r="BJ233" i="12"/>
  <c r="BI233" i="12"/>
  <c r="BH233" i="12"/>
  <c r="BG233" i="12"/>
  <c r="BF233" i="12"/>
  <c r="GT232" i="12"/>
  <c r="GS232" i="12"/>
  <c r="GP232" i="12"/>
  <c r="GO232" i="12"/>
  <c r="GN232" i="12"/>
  <c r="GM232" i="12"/>
  <c r="GL232" i="12"/>
  <c r="EQ232" i="12"/>
  <c r="EP232" i="12"/>
  <c r="EO232" i="12"/>
  <c r="EN232" i="12"/>
  <c r="DK232" i="12"/>
  <c r="ER232" i="12" s="1"/>
  <c r="CS232" i="12"/>
  <c r="CR232" i="12"/>
  <c r="CQ232" i="12"/>
  <c r="CP232" i="12"/>
  <c r="BM232" i="12"/>
  <c r="CT232" i="12" s="1"/>
  <c r="BJ232" i="12"/>
  <c r="BI232" i="12"/>
  <c r="BH232" i="12"/>
  <c r="BG232" i="12"/>
  <c r="BF232" i="12"/>
  <c r="GT231" i="12"/>
  <c r="GS231" i="12"/>
  <c r="GP231" i="12"/>
  <c r="GO231" i="12"/>
  <c r="GN231" i="12"/>
  <c r="GM231" i="12"/>
  <c r="GL231" i="12"/>
  <c r="ER231" i="12"/>
  <c r="EQ231" i="12"/>
  <c r="EP231" i="12"/>
  <c r="EO231" i="12"/>
  <c r="EN231" i="12"/>
  <c r="CT231" i="12"/>
  <c r="CS231" i="12"/>
  <c r="CR231" i="12"/>
  <c r="CQ231" i="12"/>
  <c r="CP231" i="12"/>
  <c r="BI231" i="12"/>
  <c r="BH231" i="12"/>
  <c r="BG231" i="12"/>
  <c r="BF231" i="12"/>
  <c r="AC231" i="12"/>
  <c r="BJ231" i="12" s="1"/>
  <c r="GT230" i="12"/>
  <c r="GS230" i="12"/>
  <c r="ER230" i="12"/>
  <c r="EQ230" i="12"/>
  <c r="EP230" i="12"/>
  <c r="EO230" i="12"/>
  <c r="EN230" i="12"/>
  <c r="CS230" i="12"/>
  <c r="CR230" i="12"/>
  <c r="CQ230" i="12"/>
  <c r="CP230" i="12"/>
  <c r="BM230" i="12"/>
  <c r="CT230" i="12" s="1"/>
  <c r="BJ230" i="12"/>
  <c r="BI230" i="12"/>
  <c r="BH230" i="12"/>
  <c r="BG230" i="12"/>
  <c r="BF230" i="12"/>
  <c r="GT229" i="12"/>
  <c r="GS229" i="12"/>
  <c r="GP229" i="12"/>
  <c r="GO229" i="12"/>
  <c r="GN229" i="12"/>
  <c r="GM229" i="12"/>
  <c r="GL229" i="12"/>
  <c r="ER229" i="12"/>
  <c r="EQ229" i="12"/>
  <c r="EP229" i="12"/>
  <c r="EO229" i="12"/>
  <c r="EN229" i="12"/>
  <c r="CT229" i="12"/>
  <c r="CS229" i="12"/>
  <c r="CR229" i="12"/>
  <c r="CQ229" i="12"/>
  <c r="CP229" i="12"/>
  <c r="BI229" i="12"/>
  <c r="BH229" i="12"/>
  <c r="BG229" i="12"/>
  <c r="BF229" i="12"/>
  <c r="AC229" i="12"/>
  <c r="BJ229" i="12" s="1"/>
  <c r="GT228" i="12"/>
  <c r="GS228" i="12"/>
  <c r="GP228" i="12"/>
  <c r="GO228" i="12"/>
  <c r="GN228" i="12"/>
  <c r="GM228" i="12"/>
  <c r="GL228" i="12"/>
  <c r="ER228" i="12"/>
  <c r="EQ228" i="12"/>
  <c r="EP228" i="12"/>
  <c r="EO228" i="12"/>
  <c r="EN228" i="12"/>
  <c r="CT228" i="12"/>
  <c r="CS228" i="12"/>
  <c r="CR228" i="12"/>
  <c r="CQ228" i="12"/>
  <c r="CP228" i="12"/>
  <c r="BI228" i="12"/>
  <c r="BH228" i="12"/>
  <c r="BG228" i="12"/>
  <c r="BF228" i="12"/>
  <c r="AC228" i="12"/>
  <c r="BJ228" i="12" s="1"/>
  <c r="GT227" i="12"/>
  <c r="GS227" i="12"/>
  <c r="ER227" i="12"/>
  <c r="EQ227" i="12"/>
  <c r="EP227" i="12"/>
  <c r="EO227" i="12"/>
  <c r="EN227" i="12"/>
  <c r="CS227" i="12"/>
  <c r="CR227" i="12"/>
  <c r="CQ227" i="12"/>
  <c r="CP227" i="12"/>
  <c r="BM227" i="12"/>
  <c r="CT227" i="12" s="1"/>
  <c r="BI227" i="12"/>
  <c r="BH227" i="12"/>
  <c r="BG227" i="12"/>
  <c r="BF227" i="12"/>
  <c r="AC227" i="12"/>
  <c r="BJ227" i="12" s="1"/>
  <c r="GT226" i="12"/>
  <c r="GS226" i="12"/>
  <c r="GP226" i="12"/>
  <c r="GO226" i="12"/>
  <c r="GN226" i="12"/>
  <c r="GM226" i="12"/>
  <c r="GL226" i="12"/>
  <c r="ER226" i="12"/>
  <c r="EQ226" i="12"/>
  <c r="EP226" i="12"/>
  <c r="EO226" i="12"/>
  <c r="EN226" i="12"/>
  <c r="CT226" i="12"/>
  <c r="CS226" i="12"/>
  <c r="CR226" i="12"/>
  <c r="CQ226" i="12"/>
  <c r="CP226" i="12"/>
  <c r="BI226" i="12"/>
  <c r="BH226" i="12"/>
  <c r="BG226" i="12"/>
  <c r="BF226" i="12"/>
  <c r="AC226" i="12"/>
  <c r="BJ226" i="12" s="1"/>
  <c r="GT225" i="12"/>
  <c r="GS225" i="12"/>
  <c r="GP225" i="12"/>
  <c r="GO225" i="12"/>
  <c r="GN225" i="12"/>
  <c r="GM225" i="12"/>
  <c r="GL225" i="12"/>
  <c r="ER225" i="12"/>
  <c r="EQ225" i="12"/>
  <c r="EP225" i="12"/>
  <c r="EO225" i="12"/>
  <c r="EN225" i="12"/>
  <c r="CT225" i="12"/>
  <c r="CS225" i="12"/>
  <c r="CR225" i="12"/>
  <c r="CQ225" i="12"/>
  <c r="CP225" i="12"/>
  <c r="BI225" i="12"/>
  <c r="BH225" i="12"/>
  <c r="BG225" i="12"/>
  <c r="BF225" i="12"/>
  <c r="AC225" i="12"/>
  <c r="BJ225" i="12" s="1"/>
  <c r="GT224" i="12"/>
  <c r="GS224" i="12"/>
  <c r="GP224" i="12"/>
  <c r="GO224" i="12"/>
  <c r="GN224" i="12"/>
  <c r="GM224" i="12"/>
  <c r="GL224" i="12"/>
  <c r="ER224" i="12"/>
  <c r="EQ224" i="12"/>
  <c r="EP224" i="12"/>
  <c r="EO224" i="12"/>
  <c r="EN224" i="12"/>
  <c r="CT224" i="12"/>
  <c r="CS224" i="12"/>
  <c r="CR224" i="12"/>
  <c r="CQ224" i="12"/>
  <c r="CP224" i="12"/>
  <c r="BI224" i="12"/>
  <c r="BH224" i="12"/>
  <c r="BG224" i="12"/>
  <c r="BF224" i="12"/>
  <c r="AC224" i="12"/>
  <c r="BJ224" i="12" s="1"/>
  <c r="GT223" i="12"/>
  <c r="GS223" i="12"/>
  <c r="GP223" i="12"/>
  <c r="GO223" i="12"/>
  <c r="GN223" i="12"/>
  <c r="GM223" i="12"/>
  <c r="GL223" i="12"/>
  <c r="ER223" i="12"/>
  <c r="EQ223" i="12"/>
  <c r="EP223" i="12"/>
  <c r="EO223" i="12"/>
  <c r="EN223" i="12"/>
  <c r="CS223" i="12"/>
  <c r="CR223" i="12"/>
  <c r="CQ223" i="12"/>
  <c r="CP223" i="12"/>
  <c r="BM223" i="12"/>
  <c r="CT223" i="12" s="1"/>
  <c r="BJ223" i="12"/>
  <c r="BI223" i="12"/>
  <c r="BH223" i="12"/>
  <c r="BG223" i="12"/>
  <c r="BF223" i="12"/>
  <c r="GT222" i="12"/>
  <c r="GS222" i="12"/>
  <c r="GP222" i="12"/>
  <c r="GO222" i="12"/>
  <c r="GN222" i="12"/>
  <c r="GM222" i="12"/>
  <c r="GL222" i="12"/>
  <c r="EQ222" i="12"/>
  <c r="EP222" i="12"/>
  <c r="EO222" i="12"/>
  <c r="EN222" i="12"/>
  <c r="DK222" i="12"/>
  <c r="ER222" i="12" s="1"/>
  <c r="CT222" i="12"/>
  <c r="CS222" i="12"/>
  <c r="CR222" i="12"/>
  <c r="CQ222" i="12"/>
  <c r="CP222" i="12"/>
  <c r="BJ222" i="12"/>
  <c r="BI222" i="12"/>
  <c r="BH222" i="12"/>
  <c r="BG222" i="12"/>
  <c r="BF222" i="12"/>
  <c r="GT221" i="12"/>
  <c r="GS221" i="12"/>
  <c r="GP221" i="12"/>
  <c r="GO221" i="12"/>
  <c r="GN221" i="12"/>
  <c r="GM221" i="12"/>
  <c r="GL221" i="12"/>
  <c r="EQ221" i="12"/>
  <c r="EP221" i="12"/>
  <c r="EO221" i="12"/>
  <c r="EN221" i="12"/>
  <c r="DK221" i="12"/>
  <c r="ER221" i="12" s="1"/>
  <c r="CS221" i="12"/>
  <c r="CR221" i="12"/>
  <c r="CQ221" i="12"/>
  <c r="CP221" i="12"/>
  <c r="BM221" i="12"/>
  <c r="CT221" i="12" s="1"/>
  <c r="BJ221" i="12"/>
  <c r="BI221" i="12"/>
  <c r="BH221" i="12"/>
  <c r="BG221" i="12"/>
  <c r="BF221" i="12"/>
  <c r="GT220" i="12"/>
  <c r="GS220" i="12"/>
  <c r="GP220" i="12"/>
  <c r="GO220" i="12"/>
  <c r="GN220" i="12"/>
  <c r="GM220" i="12"/>
  <c r="GL220" i="12"/>
  <c r="ER220" i="12"/>
  <c r="EQ220" i="12"/>
  <c r="EP220" i="12"/>
  <c r="EO220" i="12"/>
  <c r="EN220" i="12"/>
  <c r="CT220" i="12"/>
  <c r="CS220" i="12"/>
  <c r="CR220" i="12"/>
  <c r="CQ220" i="12"/>
  <c r="CP220" i="12"/>
  <c r="BI220" i="12"/>
  <c r="BH220" i="12"/>
  <c r="BG220" i="12"/>
  <c r="BF220" i="12"/>
  <c r="AC220" i="12"/>
  <c r="BJ220" i="12" s="1"/>
  <c r="GT219" i="12"/>
  <c r="GS219" i="12"/>
  <c r="ER219" i="12"/>
  <c r="EQ219" i="12"/>
  <c r="EP219" i="12"/>
  <c r="EO219" i="12"/>
  <c r="EN219" i="12"/>
  <c r="CS219" i="12"/>
  <c r="CR219" i="12"/>
  <c r="CQ219" i="12"/>
  <c r="CP219" i="12"/>
  <c r="BM219" i="12"/>
  <c r="CT219" i="12" s="1"/>
  <c r="BJ219" i="12"/>
  <c r="BI219" i="12"/>
  <c r="BH219" i="12"/>
  <c r="BG219" i="12"/>
  <c r="BF219" i="12"/>
  <c r="GT218" i="12"/>
  <c r="GS218" i="12"/>
  <c r="GP218" i="12"/>
  <c r="GO218" i="12"/>
  <c r="GN218" i="12"/>
  <c r="GM218" i="12"/>
  <c r="GL218" i="12"/>
  <c r="ER218" i="12"/>
  <c r="EQ218" i="12"/>
  <c r="EP218" i="12"/>
  <c r="EO218" i="12"/>
  <c r="EN218" i="12"/>
  <c r="CT218" i="12"/>
  <c r="CS218" i="12"/>
  <c r="CR218" i="12"/>
  <c r="CQ218" i="12"/>
  <c r="CP218" i="12"/>
  <c r="BI218" i="12"/>
  <c r="BH218" i="12"/>
  <c r="BG218" i="12"/>
  <c r="BF218" i="12"/>
  <c r="AC218" i="12"/>
  <c r="BJ218" i="12" s="1"/>
  <c r="GT217" i="12"/>
  <c r="GS217" i="12"/>
  <c r="GP217" i="12"/>
  <c r="GO217" i="12"/>
  <c r="GN217" i="12"/>
  <c r="GM217" i="12"/>
  <c r="GL217" i="12"/>
  <c r="ER217" i="12"/>
  <c r="EQ217" i="12"/>
  <c r="EP217" i="12"/>
  <c r="EO217" i="12"/>
  <c r="EN217" i="12"/>
  <c r="CT217" i="12"/>
  <c r="CS217" i="12"/>
  <c r="CR217" i="12"/>
  <c r="CQ217" i="12"/>
  <c r="CP217" i="12"/>
  <c r="BI217" i="12"/>
  <c r="BH217" i="12"/>
  <c r="BG217" i="12"/>
  <c r="BF217" i="12"/>
  <c r="AC217" i="12"/>
  <c r="BJ217" i="12" s="1"/>
  <c r="GT216" i="12"/>
  <c r="GS216" i="12"/>
  <c r="ER216" i="12"/>
  <c r="EQ216" i="12"/>
  <c r="EP216" i="12"/>
  <c r="EO216" i="12"/>
  <c r="EN216" i="12"/>
  <c r="CS216" i="12"/>
  <c r="CR216" i="12"/>
  <c r="CQ216" i="12"/>
  <c r="CP216" i="12"/>
  <c r="BM216" i="12"/>
  <c r="CT216" i="12" s="1"/>
  <c r="BI216" i="12"/>
  <c r="BH216" i="12"/>
  <c r="BG216" i="12"/>
  <c r="BF216" i="12"/>
  <c r="AC216" i="12"/>
  <c r="BJ216" i="12" s="1"/>
  <c r="GT215" i="12"/>
  <c r="GS215" i="12"/>
  <c r="GP215" i="12"/>
  <c r="GO215" i="12"/>
  <c r="GN215" i="12"/>
  <c r="GM215" i="12"/>
  <c r="GL215" i="12"/>
  <c r="ER215" i="12"/>
  <c r="EQ215" i="12"/>
  <c r="EP215" i="12"/>
  <c r="EO215" i="12"/>
  <c r="EN215" i="12"/>
  <c r="CT215" i="12"/>
  <c r="CS215" i="12"/>
  <c r="CR215" i="12"/>
  <c r="CQ215" i="12"/>
  <c r="CP215" i="12"/>
  <c r="BI215" i="12"/>
  <c r="BH215" i="12"/>
  <c r="BG215" i="12"/>
  <c r="BF215" i="12"/>
  <c r="AC215" i="12"/>
  <c r="BJ215" i="12" s="1"/>
  <c r="GT214" i="12"/>
  <c r="GS214" i="12"/>
  <c r="GP214" i="12"/>
  <c r="GO214" i="12"/>
  <c r="GN214" i="12"/>
  <c r="GM214" i="12"/>
  <c r="GL214" i="12"/>
  <c r="ER214" i="12"/>
  <c r="EQ214" i="12"/>
  <c r="EP214" i="12"/>
  <c r="EO214" i="12"/>
  <c r="EN214" i="12"/>
  <c r="CT214" i="12"/>
  <c r="CS214" i="12"/>
  <c r="CR214" i="12"/>
  <c r="CQ214" i="12"/>
  <c r="CP214" i="12"/>
  <c r="BI214" i="12"/>
  <c r="BH214" i="12"/>
  <c r="BG214" i="12"/>
  <c r="BF214" i="12"/>
  <c r="AC214" i="12"/>
  <c r="BJ214" i="12" s="1"/>
  <c r="GT213" i="12"/>
  <c r="GS213" i="12"/>
  <c r="GP213" i="12"/>
  <c r="GO213" i="12"/>
  <c r="GN213" i="12"/>
  <c r="GM213" i="12"/>
  <c r="GL213" i="12"/>
  <c r="ER213" i="12"/>
  <c r="EQ213" i="12"/>
  <c r="EP213" i="12"/>
  <c r="EO213" i="12"/>
  <c r="EN213" i="12"/>
  <c r="CT213" i="12"/>
  <c r="CS213" i="12"/>
  <c r="CR213" i="12"/>
  <c r="CQ213" i="12"/>
  <c r="CP213" i="12"/>
  <c r="BI213" i="12"/>
  <c r="BH213" i="12"/>
  <c r="BG213" i="12"/>
  <c r="BF213" i="12"/>
  <c r="AC213" i="12"/>
  <c r="BJ213" i="12" s="1"/>
  <c r="GT212" i="12"/>
  <c r="GS212" i="12"/>
  <c r="GP212" i="12"/>
  <c r="GO212" i="12"/>
  <c r="GN212" i="12"/>
  <c r="GM212" i="12"/>
  <c r="GL212" i="12"/>
  <c r="ER212" i="12"/>
  <c r="EQ212" i="12"/>
  <c r="EP212" i="12"/>
  <c r="EO212" i="12"/>
  <c r="EN212" i="12"/>
  <c r="CS212" i="12"/>
  <c r="CR212" i="12"/>
  <c r="CQ212" i="12"/>
  <c r="CP212" i="12"/>
  <c r="BM212" i="12"/>
  <c r="CT212" i="12" s="1"/>
  <c r="BJ212" i="12"/>
  <c r="BI212" i="12"/>
  <c r="BH212" i="12"/>
  <c r="BG212" i="12"/>
  <c r="BF212" i="12"/>
  <c r="GT211" i="12"/>
  <c r="GS211" i="12"/>
  <c r="GP211" i="12"/>
  <c r="GO211" i="12"/>
  <c r="GN211" i="12"/>
  <c r="GM211" i="12"/>
  <c r="GL211" i="12"/>
  <c r="EQ211" i="12"/>
  <c r="EP211" i="12"/>
  <c r="EO211" i="12"/>
  <c r="EN211" i="12"/>
  <c r="DK211" i="12"/>
  <c r="ER211" i="12" s="1"/>
  <c r="CT211" i="12"/>
  <c r="CS211" i="12"/>
  <c r="CR211" i="12"/>
  <c r="CQ211" i="12"/>
  <c r="CP211" i="12"/>
  <c r="BJ211" i="12"/>
  <c r="BI211" i="12"/>
  <c r="BH211" i="12"/>
  <c r="BG211" i="12"/>
  <c r="BF211" i="12"/>
  <c r="GT210" i="12"/>
  <c r="GS210" i="12"/>
  <c r="GP210" i="12"/>
  <c r="GO210" i="12"/>
  <c r="GN210" i="12"/>
  <c r="GM210" i="12"/>
  <c r="GL210" i="12"/>
  <c r="EQ210" i="12"/>
  <c r="EP210" i="12"/>
  <c r="EO210" i="12"/>
  <c r="EN210" i="12"/>
  <c r="DK210" i="12"/>
  <c r="ER210" i="12" s="1"/>
  <c r="CS210" i="12"/>
  <c r="CR210" i="12"/>
  <c r="CQ210" i="12"/>
  <c r="CP210" i="12"/>
  <c r="BM210" i="12"/>
  <c r="CT210" i="12" s="1"/>
  <c r="BJ210" i="12"/>
  <c r="BI210" i="12"/>
  <c r="BH210" i="12"/>
  <c r="BG210" i="12"/>
  <c r="BF210" i="12"/>
  <c r="GT209" i="12"/>
  <c r="GS209" i="12"/>
  <c r="GP209" i="12"/>
  <c r="GO209" i="12"/>
  <c r="GN209" i="12"/>
  <c r="GM209" i="12"/>
  <c r="GL209" i="12"/>
  <c r="ER209" i="12"/>
  <c r="EQ209" i="12"/>
  <c r="EP209" i="12"/>
  <c r="EO209" i="12"/>
  <c r="EN209" i="12"/>
  <c r="CT209" i="12"/>
  <c r="CS209" i="12"/>
  <c r="CR209" i="12"/>
  <c r="CQ209" i="12"/>
  <c r="CP209" i="12"/>
  <c r="BI209" i="12"/>
  <c r="BH209" i="12"/>
  <c r="BG209" i="12"/>
  <c r="BF209" i="12"/>
  <c r="AC209" i="12"/>
  <c r="BJ209" i="12" s="1"/>
  <c r="GT208" i="12"/>
  <c r="GS208" i="12"/>
  <c r="ER208" i="12"/>
  <c r="EQ208" i="12"/>
  <c r="EP208" i="12"/>
  <c r="EO208" i="12"/>
  <c r="EN208" i="12"/>
  <c r="BM208" i="12"/>
  <c r="BJ208" i="12"/>
  <c r="BI208" i="12"/>
  <c r="BH208" i="12"/>
  <c r="BG208" i="12"/>
  <c r="BF208" i="12"/>
  <c r="GT207" i="12"/>
  <c r="GS207" i="12"/>
  <c r="GP207" i="12"/>
  <c r="GO207" i="12"/>
  <c r="GN207" i="12"/>
  <c r="GM207" i="12"/>
  <c r="GL207" i="12"/>
  <c r="ER207" i="12"/>
  <c r="EQ207" i="12"/>
  <c r="EP207" i="12"/>
  <c r="EO207" i="12"/>
  <c r="EN207" i="12"/>
  <c r="CT207" i="12"/>
  <c r="CS207" i="12"/>
  <c r="CR207" i="12"/>
  <c r="CQ207" i="12"/>
  <c r="CP207" i="12"/>
  <c r="BI207" i="12"/>
  <c r="BH207" i="12"/>
  <c r="BG207" i="12"/>
  <c r="BF207" i="12"/>
  <c r="AC207" i="12"/>
  <c r="BJ207" i="12" s="1"/>
  <c r="GT206" i="12"/>
  <c r="GS206" i="12"/>
  <c r="GP206" i="12"/>
  <c r="GO206" i="12"/>
  <c r="GN206" i="12"/>
  <c r="GM206" i="12"/>
  <c r="GL206" i="12"/>
  <c r="ER206" i="12"/>
  <c r="EQ206" i="12"/>
  <c r="EP206" i="12"/>
  <c r="EO206" i="12"/>
  <c r="EN206" i="12"/>
  <c r="CT206" i="12"/>
  <c r="CS206" i="12"/>
  <c r="CR206" i="12"/>
  <c r="CQ206" i="12"/>
  <c r="CP206" i="12"/>
  <c r="BI206" i="12"/>
  <c r="BH206" i="12"/>
  <c r="BG206" i="12"/>
  <c r="BF206" i="12"/>
  <c r="AC206" i="12"/>
  <c r="BJ206" i="12" s="1"/>
  <c r="GT205" i="12"/>
  <c r="GS205" i="12"/>
  <c r="ER205" i="12"/>
  <c r="EQ205" i="12"/>
  <c r="EP205" i="12"/>
  <c r="EO205" i="12"/>
  <c r="EN205" i="12"/>
  <c r="BM205" i="12"/>
  <c r="BI205" i="12"/>
  <c r="BH205" i="12"/>
  <c r="BG205" i="12"/>
  <c r="BF205" i="12"/>
  <c r="AC205" i="12"/>
  <c r="BJ205" i="12" s="1"/>
  <c r="GT204" i="12"/>
  <c r="GS204" i="12"/>
  <c r="GP204" i="12"/>
  <c r="GO204" i="12"/>
  <c r="GN204" i="12"/>
  <c r="GM204" i="12"/>
  <c r="GL204" i="12"/>
  <c r="ER204" i="12"/>
  <c r="EQ204" i="12"/>
  <c r="EP204" i="12"/>
  <c r="EO204" i="12"/>
  <c r="EN204" i="12"/>
  <c r="CT204" i="12"/>
  <c r="CS204" i="12"/>
  <c r="CR204" i="12"/>
  <c r="CQ204" i="12"/>
  <c r="CP204" i="12"/>
  <c r="BI204" i="12"/>
  <c r="BH204" i="12"/>
  <c r="BG204" i="12"/>
  <c r="BF204" i="12"/>
  <c r="AC204" i="12"/>
  <c r="BJ204" i="12" s="1"/>
  <c r="GT203" i="12"/>
  <c r="GS203" i="12"/>
  <c r="GP203" i="12"/>
  <c r="GO203" i="12"/>
  <c r="GN203" i="12"/>
  <c r="GM203" i="12"/>
  <c r="GL203" i="12"/>
  <c r="ER203" i="12"/>
  <c r="EQ203" i="12"/>
  <c r="EP203" i="12"/>
  <c r="EO203" i="12"/>
  <c r="EN203" i="12"/>
  <c r="CT203" i="12"/>
  <c r="CS203" i="12"/>
  <c r="CR203" i="12"/>
  <c r="CQ203" i="12"/>
  <c r="CP203" i="12"/>
  <c r="BI203" i="12"/>
  <c r="BH203" i="12"/>
  <c r="BG203" i="12"/>
  <c r="BF203" i="12"/>
  <c r="AC203" i="12"/>
  <c r="BJ203" i="12" s="1"/>
  <c r="GT202" i="12"/>
  <c r="GS202" i="12"/>
  <c r="GP202" i="12"/>
  <c r="GO202" i="12"/>
  <c r="GN202" i="12"/>
  <c r="GM202" i="12"/>
  <c r="GL202" i="12"/>
  <c r="ER202" i="12"/>
  <c r="EQ202" i="12"/>
  <c r="EP202" i="12"/>
  <c r="EO202" i="12"/>
  <c r="EN202" i="12"/>
  <c r="CT202" i="12"/>
  <c r="CS202" i="12"/>
  <c r="CR202" i="12"/>
  <c r="CQ202" i="12"/>
  <c r="CP202" i="12"/>
  <c r="BI202" i="12"/>
  <c r="BH202" i="12"/>
  <c r="BG202" i="12"/>
  <c r="BF202" i="12"/>
  <c r="AC202" i="12"/>
  <c r="BJ202" i="12" s="1"/>
  <c r="GT201" i="12"/>
  <c r="GS201" i="12"/>
  <c r="GP201" i="12"/>
  <c r="GO201" i="12"/>
  <c r="GN201" i="12"/>
  <c r="GM201" i="12"/>
  <c r="GL201" i="12"/>
  <c r="ER201" i="12"/>
  <c r="EQ201" i="12"/>
  <c r="EP201" i="12"/>
  <c r="EO201" i="12"/>
  <c r="EN201" i="12"/>
  <c r="CS201" i="12"/>
  <c r="CR201" i="12"/>
  <c r="CQ201" i="12"/>
  <c r="CP201" i="12"/>
  <c r="BM201" i="12"/>
  <c r="CT201" i="12" s="1"/>
  <c r="BJ201" i="12"/>
  <c r="BI201" i="12"/>
  <c r="BH201" i="12"/>
  <c r="BG201" i="12"/>
  <c r="BF201" i="12"/>
  <c r="GT200" i="12"/>
  <c r="GS200" i="12"/>
  <c r="GP200" i="12"/>
  <c r="GO200" i="12"/>
  <c r="GN200" i="12"/>
  <c r="GM200" i="12"/>
  <c r="GL200" i="12"/>
  <c r="EQ200" i="12"/>
  <c r="EP200" i="12"/>
  <c r="EO200" i="12"/>
  <c r="EN200" i="12"/>
  <c r="DK200" i="12"/>
  <c r="ER200" i="12" s="1"/>
  <c r="CT200" i="12"/>
  <c r="CS200" i="12"/>
  <c r="CR200" i="12"/>
  <c r="CQ200" i="12"/>
  <c r="CP200" i="12"/>
  <c r="BJ200" i="12"/>
  <c r="BI200" i="12"/>
  <c r="BH200" i="12"/>
  <c r="BG200" i="12"/>
  <c r="BF200" i="12"/>
  <c r="GT199" i="12"/>
  <c r="GS199" i="12"/>
  <c r="GP199" i="12"/>
  <c r="GO199" i="12"/>
  <c r="GN199" i="12"/>
  <c r="GM199" i="12"/>
  <c r="GL199" i="12"/>
  <c r="EQ199" i="12"/>
  <c r="EP199" i="12"/>
  <c r="EO199" i="12"/>
  <c r="EN199" i="12"/>
  <c r="DK199" i="12"/>
  <c r="ER199" i="12" s="1"/>
  <c r="CS199" i="12"/>
  <c r="CR199" i="12"/>
  <c r="CQ199" i="12"/>
  <c r="CP199" i="12"/>
  <c r="BM199" i="12"/>
  <c r="CT199" i="12" s="1"/>
  <c r="BJ199" i="12"/>
  <c r="BI199" i="12"/>
  <c r="BH199" i="12"/>
  <c r="BG199" i="12"/>
  <c r="BF199" i="12"/>
  <c r="GT198" i="12"/>
  <c r="GS198" i="12"/>
  <c r="GP198" i="12"/>
  <c r="GO198" i="12"/>
  <c r="GN198" i="12"/>
  <c r="GM198" i="12"/>
  <c r="GL198" i="12"/>
  <c r="ER198" i="12"/>
  <c r="EQ198" i="12"/>
  <c r="EP198" i="12"/>
  <c r="EO198" i="12"/>
  <c r="EN198" i="12"/>
  <c r="CT198" i="12"/>
  <c r="CS198" i="12"/>
  <c r="CR198" i="12"/>
  <c r="CQ198" i="12"/>
  <c r="CP198" i="12"/>
  <c r="BI198" i="12"/>
  <c r="BH198" i="12"/>
  <c r="BG198" i="12"/>
  <c r="BF198" i="12"/>
  <c r="AC198" i="12"/>
  <c r="BJ198" i="12" s="1"/>
  <c r="GT197" i="12"/>
  <c r="GS197" i="12"/>
  <c r="ER197" i="12"/>
  <c r="EQ197" i="12"/>
  <c r="EP197" i="12"/>
  <c r="EO197" i="12"/>
  <c r="EN197" i="12"/>
  <c r="CS197" i="12"/>
  <c r="CR197" i="12"/>
  <c r="CQ197" i="12"/>
  <c r="CP197" i="12"/>
  <c r="BM197" i="12"/>
  <c r="CT197" i="12" s="1"/>
  <c r="BJ197" i="12"/>
  <c r="BI197" i="12"/>
  <c r="BH197" i="12"/>
  <c r="BG197" i="12"/>
  <c r="BF197" i="12"/>
  <c r="GT196" i="12"/>
  <c r="GS196" i="12"/>
  <c r="GP196" i="12"/>
  <c r="GO196" i="12"/>
  <c r="GN196" i="12"/>
  <c r="GM196" i="12"/>
  <c r="GL196" i="12"/>
  <c r="ER196" i="12"/>
  <c r="EQ196" i="12"/>
  <c r="EP196" i="12"/>
  <c r="EO196" i="12"/>
  <c r="EN196" i="12"/>
  <c r="CT196" i="12"/>
  <c r="CS196" i="12"/>
  <c r="CR196" i="12"/>
  <c r="CQ196" i="12"/>
  <c r="CP196" i="12"/>
  <c r="BI196" i="12"/>
  <c r="BH196" i="12"/>
  <c r="BG196" i="12"/>
  <c r="BF196" i="12"/>
  <c r="AC196" i="12"/>
  <c r="BJ196" i="12" s="1"/>
  <c r="GT195" i="12"/>
  <c r="GS195" i="12"/>
  <c r="GP195" i="12"/>
  <c r="GO195" i="12"/>
  <c r="GN195" i="12"/>
  <c r="GM195" i="12"/>
  <c r="GL195" i="12"/>
  <c r="ER195" i="12"/>
  <c r="EQ195" i="12"/>
  <c r="EP195" i="12"/>
  <c r="EO195" i="12"/>
  <c r="EN195" i="12"/>
  <c r="CT195" i="12"/>
  <c r="CS195" i="12"/>
  <c r="CR195" i="12"/>
  <c r="CQ195" i="12"/>
  <c r="CP195" i="12"/>
  <c r="BI195" i="12"/>
  <c r="BH195" i="12"/>
  <c r="BG195" i="12"/>
  <c r="BF195" i="12"/>
  <c r="AC195" i="12"/>
  <c r="BJ195" i="12" s="1"/>
  <c r="GT194" i="12"/>
  <c r="GS194" i="12"/>
  <c r="ER194" i="12"/>
  <c r="EQ194" i="12"/>
  <c r="EP194" i="12"/>
  <c r="EO194" i="12"/>
  <c r="EN194" i="12"/>
  <c r="CS194" i="12"/>
  <c r="CR194" i="12"/>
  <c r="CQ194" i="12"/>
  <c r="CP194" i="12"/>
  <c r="BM194" i="12"/>
  <c r="CT194" i="12" s="1"/>
  <c r="BI194" i="12"/>
  <c r="BH194" i="12"/>
  <c r="BG194" i="12"/>
  <c r="BF194" i="12"/>
  <c r="AC194" i="12"/>
  <c r="BJ194" i="12" s="1"/>
  <c r="GT193" i="12"/>
  <c r="GS193" i="12"/>
  <c r="GP193" i="12"/>
  <c r="GO193" i="12"/>
  <c r="GN193" i="12"/>
  <c r="GM193" i="12"/>
  <c r="GL193" i="12"/>
  <c r="ER193" i="12"/>
  <c r="EQ193" i="12"/>
  <c r="EP193" i="12"/>
  <c r="EO193" i="12"/>
  <c r="EN193" i="12"/>
  <c r="CT193" i="12"/>
  <c r="CS193" i="12"/>
  <c r="CR193" i="12"/>
  <c r="CQ193" i="12"/>
  <c r="CP193" i="12"/>
  <c r="BI193" i="12"/>
  <c r="BH193" i="12"/>
  <c r="BG193" i="12"/>
  <c r="BF193" i="12"/>
  <c r="AC193" i="12"/>
  <c r="BJ193" i="12" s="1"/>
  <c r="GT192" i="12"/>
  <c r="GS192" i="12"/>
  <c r="GP192" i="12"/>
  <c r="GO192" i="12"/>
  <c r="GN192" i="12"/>
  <c r="GM192" i="12"/>
  <c r="GL192" i="12"/>
  <c r="ER192" i="12"/>
  <c r="EQ192" i="12"/>
  <c r="EP192" i="12"/>
  <c r="EO192" i="12"/>
  <c r="EN192" i="12"/>
  <c r="CT192" i="12"/>
  <c r="CS192" i="12"/>
  <c r="CR192" i="12"/>
  <c r="CQ192" i="12"/>
  <c r="CP192" i="12"/>
  <c r="BI192" i="12"/>
  <c r="BH192" i="12"/>
  <c r="BG192" i="12"/>
  <c r="BF192" i="12"/>
  <c r="AC192" i="12"/>
  <c r="BJ192" i="12" s="1"/>
  <c r="GT191" i="12"/>
  <c r="GS191" i="12"/>
  <c r="GP191" i="12"/>
  <c r="GO191" i="12"/>
  <c r="GN191" i="12"/>
  <c r="GM191" i="12"/>
  <c r="GL191" i="12"/>
  <c r="ER191" i="12"/>
  <c r="EQ191" i="12"/>
  <c r="EP191" i="12"/>
  <c r="EO191" i="12"/>
  <c r="EN191" i="12"/>
  <c r="CT191" i="12"/>
  <c r="CS191" i="12"/>
  <c r="CR191" i="12"/>
  <c r="CQ191" i="12"/>
  <c r="CP191" i="12"/>
  <c r="BI191" i="12"/>
  <c r="BH191" i="12"/>
  <c r="BG191" i="12"/>
  <c r="BF191" i="12"/>
  <c r="AC191" i="12"/>
  <c r="BJ191" i="12" s="1"/>
  <c r="GT190" i="12"/>
  <c r="GS190" i="12"/>
  <c r="GP190" i="12"/>
  <c r="GO190" i="12"/>
  <c r="GN190" i="12"/>
  <c r="GM190" i="12"/>
  <c r="GL190" i="12"/>
  <c r="ER190" i="12"/>
  <c r="EQ190" i="12"/>
  <c r="EP190" i="12"/>
  <c r="EO190" i="12"/>
  <c r="EN190" i="12"/>
  <c r="CS190" i="12"/>
  <c r="CR190" i="12"/>
  <c r="CQ190" i="12"/>
  <c r="CP190" i="12"/>
  <c r="BM190" i="12"/>
  <c r="CT190" i="12" s="1"/>
  <c r="BJ190" i="12"/>
  <c r="BI190" i="12"/>
  <c r="BH190" i="12"/>
  <c r="BG190" i="12"/>
  <c r="BF190" i="12"/>
  <c r="GT189" i="12"/>
  <c r="GS189" i="12"/>
  <c r="GP189" i="12"/>
  <c r="GO189" i="12"/>
  <c r="GN189" i="12"/>
  <c r="GM189" i="12"/>
  <c r="GL189" i="12"/>
  <c r="EQ189" i="12"/>
  <c r="EP189" i="12"/>
  <c r="EO189" i="12"/>
  <c r="EN189" i="12"/>
  <c r="DK189" i="12"/>
  <c r="ER189" i="12" s="1"/>
  <c r="CT189" i="12"/>
  <c r="CS189" i="12"/>
  <c r="CR189" i="12"/>
  <c r="CQ189" i="12"/>
  <c r="CP189" i="12"/>
  <c r="BJ189" i="12"/>
  <c r="BI189" i="12"/>
  <c r="BH189" i="12"/>
  <c r="BG189" i="12"/>
  <c r="BF189" i="12"/>
  <c r="GT188" i="12"/>
  <c r="GS188" i="12"/>
  <c r="GP188" i="12"/>
  <c r="GO188" i="12"/>
  <c r="GN188" i="12"/>
  <c r="GM188" i="12"/>
  <c r="GL188" i="12"/>
  <c r="EQ188" i="12"/>
  <c r="EP188" i="12"/>
  <c r="EO188" i="12"/>
  <c r="EN188" i="12"/>
  <c r="DK188" i="12"/>
  <c r="ER188" i="12" s="1"/>
  <c r="CS188" i="12"/>
  <c r="CR188" i="12"/>
  <c r="CQ188" i="12"/>
  <c r="CP188" i="12"/>
  <c r="BM188" i="12"/>
  <c r="CT188" i="12" s="1"/>
  <c r="BJ188" i="12"/>
  <c r="BI188" i="12"/>
  <c r="BH188" i="12"/>
  <c r="BG188" i="12"/>
  <c r="BF188" i="12"/>
  <c r="GT187" i="12"/>
  <c r="GS187" i="12"/>
  <c r="GP187" i="12"/>
  <c r="GO187" i="12"/>
  <c r="GN187" i="12"/>
  <c r="GM187" i="12"/>
  <c r="GL187" i="12"/>
  <c r="ER187" i="12"/>
  <c r="EQ187" i="12"/>
  <c r="EP187" i="12"/>
  <c r="EO187" i="12"/>
  <c r="EN187" i="12"/>
  <c r="CT187" i="12"/>
  <c r="CS187" i="12"/>
  <c r="CR187" i="12"/>
  <c r="CQ187" i="12"/>
  <c r="CP187" i="12"/>
  <c r="BI187" i="12"/>
  <c r="BH187" i="12"/>
  <c r="BG187" i="12"/>
  <c r="BF187" i="12"/>
  <c r="AC187" i="12"/>
  <c r="BJ187" i="12" s="1"/>
  <c r="GT186" i="12"/>
  <c r="GS186" i="12"/>
  <c r="ER186" i="12"/>
  <c r="EQ186" i="12"/>
  <c r="EP186" i="12"/>
  <c r="EO186" i="12"/>
  <c r="EN186" i="12"/>
  <c r="CS186" i="12"/>
  <c r="CR186" i="12"/>
  <c r="CQ186" i="12"/>
  <c r="CP186" i="12"/>
  <c r="BM186" i="12"/>
  <c r="CT186" i="12" s="1"/>
  <c r="BJ186" i="12"/>
  <c r="BI186" i="12"/>
  <c r="BH186" i="12"/>
  <c r="BG186" i="12"/>
  <c r="BF186" i="12"/>
  <c r="GT185" i="12"/>
  <c r="GS185" i="12"/>
  <c r="GP185" i="12"/>
  <c r="GO185" i="12"/>
  <c r="GN185" i="12"/>
  <c r="GM185" i="12"/>
  <c r="GL185" i="12"/>
  <c r="ER185" i="12"/>
  <c r="EQ185" i="12"/>
  <c r="EP185" i="12"/>
  <c r="EO185" i="12"/>
  <c r="EN185" i="12"/>
  <c r="CT185" i="12"/>
  <c r="CS185" i="12"/>
  <c r="CR185" i="12"/>
  <c r="CQ185" i="12"/>
  <c r="CP185" i="12"/>
  <c r="BI185" i="12"/>
  <c r="BH185" i="12"/>
  <c r="BG185" i="12"/>
  <c r="BF185" i="12"/>
  <c r="AC185" i="12"/>
  <c r="BJ185" i="12" s="1"/>
  <c r="GT184" i="12"/>
  <c r="GS184" i="12"/>
  <c r="GP184" i="12"/>
  <c r="GO184" i="12"/>
  <c r="GN184" i="12"/>
  <c r="GM184" i="12"/>
  <c r="GL184" i="12"/>
  <c r="ER184" i="12"/>
  <c r="EQ184" i="12"/>
  <c r="EP184" i="12"/>
  <c r="EO184" i="12"/>
  <c r="EN184" i="12"/>
  <c r="CT184" i="12"/>
  <c r="CS184" i="12"/>
  <c r="CR184" i="12"/>
  <c r="CQ184" i="12"/>
  <c r="CP184" i="12"/>
  <c r="BI184" i="12"/>
  <c r="BH184" i="12"/>
  <c r="BG184" i="12"/>
  <c r="BF184" i="12"/>
  <c r="AC184" i="12"/>
  <c r="BJ184" i="12" s="1"/>
  <c r="GT183" i="12"/>
  <c r="GS183" i="12"/>
  <c r="ER183" i="12"/>
  <c r="EQ183" i="12"/>
  <c r="EP183" i="12"/>
  <c r="EO183" i="12"/>
  <c r="EN183" i="12"/>
  <c r="CS183" i="12"/>
  <c r="CR183" i="12"/>
  <c r="CQ183" i="12"/>
  <c r="CP183" i="12"/>
  <c r="BM183" i="12"/>
  <c r="CT183" i="12" s="1"/>
  <c r="BI183" i="12"/>
  <c r="BH183" i="12"/>
  <c r="BG183" i="12"/>
  <c r="BF183" i="12"/>
  <c r="AC183" i="12"/>
  <c r="BJ183" i="12" s="1"/>
  <c r="GT182" i="12"/>
  <c r="GS182" i="12"/>
  <c r="GP182" i="12"/>
  <c r="GO182" i="12"/>
  <c r="GN182" i="12"/>
  <c r="GM182" i="12"/>
  <c r="GL182" i="12"/>
  <c r="ER182" i="12"/>
  <c r="EQ182" i="12"/>
  <c r="EP182" i="12"/>
  <c r="EO182" i="12"/>
  <c r="EN182" i="12"/>
  <c r="CT182" i="12"/>
  <c r="CS182" i="12"/>
  <c r="CR182" i="12"/>
  <c r="CQ182" i="12"/>
  <c r="CP182" i="12"/>
  <c r="BI182" i="12"/>
  <c r="BH182" i="12"/>
  <c r="BG182" i="12"/>
  <c r="BF182" i="12"/>
  <c r="AC182" i="12"/>
  <c r="BJ182" i="12" s="1"/>
  <c r="GT181" i="12"/>
  <c r="GS181" i="12"/>
  <c r="GP181" i="12"/>
  <c r="GO181" i="12"/>
  <c r="GN181" i="12"/>
  <c r="GM181" i="12"/>
  <c r="GL181" i="12"/>
  <c r="ER181" i="12"/>
  <c r="EQ181" i="12"/>
  <c r="EP181" i="12"/>
  <c r="EO181" i="12"/>
  <c r="EN181" i="12"/>
  <c r="CT181" i="12"/>
  <c r="CS181" i="12"/>
  <c r="CR181" i="12"/>
  <c r="CQ181" i="12"/>
  <c r="CP181" i="12"/>
  <c r="BI181" i="12"/>
  <c r="BH181" i="12"/>
  <c r="BG181" i="12"/>
  <c r="BF181" i="12"/>
  <c r="AC181" i="12"/>
  <c r="BJ181" i="12" s="1"/>
  <c r="GT180" i="12"/>
  <c r="GS180" i="12"/>
  <c r="GP180" i="12"/>
  <c r="GO180" i="12"/>
  <c r="GN180" i="12"/>
  <c r="GM180" i="12"/>
  <c r="GL180" i="12"/>
  <c r="ER180" i="12"/>
  <c r="EQ180" i="12"/>
  <c r="EP180" i="12"/>
  <c r="EO180" i="12"/>
  <c r="EN180" i="12"/>
  <c r="CT180" i="12"/>
  <c r="CS180" i="12"/>
  <c r="CR180" i="12"/>
  <c r="CQ180" i="12"/>
  <c r="CP180" i="12"/>
  <c r="BI180" i="12"/>
  <c r="BH180" i="12"/>
  <c r="BG180" i="12"/>
  <c r="BF180" i="12"/>
  <c r="AC180" i="12"/>
  <c r="BJ180" i="12" s="1"/>
  <c r="GT179" i="12"/>
  <c r="GS179" i="12"/>
  <c r="GP179" i="12"/>
  <c r="GO179" i="12"/>
  <c r="GN179" i="12"/>
  <c r="GM179" i="12"/>
  <c r="GL179" i="12"/>
  <c r="ER179" i="12"/>
  <c r="EQ179" i="12"/>
  <c r="EP179" i="12"/>
  <c r="EO179" i="12"/>
  <c r="EN179" i="12"/>
  <c r="CS179" i="12"/>
  <c r="CR179" i="12"/>
  <c r="CQ179" i="12"/>
  <c r="CP179" i="12"/>
  <c r="BM179" i="12"/>
  <c r="CT179" i="12" s="1"/>
  <c r="BJ179" i="12"/>
  <c r="BI179" i="12"/>
  <c r="BH179" i="12"/>
  <c r="BG179" i="12"/>
  <c r="BF179" i="12"/>
  <c r="GT178" i="12"/>
  <c r="GS178" i="12"/>
  <c r="GP178" i="12"/>
  <c r="GO178" i="12"/>
  <c r="GN178" i="12"/>
  <c r="GM178" i="12"/>
  <c r="GL178" i="12"/>
  <c r="EQ178" i="12"/>
  <c r="EP178" i="12"/>
  <c r="EO178" i="12"/>
  <c r="EN178" i="12"/>
  <c r="DK178" i="12"/>
  <c r="ER178" i="12" s="1"/>
  <c r="CT178" i="12"/>
  <c r="CS178" i="12"/>
  <c r="CR178" i="12"/>
  <c r="CQ178" i="12"/>
  <c r="CP178" i="12"/>
  <c r="BJ178" i="12"/>
  <c r="BI178" i="12"/>
  <c r="BH178" i="12"/>
  <c r="BG178" i="12"/>
  <c r="BF178" i="12"/>
  <c r="GT177" i="12"/>
  <c r="GS177" i="12"/>
  <c r="GP177" i="12"/>
  <c r="GO177" i="12"/>
  <c r="GN177" i="12"/>
  <c r="GM177" i="12"/>
  <c r="GL177" i="12"/>
  <c r="EQ177" i="12"/>
  <c r="EP177" i="12"/>
  <c r="EO177" i="12"/>
  <c r="EN177" i="12"/>
  <c r="DK177" i="12"/>
  <c r="ER177" i="12" s="1"/>
  <c r="CS177" i="12"/>
  <c r="CR177" i="12"/>
  <c r="CQ177" i="12"/>
  <c r="CP177" i="12"/>
  <c r="BM177" i="12"/>
  <c r="CT177" i="12" s="1"/>
  <c r="BJ177" i="12"/>
  <c r="BI177" i="12"/>
  <c r="BH177" i="12"/>
  <c r="BG177" i="12"/>
  <c r="BF177" i="12"/>
  <c r="GT176" i="12"/>
  <c r="GS176" i="12"/>
  <c r="GP176" i="12"/>
  <c r="GO176" i="12"/>
  <c r="GN176" i="12"/>
  <c r="GM176" i="12"/>
  <c r="GL176" i="12"/>
  <c r="ER176" i="12"/>
  <c r="EQ176" i="12"/>
  <c r="EP176" i="12"/>
  <c r="EO176" i="12"/>
  <c r="EN176" i="12"/>
  <c r="CT176" i="12"/>
  <c r="CS176" i="12"/>
  <c r="CR176" i="12"/>
  <c r="CQ176" i="12"/>
  <c r="CP176" i="12"/>
  <c r="BI176" i="12"/>
  <c r="BH176" i="12"/>
  <c r="BG176" i="12"/>
  <c r="BF176" i="12"/>
  <c r="AC176" i="12"/>
  <c r="BJ176" i="12" s="1"/>
  <c r="GT175" i="12"/>
  <c r="GS175" i="12"/>
  <c r="ER175" i="12"/>
  <c r="EQ175" i="12"/>
  <c r="EP175" i="12"/>
  <c r="EO175" i="12"/>
  <c r="EN175" i="12"/>
  <c r="CS175" i="12"/>
  <c r="CR175" i="12"/>
  <c r="CQ175" i="12"/>
  <c r="CP175" i="12"/>
  <c r="BM175" i="12"/>
  <c r="CT175" i="12" s="1"/>
  <c r="BJ175" i="12"/>
  <c r="BI175" i="12"/>
  <c r="BH175" i="12"/>
  <c r="BG175" i="12"/>
  <c r="BF175" i="12"/>
  <c r="GT174" i="12"/>
  <c r="GS174" i="12"/>
  <c r="GP174" i="12"/>
  <c r="GO174" i="12"/>
  <c r="GN174" i="12"/>
  <c r="GM174" i="12"/>
  <c r="GL174" i="12"/>
  <c r="ER174" i="12"/>
  <c r="EQ174" i="12"/>
  <c r="EP174" i="12"/>
  <c r="EO174" i="12"/>
  <c r="EN174" i="12"/>
  <c r="CT174" i="12"/>
  <c r="CS174" i="12"/>
  <c r="CR174" i="12"/>
  <c r="CQ174" i="12"/>
  <c r="CP174" i="12"/>
  <c r="BI174" i="12"/>
  <c r="BH174" i="12"/>
  <c r="BG174" i="12"/>
  <c r="BF174" i="12"/>
  <c r="AC174" i="12"/>
  <c r="BJ174" i="12" s="1"/>
  <c r="GT173" i="12"/>
  <c r="GS173" i="12"/>
  <c r="GP173" i="12"/>
  <c r="GO173" i="12"/>
  <c r="GN173" i="12"/>
  <c r="GM173" i="12"/>
  <c r="GL173" i="12"/>
  <c r="ER173" i="12"/>
  <c r="EQ173" i="12"/>
  <c r="EP173" i="12"/>
  <c r="EO173" i="12"/>
  <c r="EN173" i="12"/>
  <c r="CT173" i="12"/>
  <c r="CS173" i="12"/>
  <c r="CR173" i="12"/>
  <c r="CQ173" i="12"/>
  <c r="CP173" i="12"/>
  <c r="BI173" i="12"/>
  <c r="BH173" i="12"/>
  <c r="BG173" i="12"/>
  <c r="BF173" i="12"/>
  <c r="AC173" i="12"/>
  <c r="BJ173" i="12" s="1"/>
  <c r="GT172" i="12"/>
  <c r="GS172" i="12"/>
  <c r="ER172" i="12"/>
  <c r="EQ172" i="12"/>
  <c r="EP172" i="12"/>
  <c r="EO172" i="12"/>
  <c r="EN172" i="12"/>
  <c r="CS172" i="12"/>
  <c r="CR172" i="12"/>
  <c r="CQ172" i="12"/>
  <c r="CP172" i="12"/>
  <c r="BM172" i="12"/>
  <c r="CT172" i="12" s="1"/>
  <c r="BI172" i="12"/>
  <c r="BH172" i="12"/>
  <c r="BG172" i="12"/>
  <c r="BF172" i="12"/>
  <c r="AC172" i="12"/>
  <c r="BJ172" i="12" s="1"/>
  <c r="GT171" i="12"/>
  <c r="GS171" i="12"/>
  <c r="GP171" i="12"/>
  <c r="GO171" i="12"/>
  <c r="GN171" i="12"/>
  <c r="GM171" i="12"/>
  <c r="GL171" i="12"/>
  <c r="ER171" i="12"/>
  <c r="EQ171" i="12"/>
  <c r="EP171" i="12"/>
  <c r="EO171" i="12"/>
  <c r="EN171" i="12"/>
  <c r="CT171" i="12"/>
  <c r="CS171" i="12"/>
  <c r="CR171" i="12"/>
  <c r="CQ171" i="12"/>
  <c r="CP171" i="12"/>
  <c r="BI171" i="12"/>
  <c r="BH171" i="12"/>
  <c r="BG171" i="12"/>
  <c r="BF171" i="12"/>
  <c r="AC171" i="12"/>
  <c r="BJ171" i="12" s="1"/>
  <c r="GT170" i="12"/>
  <c r="GS170" i="12"/>
  <c r="GP170" i="12"/>
  <c r="GO170" i="12"/>
  <c r="GN170" i="12"/>
  <c r="GM170" i="12"/>
  <c r="GL170" i="12"/>
  <c r="ER170" i="12"/>
  <c r="EQ170" i="12"/>
  <c r="EP170" i="12"/>
  <c r="EO170" i="12"/>
  <c r="EN170" i="12"/>
  <c r="CT170" i="12"/>
  <c r="CS170" i="12"/>
  <c r="CR170" i="12"/>
  <c r="CQ170" i="12"/>
  <c r="CP170" i="12"/>
  <c r="BI170" i="12"/>
  <c r="BH170" i="12"/>
  <c r="BG170" i="12"/>
  <c r="BF170" i="12"/>
  <c r="AC170" i="12"/>
  <c r="BJ170" i="12" s="1"/>
  <c r="GT169" i="12"/>
  <c r="GS169" i="12"/>
  <c r="GP169" i="12"/>
  <c r="GO169" i="12"/>
  <c r="GN169" i="12"/>
  <c r="GM169" i="12"/>
  <c r="GL169" i="12"/>
  <c r="ER169" i="12"/>
  <c r="EQ169" i="12"/>
  <c r="EP169" i="12"/>
  <c r="EO169" i="12"/>
  <c r="EN169" i="12"/>
  <c r="CT169" i="12"/>
  <c r="CS169" i="12"/>
  <c r="CR169" i="12"/>
  <c r="CQ169" i="12"/>
  <c r="CP169" i="12"/>
  <c r="BI169" i="12"/>
  <c r="BH169" i="12"/>
  <c r="BG169" i="12"/>
  <c r="BF169" i="12"/>
  <c r="AC169" i="12"/>
  <c r="BJ169" i="12" s="1"/>
  <c r="GT168" i="12"/>
  <c r="GS168" i="12"/>
  <c r="GP168" i="12"/>
  <c r="GO168" i="12"/>
  <c r="GN168" i="12"/>
  <c r="GM168" i="12"/>
  <c r="GL168" i="12"/>
  <c r="ER168" i="12"/>
  <c r="EQ168" i="12"/>
  <c r="EP168" i="12"/>
  <c r="EO168" i="12"/>
  <c r="EN168" i="12"/>
  <c r="CS168" i="12"/>
  <c r="CR168" i="12"/>
  <c r="CQ168" i="12"/>
  <c r="CP168" i="12"/>
  <c r="BM168" i="12"/>
  <c r="CT168" i="12" s="1"/>
  <c r="BJ168" i="12"/>
  <c r="BI168" i="12"/>
  <c r="BH168" i="12"/>
  <c r="BG168" i="12"/>
  <c r="BF168" i="12"/>
  <c r="GT167" i="12"/>
  <c r="GS167" i="12"/>
  <c r="GP167" i="12"/>
  <c r="GO167" i="12"/>
  <c r="GN167" i="12"/>
  <c r="GM167" i="12"/>
  <c r="GL167" i="12"/>
  <c r="EQ167" i="12"/>
  <c r="EP167" i="12"/>
  <c r="EO167" i="12"/>
  <c r="EN167" i="12"/>
  <c r="DK167" i="12"/>
  <c r="ER167" i="12" s="1"/>
  <c r="CT167" i="12"/>
  <c r="CS167" i="12"/>
  <c r="CR167" i="12"/>
  <c r="CQ167" i="12"/>
  <c r="CP167" i="12"/>
  <c r="BJ167" i="12"/>
  <c r="BI167" i="12"/>
  <c r="BH167" i="12"/>
  <c r="BG167" i="12"/>
  <c r="BF167" i="12"/>
  <c r="GT166" i="12"/>
  <c r="GS166" i="12"/>
  <c r="GP166" i="12"/>
  <c r="GO166" i="12"/>
  <c r="GN166" i="12"/>
  <c r="GM166" i="12"/>
  <c r="GL166" i="12"/>
  <c r="EQ166" i="12"/>
  <c r="EP166" i="12"/>
  <c r="EO166" i="12"/>
  <c r="EN166" i="12"/>
  <c r="DK166" i="12"/>
  <c r="ER166" i="12" s="1"/>
  <c r="CS166" i="12"/>
  <c r="CR166" i="12"/>
  <c r="CQ166" i="12"/>
  <c r="CP166" i="12"/>
  <c r="BM166" i="12"/>
  <c r="CT166" i="12" s="1"/>
  <c r="BJ166" i="12"/>
  <c r="BI166" i="12"/>
  <c r="BH166" i="12"/>
  <c r="BG166" i="12"/>
  <c r="BF166" i="12"/>
  <c r="GT165" i="12"/>
  <c r="GS165" i="12"/>
  <c r="GP165" i="12"/>
  <c r="GO165" i="12"/>
  <c r="GN165" i="12"/>
  <c r="GM165" i="12"/>
  <c r="GL165" i="12"/>
  <c r="ER165" i="12"/>
  <c r="EQ165" i="12"/>
  <c r="EP165" i="12"/>
  <c r="EO165" i="12"/>
  <c r="EN165" i="12"/>
  <c r="CT165" i="12"/>
  <c r="CS165" i="12"/>
  <c r="CR165" i="12"/>
  <c r="CQ165" i="12"/>
  <c r="CP165" i="12"/>
  <c r="BI165" i="12"/>
  <c r="BH165" i="12"/>
  <c r="BG165" i="12"/>
  <c r="BF165" i="12"/>
  <c r="AC165" i="12"/>
  <c r="BJ165" i="12" s="1"/>
  <c r="GT164" i="12"/>
  <c r="GS164" i="12"/>
  <c r="ER164" i="12"/>
  <c r="EQ164" i="12"/>
  <c r="EP164" i="12"/>
  <c r="EO164" i="12"/>
  <c r="EN164" i="12"/>
  <c r="CS164" i="12"/>
  <c r="CR164" i="12"/>
  <c r="CQ164" i="12"/>
  <c r="CP164" i="12"/>
  <c r="BM164" i="12"/>
  <c r="CT164" i="12" s="1"/>
  <c r="BJ164" i="12"/>
  <c r="BI164" i="12"/>
  <c r="BH164" i="12"/>
  <c r="BG164" i="12"/>
  <c r="BF164" i="12"/>
  <c r="GT163" i="12"/>
  <c r="GS163" i="12"/>
  <c r="GP163" i="12"/>
  <c r="GO163" i="12"/>
  <c r="GN163" i="12"/>
  <c r="GM163" i="12"/>
  <c r="GL163" i="12"/>
  <c r="ER163" i="12"/>
  <c r="EQ163" i="12"/>
  <c r="EP163" i="12"/>
  <c r="EO163" i="12"/>
  <c r="EN163" i="12"/>
  <c r="CT163" i="12"/>
  <c r="CS163" i="12"/>
  <c r="CR163" i="12"/>
  <c r="CQ163" i="12"/>
  <c r="CP163" i="12"/>
  <c r="BI163" i="12"/>
  <c r="BH163" i="12"/>
  <c r="BG163" i="12"/>
  <c r="BF163" i="12"/>
  <c r="AC163" i="12"/>
  <c r="BJ163" i="12" s="1"/>
  <c r="GT162" i="12"/>
  <c r="GS162" i="12"/>
  <c r="GP162" i="12"/>
  <c r="GO162" i="12"/>
  <c r="GN162" i="12"/>
  <c r="GM162" i="12"/>
  <c r="GL162" i="12"/>
  <c r="ER162" i="12"/>
  <c r="EQ162" i="12"/>
  <c r="EP162" i="12"/>
  <c r="EO162" i="12"/>
  <c r="EN162" i="12"/>
  <c r="CT162" i="12"/>
  <c r="CS162" i="12"/>
  <c r="CR162" i="12"/>
  <c r="CQ162" i="12"/>
  <c r="CP162" i="12"/>
  <c r="BI162" i="12"/>
  <c r="BH162" i="12"/>
  <c r="BG162" i="12"/>
  <c r="BF162" i="12"/>
  <c r="AC162" i="12"/>
  <c r="BJ162" i="12" s="1"/>
  <c r="GT161" i="12"/>
  <c r="GS161" i="12"/>
  <c r="ER161" i="12"/>
  <c r="EQ161" i="12"/>
  <c r="EP161" i="12"/>
  <c r="EO161" i="12"/>
  <c r="EN161" i="12"/>
  <c r="CS161" i="12"/>
  <c r="CR161" i="12"/>
  <c r="CQ161" i="12"/>
  <c r="CP161" i="12"/>
  <c r="BM161" i="12"/>
  <c r="CT161" i="12" s="1"/>
  <c r="BI161" i="12"/>
  <c r="BH161" i="12"/>
  <c r="BG161" i="12"/>
  <c r="BF161" i="12"/>
  <c r="AC161" i="12"/>
  <c r="BJ161" i="12" s="1"/>
  <c r="GT160" i="12"/>
  <c r="GS160" i="12"/>
  <c r="GP160" i="12"/>
  <c r="GO160" i="12"/>
  <c r="GN160" i="12"/>
  <c r="GM160" i="12"/>
  <c r="GL160" i="12"/>
  <c r="ER160" i="12"/>
  <c r="EQ160" i="12"/>
  <c r="EP160" i="12"/>
  <c r="EO160" i="12"/>
  <c r="EN160" i="12"/>
  <c r="CT160" i="12"/>
  <c r="CS160" i="12"/>
  <c r="CR160" i="12"/>
  <c r="CQ160" i="12"/>
  <c r="CP160" i="12"/>
  <c r="BI160" i="12"/>
  <c r="BH160" i="12"/>
  <c r="BG160" i="12"/>
  <c r="BF160" i="12"/>
  <c r="AC160" i="12"/>
  <c r="BJ160" i="12" s="1"/>
  <c r="GT159" i="12"/>
  <c r="GS159" i="12"/>
  <c r="GP159" i="12"/>
  <c r="GO159" i="12"/>
  <c r="GN159" i="12"/>
  <c r="GM159" i="12"/>
  <c r="GL159" i="12"/>
  <c r="ER159" i="12"/>
  <c r="EQ159" i="12"/>
  <c r="EP159" i="12"/>
  <c r="EO159" i="12"/>
  <c r="EN159" i="12"/>
  <c r="CT159" i="12"/>
  <c r="CS159" i="12"/>
  <c r="CR159" i="12"/>
  <c r="CQ159" i="12"/>
  <c r="CP159" i="12"/>
  <c r="BI159" i="12"/>
  <c r="BH159" i="12"/>
  <c r="BG159" i="12"/>
  <c r="BF159" i="12"/>
  <c r="AC159" i="12"/>
  <c r="BJ159" i="12" s="1"/>
  <c r="GT158" i="12"/>
  <c r="GS158" i="12"/>
  <c r="GP158" i="12"/>
  <c r="GO158" i="12"/>
  <c r="GN158" i="12"/>
  <c r="GM158" i="12"/>
  <c r="GL158" i="12"/>
  <c r="ER158" i="12"/>
  <c r="EQ158" i="12"/>
  <c r="EP158" i="12"/>
  <c r="EO158" i="12"/>
  <c r="EN158" i="12"/>
  <c r="CT158" i="12"/>
  <c r="CS158" i="12"/>
  <c r="CR158" i="12"/>
  <c r="CQ158" i="12"/>
  <c r="CP158" i="12"/>
  <c r="BI158" i="12"/>
  <c r="BH158" i="12"/>
  <c r="BG158" i="12"/>
  <c r="BF158" i="12"/>
  <c r="AC158" i="12"/>
  <c r="BJ158" i="12" s="1"/>
  <c r="GT157" i="12"/>
  <c r="GS157" i="12"/>
  <c r="GP157" i="12"/>
  <c r="GO157" i="12"/>
  <c r="GN157" i="12"/>
  <c r="GM157" i="12"/>
  <c r="GL157" i="12"/>
  <c r="ER157" i="12"/>
  <c r="EQ157" i="12"/>
  <c r="EP157" i="12"/>
  <c r="EO157" i="12"/>
  <c r="EN157" i="12"/>
  <c r="CS157" i="12"/>
  <c r="CR157" i="12"/>
  <c r="CQ157" i="12"/>
  <c r="CP157" i="12"/>
  <c r="BM157" i="12"/>
  <c r="CT157" i="12" s="1"/>
  <c r="BJ157" i="12"/>
  <c r="BI157" i="12"/>
  <c r="BH157" i="12"/>
  <c r="BG157" i="12"/>
  <c r="BF157" i="12"/>
  <c r="GT156" i="12"/>
  <c r="GS156" i="12"/>
  <c r="GP156" i="12"/>
  <c r="GO156" i="12"/>
  <c r="GN156" i="12"/>
  <c r="GM156" i="12"/>
  <c r="GL156" i="12"/>
  <c r="EQ156" i="12"/>
  <c r="EP156" i="12"/>
  <c r="EO156" i="12"/>
  <c r="EN156" i="12"/>
  <c r="DK156" i="12"/>
  <c r="ER156" i="12" s="1"/>
  <c r="CT156" i="12"/>
  <c r="CS156" i="12"/>
  <c r="CR156" i="12"/>
  <c r="CQ156" i="12"/>
  <c r="CP156" i="12"/>
  <c r="BJ156" i="12"/>
  <c r="BI156" i="12"/>
  <c r="BH156" i="12"/>
  <c r="BG156" i="12"/>
  <c r="BF156" i="12"/>
  <c r="GT155" i="12"/>
  <c r="GS155" i="12"/>
  <c r="GP155" i="12"/>
  <c r="GO155" i="12"/>
  <c r="GN155" i="12"/>
  <c r="GM155" i="12"/>
  <c r="GL155" i="12"/>
  <c r="EQ155" i="12"/>
  <c r="EP155" i="12"/>
  <c r="EO155" i="12"/>
  <c r="EN155" i="12"/>
  <c r="DK155" i="12"/>
  <c r="ER155" i="12" s="1"/>
  <c r="CS155" i="12"/>
  <c r="CR155" i="12"/>
  <c r="CQ155" i="12"/>
  <c r="CP155" i="12"/>
  <c r="BM155" i="12"/>
  <c r="CT155" i="12" s="1"/>
  <c r="BJ155" i="12"/>
  <c r="BI155" i="12"/>
  <c r="BH155" i="12"/>
  <c r="BG155" i="12"/>
  <c r="BF155" i="12"/>
  <c r="GT154" i="12"/>
  <c r="GS154" i="12"/>
  <c r="GP154" i="12"/>
  <c r="GO154" i="12"/>
  <c r="GN154" i="12"/>
  <c r="GM154" i="12"/>
  <c r="GL154" i="12"/>
  <c r="ER154" i="12"/>
  <c r="EQ154" i="12"/>
  <c r="EP154" i="12"/>
  <c r="EO154" i="12"/>
  <c r="EN154" i="12"/>
  <c r="CT154" i="12"/>
  <c r="CS154" i="12"/>
  <c r="CR154" i="12"/>
  <c r="CQ154" i="12"/>
  <c r="CP154" i="12"/>
  <c r="BI154" i="12"/>
  <c r="BH154" i="12"/>
  <c r="BG154" i="12"/>
  <c r="BF154" i="12"/>
  <c r="AC154" i="12"/>
  <c r="BJ154" i="12" s="1"/>
  <c r="GT153" i="12"/>
  <c r="GS153" i="12"/>
  <c r="ER153" i="12"/>
  <c r="EQ153" i="12"/>
  <c r="EP153" i="12"/>
  <c r="EO153" i="12"/>
  <c r="EN153" i="12"/>
  <c r="CS153" i="12"/>
  <c r="CR153" i="12"/>
  <c r="CQ153" i="12"/>
  <c r="CP153" i="12"/>
  <c r="BM153" i="12"/>
  <c r="CT153" i="12" s="1"/>
  <c r="BJ153" i="12"/>
  <c r="BI153" i="12"/>
  <c r="BH153" i="12"/>
  <c r="BG153" i="12"/>
  <c r="BF153" i="12"/>
  <c r="GT152" i="12"/>
  <c r="GS152" i="12"/>
  <c r="GP152" i="12"/>
  <c r="GO152" i="12"/>
  <c r="GN152" i="12"/>
  <c r="GM152" i="12"/>
  <c r="GL152" i="12"/>
  <c r="ER152" i="12"/>
  <c r="EQ152" i="12"/>
  <c r="EP152" i="12"/>
  <c r="EO152" i="12"/>
  <c r="EN152" i="12"/>
  <c r="CT152" i="12"/>
  <c r="CS152" i="12"/>
  <c r="CR152" i="12"/>
  <c r="CQ152" i="12"/>
  <c r="CP152" i="12"/>
  <c r="BI152" i="12"/>
  <c r="BH152" i="12"/>
  <c r="BG152" i="12"/>
  <c r="BF152" i="12"/>
  <c r="AC152" i="12"/>
  <c r="BJ152" i="12" s="1"/>
  <c r="GT151" i="12"/>
  <c r="GS151" i="12"/>
  <c r="GP151" i="12"/>
  <c r="GO151" i="12"/>
  <c r="GN151" i="12"/>
  <c r="GM151" i="12"/>
  <c r="GL151" i="12"/>
  <c r="ER151" i="12"/>
  <c r="EQ151" i="12"/>
  <c r="EP151" i="12"/>
  <c r="EO151" i="12"/>
  <c r="EN151" i="12"/>
  <c r="CT151" i="12"/>
  <c r="CS151" i="12"/>
  <c r="CR151" i="12"/>
  <c r="CQ151" i="12"/>
  <c r="CP151" i="12"/>
  <c r="BI151" i="12"/>
  <c r="BH151" i="12"/>
  <c r="BG151" i="12"/>
  <c r="BF151" i="12"/>
  <c r="AC151" i="12"/>
  <c r="BJ151" i="12" s="1"/>
  <c r="GT150" i="12"/>
  <c r="GS150" i="12"/>
  <c r="ER150" i="12"/>
  <c r="EQ150" i="12"/>
  <c r="EP150" i="12"/>
  <c r="EO150" i="12"/>
  <c r="EN150" i="12"/>
  <c r="CS150" i="12"/>
  <c r="CR150" i="12"/>
  <c r="CQ150" i="12"/>
  <c r="CP150" i="12"/>
  <c r="BM150" i="12"/>
  <c r="CT150" i="12" s="1"/>
  <c r="BI150" i="12"/>
  <c r="BH150" i="12"/>
  <c r="BG150" i="12"/>
  <c r="BF150" i="12"/>
  <c r="AC150" i="12"/>
  <c r="BJ150" i="12" s="1"/>
  <c r="GT149" i="12"/>
  <c r="GS149" i="12"/>
  <c r="GP149" i="12"/>
  <c r="GO149" i="12"/>
  <c r="GN149" i="12"/>
  <c r="GM149" i="12"/>
  <c r="GL149" i="12"/>
  <c r="ER149" i="12"/>
  <c r="EQ149" i="12"/>
  <c r="EP149" i="12"/>
  <c r="EO149" i="12"/>
  <c r="EN149" i="12"/>
  <c r="CT149" i="12"/>
  <c r="CS149" i="12"/>
  <c r="CR149" i="12"/>
  <c r="CQ149" i="12"/>
  <c r="CP149" i="12"/>
  <c r="BI149" i="12"/>
  <c r="BH149" i="12"/>
  <c r="BG149" i="12"/>
  <c r="BF149" i="12"/>
  <c r="AC149" i="12"/>
  <c r="BJ149" i="12" s="1"/>
  <c r="GT148" i="12"/>
  <c r="GS148" i="12"/>
  <c r="GP148" i="12"/>
  <c r="GO148" i="12"/>
  <c r="GN148" i="12"/>
  <c r="GM148" i="12"/>
  <c r="GL148" i="12"/>
  <c r="ER148" i="12"/>
  <c r="EQ148" i="12"/>
  <c r="EP148" i="12"/>
  <c r="EO148" i="12"/>
  <c r="EN148" i="12"/>
  <c r="CT148" i="12"/>
  <c r="CS148" i="12"/>
  <c r="CR148" i="12"/>
  <c r="CQ148" i="12"/>
  <c r="CP148" i="12"/>
  <c r="BI148" i="12"/>
  <c r="BH148" i="12"/>
  <c r="BG148" i="12"/>
  <c r="BF148" i="12"/>
  <c r="AC148" i="12"/>
  <c r="BJ148" i="12" s="1"/>
  <c r="GT147" i="12"/>
  <c r="GS147" i="12"/>
  <c r="GP147" i="12"/>
  <c r="GO147" i="12"/>
  <c r="GN147" i="12"/>
  <c r="GM147" i="12"/>
  <c r="GL147" i="12"/>
  <c r="ER147" i="12"/>
  <c r="EQ147" i="12"/>
  <c r="EP147" i="12"/>
  <c r="EO147" i="12"/>
  <c r="EN147" i="12"/>
  <c r="CT147" i="12"/>
  <c r="CS147" i="12"/>
  <c r="CR147" i="12"/>
  <c r="CQ147" i="12"/>
  <c r="CP147" i="12"/>
  <c r="BI147" i="12"/>
  <c r="BH147" i="12"/>
  <c r="BG147" i="12"/>
  <c r="BF147" i="12"/>
  <c r="AC147" i="12"/>
  <c r="BJ147" i="12" s="1"/>
  <c r="GT146" i="12"/>
  <c r="GS146" i="12"/>
  <c r="GP146" i="12"/>
  <c r="GO146" i="12"/>
  <c r="GN146" i="12"/>
  <c r="GM146" i="12"/>
  <c r="GL146" i="12"/>
  <c r="ER146" i="12"/>
  <c r="EQ146" i="12"/>
  <c r="EP146" i="12"/>
  <c r="EO146" i="12"/>
  <c r="EN146" i="12"/>
  <c r="CS146" i="12"/>
  <c r="CR146" i="12"/>
  <c r="CQ146" i="12"/>
  <c r="CP146" i="12"/>
  <c r="BM146" i="12"/>
  <c r="CT146" i="12" s="1"/>
  <c r="BJ146" i="12"/>
  <c r="BI146" i="12"/>
  <c r="BH146" i="12"/>
  <c r="BG146" i="12"/>
  <c r="BF146" i="12"/>
  <c r="GT145" i="12"/>
  <c r="GS145" i="12"/>
  <c r="GP145" i="12"/>
  <c r="GO145" i="12"/>
  <c r="GN145" i="12"/>
  <c r="GM145" i="12"/>
  <c r="GL145" i="12"/>
  <c r="EQ145" i="12"/>
  <c r="EP145" i="12"/>
  <c r="EO145" i="12"/>
  <c r="EN145" i="12"/>
  <c r="DK145" i="12"/>
  <c r="ER145" i="12" s="1"/>
  <c r="CT145" i="12"/>
  <c r="CS145" i="12"/>
  <c r="CR145" i="12"/>
  <c r="CQ145" i="12"/>
  <c r="CP145" i="12"/>
  <c r="BJ145" i="12"/>
  <c r="BI145" i="12"/>
  <c r="BH145" i="12"/>
  <c r="BG145" i="12"/>
  <c r="BF145" i="12"/>
  <c r="GT144" i="12"/>
  <c r="GS144" i="12"/>
  <c r="GP144" i="12"/>
  <c r="GO144" i="12"/>
  <c r="GN144" i="12"/>
  <c r="GM144" i="12"/>
  <c r="GL144" i="12"/>
  <c r="EQ144" i="12"/>
  <c r="EP144" i="12"/>
  <c r="EO144" i="12"/>
  <c r="EN144" i="12"/>
  <c r="DK144" i="12"/>
  <c r="ER144" i="12" s="1"/>
  <c r="CS144" i="12"/>
  <c r="CR144" i="12"/>
  <c r="CQ144" i="12"/>
  <c r="CP144" i="12"/>
  <c r="BM144" i="12"/>
  <c r="CT144" i="12" s="1"/>
  <c r="BJ144" i="12"/>
  <c r="BI144" i="12"/>
  <c r="BH144" i="12"/>
  <c r="BG144" i="12"/>
  <c r="BF144" i="12"/>
  <c r="GT143" i="12"/>
  <c r="GS143" i="12"/>
  <c r="GP143" i="12"/>
  <c r="GO143" i="12"/>
  <c r="GN143" i="12"/>
  <c r="GM143" i="12"/>
  <c r="GL143" i="12"/>
  <c r="ER143" i="12"/>
  <c r="EQ143" i="12"/>
  <c r="EP143" i="12"/>
  <c r="EO143" i="12"/>
  <c r="EN143" i="12"/>
  <c r="CT143" i="12"/>
  <c r="CS143" i="12"/>
  <c r="CR143" i="12"/>
  <c r="CQ143" i="12"/>
  <c r="CP143" i="12"/>
  <c r="BI143" i="12"/>
  <c r="BH143" i="12"/>
  <c r="BG143" i="12"/>
  <c r="BF143" i="12"/>
  <c r="AC143" i="12"/>
  <c r="BJ143" i="12" s="1"/>
  <c r="GT142" i="12"/>
  <c r="GS142" i="12"/>
  <c r="ER142" i="12"/>
  <c r="EQ142" i="12"/>
  <c r="EP142" i="12"/>
  <c r="EO142" i="12"/>
  <c r="EN142" i="12"/>
  <c r="CS142" i="12"/>
  <c r="CR142" i="12"/>
  <c r="CQ142" i="12"/>
  <c r="CP142" i="12"/>
  <c r="BM142" i="12"/>
  <c r="CT142" i="12" s="1"/>
  <c r="BJ142" i="12"/>
  <c r="BI142" i="12"/>
  <c r="BH142" i="12"/>
  <c r="BG142" i="12"/>
  <c r="BF142" i="12"/>
  <c r="GT141" i="12"/>
  <c r="GS141" i="12"/>
  <c r="GP141" i="12"/>
  <c r="GO141" i="12"/>
  <c r="GN141" i="12"/>
  <c r="GM141" i="12"/>
  <c r="GL141" i="12"/>
  <c r="ER141" i="12"/>
  <c r="EQ141" i="12"/>
  <c r="EP141" i="12"/>
  <c r="EO141" i="12"/>
  <c r="EN141" i="12"/>
  <c r="CT141" i="12"/>
  <c r="CS141" i="12"/>
  <c r="CR141" i="12"/>
  <c r="CQ141" i="12"/>
  <c r="CP141" i="12"/>
  <c r="BI141" i="12"/>
  <c r="BH141" i="12"/>
  <c r="BG141" i="12"/>
  <c r="BF141" i="12"/>
  <c r="AC141" i="12"/>
  <c r="BJ141" i="12" s="1"/>
  <c r="GT140" i="12"/>
  <c r="GS140" i="12"/>
  <c r="GP140" i="12"/>
  <c r="GO140" i="12"/>
  <c r="GN140" i="12"/>
  <c r="GM140" i="12"/>
  <c r="GL140" i="12"/>
  <c r="ER140" i="12"/>
  <c r="EQ140" i="12"/>
  <c r="EP140" i="12"/>
  <c r="EO140" i="12"/>
  <c r="EN140" i="12"/>
  <c r="CT140" i="12"/>
  <c r="CS140" i="12"/>
  <c r="CR140" i="12"/>
  <c r="CQ140" i="12"/>
  <c r="CP140" i="12"/>
  <c r="BI140" i="12"/>
  <c r="BH140" i="12"/>
  <c r="BG140" i="12"/>
  <c r="BF140" i="12"/>
  <c r="AC140" i="12"/>
  <c r="BJ140" i="12" s="1"/>
  <c r="GT139" i="12"/>
  <c r="GS139" i="12"/>
  <c r="ER139" i="12"/>
  <c r="EQ139" i="12"/>
  <c r="EP139" i="12"/>
  <c r="EO139" i="12"/>
  <c r="EN139" i="12"/>
  <c r="CS139" i="12"/>
  <c r="CR139" i="12"/>
  <c r="CQ139" i="12"/>
  <c r="CP139" i="12"/>
  <c r="BM139" i="12"/>
  <c r="CT139" i="12" s="1"/>
  <c r="BI139" i="12"/>
  <c r="BH139" i="12"/>
  <c r="BG139" i="12"/>
  <c r="BF139" i="12"/>
  <c r="AC139" i="12"/>
  <c r="BJ139" i="12" s="1"/>
  <c r="GT138" i="12"/>
  <c r="GS138" i="12"/>
  <c r="GP138" i="12"/>
  <c r="GO138" i="12"/>
  <c r="GN138" i="12"/>
  <c r="GM138" i="12"/>
  <c r="GL138" i="12"/>
  <c r="ER138" i="12"/>
  <c r="EQ138" i="12"/>
  <c r="EP138" i="12"/>
  <c r="EO138" i="12"/>
  <c r="EN138" i="12"/>
  <c r="CT138" i="12"/>
  <c r="CS138" i="12"/>
  <c r="CR138" i="12"/>
  <c r="CQ138" i="12"/>
  <c r="CP138" i="12"/>
  <c r="BI138" i="12"/>
  <c r="BH138" i="12"/>
  <c r="BG138" i="12"/>
  <c r="BF138" i="12"/>
  <c r="AC138" i="12"/>
  <c r="BJ138" i="12" s="1"/>
  <c r="GT137" i="12"/>
  <c r="GS137" i="12"/>
  <c r="GP137" i="12"/>
  <c r="GO137" i="12"/>
  <c r="GN137" i="12"/>
  <c r="GM137" i="12"/>
  <c r="GL137" i="12"/>
  <c r="ER137" i="12"/>
  <c r="EQ137" i="12"/>
  <c r="EP137" i="12"/>
  <c r="EO137" i="12"/>
  <c r="EN137" i="12"/>
  <c r="CT137" i="12"/>
  <c r="CS137" i="12"/>
  <c r="CR137" i="12"/>
  <c r="CQ137" i="12"/>
  <c r="CP137" i="12"/>
  <c r="BI137" i="12"/>
  <c r="BH137" i="12"/>
  <c r="BG137" i="12"/>
  <c r="BF137" i="12"/>
  <c r="AC137" i="12"/>
  <c r="BJ137" i="12" s="1"/>
  <c r="GT136" i="12"/>
  <c r="GS136" i="12"/>
  <c r="GP136" i="12"/>
  <c r="GO136" i="12"/>
  <c r="GN136" i="12"/>
  <c r="GM136" i="12"/>
  <c r="GL136" i="12"/>
  <c r="ER136" i="12"/>
  <c r="EQ136" i="12"/>
  <c r="EP136" i="12"/>
  <c r="EO136" i="12"/>
  <c r="EN136" i="12"/>
  <c r="CT136" i="12"/>
  <c r="CS136" i="12"/>
  <c r="CR136" i="12"/>
  <c r="CQ136" i="12"/>
  <c r="CP136" i="12"/>
  <c r="BI136" i="12"/>
  <c r="BH136" i="12"/>
  <c r="BG136" i="12"/>
  <c r="BF136" i="12"/>
  <c r="AC136" i="12"/>
  <c r="BJ136" i="12" s="1"/>
  <c r="GT135" i="12"/>
  <c r="GS135" i="12"/>
  <c r="GP135" i="12"/>
  <c r="GO135" i="12"/>
  <c r="GN135" i="12"/>
  <c r="GM135" i="12"/>
  <c r="GL135" i="12"/>
  <c r="ER135" i="12"/>
  <c r="EQ135" i="12"/>
  <c r="EP135" i="12"/>
  <c r="EO135" i="12"/>
  <c r="EN135" i="12"/>
  <c r="CS135" i="12"/>
  <c r="CR135" i="12"/>
  <c r="CQ135" i="12"/>
  <c r="CP135" i="12"/>
  <c r="BM135" i="12"/>
  <c r="CT135" i="12" s="1"/>
  <c r="BJ135" i="12"/>
  <c r="BI135" i="12"/>
  <c r="BH135" i="12"/>
  <c r="BG135" i="12"/>
  <c r="BF135" i="12"/>
  <c r="GT134" i="12"/>
  <c r="GS134" i="12"/>
  <c r="GP134" i="12"/>
  <c r="GO134" i="12"/>
  <c r="GN134" i="12"/>
  <c r="GM134" i="12"/>
  <c r="GL134" i="12"/>
  <c r="EQ134" i="12"/>
  <c r="EP134" i="12"/>
  <c r="EO134" i="12"/>
  <c r="EN134" i="12"/>
  <c r="DK134" i="12"/>
  <c r="ER134" i="12" s="1"/>
  <c r="CT134" i="12"/>
  <c r="CS134" i="12"/>
  <c r="CR134" i="12"/>
  <c r="CQ134" i="12"/>
  <c r="CP134" i="12"/>
  <c r="BJ134" i="12"/>
  <c r="BI134" i="12"/>
  <c r="BH134" i="12"/>
  <c r="BG134" i="12"/>
  <c r="BF134" i="12"/>
  <c r="GT133" i="12"/>
  <c r="GS133" i="12"/>
  <c r="GP133" i="12"/>
  <c r="GO133" i="12"/>
  <c r="GN133" i="12"/>
  <c r="GM133" i="12"/>
  <c r="GL133" i="12"/>
  <c r="EQ133" i="12"/>
  <c r="EP133" i="12"/>
  <c r="EO133" i="12"/>
  <c r="EN133" i="12"/>
  <c r="DK133" i="12"/>
  <c r="ER133" i="12" s="1"/>
  <c r="CS133" i="12"/>
  <c r="CR133" i="12"/>
  <c r="CQ133" i="12"/>
  <c r="CP133" i="12"/>
  <c r="BM133" i="12"/>
  <c r="CT133" i="12" s="1"/>
  <c r="BJ133" i="12"/>
  <c r="BI133" i="12"/>
  <c r="BH133" i="12"/>
  <c r="BG133" i="12"/>
  <c r="BF133" i="12"/>
  <c r="GT132" i="12"/>
  <c r="GS132" i="12"/>
  <c r="GP132" i="12"/>
  <c r="GO132" i="12"/>
  <c r="GN132" i="12"/>
  <c r="GM132" i="12"/>
  <c r="GL132" i="12"/>
  <c r="ER132" i="12"/>
  <c r="EQ132" i="12"/>
  <c r="EP132" i="12"/>
  <c r="EO132" i="12"/>
  <c r="EN132" i="12"/>
  <c r="CT132" i="12"/>
  <c r="CS132" i="12"/>
  <c r="CR132" i="12"/>
  <c r="CQ132" i="12"/>
  <c r="CP132" i="12"/>
  <c r="BI132" i="12"/>
  <c r="BH132" i="12"/>
  <c r="BG132" i="12"/>
  <c r="BF132" i="12"/>
  <c r="AC132" i="12"/>
  <c r="BJ132" i="12" s="1"/>
  <c r="GT131" i="12"/>
  <c r="GS131" i="12"/>
  <c r="ER131" i="12"/>
  <c r="EQ131" i="12"/>
  <c r="EP131" i="12"/>
  <c r="EO131" i="12"/>
  <c r="EN131" i="12"/>
  <c r="CS131" i="12"/>
  <c r="CR131" i="12"/>
  <c r="CQ131" i="12"/>
  <c r="CP131" i="12"/>
  <c r="BM131" i="12"/>
  <c r="CT131" i="12" s="1"/>
  <c r="BJ131" i="12"/>
  <c r="BI131" i="12"/>
  <c r="BH131" i="12"/>
  <c r="BG131" i="12"/>
  <c r="BF131" i="12"/>
  <c r="GT130" i="12"/>
  <c r="GS130" i="12"/>
  <c r="GP130" i="12"/>
  <c r="GO130" i="12"/>
  <c r="GN130" i="12"/>
  <c r="GM130" i="12"/>
  <c r="GL130" i="12"/>
  <c r="ER130" i="12"/>
  <c r="EQ130" i="12"/>
  <c r="EP130" i="12"/>
  <c r="EO130" i="12"/>
  <c r="EN130" i="12"/>
  <c r="CT130" i="12"/>
  <c r="CS130" i="12"/>
  <c r="CR130" i="12"/>
  <c r="CQ130" i="12"/>
  <c r="CP130" i="12"/>
  <c r="BI130" i="12"/>
  <c r="BH130" i="12"/>
  <c r="BG130" i="12"/>
  <c r="BF130" i="12"/>
  <c r="AC130" i="12"/>
  <c r="BJ130" i="12" s="1"/>
  <c r="GT129" i="12"/>
  <c r="GS129" i="12"/>
  <c r="GP129" i="12"/>
  <c r="GO129" i="12"/>
  <c r="GN129" i="12"/>
  <c r="GM129" i="12"/>
  <c r="GL129" i="12"/>
  <c r="ER129" i="12"/>
  <c r="EQ129" i="12"/>
  <c r="EP129" i="12"/>
  <c r="EO129" i="12"/>
  <c r="EN129" i="12"/>
  <c r="CT129" i="12"/>
  <c r="CS129" i="12"/>
  <c r="CR129" i="12"/>
  <c r="CQ129" i="12"/>
  <c r="CP129" i="12"/>
  <c r="BI129" i="12"/>
  <c r="BH129" i="12"/>
  <c r="BG129" i="12"/>
  <c r="BF129" i="12"/>
  <c r="AC129" i="12"/>
  <c r="BJ129" i="12" s="1"/>
  <c r="GT128" i="12"/>
  <c r="GS128" i="12"/>
  <c r="ER128" i="12"/>
  <c r="EQ128" i="12"/>
  <c r="EP128" i="12"/>
  <c r="EO128" i="12"/>
  <c r="EN128" i="12"/>
  <c r="CS128" i="12"/>
  <c r="CR128" i="12"/>
  <c r="CQ128" i="12"/>
  <c r="CP128" i="12"/>
  <c r="BM128" i="12"/>
  <c r="CT128" i="12" s="1"/>
  <c r="BI128" i="12"/>
  <c r="BH128" i="12"/>
  <c r="BG128" i="12"/>
  <c r="BF128" i="12"/>
  <c r="AC128" i="12"/>
  <c r="BJ128" i="12" s="1"/>
  <c r="GT127" i="12"/>
  <c r="GS127" i="12"/>
  <c r="GP127" i="12"/>
  <c r="GO127" i="12"/>
  <c r="GN127" i="12"/>
  <c r="GM127" i="12"/>
  <c r="GL127" i="12"/>
  <c r="ER127" i="12"/>
  <c r="EQ127" i="12"/>
  <c r="EP127" i="12"/>
  <c r="EO127" i="12"/>
  <c r="EN127" i="12"/>
  <c r="CT127" i="12"/>
  <c r="CS127" i="12"/>
  <c r="CR127" i="12"/>
  <c r="CQ127" i="12"/>
  <c r="CP127" i="12"/>
  <c r="BI127" i="12"/>
  <c r="BH127" i="12"/>
  <c r="BG127" i="12"/>
  <c r="BF127" i="12"/>
  <c r="AC127" i="12"/>
  <c r="BJ127" i="12" s="1"/>
  <c r="GT126" i="12"/>
  <c r="GS126" i="12"/>
  <c r="GP126" i="12"/>
  <c r="GO126" i="12"/>
  <c r="GN126" i="12"/>
  <c r="GM126" i="12"/>
  <c r="GL126" i="12"/>
  <c r="ER126" i="12"/>
  <c r="EQ126" i="12"/>
  <c r="EP126" i="12"/>
  <c r="EO126" i="12"/>
  <c r="EN126" i="12"/>
  <c r="CT126" i="12"/>
  <c r="CS126" i="12"/>
  <c r="CR126" i="12"/>
  <c r="CQ126" i="12"/>
  <c r="CP126" i="12"/>
  <c r="BI126" i="12"/>
  <c r="BH126" i="12"/>
  <c r="BG126" i="12"/>
  <c r="BF126" i="12"/>
  <c r="AC126" i="12"/>
  <c r="BJ126" i="12" s="1"/>
  <c r="GT125" i="12"/>
  <c r="GS125" i="12"/>
  <c r="GP125" i="12"/>
  <c r="GO125" i="12"/>
  <c r="GN125" i="12"/>
  <c r="GM125" i="12"/>
  <c r="GL125" i="12"/>
  <c r="ER125" i="12"/>
  <c r="EQ125" i="12"/>
  <c r="EP125" i="12"/>
  <c r="EO125" i="12"/>
  <c r="EN125" i="12"/>
  <c r="CT125" i="12"/>
  <c r="CS125" i="12"/>
  <c r="CR125" i="12"/>
  <c r="CQ125" i="12"/>
  <c r="CP125" i="12"/>
  <c r="BI125" i="12"/>
  <c r="BH125" i="12"/>
  <c r="BG125" i="12"/>
  <c r="BF125" i="12"/>
  <c r="AC125" i="12"/>
  <c r="BJ125" i="12" s="1"/>
  <c r="GT124" i="12"/>
  <c r="GS124" i="12"/>
  <c r="GP124" i="12"/>
  <c r="GO124" i="12"/>
  <c r="GN124" i="12"/>
  <c r="GM124" i="12"/>
  <c r="GL124" i="12"/>
  <c r="ER124" i="12"/>
  <c r="EQ124" i="12"/>
  <c r="EP124" i="12"/>
  <c r="EO124" i="12"/>
  <c r="EN124" i="12"/>
  <c r="CS124" i="12"/>
  <c r="CR124" i="12"/>
  <c r="CQ124" i="12"/>
  <c r="CP124" i="12"/>
  <c r="BM124" i="12"/>
  <c r="CT124" i="12" s="1"/>
  <c r="BJ124" i="12"/>
  <c r="BI124" i="12"/>
  <c r="BH124" i="12"/>
  <c r="BG124" i="12"/>
  <c r="BF124" i="12"/>
  <c r="GT123" i="12"/>
  <c r="GS123" i="12"/>
  <c r="GP123" i="12"/>
  <c r="GO123" i="12"/>
  <c r="GN123" i="12"/>
  <c r="GM123" i="12"/>
  <c r="GL123" i="12"/>
  <c r="EQ123" i="12"/>
  <c r="EP123" i="12"/>
  <c r="EO123" i="12"/>
  <c r="EN123" i="12"/>
  <c r="DK123" i="12"/>
  <c r="ER123" i="12" s="1"/>
  <c r="CT123" i="12"/>
  <c r="CS123" i="12"/>
  <c r="CR123" i="12"/>
  <c r="CQ123" i="12"/>
  <c r="CP123" i="12"/>
  <c r="BJ123" i="12"/>
  <c r="BI123" i="12"/>
  <c r="BH123" i="12"/>
  <c r="BG123" i="12"/>
  <c r="BF123" i="12"/>
  <c r="GT122" i="12"/>
  <c r="GS122" i="12"/>
  <c r="GP122" i="12"/>
  <c r="GO122" i="12"/>
  <c r="GN122" i="12"/>
  <c r="GM122" i="12"/>
  <c r="GL122" i="12"/>
  <c r="EQ122" i="12"/>
  <c r="EP122" i="12"/>
  <c r="EO122" i="12"/>
  <c r="EN122" i="12"/>
  <c r="DK122" i="12"/>
  <c r="ER122" i="12" s="1"/>
  <c r="CS122" i="12"/>
  <c r="CR122" i="12"/>
  <c r="CQ122" i="12"/>
  <c r="CP122" i="12"/>
  <c r="BM122" i="12"/>
  <c r="CT122" i="12" s="1"/>
  <c r="BJ122" i="12"/>
  <c r="BI122" i="12"/>
  <c r="BH122" i="12"/>
  <c r="BG122" i="12"/>
  <c r="BF122" i="12"/>
  <c r="GT121" i="12"/>
  <c r="GS121" i="12"/>
  <c r="GP121" i="12"/>
  <c r="GO121" i="12"/>
  <c r="GN121" i="12"/>
  <c r="GM121" i="12"/>
  <c r="GL121" i="12"/>
  <c r="ER121" i="12"/>
  <c r="EQ121" i="12"/>
  <c r="EP121" i="12"/>
  <c r="EO121" i="12"/>
  <c r="EN121" i="12"/>
  <c r="CT121" i="12"/>
  <c r="CS121" i="12"/>
  <c r="CR121" i="12"/>
  <c r="CQ121" i="12"/>
  <c r="CP121" i="12"/>
  <c r="BI121" i="12"/>
  <c r="BH121" i="12"/>
  <c r="BG121" i="12"/>
  <c r="BF121" i="12"/>
  <c r="AC121" i="12"/>
  <c r="BJ121" i="12" s="1"/>
  <c r="GT120" i="12"/>
  <c r="GS120" i="12"/>
  <c r="ER120" i="12"/>
  <c r="EQ120" i="12"/>
  <c r="EP120" i="12"/>
  <c r="EO120" i="12"/>
  <c r="EN120" i="12"/>
  <c r="CS120" i="12"/>
  <c r="CR120" i="12"/>
  <c r="CQ120" i="12"/>
  <c r="CP120" i="12"/>
  <c r="BM120" i="12"/>
  <c r="CT120" i="12" s="1"/>
  <c r="BJ120" i="12"/>
  <c r="BI120" i="12"/>
  <c r="BH120" i="12"/>
  <c r="BG120" i="12"/>
  <c r="BF120" i="12"/>
  <c r="GT119" i="12"/>
  <c r="GS119" i="12"/>
  <c r="GP119" i="12"/>
  <c r="GO119" i="12"/>
  <c r="GN119" i="12"/>
  <c r="GM119" i="12"/>
  <c r="GL119" i="12"/>
  <c r="ER119" i="12"/>
  <c r="EQ119" i="12"/>
  <c r="EP119" i="12"/>
  <c r="EO119" i="12"/>
  <c r="EN119" i="12"/>
  <c r="CT119" i="12"/>
  <c r="CS119" i="12"/>
  <c r="CR119" i="12"/>
  <c r="CQ119" i="12"/>
  <c r="CP119" i="12"/>
  <c r="BI119" i="12"/>
  <c r="BH119" i="12"/>
  <c r="BG119" i="12"/>
  <c r="BF119" i="12"/>
  <c r="AC119" i="12"/>
  <c r="BJ119" i="12" s="1"/>
  <c r="GT118" i="12"/>
  <c r="GS118" i="12"/>
  <c r="GP118" i="12"/>
  <c r="GO118" i="12"/>
  <c r="GN118" i="12"/>
  <c r="GM118" i="12"/>
  <c r="GL118" i="12"/>
  <c r="ER118" i="12"/>
  <c r="EQ118" i="12"/>
  <c r="EP118" i="12"/>
  <c r="EO118" i="12"/>
  <c r="EN118" i="12"/>
  <c r="CT118" i="12"/>
  <c r="CS118" i="12"/>
  <c r="CR118" i="12"/>
  <c r="CQ118" i="12"/>
  <c r="CP118" i="12"/>
  <c r="BI118" i="12"/>
  <c r="BH118" i="12"/>
  <c r="BG118" i="12"/>
  <c r="BF118" i="12"/>
  <c r="AC118" i="12"/>
  <c r="BJ118" i="12" s="1"/>
  <c r="GT117" i="12"/>
  <c r="GS117" i="12"/>
  <c r="ER117" i="12"/>
  <c r="EQ117" i="12"/>
  <c r="EP117" i="12"/>
  <c r="EO117" i="12"/>
  <c r="EN117" i="12"/>
  <c r="CS117" i="12"/>
  <c r="CR117" i="12"/>
  <c r="CQ117" i="12"/>
  <c r="CP117" i="12"/>
  <c r="BM117" i="12"/>
  <c r="CT117" i="12" s="1"/>
  <c r="BI117" i="12"/>
  <c r="BH117" i="12"/>
  <c r="BG117" i="12"/>
  <c r="BF117" i="12"/>
  <c r="AC117" i="12"/>
  <c r="BJ117" i="12" s="1"/>
  <c r="GT116" i="12"/>
  <c r="GS116" i="12"/>
  <c r="GP116" i="12"/>
  <c r="GO116" i="12"/>
  <c r="GN116" i="12"/>
  <c r="GM116" i="12"/>
  <c r="GL116" i="12"/>
  <c r="ER116" i="12"/>
  <c r="EQ116" i="12"/>
  <c r="EP116" i="12"/>
  <c r="EO116" i="12"/>
  <c r="EN116" i="12"/>
  <c r="CT116" i="12"/>
  <c r="CS116" i="12"/>
  <c r="CR116" i="12"/>
  <c r="CQ116" i="12"/>
  <c r="CP116" i="12"/>
  <c r="BI116" i="12"/>
  <c r="BH116" i="12"/>
  <c r="BG116" i="12"/>
  <c r="BF116" i="12"/>
  <c r="AC116" i="12"/>
  <c r="BJ116" i="12" s="1"/>
  <c r="GT115" i="12"/>
  <c r="GS115" i="12"/>
  <c r="GP115" i="12"/>
  <c r="GO115" i="12"/>
  <c r="GN115" i="12"/>
  <c r="GM115" i="12"/>
  <c r="GL115" i="12"/>
  <c r="ER115" i="12"/>
  <c r="EQ115" i="12"/>
  <c r="EP115" i="12"/>
  <c r="EO115" i="12"/>
  <c r="EN115" i="12"/>
  <c r="CT115" i="12"/>
  <c r="CS115" i="12"/>
  <c r="CR115" i="12"/>
  <c r="CQ115" i="12"/>
  <c r="CP115" i="12"/>
  <c r="BI115" i="12"/>
  <c r="BH115" i="12"/>
  <c r="BG115" i="12"/>
  <c r="BF115" i="12"/>
  <c r="AC115" i="12"/>
  <c r="BJ115" i="12" s="1"/>
  <c r="GT114" i="12"/>
  <c r="GS114" i="12"/>
  <c r="GP114" i="12"/>
  <c r="GO114" i="12"/>
  <c r="GN114" i="12"/>
  <c r="GM114" i="12"/>
  <c r="GL114" i="12"/>
  <c r="ER114" i="12"/>
  <c r="EQ114" i="12"/>
  <c r="EP114" i="12"/>
  <c r="EO114" i="12"/>
  <c r="EN114" i="12"/>
  <c r="CT114" i="12"/>
  <c r="CS114" i="12"/>
  <c r="CR114" i="12"/>
  <c r="CQ114" i="12"/>
  <c r="CP114" i="12"/>
  <c r="BI114" i="12"/>
  <c r="BH114" i="12"/>
  <c r="BG114" i="12"/>
  <c r="BF114" i="12"/>
  <c r="AC114" i="12"/>
  <c r="BJ114" i="12" s="1"/>
  <c r="GT113" i="12"/>
  <c r="GS113" i="12"/>
  <c r="GP113" i="12"/>
  <c r="GO113" i="12"/>
  <c r="GN113" i="12"/>
  <c r="GM113" i="12"/>
  <c r="GL113" i="12"/>
  <c r="ER113" i="12"/>
  <c r="EQ113" i="12"/>
  <c r="EP113" i="12"/>
  <c r="EO113" i="12"/>
  <c r="EN113" i="12"/>
  <c r="CS113" i="12"/>
  <c r="CR113" i="12"/>
  <c r="CQ113" i="12"/>
  <c r="CP113" i="12"/>
  <c r="BM113" i="12"/>
  <c r="CT113" i="12" s="1"/>
  <c r="BJ113" i="12"/>
  <c r="BI113" i="12"/>
  <c r="BH113" i="12"/>
  <c r="BG113" i="12"/>
  <c r="BF113" i="12"/>
  <c r="GT112" i="12"/>
  <c r="GS112" i="12"/>
  <c r="GP112" i="12"/>
  <c r="GO112" i="12"/>
  <c r="GN112" i="12"/>
  <c r="GM112" i="12"/>
  <c r="GL112" i="12"/>
  <c r="EQ112" i="12"/>
  <c r="EP112" i="12"/>
  <c r="EO112" i="12"/>
  <c r="EN112" i="12"/>
  <c r="DK112" i="12"/>
  <c r="ER112" i="12" s="1"/>
  <c r="CT112" i="12"/>
  <c r="CS112" i="12"/>
  <c r="CR112" i="12"/>
  <c r="CQ112" i="12"/>
  <c r="CP112" i="12"/>
  <c r="BJ112" i="12"/>
  <c r="BI112" i="12"/>
  <c r="BH112" i="12"/>
  <c r="BG112" i="12"/>
  <c r="BF112" i="12"/>
  <c r="GT111" i="12"/>
  <c r="GS111" i="12"/>
  <c r="GP111" i="12"/>
  <c r="GO111" i="12"/>
  <c r="GN111" i="12"/>
  <c r="GM111" i="12"/>
  <c r="GL111" i="12"/>
  <c r="EQ111" i="12"/>
  <c r="EP111" i="12"/>
  <c r="EO111" i="12"/>
  <c r="EN111" i="12"/>
  <c r="DK111" i="12"/>
  <c r="ER111" i="12" s="1"/>
  <c r="CS111" i="12"/>
  <c r="CR111" i="12"/>
  <c r="CQ111" i="12"/>
  <c r="CP111" i="12"/>
  <c r="BM111" i="12"/>
  <c r="CT111" i="12" s="1"/>
  <c r="BJ111" i="12"/>
  <c r="BI111" i="12"/>
  <c r="BH111" i="12"/>
  <c r="BG111" i="12"/>
  <c r="BF111" i="12"/>
  <c r="GT110" i="12"/>
  <c r="GS110" i="12"/>
  <c r="GP110" i="12"/>
  <c r="GO110" i="12"/>
  <c r="GN110" i="12"/>
  <c r="GM110" i="12"/>
  <c r="GL110" i="12"/>
  <c r="ER110" i="12"/>
  <c r="EQ110" i="12"/>
  <c r="EP110" i="12"/>
  <c r="EO110" i="12"/>
  <c r="EN110" i="12"/>
  <c r="CT110" i="12"/>
  <c r="CS110" i="12"/>
  <c r="CR110" i="12"/>
  <c r="CQ110" i="12"/>
  <c r="CP110" i="12"/>
  <c r="BI110" i="12"/>
  <c r="BH110" i="12"/>
  <c r="BG110" i="12"/>
  <c r="BF110" i="12"/>
  <c r="AC110" i="12"/>
  <c r="BJ110" i="12" s="1"/>
  <c r="GT109" i="12"/>
  <c r="GS109" i="12"/>
  <c r="ER109" i="12"/>
  <c r="EQ109" i="12"/>
  <c r="EP109" i="12"/>
  <c r="EO109" i="12"/>
  <c r="EN109" i="12"/>
  <c r="CS109" i="12"/>
  <c r="CR109" i="12"/>
  <c r="CQ109" i="12"/>
  <c r="CP109" i="12"/>
  <c r="BM109" i="12"/>
  <c r="CT109" i="12" s="1"/>
  <c r="BJ109" i="12"/>
  <c r="BI109" i="12"/>
  <c r="BH109" i="12"/>
  <c r="BG109" i="12"/>
  <c r="BF109" i="12"/>
  <c r="GT108" i="12"/>
  <c r="GS108" i="12"/>
  <c r="GP108" i="12"/>
  <c r="GO108" i="12"/>
  <c r="GN108" i="12"/>
  <c r="GM108" i="12"/>
  <c r="GL108" i="12"/>
  <c r="ER108" i="12"/>
  <c r="EQ108" i="12"/>
  <c r="EP108" i="12"/>
  <c r="EO108" i="12"/>
  <c r="EN108" i="12"/>
  <c r="CT108" i="12"/>
  <c r="CS108" i="12"/>
  <c r="CR108" i="12"/>
  <c r="CQ108" i="12"/>
  <c r="CP108" i="12"/>
  <c r="BI108" i="12"/>
  <c r="BH108" i="12"/>
  <c r="BG108" i="12"/>
  <c r="BF108" i="12"/>
  <c r="AC108" i="12"/>
  <c r="BJ108" i="12" s="1"/>
  <c r="GT107" i="12"/>
  <c r="GS107" i="12"/>
  <c r="GP107" i="12"/>
  <c r="GO107" i="12"/>
  <c r="GN107" i="12"/>
  <c r="GM107" i="12"/>
  <c r="GL107" i="12"/>
  <c r="ER107" i="12"/>
  <c r="EQ107" i="12"/>
  <c r="EP107" i="12"/>
  <c r="EO107" i="12"/>
  <c r="EN107" i="12"/>
  <c r="CT107" i="12"/>
  <c r="CS107" i="12"/>
  <c r="CR107" i="12"/>
  <c r="CQ107" i="12"/>
  <c r="CP107" i="12"/>
  <c r="BI107" i="12"/>
  <c r="BH107" i="12"/>
  <c r="BG107" i="12"/>
  <c r="BF107" i="12"/>
  <c r="AC107" i="12"/>
  <c r="BJ107" i="12" s="1"/>
  <c r="GT106" i="12"/>
  <c r="GS106" i="12"/>
  <c r="ER106" i="12"/>
  <c r="EQ106" i="12"/>
  <c r="EP106" i="12"/>
  <c r="EO106" i="12"/>
  <c r="EN106" i="12"/>
  <c r="CS106" i="12"/>
  <c r="CR106" i="12"/>
  <c r="CQ106" i="12"/>
  <c r="CP106" i="12"/>
  <c r="BM106" i="12"/>
  <c r="CT106" i="12" s="1"/>
  <c r="BI106" i="12"/>
  <c r="BH106" i="12"/>
  <c r="BG106" i="12"/>
  <c r="BF106" i="12"/>
  <c r="AC106" i="12"/>
  <c r="BJ106" i="12" s="1"/>
  <c r="GT105" i="12"/>
  <c r="GS105" i="12"/>
  <c r="GP105" i="12"/>
  <c r="GO105" i="12"/>
  <c r="GN105" i="12"/>
  <c r="GM105" i="12"/>
  <c r="GL105" i="12"/>
  <c r="ER105" i="12"/>
  <c r="EQ105" i="12"/>
  <c r="EP105" i="12"/>
  <c r="EO105" i="12"/>
  <c r="EN105" i="12"/>
  <c r="CT105" i="12"/>
  <c r="CS105" i="12"/>
  <c r="CR105" i="12"/>
  <c r="CQ105" i="12"/>
  <c r="CP105" i="12"/>
  <c r="BI105" i="12"/>
  <c r="BH105" i="12"/>
  <c r="BG105" i="12"/>
  <c r="BF105" i="12"/>
  <c r="AC105" i="12"/>
  <c r="BJ105" i="12" s="1"/>
  <c r="GT104" i="12"/>
  <c r="GS104" i="12"/>
  <c r="GP104" i="12"/>
  <c r="GO104" i="12"/>
  <c r="GN104" i="12"/>
  <c r="GM104" i="12"/>
  <c r="GL104" i="12"/>
  <c r="ER104" i="12"/>
  <c r="EQ104" i="12"/>
  <c r="EP104" i="12"/>
  <c r="EO104" i="12"/>
  <c r="EN104" i="12"/>
  <c r="CT104" i="12"/>
  <c r="CS104" i="12"/>
  <c r="CR104" i="12"/>
  <c r="CQ104" i="12"/>
  <c r="CP104" i="12"/>
  <c r="BI104" i="12"/>
  <c r="BH104" i="12"/>
  <c r="BG104" i="12"/>
  <c r="BF104" i="12"/>
  <c r="AC104" i="12"/>
  <c r="BJ104" i="12" s="1"/>
  <c r="GT103" i="12"/>
  <c r="GS103" i="12"/>
  <c r="GP103" i="12"/>
  <c r="GO103" i="12"/>
  <c r="GN103" i="12"/>
  <c r="GM103" i="12"/>
  <c r="GL103" i="12"/>
  <c r="ER103" i="12"/>
  <c r="EQ103" i="12"/>
  <c r="EP103" i="12"/>
  <c r="EO103" i="12"/>
  <c r="EN103" i="12"/>
  <c r="CT103" i="12"/>
  <c r="CS103" i="12"/>
  <c r="CR103" i="12"/>
  <c r="CQ103" i="12"/>
  <c r="CP103" i="12"/>
  <c r="BI103" i="12"/>
  <c r="BH103" i="12"/>
  <c r="BG103" i="12"/>
  <c r="BF103" i="12"/>
  <c r="AC103" i="12"/>
  <c r="BJ103" i="12" s="1"/>
  <c r="GT102" i="12"/>
  <c r="GS102" i="12"/>
  <c r="GP102" i="12"/>
  <c r="GO102" i="12"/>
  <c r="GN102" i="12"/>
  <c r="GM102" i="12"/>
  <c r="GL102" i="12"/>
  <c r="ER102" i="12"/>
  <c r="EQ102" i="12"/>
  <c r="EP102" i="12"/>
  <c r="EO102" i="12"/>
  <c r="EN102" i="12"/>
  <c r="CS102" i="12"/>
  <c r="CR102" i="12"/>
  <c r="CQ102" i="12"/>
  <c r="CP102" i="12"/>
  <c r="BM102" i="12"/>
  <c r="CT102" i="12" s="1"/>
  <c r="BJ102" i="12"/>
  <c r="BI102" i="12"/>
  <c r="BH102" i="12"/>
  <c r="BG102" i="12"/>
  <c r="BF102" i="12"/>
  <c r="GT101" i="12"/>
  <c r="GS101" i="12"/>
  <c r="GP101" i="12"/>
  <c r="GO101" i="12"/>
  <c r="GN101" i="12"/>
  <c r="GM101" i="12"/>
  <c r="GL101" i="12"/>
  <c r="EQ101" i="12"/>
  <c r="EP101" i="12"/>
  <c r="EO101" i="12"/>
  <c r="EN101" i="12"/>
  <c r="DK101" i="12"/>
  <c r="ER101" i="12" s="1"/>
  <c r="CT101" i="12"/>
  <c r="CS101" i="12"/>
  <c r="CR101" i="12"/>
  <c r="CQ101" i="12"/>
  <c r="CP101" i="12"/>
  <c r="BJ101" i="12"/>
  <c r="BI101" i="12"/>
  <c r="BH101" i="12"/>
  <c r="BG101" i="12"/>
  <c r="BF101" i="12"/>
  <c r="GT100" i="12"/>
  <c r="GS100" i="12"/>
  <c r="GP100" i="12"/>
  <c r="GO100" i="12"/>
  <c r="GN100" i="12"/>
  <c r="GM100" i="12"/>
  <c r="GL100" i="12"/>
  <c r="EQ100" i="12"/>
  <c r="EP100" i="12"/>
  <c r="EO100" i="12"/>
  <c r="EN100" i="12"/>
  <c r="DK100" i="12"/>
  <c r="ER100" i="12" s="1"/>
  <c r="CS100" i="12"/>
  <c r="CR100" i="12"/>
  <c r="CQ100" i="12"/>
  <c r="CP100" i="12"/>
  <c r="BM100" i="12"/>
  <c r="CT100" i="12" s="1"/>
  <c r="BJ100" i="12"/>
  <c r="BI100" i="12"/>
  <c r="BH100" i="12"/>
  <c r="BG100" i="12"/>
  <c r="BF100" i="12"/>
  <c r="GT99" i="12"/>
  <c r="GS99" i="12"/>
  <c r="GP99" i="12"/>
  <c r="GO99" i="12"/>
  <c r="GN99" i="12"/>
  <c r="GM99" i="12"/>
  <c r="GL99" i="12"/>
  <c r="ER99" i="12"/>
  <c r="EQ99" i="12"/>
  <c r="EP99" i="12"/>
  <c r="EO99" i="12"/>
  <c r="EN99" i="12"/>
  <c r="CT99" i="12"/>
  <c r="CS99" i="12"/>
  <c r="CR99" i="12"/>
  <c r="CQ99" i="12"/>
  <c r="CP99" i="12"/>
  <c r="BI99" i="12"/>
  <c r="BH99" i="12"/>
  <c r="BG99" i="12"/>
  <c r="BF99" i="12"/>
  <c r="AC99" i="12"/>
  <c r="BJ99" i="12" s="1"/>
  <c r="GT98" i="12"/>
  <c r="GS98" i="12"/>
  <c r="ER98" i="12"/>
  <c r="EQ98" i="12"/>
  <c r="EP98" i="12"/>
  <c r="EO98" i="12"/>
  <c r="EN98" i="12"/>
  <c r="CS98" i="12"/>
  <c r="CR98" i="12"/>
  <c r="CQ98" i="12"/>
  <c r="CP98" i="12"/>
  <c r="BM98" i="12"/>
  <c r="CT98" i="12" s="1"/>
  <c r="BJ98" i="12"/>
  <c r="BI98" i="12"/>
  <c r="BH98" i="12"/>
  <c r="BG98" i="12"/>
  <c r="BF98" i="12"/>
  <c r="GT97" i="12"/>
  <c r="GS97" i="12"/>
  <c r="GP97" i="12"/>
  <c r="GO97" i="12"/>
  <c r="GN97" i="12"/>
  <c r="GM97" i="12"/>
  <c r="GL97" i="12"/>
  <c r="ER97" i="12"/>
  <c r="EQ97" i="12"/>
  <c r="EP97" i="12"/>
  <c r="EO97" i="12"/>
  <c r="EN97" i="12"/>
  <c r="CT97" i="12"/>
  <c r="CS97" i="12"/>
  <c r="CR97" i="12"/>
  <c r="CQ97" i="12"/>
  <c r="CP97" i="12"/>
  <c r="BI97" i="12"/>
  <c r="BH97" i="12"/>
  <c r="BG97" i="12"/>
  <c r="BF97" i="12"/>
  <c r="AC97" i="12"/>
  <c r="BJ97" i="12" s="1"/>
  <c r="GT96" i="12"/>
  <c r="GS96" i="12"/>
  <c r="GP96" i="12"/>
  <c r="GO96" i="12"/>
  <c r="GN96" i="12"/>
  <c r="GM96" i="12"/>
  <c r="GL96" i="12"/>
  <c r="ER96" i="12"/>
  <c r="EQ96" i="12"/>
  <c r="EP96" i="12"/>
  <c r="EO96" i="12"/>
  <c r="EN96" i="12"/>
  <c r="CT96" i="12"/>
  <c r="CS96" i="12"/>
  <c r="CR96" i="12"/>
  <c r="CQ96" i="12"/>
  <c r="CP96" i="12"/>
  <c r="BI96" i="12"/>
  <c r="BH96" i="12"/>
  <c r="BG96" i="12"/>
  <c r="BF96" i="12"/>
  <c r="AC96" i="12"/>
  <c r="BJ96" i="12" s="1"/>
  <c r="GT95" i="12"/>
  <c r="GS95" i="12"/>
  <c r="ER95" i="12"/>
  <c r="EQ95" i="12"/>
  <c r="EP95" i="12"/>
  <c r="EO95" i="12"/>
  <c r="EN95" i="12"/>
  <c r="CS95" i="12"/>
  <c r="CR95" i="12"/>
  <c r="CQ95" i="12"/>
  <c r="CP95" i="12"/>
  <c r="BM95" i="12"/>
  <c r="CT95" i="12" s="1"/>
  <c r="BI95" i="12"/>
  <c r="BH95" i="12"/>
  <c r="BG95" i="12"/>
  <c r="BF95" i="12"/>
  <c r="AC95" i="12"/>
  <c r="BJ95" i="12" s="1"/>
  <c r="GT94" i="12"/>
  <c r="GS94" i="12"/>
  <c r="GP94" i="12"/>
  <c r="GO94" i="12"/>
  <c r="GN94" i="12"/>
  <c r="GM94" i="12"/>
  <c r="GL94" i="12"/>
  <c r="ER94" i="12"/>
  <c r="EQ94" i="12"/>
  <c r="EP94" i="12"/>
  <c r="EO94" i="12"/>
  <c r="EN94" i="12"/>
  <c r="CT94" i="12"/>
  <c r="CS94" i="12"/>
  <c r="CR94" i="12"/>
  <c r="CQ94" i="12"/>
  <c r="CP94" i="12"/>
  <c r="BI94" i="12"/>
  <c r="BH94" i="12"/>
  <c r="BG94" i="12"/>
  <c r="BF94" i="12"/>
  <c r="AC94" i="12"/>
  <c r="BJ94" i="12" s="1"/>
  <c r="GT93" i="12"/>
  <c r="GS93" i="12"/>
  <c r="GP93" i="12"/>
  <c r="GO93" i="12"/>
  <c r="GN93" i="12"/>
  <c r="GM93" i="12"/>
  <c r="GL93" i="12"/>
  <c r="ER93" i="12"/>
  <c r="EQ93" i="12"/>
  <c r="EP93" i="12"/>
  <c r="EO93" i="12"/>
  <c r="EN93" i="12"/>
  <c r="CT93" i="12"/>
  <c r="CS93" i="12"/>
  <c r="CR93" i="12"/>
  <c r="CQ93" i="12"/>
  <c r="CP93" i="12"/>
  <c r="BI93" i="12"/>
  <c r="BH93" i="12"/>
  <c r="BG93" i="12"/>
  <c r="BF93" i="12"/>
  <c r="AC93" i="12"/>
  <c r="BJ93" i="12" s="1"/>
  <c r="GT92" i="12"/>
  <c r="GS92" i="12"/>
  <c r="GP92" i="12"/>
  <c r="GO92" i="12"/>
  <c r="GN92" i="12"/>
  <c r="GM92" i="12"/>
  <c r="GL92" i="12"/>
  <c r="ER92" i="12"/>
  <c r="EQ92" i="12"/>
  <c r="EP92" i="12"/>
  <c r="EO92" i="12"/>
  <c r="EN92" i="12"/>
  <c r="CT92" i="12"/>
  <c r="CS92" i="12"/>
  <c r="CR92" i="12"/>
  <c r="CQ92" i="12"/>
  <c r="CP92" i="12"/>
  <c r="BI92" i="12"/>
  <c r="BH92" i="12"/>
  <c r="BG92" i="12"/>
  <c r="BF92" i="12"/>
  <c r="AC92" i="12"/>
  <c r="BJ92" i="12" s="1"/>
  <c r="GT91" i="12"/>
  <c r="GS91" i="12"/>
  <c r="GP91" i="12"/>
  <c r="GO91" i="12"/>
  <c r="GN91" i="12"/>
  <c r="GM91" i="12"/>
  <c r="GL91" i="12"/>
  <c r="ER91" i="12"/>
  <c r="EQ91" i="12"/>
  <c r="EP91" i="12"/>
  <c r="EO91" i="12"/>
  <c r="EN91" i="12"/>
  <c r="CS91" i="12"/>
  <c r="CR91" i="12"/>
  <c r="CQ91" i="12"/>
  <c r="CP91" i="12"/>
  <c r="BM91" i="12"/>
  <c r="CT91" i="12" s="1"/>
  <c r="BJ91" i="12"/>
  <c r="BI91" i="12"/>
  <c r="BH91" i="12"/>
  <c r="BG91" i="12"/>
  <c r="BF91" i="12"/>
  <c r="GT90" i="12"/>
  <c r="GS90" i="12"/>
  <c r="GP90" i="12"/>
  <c r="GO90" i="12"/>
  <c r="GN90" i="12"/>
  <c r="GM90" i="12"/>
  <c r="GL90" i="12"/>
  <c r="EQ90" i="12"/>
  <c r="EP90" i="12"/>
  <c r="EO90" i="12"/>
  <c r="EN90" i="12"/>
  <c r="DK90" i="12"/>
  <c r="ER90" i="12" s="1"/>
  <c r="CT90" i="12"/>
  <c r="CS90" i="12"/>
  <c r="CR90" i="12"/>
  <c r="CQ90" i="12"/>
  <c r="CP90" i="12"/>
  <c r="BJ90" i="12"/>
  <c r="BI90" i="12"/>
  <c r="BH90" i="12"/>
  <c r="BG90" i="12"/>
  <c r="BF90" i="12"/>
  <c r="GT89" i="12"/>
  <c r="GS89" i="12"/>
  <c r="GP89" i="12"/>
  <c r="GO89" i="12"/>
  <c r="GN89" i="12"/>
  <c r="GM89" i="12"/>
  <c r="GL89" i="12"/>
  <c r="EQ89" i="12"/>
  <c r="EP89" i="12"/>
  <c r="EO89" i="12"/>
  <c r="EN89" i="12"/>
  <c r="DK89" i="12"/>
  <c r="ER89" i="12" s="1"/>
  <c r="CS89" i="12"/>
  <c r="CR89" i="12"/>
  <c r="CQ89" i="12"/>
  <c r="CP89" i="12"/>
  <c r="BM89" i="12"/>
  <c r="CT89" i="12" s="1"/>
  <c r="BJ89" i="12"/>
  <c r="BI89" i="12"/>
  <c r="BH89" i="12"/>
  <c r="BG89" i="12"/>
  <c r="BF89" i="12"/>
  <c r="GT88" i="12"/>
  <c r="GS88" i="12"/>
  <c r="GP88" i="12"/>
  <c r="GO88" i="12"/>
  <c r="GN88" i="12"/>
  <c r="GM88" i="12"/>
  <c r="GL88" i="12"/>
  <c r="ER88" i="12"/>
  <c r="EQ88" i="12"/>
  <c r="EP88" i="12"/>
  <c r="EO88" i="12"/>
  <c r="EN88" i="12"/>
  <c r="CT88" i="12"/>
  <c r="CS88" i="12"/>
  <c r="CR88" i="12"/>
  <c r="CQ88" i="12"/>
  <c r="CP88" i="12"/>
  <c r="BI88" i="12"/>
  <c r="BH88" i="12"/>
  <c r="BG88" i="12"/>
  <c r="BF88" i="12"/>
  <c r="AC88" i="12"/>
  <c r="BJ88" i="12" s="1"/>
  <c r="GT87" i="12"/>
  <c r="GS87" i="12"/>
  <c r="ER87" i="12"/>
  <c r="EQ87" i="12"/>
  <c r="EP87" i="12"/>
  <c r="EO87" i="12"/>
  <c r="EN87" i="12"/>
  <c r="CS87" i="12"/>
  <c r="CR87" i="12"/>
  <c r="CQ87" i="12"/>
  <c r="CP87" i="12"/>
  <c r="BM87" i="12"/>
  <c r="CT87" i="12" s="1"/>
  <c r="BJ87" i="12"/>
  <c r="BI87" i="12"/>
  <c r="BH87" i="12"/>
  <c r="BG87" i="12"/>
  <c r="BF87" i="12"/>
  <c r="GT86" i="12"/>
  <c r="GS86" i="12"/>
  <c r="GP86" i="12"/>
  <c r="GO86" i="12"/>
  <c r="GN86" i="12"/>
  <c r="GM86" i="12"/>
  <c r="GL86" i="12"/>
  <c r="ER86" i="12"/>
  <c r="EQ86" i="12"/>
  <c r="EP86" i="12"/>
  <c r="EO86" i="12"/>
  <c r="EN86" i="12"/>
  <c r="CT86" i="12"/>
  <c r="CS86" i="12"/>
  <c r="CR86" i="12"/>
  <c r="CQ86" i="12"/>
  <c r="CP86" i="12"/>
  <c r="BI86" i="12"/>
  <c r="BH86" i="12"/>
  <c r="BG86" i="12"/>
  <c r="BF86" i="12"/>
  <c r="AC86" i="12"/>
  <c r="BJ86" i="12" s="1"/>
  <c r="GT85" i="12"/>
  <c r="GS85" i="12"/>
  <c r="GP85" i="12"/>
  <c r="GO85" i="12"/>
  <c r="GN85" i="12"/>
  <c r="GM85" i="12"/>
  <c r="GL85" i="12"/>
  <c r="ER85" i="12"/>
  <c r="EQ85" i="12"/>
  <c r="EP85" i="12"/>
  <c r="EO85" i="12"/>
  <c r="EN85" i="12"/>
  <c r="CT85" i="12"/>
  <c r="CS85" i="12"/>
  <c r="CR85" i="12"/>
  <c r="CQ85" i="12"/>
  <c r="CP85" i="12"/>
  <c r="BI85" i="12"/>
  <c r="BH85" i="12"/>
  <c r="BG85" i="12"/>
  <c r="BF85" i="12"/>
  <c r="AC85" i="12"/>
  <c r="BJ85" i="12" s="1"/>
  <c r="GT84" i="12"/>
  <c r="GS84" i="12"/>
  <c r="ER84" i="12"/>
  <c r="EQ84" i="12"/>
  <c r="EP84" i="12"/>
  <c r="EO84" i="12"/>
  <c r="EN84" i="12"/>
  <c r="CS84" i="12"/>
  <c r="CR84" i="12"/>
  <c r="CQ84" i="12"/>
  <c r="CP84" i="12"/>
  <c r="BM84" i="12"/>
  <c r="CT84" i="12" s="1"/>
  <c r="BI84" i="12"/>
  <c r="BH84" i="12"/>
  <c r="BG84" i="12"/>
  <c r="BF84" i="12"/>
  <c r="AC84" i="12"/>
  <c r="BJ84" i="12" s="1"/>
  <c r="GT83" i="12"/>
  <c r="GS83" i="12"/>
  <c r="GP83" i="12"/>
  <c r="GO83" i="12"/>
  <c r="GN83" i="12"/>
  <c r="GM83" i="12"/>
  <c r="GL83" i="12"/>
  <c r="ER83" i="12"/>
  <c r="EQ83" i="12"/>
  <c r="EP83" i="12"/>
  <c r="EO83" i="12"/>
  <c r="EN83" i="12"/>
  <c r="CT83" i="12"/>
  <c r="CS83" i="12"/>
  <c r="CR83" i="12"/>
  <c r="CQ83" i="12"/>
  <c r="CP83" i="12"/>
  <c r="BI83" i="12"/>
  <c r="BH83" i="12"/>
  <c r="BG83" i="12"/>
  <c r="BF83" i="12"/>
  <c r="AC83" i="12"/>
  <c r="BJ83" i="12" s="1"/>
  <c r="GT82" i="12"/>
  <c r="GS82" i="12"/>
  <c r="GP82" i="12"/>
  <c r="GO82" i="12"/>
  <c r="GN82" i="12"/>
  <c r="GM82" i="12"/>
  <c r="GL82" i="12"/>
  <c r="ER82" i="12"/>
  <c r="EQ82" i="12"/>
  <c r="EP82" i="12"/>
  <c r="EO82" i="12"/>
  <c r="EN82" i="12"/>
  <c r="CT82" i="12"/>
  <c r="CS82" i="12"/>
  <c r="CR82" i="12"/>
  <c r="CQ82" i="12"/>
  <c r="CP82" i="12"/>
  <c r="BI82" i="12"/>
  <c r="BH82" i="12"/>
  <c r="BG82" i="12"/>
  <c r="BF82" i="12"/>
  <c r="AC82" i="12"/>
  <c r="BJ82" i="12" s="1"/>
  <c r="GT81" i="12"/>
  <c r="GS81" i="12"/>
  <c r="GP81" i="12"/>
  <c r="GO81" i="12"/>
  <c r="GN81" i="12"/>
  <c r="GM81" i="12"/>
  <c r="GL81" i="12"/>
  <c r="ER81" i="12"/>
  <c r="EQ81" i="12"/>
  <c r="EP81" i="12"/>
  <c r="EO81" i="12"/>
  <c r="EN81" i="12"/>
  <c r="CT81" i="12"/>
  <c r="CS81" i="12"/>
  <c r="CR81" i="12"/>
  <c r="CQ81" i="12"/>
  <c r="CP81" i="12"/>
  <c r="BI81" i="12"/>
  <c r="BH81" i="12"/>
  <c r="BG81" i="12"/>
  <c r="BF81" i="12"/>
  <c r="AC81" i="12"/>
  <c r="BJ81" i="12" s="1"/>
  <c r="GT80" i="12"/>
  <c r="GS80" i="12"/>
  <c r="GP80" i="12"/>
  <c r="GO80" i="12"/>
  <c r="GN80" i="12"/>
  <c r="GM80" i="12"/>
  <c r="GL80" i="12"/>
  <c r="ER80" i="12"/>
  <c r="EQ80" i="12"/>
  <c r="EP80" i="12"/>
  <c r="EO80" i="12"/>
  <c r="EN80" i="12"/>
  <c r="CS80" i="12"/>
  <c r="CR80" i="12"/>
  <c r="CQ80" i="12"/>
  <c r="CP80" i="12"/>
  <c r="BM80" i="12"/>
  <c r="CT80" i="12" s="1"/>
  <c r="BJ80" i="12"/>
  <c r="BI80" i="12"/>
  <c r="BH80" i="12"/>
  <c r="BG80" i="12"/>
  <c r="BF80" i="12"/>
  <c r="GT79" i="12"/>
  <c r="GS79" i="12"/>
  <c r="GP79" i="12"/>
  <c r="GO79" i="12"/>
  <c r="GN79" i="12"/>
  <c r="GM79" i="12"/>
  <c r="GL79" i="12"/>
  <c r="EQ79" i="12"/>
  <c r="EP79" i="12"/>
  <c r="EO79" i="12"/>
  <c r="EN79" i="12"/>
  <c r="DK79" i="12"/>
  <c r="ER79" i="12" s="1"/>
  <c r="CT79" i="12"/>
  <c r="CS79" i="12"/>
  <c r="CR79" i="12"/>
  <c r="CQ79" i="12"/>
  <c r="CP79" i="12"/>
  <c r="BJ79" i="12"/>
  <c r="BI79" i="12"/>
  <c r="BH79" i="12"/>
  <c r="BG79" i="12"/>
  <c r="BF79" i="12"/>
  <c r="GT78" i="12"/>
  <c r="GS78" i="12"/>
  <c r="GP78" i="12"/>
  <c r="GO78" i="12"/>
  <c r="GN78" i="12"/>
  <c r="GM78" i="12"/>
  <c r="GL78" i="12"/>
  <c r="EQ78" i="12"/>
  <c r="EP78" i="12"/>
  <c r="EO78" i="12"/>
  <c r="EN78" i="12"/>
  <c r="DK78" i="12"/>
  <c r="ER78" i="12" s="1"/>
  <c r="CS78" i="12"/>
  <c r="CR78" i="12"/>
  <c r="CQ78" i="12"/>
  <c r="CP78" i="12"/>
  <c r="BM78" i="12"/>
  <c r="CT78" i="12" s="1"/>
  <c r="BJ78" i="12"/>
  <c r="BI78" i="12"/>
  <c r="BH78" i="12"/>
  <c r="BG78" i="12"/>
  <c r="BF78" i="12"/>
  <c r="GT77" i="12"/>
  <c r="GS77" i="12"/>
  <c r="GP77" i="12"/>
  <c r="GO77" i="12"/>
  <c r="GN77" i="12"/>
  <c r="GM77" i="12"/>
  <c r="GL77" i="12"/>
  <c r="ER77" i="12"/>
  <c r="EQ77" i="12"/>
  <c r="EP77" i="12"/>
  <c r="EO77" i="12"/>
  <c r="EN77" i="12"/>
  <c r="CT77" i="12"/>
  <c r="CS77" i="12"/>
  <c r="CR77" i="12"/>
  <c r="CQ77" i="12"/>
  <c r="CP77" i="12"/>
  <c r="BI77" i="12"/>
  <c r="BH77" i="12"/>
  <c r="BG77" i="12"/>
  <c r="BF77" i="12"/>
  <c r="AC77" i="12"/>
  <c r="BJ77" i="12" s="1"/>
  <c r="GT76" i="12"/>
  <c r="GS76" i="12"/>
  <c r="ER76" i="12"/>
  <c r="EQ76" i="12"/>
  <c r="EP76" i="12"/>
  <c r="EO76" i="12"/>
  <c r="EN76" i="12"/>
  <c r="CS76" i="12"/>
  <c r="CR76" i="12"/>
  <c r="CQ76" i="12"/>
  <c r="CP76" i="12"/>
  <c r="BM76" i="12"/>
  <c r="CT76" i="12" s="1"/>
  <c r="BJ76" i="12"/>
  <c r="BI76" i="12"/>
  <c r="BH76" i="12"/>
  <c r="BG76" i="12"/>
  <c r="BF76" i="12"/>
  <c r="GT75" i="12"/>
  <c r="GS75" i="12"/>
  <c r="GP75" i="12"/>
  <c r="GO75" i="12"/>
  <c r="GN75" i="12"/>
  <c r="GM75" i="12"/>
  <c r="GL75" i="12"/>
  <c r="ER75" i="12"/>
  <c r="EQ75" i="12"/>
  <c r="EP75" i="12"/>
  <c r="EO75" i="12"/>
  <c r="EN75" i="12"/>
  <c r="CT75" i="12"/>
  <c r="CS75" i="12"/>
  <c r="CR75" i="12"/>
  <c r="CQ75" i="12"/>
  <c r="CP75" i="12"/>
  <c r="BI75" i="12"/>
  <c r="BH75" i="12"/>
  <c r="BG75" i="12"/>
  <c r="BF75" i="12"/>
  <c r="AC75" i="12"/>
  <c r="BJ75" i="12" s="1"/>
  <c r="GT74" i="12"/>
  <c r="GS74" i="12"/>
  <c r="GP74" i="12"/>
  <c r="GO74" i="12"/>
  <c r="GN74" i="12"/>
  <c r="GM74" i="12"/>
  <c r="GL74" i="12"/>
  <c r="ER74" i="12"/>
  <c r="EQ74" i="12"/>
  <c r="EP74" i="12"/>
  <c r="EO74" i="12"/>
  <c r="EN74" i="12"/>
  <c r="CT74" i="12"/>
  <c r="CS74" i="12"/>
  <c r="CR74" i="12"/>
  <c r="CQ74" i="12"/>
  <c r="CP74" i="12"/>
  <c r="BI74" i="12"/>
  <c r="BH74" i="12"/>
  <c r="BG74" i="12"/>
  <c r="BF74" i="12"/>
  <c r="AC74" i="12"/>
  <c r="BJ74" i="12" s="1"/>
  <c r="GT73" i="12"/>
  <c r="GS73" i="12"/>
  <c r="ER73" i="12"/>
  <c r="EQ73" i="12"/>
  <c r="EP73" i="12"/>
  <c r="EO73" i="12"/>
  <c r="EN73" i="12"/>
  <c r="CS73" i="12"/>
  <c r="CR73" i="12"/>
  <c r="CQ73" i="12"/>
  <c r="CP73" i="12"/>
  <c r="BM73" i="12"/>
  <c r="CT73" i="12" s="1"/>
  <c r="BI73" i="12"/>
  <c r="BH73" i="12"/>
  <c r="BG73" i="12"/>
  <c r="BF73" i="12"/>
  <c r="AC73" i="12"/>
  <c r="BJ73" i="12" s="1"/>
  <c r="GT72" i="12"/>
  <c r="GS72" i="12"/>
  <c r="GP72" i="12"/>
  <c r="GO72" i="12"/>
  <c r="GN72" i="12"/>
  <c r="GM72" i="12"/>
  <c r="GL72" i="12"/>
  <c r="ER72" i="12"/>
  <c r="EQ72" i="12"/>
  <c r="EP72" i="12"/>
  <c r="EO72" i="12"/>
  <c r="EN72" i="12"/>
  <c r="CT72" i="12"/>
  <c r="CS72" i="12"/>
  <c r="CR72" i="12"/>
  <c r="CQ72" i="12"/>
  <c r="CP72" i="12"/>
  <c r="BI72" i="12"/>
  <c r="BH72" i="12"/>
  <c r="BG72" i="12"/>
  <c r="BF72" i="12"/>
  <c r="AC72" i="12"/>
  <c r="BJ72" i="12" s="1"/>
  <c r="GT71" i="12"/>
  <c r="GS71" i="12"/>
  <c r="GP71" i="12"/>
  <c r="GO71" i="12"/>
  <c r="GN71" i="12"/>
  <c r="GM71" i="12"/>
  <c r="GL71" i="12"/>
  <c r="ER71" i="12"/>
  <c r="EQ71" i="12"/>
  <c r="EP71" i="12"/>
  <c r="EO71" i="12"/>
  <c r="EN71" i="12"/>
  <c r="CT71" i="12"/>
  <c r="CS71" i="12"/>
  <c r="CR71" i="12"/>
  <c r="CQ71" i="12"/>
  <c r="CP71" i="12"/>
  <c r="BI71" i="12"/>
  <c r="BH71" i="12"/>
  <c r="BG71" i="12"/>
  <c r="BF71" i="12"/>
  <c r="AC71" i="12"/>
  <c r="BJ71" i="12" s="1"/>
  <c r="GT70" i="12"/>
  <c r="GS70" i="12"/>
  <c r="GP70" i="12"/>
  <c r="GO70" i="12"/>
  <c r="GN70" i="12"/>
  <c r="GM70" i="12"/>
  <c r="GL70" i="12"/>
  <c r="ER70" i="12"/>
  <c r="EQ70" i="12"/>
  <c r="EP70" i="12"/>
  <c r="EO70" i="12"/>
  <c r="EN70" i="12"/>
  <c r="CT70" i="12"/>
  <c r="CS70" i="12"/>
  <c r="CR70" i="12"/>
  <c r="CQ70" i="12"/>
  <c r="CP70" i="12"/>
  <c r="BI70" i="12"/>
  <c r="BH70" i="12"/>
  <c r="BG70" i="12"/>
  <c r="BF70" i="12"/>
  <c r="AC70" i="12"/>
  <c r="BJ70" i="12" s="1"/>
  <c r="GT69" i="12"/>
  <c r="GS69" i="12"/>
  <c r="GP69" i="12"/>
  <c r="GO69" i="12"/>
  <c r="GN69" i="12"/>
  <c r="GM69" i="12"/>
  <c r="GL69" i="12"/>
  <c r="ER69" i="12"/>
  <c r="EQ69" i="12"/>
  <c r="EP69" i="12"/>
  <c r="EO69" i="12"/>
  <c r="EN69" i="12"/>
  <c r="CS69" i="12"/>
  <c r="CR69" i="12"/>
  <c r="CQ69" i="12"/>
  <c r="CP69" i="12"/>
  <c r="BM69" i="12"/>
  <c r="CT69" i="12" s="1"/>
  <c r="BJ69" i="12"/>
  <c r="BI69" i="12"/>
  <c r="BH69" i="12"/>
  <c r="BG69" i="12"/>
  <c r="BF69" i="12"/>
  <c r="GT68" i="12"/>
  <c r="GS68" i="12"/>
  <c r="GP68" i="12"/>
  <c r="GO68" i="12"/>
  <c r="GN68" i="12"/>
  <c r="GM68" i="12"/>
  <c r="GL68" i="12"/>
  <c r="EQ68" i="12"/>
  <c r="EP68" i="12"/>
  <c r="EO68" i="12"/>
  <c r="EN68" i="12"/>
  <c r="DK68" i="12"/>
  <c r="ER68" i="12" s="1"/>
  <c r="CT68" i="12"/>
  <c r="CS68" i="12"/>
  <c r="CR68" i="12"/>
  <c r="CQ68" i="12"/>
  <c r="CP68" i="12"/>
  <c r="BJ68" i="12"/>
  <c r="BI68" i="12"/>
  <c r="BH68" i="12"/>
  <c r="BG68" i="12"/>
  <c r="BF68" i="12"/>
  <c r="GT67" i="12"/>
  <c r="GS67" i="12"/>
  <c r="GP67" i="12"/>
  <c r="GO67" i="12"/>
  <c r="GN67" i="12"/>
  <c r="GM67" i="12"/>
  <c r="GL67" i="12"/>
  <c r="EQ67" i="12"/>
  <c r="EP67" i="12"/>
  <c r="EO67" i="12"/>
  <c r="EN67" i="12"/>
  <c r="DK67" i="12"/>
  <c r="ER67" i="12" s="1"/>
  <c r="CS67" i="12"/>
  <c r="CR67" i="12"/>
  <c r="CQ67" i="12"/>
  <c r="CP67" i="12"/>
  <c r="BM67" i="12"/>
  <c r="CT67" i="12" s="1"/>
  <c r="BJ67" i="12"/>
  <c r="BI67" i="12"/>
  <c r="BH67" i="12"/>
  <c r="BG67" i="12"/>
  <c r="BF67" i="12"/>
  <c r="GT66" i="12"/>
  <c r="GS66" i="12"/>
  <c r="GP66" i="12"/>
  <c r="GO66" i="12"/>
  <c r="GN66" i="12"/>
  <c r="GM66" i="12"/>
  <c r="GL66" i="12"/>
  <c r="ER66" i="12"/>
  <c r="EQ66" i="12"/>
  <c r="EP66" i="12"/>
  <c r="EO66" i="12"/>
  <c r="EN66" i="12"/>
  <c r="CT66" i="12"/>
  <c r="CS66" i="12"/>
  <c r="CR66" i="12"/>
  <c r="CQ66" i="12"/>
  <c r="CP66" i="12"/>
  <c r="BI66" i="12"/>
  <c r="BH66" i="12"/>
  <c r="BG66" i="12"/>
  <c r="BF66" i="12"/>
  <c r="AC66" i="12"/>
  <c r="BJ66" i="12" s="1"/>
  <c r="GT65" i="12"/>
  <c r="GS65" i="12"/>
  <c r="ER65" i="12"/>
  <c r="EQ65" i="12"/>
  <c r="EP65" i="12"/>
  <c r="EO65" i="12"/>
  <c r="EN65" i="12"/>
  <c r="CS65" i="12"/>
  <c r="CR65" i="12"/>
  <c r="CQ65" i="12"/>
  <c r="CP65" i="12"/>
  <c r="BM65" i="12"/>
  <c r="CT65" i="12" s="1"/>
  <c r="BJ65" i="12"/>
  <c r="BI65" i="12"/>
  <c r="BH65" i="12"/>
  <c r="BG65" i="12"/>
  <c r="BF65" i="12"/>
  <c r="GT64" i="12"/>
  <c r="GS64" i="12"/>
  <c r="GP64" i="12"/>
  <c r="GO64" i="12"/>
  <c r="GN64" i="12"/>
  <c r="GM64" i="12"/>
  <c r="GL64" i="12"/>
  <c r="ER64" i="12"/>
  <c r="EQ64" i="12"/>
  <c r="EP64" i="12"/>
  <c r="EO64" i="12"/>
  <c r="EN64" i="12"/>
  <c r="CT64" i="12"/>
  <c r="CS64" i="12"/>
  <c r="CR64" i="12"/>
  <c r="CQ64" i="12"/>
  <c r="CP64" i="12"/>
  <c r="BI64" i="12"/>
  <c r="BH64" i="12"/>
  <c r="BG64" i="12"/>
  <c r="BF64" i="12"/>
  <c r="AC64" i="12"/>
  <c r="BJ64" i="12" s="1"/>
  <c r="GT63" i="12"/>
  <c r="GS63" i="12"/>
  <c r="GP63" i="12"/>
  <c r="GO63" i="12"/>
  <c r="GN63" i="12"/>
  <c r="GM63" i="12"/>
  <c r="GL63" i="12"/>
  <c r="ER63" i="12"/>
  <c r="EQ63" i="12"/>
  <c r="EP63" i="12"/>
  <c r="EO63" i="12"/>
  <c r="EN63" i="12"/>
  <c r="CT63" i="12"/>
  <c r="CS63" i="12"/>
  <c r="CR63" i="12"/>
  <c r="CQ63" i="12"/>
  <c r="CP63" i="12"/>
  <c r="BI63" i="12"/>
  <c r="BH63" i="12"/>
  <c r="BG63" i="12"/>
  <c r="BF63" i="12"/>
  <c r="AC63" i="12"/>
  <c r="BJ63" i="12" s="1"/>
  <c r="GT62" i="12"/>
  <c r="GS62" i="12"/>
  <c r="ER62" i="12"/>
  <c r="EQ62" i="12"/>
  <c r="EP62" i="12"/>
  <c r="EO62" i="12"/>
  <c r="EN62" i="12"/>
  <c r="CS62" i="12"/>
  <c r="CR62" i="12"/>
  <c r="CQ62" i="12"/>
  <c r="CP62" i="12"/>
  <c r="BM62" i="12"/>
  <c r="CT62" i="12" s="1"/>
  <c r="BI62" i="12"/>
  <c r="BH62" i="12"/>
  <c r="BG62" i="12"/>
  <c r="BF62" i="12"/>
  <c r="AC62" i="12"/>
  <c r="BJ62" i="12" s="1"/>
  <c r="GT61" i="12"/>
  <c r="GS61" i="12"/>
  <c r="GP61" i="12"/>
  <c r="GO61" i="12"/>
  <c r="GN61" i="12"/>
  <c r="GM61" i="12"/>
  <c r="GL61" i="12"/>
  <c r="ER61" i="12"/>
  <c r="EQ61" i="12"/>
  <c r="EP61" i="12"/>
  <c r="EO61" i="12"/>
  <c r="EN61" i="12"/>
  <c r="CT61" i="12"/>
  <c r="CS61" i="12"/>
  <c r="CR61" i="12"/>
  <c r="CQ61" i="12"/>
  <c r="CP61" i="12"/>
  <c r="BI61" i="12"/>
  <c r="BH61" i="12"/>
  <c r="BG61" i="12"/>
  <c r="BF61" i="12"/>
  <c r="AC61" i="12"/>
  <c r="BJ61" i="12" s="1"/>
  <c r="GT60" i="12"/>
  <c r="GS60" i="12"/>
  <c r="GP60" i="12"/>
  <c r="GO60" i="12"/>
  <c r="GN60" i="12"/>
  <c r="GM60" i="12"/>
  <c r="GL60" i="12"/>
  <c r="ER60" i="12"/>
  <c r="EQ60" i="12"/>
  <c r="EP60" i="12"/>
  <c r="EO60" i="12"/>
  <c r="EN60" i="12"/>
  <c r="CT60" i="12"/>
  <c r="CS60" i="12"/>
  <c r="CR60" i="12"/>
  <c r="CQ60" i="12"/>
  <c r="CP60" i="12"/>
  <c r="BI60" i="12"/>
  <c r="BH60" i="12"/>
  <c r="BG60" i="12"/>
  <c r="BF60" i="12"/>
  <c r="AC60" i="12"/>
  <c r="BJ60" i="12" s="1"/>
  <c r="GT59" i="12"/>
  <c r="GS59" i="12"/>
  <c r="GP59" i="12"/>
  <c r="GO59" i="12"/>
  <c r="GN59" i="12"/>
  <c r="GM59" i="12"/>
  <c r="GL59" i="12"/>
  <c r="ER59" i="12"/>
  <c r="EQ59" i="12"/>
  <c r="EP59" i="12"/>
  <c r="EO59" i="12"/>
  <c r="EN59" i="12"/>
  <c r="CT59" i="12"/>
  <c r="CS59" i="12"/>
  <c r="CR59" i="12"/>
  <c r="CQ59" i="12"/>
  <c r="CP59" i="12"/>
  <c r="BI59" i="12"/>
  <c r="BH59" i="12"/>
  <c r="BG59" i="12"/>
  <c r="BF59" i="12"/>
  <c r="AC59" i="12"/>
  <c r="BJ59" i="12" s="1"/>
  <c r="GT58" i="12"/>
  <c r="GS58" i="12"/>
  <c r="GP58" i="12"/>
  <c r="GO58" i="12"/>
  <c r="GN58" i="12"/>
  <c r="GM58" i="12"/>
  <c r="GL58" i="12"/>
  <c r="ER58" i="12"/>
  <c r="EQ58" i="12"/>
  <c r="EP58" i="12"/>
  <c r="EO58" i="12"/>
  <c r="EN58" i="12"/>
  <c r="CS58" i="12"/>
  <c r="CR58" i="12"/>
  <c r="CQ58" i="12"/>
  <c r="CP58" i="12"/>
  <c r="BM58" i="12"/>
  <c r="CT58" i="12" s="1"/>
  <c r="BJ58" i="12"/>
  <c r="BI58" i="12"/>
  <c r="BH58" i="12"/>
  <c r="BG58" i="12"/>
  <c r="BF58" i="12"/>
  <c r="GT57" i="12"/>
  <c r="GS57" i="12"/>
  <c r="GP57" i="12"/>
  <c r="GO57" i="12"/>
  <c r="GN57" i="12"/>
  <c r="GM57" i="12"/>
  <c r="GL57" i="12"/>
  <c r="EQ57" i="12"/>
  <c r="EP57" i="12"/>
  <c r="EO57" i="12"/>
  <c r="EN57" i="12"/>
  <c r="DK57" i="12"/>
  <c r="ER57" i="12" s="1"/>
  <c r="CT57" i="12"/>
  <c r="CS57" i="12"/>
  <c r="CR57" i="12"/>
  <c r="CQ57" i="12"/>
  <c r="CP57" i="12"/>
  <c r="BJ57" i="12"/>
  <c r="BI57" i="12"/>
  <c r="BH57" i="12"/>
  <c r="BG57" i="12"/>
  <c r="BF57" i="12"/>
  <c r="GT56" i="12"/>
  <c r="GS56" i="12"/>
  <c r="GP56" i="12"/>
  <c r="GO56" i="12"/>
  <c r="GN56" i="12"/>
  <c r="GM56" i="12"/>
  <c r="GL56" i="12"/>
  <c r="EQ56" i="12"/>
  <c r="EP56" i="12"/>
  <c r="EO56" i="12"/>
  <c r="EN56" i="12"/>
  <c r="DK56" i="12"/>
  <c r="ER56" i="12" s="1"/>
  <c r="CS56" i="12"/>
  <c r="CR56" i="12"/>
  <c r="CQ56" i="12"/>
  <c r="CP56" i="12"/>
  <c r="BM56" i="12"/>
  <c r="CT56" i="12" s="1"/>
  <c r="BJ56" i="12"/>
  <c r="BI56" i="12"/>
  <c r="BH56" i="12"/>
  <c r="BG56" i="12"/>
  <c r="BF56" i="12"/>
  <c r="GT55" i="12"/>
  <c r="GS55" i="12"/>
  <c r="GP55" i="12"/>
  <c r="GO55" i="12"/>
  <c r="GN55" i="12"/>
  <c r="GM55" i="12"/>
  <c r="GL55" i="12"/>
  <c r="ER55" i="12"/>
  <c r="EQ55" i="12"/>
  <c r="EP55" i="12"/>
  <c r="EO55" i="12"/>
  <c r="EN55" i="12"/>
  <c r="CT55" i="12"/>
  <c r="CS55" i="12"/>
  <c r="CR55" i="12"/>
  <c r="CQ55" i="12"/>
  <c r="CP55" i="12"/>
  <c r="BI55" i="12"/>
  <c r="BH55" i="12"/>
  <c r="BG55" i="12"/>
  <c r="BF55" i="12"/>
  <c r="AC55" i="12"/>
  <c r="BJ55" i="12" s="1"/>
  <c r="GT54" i="12"/>
  <c r="GS54" i="12"/>
  <c r="ER54" i="12"/>
  <c r="EQ54" i="12"/>
  <c r="EP54" i="12"/>
  <c r="EO54" i="12"/>
  <c r="EN54" i="12"/>
  <c r="CS54" i="12"/>
  <c r="CR54" i="12"/>
  <c r="CQ54" i="12"/>
  <c r="CP54" i="12"/>
  <c r="BM54" i="12"/>
  <c r="CT54" i="12" s="1"/>
  <c r="BJ54" i="12"/>
  <c r="BI54" i="12"/>
  <c r="BH54" i="12"/>
  <c r="BG54" i="12"/>
  <c r="BF54" i="12"/>
  <c r="GT53" i="12"/>
  <c r="GS53" i="12"/>
  <c r="GP53" i="12"/>
  <c r="GO53" i="12"/>
  <c r="GN53" i="12"/>
  <c r="GM53" i="12"/>
  <c r="GL53" i="12"/>
  <c r="ER53" i="12"/>
  <c r="EQ53" i="12"/>
  <c r="EP53" i="12"/>
  <c r="EO53" i="12"/>
  <c r="EN53" i="12"/>
  <c r="CT53" i="12"/>
  <c r="CS53" i="12"/>
  <c r="CR53" i="12"/>
  <c r="CQ53" i="12"/>
  <c r="CP53" i="12"/>
  <c r="BI53" i="12"/>
  <c r="BH53" i="12"/>
  <c r="BG53" i="12"/>
  <c r="BF53" i="12"/>
  <c r="AC53" i="12"/>
  <c r="BJ53" i="12" s="1"/>
  <c r="GT52" i="12"/>
  <c r="GS52" i="12"/>
  <c r="GP52" i="12"/>
  <c r="GO52" i="12"/>
  <c r="GN52" i="12"/>
  <c r="GM52" i="12"/>
  <c r="GL52" i="12"/>
  <c r="ER52" i="12"/>
  <c r="EQ52" i="12"/>
  <c r="EP52" i="12"/>
  <c r="EO52" i="12"/>
  <c r="EN52" i="12"/>
  <c r="CT52" i="12"/>
  <c r="CS52" i="12"/>
  <c r="CR52" i="12"/>
  <c r="CQ52" i="12"/>
  <c r="CP52" i="12"/>
  <c r="BI52" i="12"/>
  <c r="BH52" i="12"/>
  <c r="BG52" i="12"/>
  <c r="BF52" i="12"/>
  <c r="AC52" i="12"/>
  <c r="BJ52" i="12" s="1"/>
  <c r="GT51" i="12"/>
  <c r="GS51" i="12"/>
  <c r="ER51" i="12"/>
  <c r="EQ51" i="12"/>
  <c r="EP51" i="12"/>
  <c r="EO51" i="12"/>
  <c r="EN51" i="12"/>
  <c r="CS51" i="12"/>
  <c r="CR51" i="12"/>
  <c r="CQ51" i="12"/>
  <c r="CP51" i="12"/>
  <c r="BM51" i="12"/>
  <c r="CT51" i="12" s="1"/>
  <c r="BI51" i="12"/>
  <c r="BH51" i="12"/>
  <c r="BG51" i="12"/>
  <c r="BF51" i="12"/>
  <c r="AC51" i="12"/>
  <c r="BJ51" i="12" s="1"/>
  <c r="GT50" i="12"/>
  <c r="GS50" i="12"/>
  <c r="GP50" i="12"/>
  <c r="GO50" i="12"/>
  <c r="GN50" i="12"/>
  <c r="GM50" i="12"/>
  <c r="GL50" i="12"/>
  <c r="ER50" i="12"/>
  <c r="EQ50" i="12"/>
  <c r="EP50" i="12"/>
  <c r="EO50" i="12"/>
  <c r="EN50" i="12"/>
  <c r="CT50" i="12"/>
  <c r="CS50" i="12"/>
  <c r="CR50" i="12"/>
  <c r="CQ50" i="12"/>
  <c r="CP50" i="12"/>
  <c r="BI50" i="12"/>
  <c r="BH50" i="12"/>
  <c r="BG50" i="12"/>
  <c r="BF50" i="12"/>
  <c r="AC50" i="12"/>
  <c r="BJ50" i="12" s="1"/>
  <c r="GT49" i="12"/>
  <c r="GS49" i="12"/>
  <c r="GP49" i="12"/>
  <c r="GO49" i="12"/>
  <c r="GN49" i="12"/>
  <c r="GM49" i="12"/>
  <c r="GL49" i="12"/>
  <c r="ER49" i="12"/>
  <c r="EQ49" i="12"/>
  <c r="EP49" i="12"/>
  <c r="EO49" i="12"/>
  <c r="EN49" i="12"/>
  <c r="CT49" i="12"/>
  <c r="CS49" i="12"/>
  <c r="CR49" i="12"/>
  <c r="CQ49" i="12"/>
  <c r="CP49" i="12"/>
  <c r="BI49" i="12"/>
  <c r="BH49" i="12"/>
  <c r="BG49" i="12"/>
  <c r="BF49" i="12"/>
  <c r="AC49" i="12"/>
  <c r="BJ49" i="12" s="1"/>
  <c r="GT48" i="12"/>
  <c r="GS48" i="12"/>
  <c r="GP48" i="12"/>
  <c r="GO48" i="12"/>
  <c r="GN48" i="12"/>
  <c r="GM48" i="12"/>
  <c r="GL48" i="12"/>
  <c r="ER48" i="12"/>
  <c r="EQ48" i="12"/>
  <c r="EP48" i="12"/>
  <c r="EO48" i="12"/>
  <c r="EN48" i="12"/>
  <c r="CT48" i="12"/>
  <c r="CS48" i="12"/>
  <c r="CR48" i="12"/>
  <c r="CQ48" i="12"/>
  <c r="CP48" i="12"/>
  <c r="BI48" i="12"/>
  <c r="BH48" i="12"/>
  <c r="BG48" i="12"/>
  <c r="BF48" i="12"/>
  <c r="AC48" i="12"/>
  <c r="BJ48" i="12" s="1"/>
  <c r="GT47" i="12"/>
  <c r="GS47" i="12"/>
  <c r="GP47" i="12"/>
  <c r="GO47" i="12"/>
  <c r="GN47" i="12"/>
  <c r="GM47" i="12"/>
  <c r="GL47" i="12"/>
  <c r="ER47" i="12"/>
  <c r="EQ47" i="12"/>
  <c r="EP47" i="12"/>
  <c r="EO47" i="12"/>
  <c r="EN47" i="12"/>
  <c r="CS47" i="12"/>
  <c r="CR47" i="12"/>
  <c r="CQ47" i="12"/>
  <c r="CP47" i="12"/>
  <c r="BM47" i="12"/>
  <c r="CT47" i="12" s="1"/>
  <c r="BJ47" i="12"/>
  <c r="BI47" i="12"/>
  <c r="BH47" i="12"/>
  <c r="BG47" i="12"/>
  <c r="BF47" i="12"/>
  <c r="GT46" i="12"/>
  <c r="GS46" i="12"/>
  <c r="GP46" i="12"/>
  <c r="GO46" i="12"/>
  <c r="GN46" i="12"/>
  <c r="GM46" i="12"/>
  <c r="GL46" i="12"/>
  <c r="EQ46" i="12"/>
  <c r="EP46" i="12"/>
  <c r="EO46" i="12"/>
  <c r="EN46" i="12"/>
  <c r="DK46" i="12"/>
  <c r="ER46" i="12" s="1"/>
  <c r="CT46" i="12"/>
  <c r="CS46" i="12"/>
  <c r="CR46" i="12"/>
  <c r="CQ46" i="12"/>
  <c r="CP46" i="12"/>
  <c r="BJ46" i="12"/>
  <c r="BI46" i="12"/>
  <c r="BH46" i="12"/>
  <c r="BG46" i="12"/>
  <c r="BF46" i="12"/>
  <c r="GT45" i="12"/>
  <c r="GS45" i="12"/>
  <c r="GP45" i="12"/>
  <c r="GO45" i="12"/>
  <c r="GN45" i="12"/>
  <c r="GM45" i="12"/>
  <c r="GL45" i="12"/>
  <c r="EQ45" i="12"/>
  <c r="EP45" i="12"/>
  <c r="EO45" i="12"/>
  <c r="EN45" i="12"/>
  <c r="DK45" i="12"/>
  <c r="ER45" i="12" s="1"/>
  <c r="CS45" i="12"/>
  <c r="CR45" i="12"/>
  <c r="CQ45" i="12"/>
  <c r="CP45" i="12"/>
  <c r="BM45" i="12"/>
  <c r="CT45" i="12" s="1"/>
  <c r="BJ45" i="12"/>
  <c r="BI45" i="12"/>
  <c r="BH45" i="12"/>
  <c r="BG45" i="12"/>
  <c r="BF45" i="12"/>
  <c r="GT44" i="12"/>
  <c r="GS44" i="12"/>
  <c r="GP44" i="12"/>
  <c r="GO44" i="12"/>
  <c r="GN44" i="12"/>
  <c r="GM44" i="12"/>
  <c r="GL44" i="12"/>
  <c r="ER44" i="12"/>
  <c r="EQ44" i="12"/>
  <c r="EP44" i="12"/>
  <c r="EO44" i="12"/>
  <c r="EN44" i="12"/>
  <c r="CT44" i="12"/>
  <c r="CS44" i="12"/>
  <c r="CR44" i="12"/>
  <c r="CQ44" i="12"/>
  <c r="CP44" i="12"/>
  <c r="BI44" i="12"/>
  <c r="BH44" i="12"/>
  <c r="BG44" i="12"/>
  <c r="BF44" i="12"/>
  <c r="AC44" i="12"/>
  <c r="BJ44" i="12" s="1"/>
  <c r="GT43" i="12"/>
  <c r="GS43" i="12"/>
  <c r="ER43" i="12"/>
  <c r="EQ43" i="12"/>
  <c r="EP43" i="12"/>
  <c r="EO43" i="12"/>
  <c r="EN43" i="12"/>
  <c r="CS43" i="12"/>
  <c r="CR43" i="12"/>
  <c r="CQ43" i="12"/>
  <c r="CP43" i="12"/>
  <c r="BM43" i="12"/>
  <c r="CT43" i="12" s="1"/>
  <c r="BJ43" i="12"/>
  <c r="BI43" i="12"/>
  <c r="BH43" i="12"/>
  <c r="BG43" i="12"/>
  <c r="BF43" i="12"/>
  <c r="GT42" i="12"/>
  <c r="GS42" i="12"/>
  <c r="GP42" i="12"/>
  <c r="GO42" i="12"/>
  <c r="GN42" i="12"/>
  <c r="GM42" i="12"/>
  <c r="GL42" i="12"/>
  <c r="ER42" i="12"/>
  <c r="EQ42" i="12"/>
  <c r="EP42" i="12"/>
  <c r="EO42" i="12"/>
  <c r="EN42" i="12"/>
  <c r="CT42" i="12"/>
  <c r="CS42" i="12"/>
  <c r="CR42" i="12"/>
  <c r="CQ42" i="12"/>
  <c r="CP42" i="12"/>
  <c r="BI42" i="12"/>
  <c r="BH42" i="12"/>
  <c r="BG42" i="12"/>
  <c r="BF42" i="12"/>
  <c r="AC42" i="12"/>
  <c r="BJ42" i="12" s="1"/>
  <c r="GT41" i="12"/>
  <c r="GS41" i="12"/>
  <c r="GP41" i="12"/>
  <c r="GO41" i="12"/>
  <c r="GN41" i="12"/>
  <c r="GM41" i="12"/>
  <c r="GL41" i="12"/>
  <c r="ER41" i="12"/>
  <c r="EQ41" i="12"/>
  <c r="EP41" i="12"/>
  <c r="EO41" i="12"/>
  <c r="EN41" i="12"/>
  <c r="CT41" i="12"/>
  <c r="CS41" i="12"/>
  <c r="CR41" i="12"/>
  <c r="CQ41" i="12"/>
  <c r="CP41" i="12"/>
  <c r="BI41" i="12"/>
  <c r="BH41" i="12"/>
  <c r="BG41" i="12"/>
  <c r="BF41" i="12"/>
  <c r="AC41" i="12"/>
  <c r="BJ41" i="12" s="1"/>
  <c r="GT40" i="12"/>
  <c r="GS40" i="12"/>
  <c r="ER40" i="12"/>
  <c r="EQ40" i="12"/>
  <c r="EP40" i="12"/>
  <c r="EO40" i="12"/>
  <c r="EN40" i="12"/>
  <c r="CS40" i="12"/>
  <c r="CR40" i="12"/>
  <c r="CQ40" i="12"/>
  <c r="CP40" i="12"/>
  <c r="BM40" i="12"/>
  <c r="CT40" i="12" s="1"/>
  <c r="BI40" i="12"/>
  <c r="BH40" i="12"/>
  <c r="BG40" i="12"/>
  <c r="BF40" i="12"/>
  <c r="AC40" i="12"/>
  <c r="BJ40" i="12" s="1"/>
  <c r="GT39" i="12"/>
  <c r="GS39" i="12"/>
  <c r="GP39" i="12"/>
  <c r="GO39" i="12"/>
  <c r="GN39" i="12"/>
  <c r="GM39" i="12"/>
  <c r="GL39" i="12"/>
  <c r="ER39" i="12"/>
  <c r="EQ39" i="12"/>
  <c r="EP39" i="12"/>
  <c r="EO39" i="12"/>
  <c r="EN39" i="12"/>
  <c r="CT39" i="12"/>
  <c r="CS39" i="12"/>
  <c r="CR39" i="12"/>
  <c r="CQ39" i="12"/>
  <c r="CP39" i="12"/>
  <c r="BI39" i="12"/>
  <c r="BH39" i="12"/>
  <c r="BG39" i="12"/>
  <c r="BF39" i="12"/>
  <c r="AC39" i="12"/>
  <c r="BJ39" i="12" s="1"/>
  <c r="GT38" i="12"/>
  <c r="GS38" i="12"/>
  <c r="GP38" i="12"/>
  <c r="GO38" i="12"/>
  <c r="GN38" i="12"/>
  <c r="GM38" i="12"/>
  <c r="GL38" i="12"/>
  <c r="ER38" i="12"/>
  <c r="EQ38" i="12"/>
  <c r="EP38" i="12"/>
  <c r="EO38" i="12"/>
  <c r="EN38" i="12"/>
  <c r="CT38" i="12"/>
  <c r="CS38" i="12"/>
  <c r="CR38" i="12"/>
  <c r="CQ38" i="12"/>
  <c r="CP38" i="12"/>
  <c r="BI38" i="12"/>
  <c r="BH38" i="12"/>
  <c r="BG38" i="12"/>
  <c r="BF38" i="12"/>
  <c r="AC38" i="12"/>
  <c r="BJ38" i="12" s="1"/>
  <c r="GT37" i="12"/>
  <c r="GS37" i="12"/>
  <c r="GP37" i="12"/>
  <c r="GO37" i="12"/>
  <c r="GN37" i="12"/>
  <c r="GM37" i="12"/>
  <c r="GL37" i="12"/>
  <c r="ER37" i="12"/>
  <c r="EQ37" i="12"/>
  <c r="EP37" i="12"/>
  <c r="EO37" i="12"/>
  <c r="EN37" i="12"/>
  <c r="CT37" i="12"/>
  <c r="CS37" i="12"/>
  <c r="CR37" i="12"/>
  <c r="CQ37" i="12"/>
  <c r="CP37" i="12"/>
  <c r="BI37" i="12"/>
  <c r="BH37" i="12"/>
  <c r="BG37" i="12"/>
  <c r="BF37" i="12"/>
  <c r="AC37" i="12"/>
  <c r="BJ37" i="12" s="1"/>
  <c r="GT36" i="12"/>
  <c r="GS36" i="12"/>
  <c r="GP36" i="12"/>
  <c r="GO36" i="12"/>
  <c r="GN36" i="12"/>
  <c r="GM36" i="12"/>
  <c r="GL36" i="12"/>
  <c r="ER36" i="12"/>
  <c r="EQ36" i="12"/>
  <c r="EP36" i="12"/>
  <c r="EO36" i="12"/>
  <c r="EN36" i="12"/>
  <c r="CS36" i="12"/>
  <c r="CR36" i="12"/>
  <c r="CQ36" i="12"/>
  <c r="CP36" i="12"/>
  <c r="BM36" i="12"/>
  <c r="CT36" i="12" s="1"/>
  <c r="BJ36" i="12"/>
  <c r="BI36" i="12"/>
  <c r="BH36" i="12"/>
  <c r="BG36" i="12"/>
  <c r="BF36" i="12"/>
  <c r="GT35" i="12"/>
  <c r="GS35" i="12"/>
  <c r="GP35" i="12"/>
  <c r="GO35" i="12"/>
  <c r="GN35" i="12"/>
  <c r="GM35" i="12"/>
  <c r="GL35" i="12"/>
  <c r="EQ35" i="12"/>
  <c r="EP35" i="12"/>
  <c r="EO35" i="12"/>
  <c r="EN35" i="12"/>
  <c r="DK35" i="12"/>
  <c r="ER35" i="12" s="1"/>
  <c r="CT35" i="12"/>
  <c r="CS35" i="12"/>
  <c r="CR35" i="12"/>
  <c r="CQ35" i="12"/>
  <c r="CP35" i="12"/>
  <c r="BJ35" i="12"/>
  <c r="BI35" i="12"/>
  <c r="BH35" i="12"/>
  <c r="BG35" i="12"/>
  <c r="BF35" i="12"/>
  <c r="GT34" i="12"/>
  <c r="GS34" i="12"/>
  <c r="GP34" i="12"/>
  <c r="GO34" i="12"/>
  <c r="GN34" i="12"/>
  <c r="GM34" i="12"/>
  <c r="GL34" i="12"/>
  <c r="EQ34" i="12"/>
  <c r="EP34" i="12"/>
  <c r="EO34" i="12"/>
  <c r="EN34" i="12"/>
  <c r="DK34" i="12"/>
  <c r="ER34" i="12" s="1"/>
  <c r="CS34" i="12"/>
  <c r="CR34" i="12"/>
  <c r="CQ34" i="12"/>
  <c r="CP34" i="12"/>
  <c r="BM34" i="12"/>
  <c r="CT34" i="12" s="1"/>
  <c r="BJ34" i="12"/>
  <c r="BI34" i="12"/>
  <c r="BH34" i="12"/>
  <c r="BG34" i="12"/>
  <c r="BF34" i="12"/>
  <c r="GT33" i="12"/>
  <c r="GS33" i="12"/>
  <c r="GP33" i="12"/>
  <c r="GO33" i="12"/>
  <c r="GN33" i="12"/>
  <c r="GM33" i="12"/>
  <c r="GL33" i="12"/>
  <c r="ER33" i="12"/>
  <c r="EQ33" i="12"/>
  <c r="EP33" i="12"/>
  <c r="EO33" i="12"/>
  <c r="EN33" i="12"/>
  <c r="CT33" i="12"/>
  <c r="CS33" i="12"/>
  <c r="CR33" i="12"/>
  <c r="CQ33" i="12"/>
  <c r="CP33" i="12"/>
  <c r="BI33" i="12"/>
  <c r="BH33" i="12"/>
  <c r="BG33" i="12"/>
  <c r="BF33" i="12"/>
  <c r="AC33" i="12"/>
  <c r="BJ33" i="12" s="1"/>
  <c r="GT32" i="12"/>
  <c r="GS32" i="12"/>
  <c r="GP32" i="12"/>
  <c r="GO32" i="12"/>
  <c r="GN32" i="12"/>
  <c r="GM32" i="12"/>
  <c r="GL32" i="12"/>
  <c r="ER32" i="12"/>
  <c r="EQ32" i="12"/>
  <c r="EP32" i="12"/>
  <c r="EO32" i="12"/>
  <c r="EN32" i="12"/>
  <c r="CS32" i="12"/>
  <c r="CR32" i="12"/>
  <c r="CQ32" i="12"/>
  <c r="CP32" i="12"/>
  <c r="BM32" i="12"/>
  <c r="CT32" i="12" s="1"/>
  <c r="BJ32" i="12"/>
  <c r="BI32" i="12"/>
  <c r="BH32" i="12"/>
  <c r="BG32" i="12"/>
  <c r="BF32" i="12"/>
  <c r="GT31" i="12"/>
  <c r="GS31" i="12"/>
  <c r="GP31" i="12"/>
  <c r="GO31" i="12"/>
  <c r="GN31" i="12"/>
  <c r="GM31" i="12"/>
  <c r="GL31" i="12"/>
  <c r="ER31" i="12"/>
  <c r="EQ31" i="12"/>
  <c r="EP31" i="12"/>
  <c r="EO31" i="12"/>
  <c r="EN31" i="12"/>
  <c r="CT31" i="12"/>
  <c r="CS31" i="12"/>
  <c r="CR31" i="12"/>
  <c r="CQ31" i="12"/>
  <c r="CP31" i="12"/>
  <c r="BI31" i="12"/>
  <c r="BH31" i="12"/>
  <c r="BG31" i="12"/>
  <c r="BF31" i="12"/>
  <c r="AC31" i="12"/>
  <c r="BJ31" i="12" s="1"/>
  <c r="GT30" i="12"/>
  <c r="GS30" i="12"/>
  <c r="GP30" i="12"/>
  <c r="GO30" i="12"/>
  <c r="GN30" i="12"/>
  <c r="GM30" i="12"/>
  <c r="GL30" i="12"/>
  <c r="ER30" i="12"/>
  <c r="EQ30" i="12"/>
  <c r="EP30" i="12"/>
  <c r="EO30" i="12"/>
  <c r="EN30" i="12"/>
  <c r="CT30" i="12"/>
  <c r="CS30" i="12"/>
  <c r="CR30" i="12"/>
  <c r="CQ30" i="12"/>
  <c r="CP30" i="12"/>
  <c r="BI30" i="12"/>
  <c r="BH30" i="12"/>
  <c r="BG30" i="12"/>
  <c r="BF30" i="12"/>
  <c r="AC30" i="12"/>
  <c r="BJ30" i="12" s="1"/>
  <c r="GT29" i="12"/>
  <c r="GS29" i="12"/>
  <c r="GP29" i="12"/>
  <c r="GO29" i="12"/>
  <c r="GN29" i="12"/>
  <c r="GM29" i="12"/>
  <c r="GL29" i="12"/>
  <c r="ER29" i="12"/>
  <c r="EQ29" i="12"/>
  <c r="EP29" i="12"/>
  <c r="EO29" i="12"/>
  <c r="EN29" i="12"/>
  <c r="CS29" i="12"/>
  <c r="CR29" i="12"/>
  <c r="CQ29" i="12"/>
  <c r="CP29" i="12"/>
  <c r="BM29" i="12"/>
  <c r="CT29" i="12" s="1"/>
  <c r="BI29" i="12"/>
  <c r="BH29" i="12"/>
  <c r="BG29" i="12"/>
  <c r="BF29" i="12"/>
  <c r="AC29" i="12"/>
  <c r="BJ29" i="12" s="1"/>
  <c r="GT28" i="12"/>
  <c r="GS28" i="12"/>
  <c r="GP28" i="12"/>
  <c r="GO28" i="12"/>
  <c r="GN28" i="12"/>
  <c r="GM28" i="12"/>
  <c r="GL28" i="12"/>
  <c r="ER28" i="12"/>
  <c r="EQ28" i="12"/>
  <c r="EP28" i="12"/>
  <c r="EO28" i="12"/>
  <c r="EN28" i="12"/>
  <c r="CT28" i="12"/>
  <c r="CS28" i="12"/>
  <c r="CR28" i="12"/>
  <c r="CQ28" i="12"/>
  <c r="CP28" i="12"/>
  <c r="BI28" i="12"/>
  <c r="BH28" i="12"/>
  <c r="BG28" i="12"/>
  <c r="BF28" i="12"/>
  <c r="AC28" i="12"/>
  <c r="BJ28" i="12" s="1"/>
  <c r="GT27" i="12"/>
  <c r="GS27" i="12"/>
  <c r="GP27" i="12"/>
  <c r="GO27" i="12"/>
  <c r="GN27" i="12"/>
  <c r="GM27" i="12"/>
  <c r="GL27" i="12"/>
  <c r="ER27" i="12"/>
  <c r="EQ27" i="12"/>
  <c r="EP27" i="12"/>
  <c r="EO27" i="12"/>
  <c r="EN27" i="12"/>
  <c r="CT27" i="12"/>
  <c r="CS27" i="12"/>
  <c r="CR27" i="12"/>
  <c r="CQ27" i="12"/>
  <c r="CP27" i="12"/>
  <c r="BI27" i="12"/>
  <c r="BH27" i="12"/>
  <c r="BG27" i="12"/>
  <c r="BF27" i="12"/>
  <c r="AC27" i="12"/>
  <c r="BJ27" i="12" s="1"/>
  <c r="GT26" i="12"/>
  <c r="GS26" i="12"/>
  <c r="GP26" i="12"/>
  <c r="GO26" i="12"/>
  <c r="GN26" i="12"/>
  <c r="GM26" i="12"/>
  <c r="GL26" i="12"/>
  <c r="ER26" i="12"/>
  <c r="EQ26" i="12"/>
  <c r="EP26" i="12"/>
  <c r="EO26" i="12"/>
  <c r="EN26" i="12"/>
  <c r="CT26" i="12"/>
  <c r="CS26" i="12"/>
  <c r="CR26" i="12"/>
  <c r="CQ26" i="12"/>
  <c r="CP26" i="12"/>
  <c r="BI26" i="12"/>
  <c r="BH26" i="12"/>
  <c r="BG26" i="12"/>
  <c r="BF26" i="12"/>
  <c r="AC26" i="12"/>
  <c r="BJ26" i="12" s="1"/>
  <c r="GT25" i="12"/>
  <c r="GS25" i="12"/>
  <c r="GP25" i="12"/>
  <c r="GO25" i="12"/>
  <c r="GN25" i="12"/>
  <c r="GM25" i="12"/>
  <c r="GL25" i="12"/>
  <c r="ER25" i="12"/>
  <c r="EQ25" i="12"/>
  <c r="EP25" i="12"/>
  <c r="EO25" i="12"/>
  <c r="EN25" i="12"/>
  <c r="CS25" i="12"/>
  <c r="CR25" i="12"/>
  <c r="CQ25" i="12"/>
  <c r="CP25" i="12"/>
  <c r="BM25" i="12"/>
  <c r="CT25" i="12" s="1"/>
  <c r="BJ25" i="12"/>
  <c r="BI25" i="12"/>
  <c r="BH25" i="12"/>
  <c r="BG25" i="12"/>
  <c r="BF25" i="12"/>
  <c r="GT24" i="12"/>
  <c r="GS24" i="12"/>
  <c r="GP24" i="12"/>
  <c r="GO24" i="12"/>
  <c r="GN24" i="12"/>
  <c r="GM24" i="12"/>
  <c r="GL24" i="12"/>
  <c r="EQ24" i="12"/>
  <c r="EP24" i="12"/>
  <c r="EO24" i="12"/>
  <c r="EN24" i="12"/>
  <c r="DK24" i="12"/>
  <c r="ER24" i="12" s="1"/>
  <c r="CT24" i="12"/>
  <c r="CS24" i="12"/>
  <c r="CR24" i="12"/>
  <c r="CQ24" i="12"/>
  <c r="CP24" i="12"/>
  <c r="BJ24" i="12"/>
  <c r="BI24" i="12"/>
  <c r="BH24" i="12"/>
  <c r="BG24" i="12"/>
  <c r="BF24" i="12"/>
  <c r="GT23" i="12"/>
  <c r="GS23" i="12"/>
  <c r="GP23" i="12"/>
  <c r="GO23" i="12"/>
  <c r="GN23" i="12"/>
  <c r="GM23" i="12"/>
  <c r="GL23" i="12"/>
  <c r="EQ23" i="12"/>
  <c r="EP23" i="12"/>
  <c r="EO23" i="12"/>
  <c r="EN23" i="12"/>
  <c r="DK23" i="12"/>
  <c r="ER23" i="12" s="1"/>
  <c r="CS23" i="12"/>
  <c r="CR23" i="12"/>
  <c r="CQ23" i="12"/>
  <c r="CP23" i="12"/>
  <c r="BM23" i="12"/>
  <c r="CT23" i="12" s="1"/>
  <c r="BJ23" i="12"/>
  <c r="BI23" i="12"/>
  <c r="BH23" i="12"/>
  <c r="BG23" i="12"/>
  <c r="BF23" i="12"/>
  <c r="GT22" i="12"/>
  <c r="GS22" i="12"/>
  <c r="GP22" i="12"/>
  <c r="GO22" i="12"/>
  <c r="GN22" i="12"/>
  <c r="GM22" i="12"/>
  <c r="GL22" i="12"/>
  <c r="ER22" i="12"/>
  <c r="EQ22" i="12"/>
  <c r="EP22" i="12"/>
  <c r="EO22" i="12"/>
  <c r="EN22" i="12"/>
  <c r="CT22" i="12"/>
  <c r="CS22" i="12"/>
  <c r="CR22" i="12"/>
  <c r="CQ22" i="12"/>
  <c r="CP22" i="12"/>
  <c r="BI22" i="12"/>
  <c r="BH22" i="12"/>
  <c r="BG22" i="12"/>
  <c r="BF22" i="12"/>
  <c r="AC22" i="12"/>
  <c r="BJ22" i="12" s="1"/>
  <c r="GT21" i="12"/>
  <c r="GS21" i="12"/>
  <c r="ER21" i="12"/>
  <c r="EQ21" i="12"/>
  <c r="EP21" i="12"/>
  <c r="EO21" i="12"/>
  <c r="EN21" i="12"/>
  <c r="CS21" i="12"/>
  <c r="CR21" i="12"/>
  <c r="CQ21" i="12"/>
  <c r="CP21" i="12"/>
  <c r="BM21" i="12"/>
  <c r="CT21" i="12" s="1"/>
  <c r="BJ21" i="12"/>
  <c r="BI21" i="12"/>
  <c r="BH21" i="12"/>
  <c r="BG21" i="12"/>
  <c r="BF21" i="12"/>
  <c r="GT20" i="12"/>
  <c r="GS20" i="12"/>
  <c r="GP20" i="12"/>
  <c r="GO20" i="12"/>
  <c r="GN20" i="12"/>
  <c r="GM20" i="12"/>
  <c r="GL20" i="12"/>
  <c r="ER20" i="12"/>
  <c r="EQ20" i="12"/>
  <c r="EP20" i="12"/>
  <c r="EO20" i="12"/>
  <c r="EN20" i="12"/>
  <c r="CT20" i="12"/>
  <c r="CS20" i="12"/>
  <c r="CR20" i="12"/>
  <c r="CQ20" i="12"/>
  <c r="CP20" i="12"/>
  <c r="BI20" i="12"/>
  <c r="BH20" i="12"/>
  <c r="BG20" i="12"/>
  <c r="BF20" i="12"/>
  <c r="AC20" i="12"/>
  <c r="BJ20" i="12" s="1"/>
  <c r="GT19" i="12"/>
  <c r="GS19" i="12"/>
  <c r="GP19" i="12"/>
  <c r="GO19" i="12"/>
  <c r="GN19" i="12"/>
  <c r="GM19" i="12"/>
  <c r="GL19" i="12"/>
  <c r="ER19" i="12"/>
  <c r="EQ19" i="12"/>
  <c r="EP19" i="12"/>
  <c r="EO19" i="12"/>
  <c r="EN19" i="12"/>
  <c r="CT19" i="12"/>
  <c r="CS19" i="12"/>
  <c r="CR19" i="12"/>
  <c r="CQ19" i="12"/>
  <c r="CP19" i="12"/>
  <c r="BI19" i="12"/>
  <c r="BH19" i="12"/>
  <c r="BG19" i="12"/>
  <c r="BF19" i="12"/>
  <c r="AC19" i="12"/>
  <c r="BJ19" i="12" s="1"/>
  <c r="GT18" i="12"/>
  <c r="GS18" i="12"/>
  <c r="ER18" i="12"/>
  <c r="EQ18" i="12"/>
  <c r="EP18" i="12"/>
  <c r="EO18" i="12"/>
  <c r="EN18" i="12"/>
  <c r="CS18" i="12"/>
  <c r="CR18" i="12"/>
  <c r="CQ18" i="12"/>
  <c r="CP18" i="12"/>
  <c r="BM18" i="12"/>
  <c r="CT18" i="12" s="1"/>
  <c r="BI18" i="12"/>
  <c r="BH18" i="12"/>
  <c r="BG18" i="12"/>
  <c r="BF18" i="12"/>
  <c r="AC18" i="12"/>
  <c r="BJ18" i="12" s="1"/>
  <c r="GT17" i="12"/>
  <c r="GS17" i="12"/>
  <c r="GP17" i="12"/>
  <c r="GO17" i="12"/>
  <c r="GN17" i="12"/>
  <c r="GM17" i="12"/>
  <c r="GL17" i="12"/>
  <c r="ER17" i="12"/>
  <c r="EQ17" i="12"/>
  <c r="EP17" i="12"/>
  <c r="EO17" i="12"/>
  <c r="EN17" i="12"/>
  <c r="CT17" i="12"/>
  <c r="CS17" i="12"/>
  <c r="CR17" i="12"/>
  <c r="CQ17" i="12"/>
  <c r="CP17" i="12"/>
  <c r="BI17" i="12"/>
  <c r="BH17" i="12"/>
  <c r="BG17" i="12"/>
  <c r="BF17" i="12"/>
  <c r="AC17" i="12"/>
  <c r="BJ17" i="12" s="1"/>
  <c r="GT16" i="12"/>
  <c r="GS16" i="12"/>
  <c r="GP16" i="12"/>
  <c r="GO16" i="12"/>
  <c r="GN16" i="12"/>
  <c r="GM16" i="12"/>
  <c r="GL16" i="12"/>
  <c r="ER16" i="12"/>
  <c r="EQ16" i="12"/>
  <c r="EP16" i="12"/>
  <c r="EO16" i="12"/>
  <c r="EN16" i="12"/>
  <c r="CT16" i="12"/>
  <c r="CS16" i="12"/>
  <c r="CR16" i="12"/>
  <c r="CQ16" i="12"/>
  <c r="CP16" i="12"/>
  <c r="BI16" i="12"/>
  <c r="BH16" i="12"/>
  <c r="BG16" i="12"/>
  <c r="BF16" i="12"/>
  <c r="AC16" i="12"/>
  <c r="BJ16" i="12" s="1"/>
  <c r="GT15" i="12"/>
  <c r="GS15" i="12"/>
  <c r="GP15" i="12"/>
  <c r="GO15" i="12"/>
  <c r="GN15" i="12"/>
  <c r="GM15" i="12"/>
  <c r="GL15" i="12"/>
  <c r="ER15" i="12"/>
  <c r="EQ15" i="12"/>
  <c r="EP15" i="12"/>
  <c r="EO15" i="12"/>
  <c r="EN15" i="12"/>
  <c r="CT15" i="12"/>
  <c r="CS15" i="12"/>
  <c r="CR15" i="12"/>
  <c r="CQ15" i="12"/>
  <c r="CP15" i="12"/>
  <c r="BI15" i="12"/>
  <c r="BH15" i="12"/>
  <c r="BG15" i="12"/>
  <c r="BF15" i="12"/>
  <c r="AC15" i="12"/>
  <c r="BJ15" i="12" s="1"/>
  <c r="GT14" i="12"/>
  <c r="GS14" i="12"/>
  <c r="GP14" i="12"/>
  <c r="GO14" i="12"/>
  <c r="GN14" i="12"/>
  <c r="GM14" i="12"/>
  <c r="GL14" i="12"/>
  <c r="ER14" i="12"/>
  <c r="EQ14" i="12"/>
  <c r="EP14" i="12"/>
  <c r="EO14" i="12"/>
  <c r="EN14" i="12"/>
  <c r="CS14" i="12"/>
  <c r="CR14" i="12"/>
  <c r="CQ14" i="12"/>
  <c r="CP14" i="12"/>
  <c r="BM14" i="12"/>
  <c r="CT14" i="12" s="1"/>
  <c r="BJ14" i="12"/>
  <c r="BI14" i="12"/>
  <c r="BH14" i="12"/>
  <c r="BG14" i="12"/>
  <c r="BF14" i="12"/>
  <c r="GT13" i="12"/>
  <c r="GS13" i="12"/>
  <c r="GP13" i="12"/>
  <c r="GO13" i="12"/>
  <c r="GN13" i="12"/>
  <c r="GM13" i="12"/>
  <c r="GL13" i="12"/>
  <c r="EQ13" i="12"/>
  <c r="EP13" i="12"/>
  <c r="EO13" i="12"/>
  <c r="EN13" i="12"/>
  <c r="DK13" i="12"/>
  <c r="ER13" i="12" s="1"/>
  <c r="CT13" i="12"/>
  <c r="CS13" i="12"/>
  <c r="CR13" i="12"/>
  <c r="CQ13" i="12"/>
  <c r="CP13" i="12"/>
  <c r="BJ13" i="12"/>
  <c r="BI13" i="12"/>
  <c r="BH13" i="12"/>
  <c r="BG13" i="12"/>
  <c r="BF13" i="12"/>
  <c r="GT12" i="12"/>
  <c r="GS12" i="12"/>
  <c r="GP12" i="12"/>
  <c r="GO12" i="12"/>
  <c r="GN12" i="12"/>
  <c r="GM12" i="12"/>
  <c r="GL12" i="12"/>
  <c r="EQ12" i="12"/>
  <c r="EP12" i="12"/>
  <c r="EO12" i="12"/>
  <c r="EN12" i="12"/>
  <c r="DK12" i="12"/>
  <c r="ER12" i="12" s="1"/>
  <c r="CS12" i="12"/>
  <c r="CR12" i="12"/>
  <c r="CQ12" i="12"/>
  <c r="CP12" i="12"/>
  <c r="BM12" i="12"/>
  <c r="CT12" i="12" s="1"/>
  <c r="BJ12" i="12"/>
  <c r="BI12" i="12"/>
  <c r="BH12" i="12"/>
  <c r="BG12" i="12"/>
  <c r="BF12" i="12"/>
  <c r="GT11" i="12"/>
  <c r="GS11" i="12"/>
  <c r="GP11" i="12"/>
  <c r="GO11" i="12"/>
  <c r="GN11" i="12"/>
  <c r="GM11" i="12"/>
  <c r="GL11" i="12"/>
  <c r="ER11" i="12"/>
  <c r="EQ11" i="12"/>
  <c r="EP11" i="12"/>
  <c r="EO11" i="12"/>
  <c r="EN11" i="12"/>
  <c r="CT11" i="12"/>
  <c r="CS11" i="12"/>
  <c r="CR11" i="12"/>
  <c r="CQ11" i="12"/>
  <c r="CP11" i="12"/>
  <c r="BI11" i="12"/>
  <c r="BH11" i="12"/>
  <c r="BG11" i="12"/>
  <c r="BF11" i="12"/>
  <c r="AC11" i="12"/>
  <c r="BJ11" i="12" s="1"/>
  <c r="GT10" i="12"/>
  <c r="GS10" i="12"/>
  <c r="ER10" i="12"/>
  <c r="EQ10" i="12"/>
  <c r="EP10" i="12"/>
  <c r="EO10" i="12"/>
  <c r="EN10" i="12"/>
  <c r="CS10" i="12"/>
  <c r="CR10" i="12"/>
  <c r="CQ10" i="12"/>
  <c r="CP10" i="12"/>
  <c r="BM10" i="12"/>
  <c r="CT10" i="12" s="1"/>
  <c r="BJ10" i="12"/>
  <c r="BI10" i="12"/>
  <c r="BH10" i="12"/>
  <c r="BG10" i="12"/>
  <c r="BF10" i="12"/>
  <c r="GT9" i="12"/>
  <c r="GS9" i="12"/>
  <c r="GP9" i="12"/>
  <c r="GO9" i="12"/>
  <c r="GN9" i="12"/>
  <c r="GM9" i="12"/>
  <c r="GL9" i="12"/>
  <c r="ER9" i="12"/>
  <c r="EQ9" i="12"/>
  <c r="EP9" i="12"/>
  <c r="EO9" i="12"/>
  <c r="EN9" i="12"/>
  <c r="CT9" i="12"/>
  <c r="CS9" i="12"/>
  <c r="CR9" i="12"/>
  <c r="CQ9" i="12"/>
  <c r="CP9" i="12"/>
  <c r="BI9" i="12"/>
  <c r="BH9" i="12"/>
  <c r="BG9" i="12"/>
  <c r="BF9" i="12"/>
  <c r="AC9" i="12"/>
  <c r="BJ9" i="12" s="1"/>
  <c r="GT8" i="12"/>
  <c r="GS8" i="12"/>
  <c r="GP8" i="12"/>
  <c r="GO8" i="12"/>
  <c r="GN8" i="12"/>
  <c r="GM8" i="12"/>
  <c r="GL8" i="12"/>
  <c r="ER8" i="12"/>
  <c r="EQ8" i="12"/>
  <c r="EP8" i="12"/>
  <c r="EO8" i="12"/>
  <c r="EN8" i="12"/>
  <c r="CT8" i="12"/>
  <c r="CS8" i="12"/>
  <c r="CR8" i="12"/>
  <c r="CQ8" i="12"/>
  <c r="CP8" i="12"/>
  <c r="BI8" i="12"/>
  <c r="BH8" i="12"/>
  <c r="BG8" i="12"/>
  <c r="BF8" i="12"/>
  <c r="AC8" i="12"/>
  <c r="BJ8" i="12" s="1"/>
  <c r="GT7" i="12"/>
  <c r="GS7" i="12"/>
  <c r="ER7" i="12"/>
  <c r="EQ7" i="12"/>
  <c r="EP7" i="12"/>
  <c r="EO7" i="12"/>
  <c r="EN7" i="12"/>
  <c r="CS7" i="12"/>
  <c r="CR7" i="12"/>
  <c r="CQ7" i="12"/>
  <c r="CP7" i="12"/>
  <c r="BM7" i="12"/>
  <c r="CT7" i="12" s="1"/>
  <c r="BI7" i="12"/>
  <c r="BH7" i="12"/>
  <c r="BG7" i="12"/>
  <c r="BF7" i="12"/>
  <c r="AC7" i="12"/>
  <c r="BJ7" i="12" s="1"/>
  <c r="GT6" i="12"/>
  <c r="GS6" i="12"/>
  <c r="GP6" i="12"/>
  <c r="GO6" i="12"/>
  <c r="GN6" i="12"/>
  <c r="GM6" i="12"/>
  <c r="GL6" i="12"/>
  <c r="ER6" i="12"/>
  <c r="EQ6" i="12"/>
  <c r="EP6" i="12"/>
  <c r="EO6" i="12"/>
  <c r="EN6" i="12"/>
  <c r="CT6" i="12"/>
  <c r="CS6" i="12"/>
  <c r="CR6" i="12"/>
  <c r="CQ6" i="12"/>
  <c r="CP6" i="12"/>
  <c r="BI6" i="12"/>
  <c r="BH6" i="12"/>
  <c r="BG6" i="12"/>
  <c r="BF6" i="12"/>
  <c r="AC6" i="12"/>
  <c r="BJ6" i="12" s="1"/>
  <c r="GT5" i="12"/>
  <c r="GS5" i="12"/>
  <c r="GP5" i="12"/>
  <c r="GO5" i="12"/>
  <c r="GN5" i="12"/>
  <c r="GM5" i="12"/>
  <c r="GL5" i="12"/>
  <c r="ER5" i="12"/>
  <c r="EQ5" i="12"/>
  <c r="EP5" i="12"/>
  <c r="EO5" i="12"/>
  <c r="EN5" i="12"/>
  <c r="CT5" i="12"/>
  <c r="CS5" i="12"/>
  <c r="CR5" i="12"/>
  <c r="CQ5" i="12"/>
  <c r="CP5" i="12"/>
  <c r="BI5" i="12"/>
  <c r="BH5" i="12"/>
  <c r="BG5" i="12"/>
  <c r="BF5" i="12"/>
  <c r="AC5" i="12"/>
  <c r="BJ5" i="12" s="1"/>
  <c r="GT4" i="12"/>
  <c r="GS4" i="12"/>
  <c r="GP4" i="12"/>
  <c r="GO4" i="12"/>
  <c r="GN4" i="12"/>
  <c r="GM4" i="12"/>
  <c r="GL4" i="12"/>
  <c r="ER4" i="12"/>
  <c r="EQ4" i="12"/>
  <c r="EP4" i="12"/>
  <c r="EO4" i="12"/>
  <c r="EN4" i="12"/>
  <c r="CT4" i="12"/>
  <c r="CS4" i="12"/>
  <c r="CR4" i="12"/>
  <c r="CQ4" i="12"/>
  <c r="CP4" i="12"/>
  <c r="BI4" i="12"/>
  <c r="BH4" i="12"/>
  <c r="BG4" i="12"/>
  <c r="BF4" i="12"/>
  <c r="AC4" i="12"/>
  <c r="BJ4" i="12" s="1"/>
  <c r="GT3" i="12"/>
  <c r="GS3" i="12"/>
  <c r="GP3" i="12"/>
  <c r="GO3" i="12"/>
  <c r="GN3" i="12"/>
  <c r="GM3" i="12"/>
  <c r="GL3" i="12"/>
  <c r="ER3" i="12"/>
  <c r="EQ3" i="12"/>
  <c r="EP3" i="12"/>
  <c r="EO3" i="12"/>
  <c r="EN3" i="12"/>
  <c r="CS3" i="12"/>
  <c r="CR3" i="12"/>
  <c r="CQ3" i="12"/>
  <c r="CP3" i="12"/>
  <c r="BM3" i="12"/>
  <c r="CT3" i="12" s="1"/>
  <c r="BJ3" i="12"/>
  <c r="BI3" i="12"/>
  <c r="BH3" i="12"/>
  <c r="BG3" i="12"/>
  <c r="BF3" i="12"/>
  <c r="GT2" i="12"/>
  <c r="GS2" i="12"/>
  <c r="GP2" i="12"/>
  <c r="GO2" i="12"/>
  <c r="GN2" i="12"/>
  <c r="GM2" i="12"/>
  <c r="GL2" i="12"/>
  <c r="EQ2" i="12"/>
  <c r="EP2" i="12"/>
  <c r="EO2" i="12"/>
  <c r="EN2" i="12"/>
  <c r="DK2" i="12"/>
  <c r="ER2" i="12" s="1"/>
  <c r="CT2" i="12"/>
  <c r="CS2" i="12"/>
  <c r="CR2" i="12"/>
  <c r="CQ2" i="12"/>
  <c r="CP2" i="12"/>
  <c r="BJ2" i="12"/>
  <c r="BI2" i="12"/>
  <c r="BH2" i="12"/>
  <c r="BG2" i="12"/>
  <c r="BF2" i="12"/>
  <c r="GQ65" i="10" l="1"/>
  <c r="GN65" i="10"/>
  <c r="GM65" i="10"/>
  <c r="GL65" i="10"/>
  <c r="GK65" i="10"/>
  <c r="GJ65" i="10"/>
  <c r="EU65" i="10"/>
  <c r="ET65" i="10"/>
  <c r="ES65" i="10"/>
  <c r="ER65" i="10"/>
  <c r="EQ65" i="10"/>
  <c r="DB65" i="10"/>
  <c r="DA65" i="10"/>
  <c r="CZ65" i="10"/>
  <c r="CY65" i="10"/>
  <c r="CX65" i="10"/>
  <c r="BH65" i="10"/>
  <c r="BG65" i="10"/>
  <c r="BF65" i="10"/>
  <c r="BE65" i="10"/>
  <c r="AB65" i="10"/>
  <c r="BI65" i="10" s="1"/>
  <c r="GQ64" i="10"/>
  <c r="GN64" i="10"/>
  <c r="GM64" i="10"/>
  <c r="GL64" i="10"/>
  <c r="GK64" i="10"/>
  <c r="GJ64" i="10"/>
  <c r="EU64" i="10"/>
  <c r="ET64" i="10"/>
  <c r="ES64" i="10"/>
  <c r="ER64" i="10"/>
  <c r="EQ64" i="10"/>
  <c r="DB64" i="10"/>
  <c r="DA64" i="10"/>
  <c r="CZ64" i="10"/>
  <c r="CY64" i="10"/>
  <c r="CX64" i="10"/>
  <c r="BH64" i="10"/>
  <c r="BG64" i="10"/>
  <c r="BF64" i="10"/>
  <c r="BE64" i="10"/>
  <c r="AB64" i="10"/>
  <c r="BI64" i="10" s="1"/>
  <c r="GQ63" i="10"/>
  <c r="GN63" i="10"/>
  <c r="GM63" i="10"/>
  <c r="GL63" i="10"/>
  <c r="GK63" i="10"/>
  <c r="GJ63" i="10"/>
  <c r="EU63" i="10"/>
  <c r="ET63" i="10"/>
  <c r="ES63" i="10"/>
  <c r="ER63" i="10"/>
  <c r="EQ63" i="10"/>
  <c r="DB63" i="10"/>
  <c r="DA63" i="10"/>
  <c r="CZ63" i="10"/>
  <c r="CY63" i="10"/>
  <c r="CX63" i="10"/>
  <c r="BH63" i="10"/>
  <c r="BG63" i="10"/>
  <c r="BF63" i="10"/>
  <c r="BE63" i="10"/>
  <c r="AB63" i="10"/>
  <c r="BI63" i="10" s="1"/>
  <c r="GQ62" i="10"/>
  <c r="GN62" i="10"/>
  <c r="GM62" i="10"/>
  <c r="GL62" i="10"/>
  <c r="GK62" i="10"/>
  <c r="GJ62" i="10"/>
  <c r="EU62" i="10"/>
  <c r="ET62" i="10"/>
  <c r="ES62" i="10"/>
  <c r="ER62" i="10"/>
  <c r="EQ62" i="10"/>
  <c r="DA62" i="10"/>
  <c r="CZ62" i="10"/>
  <c r="CY62" i="10"/>
  <c r="CX62" i="10"/>
  <c r="BU62" i="10"/>
  <c r="DB62" i="10" s="1"/>
  <c r="BH62" i="10"/>
  <c r="BG62" i="10"/>
  <c r="BF62" i="10"/>
  <c r="BE62" i="10"/>
  <c r="AB62" i="10"/>
  <c r="BI62" i="10" s="1"/>
  <c r="GQ61" i="10"/>
  <c r="GM61" i="10"/>
  <c r="GL61" i="10"/>
  <c r="GK61" i="10"/>
  <c r="GJ61" i="10"/>
  <c r="FG61" i="10"/>
  <c r="GN61" i="10" s="1"/>
  <c r="ET61" i="10"/>
  <c r="ES61" i="10"/>
  <c r="ER61" i="10"/>
  <c r="EQ61" i="10"/>
  <c r="DN61" i="10"/>
  <c r="EU61" i="10" s="1"/>
  <c r="DA61" i="10"/>
  <c r="CZ61" i="10"/>
  <c r="CY61" i="10"/>
  <c r="CX61" i="10"/>
  <c r="BU61" i="10"/>
  <c r="DB61" i="10" s="1"/>
  <c r="BH61" i="10"/>
  <c r="BG61" i="10"/>
  <c r="BF61" i="10"/>
  <c r="BE61" i="10"/>
  <c r="AB61" i="10"/>
  <c r="BI61" i="10" s="1"/>
  <c r="GQ60" i="10"/>
  <c r="GN60" i="10"/>
  <c r="GM60" i="10"/>
  <c r="GL60" i="10"/>
  <c r="GK60" i="10"/>
  <c r="GJ60" i="10"/>
  <c r="EU60" i="10"/>
  <c r="ET60" i="10"/>
  <c r="ES60" i="10"/>
  <c r="ER60" i="10"/>
  <c r="EQ60" i="10"/>
  <c r="DA60" i="10"/>
  <c r="CZ60" i="10"/>
  <c r="CY60" i="10"/>
  <c r="CX60" i="10"/>
  <c r="BU60" i="10"/>
  <c r="DB60" i="10" s="1"/>
  <c r="BH60" i="10"/>
  <c r="BG60" i="10"/>
  <c r="BF60" i="10"/>
  <c r="BE60" i="10"/>
  <c r="AB60" i="10"/>
  <c r="BI60" i="10" s="1"/>
  <c r="GQ59" i="10"/>
  <c r="GM59" i="10"/>
  <c r="GL59" i="10"/>
  <c r="GK59" i="10"/>
  <c r="GJ59" i="10"/>
  <c r="FG59" i="10"/>
  <c r="GN59" i="10" s="1"/>
  <c r="ET59" i="10"/>
  <c r="ES59" i="10"/>
  <c r="ER59" i="10"/>
  <c r="EQ59" i="10"/>
  <c r="DN59" i="10"/>
  <c r="EU59" i="10" s="1"/>
  <c r="DA59" i="10"/>
  <c r="CZ59" i="10"/>
  <c r="CY59" i="10"/>
  <c r="CX59" i="10"/>
  <c r="BU59" i="10"/>
  <c r="DB59" i="10" s="1"/>
  <c r="BH59" i="10"/>
  <c r="BG59" i="10"/>
  <c r="BF59" i="10"/>
  <c r="BE59" i="10"/>
  <c r="AB59" i="10"/>
  <c r="BI59" i="10" s="1"/>
  <c r="GQ58" i="10"/>
  <c r="GN58" i="10"/>
  <c r="GM58" i="10"/>
  <c r="GL58" i="10"/>
  <c r="GK58" i="10"/>
  <c r="GJ58" i="10"/>
  <c r="EU58" i="10"/>
  <c r="ET58" i="10"/>
  <c r="ES58" i="10"/>
  <c r="ER58" i="10"/>
  <c r="EQ58" i="10"/>
  <c r="DB58" i="10"/>
  <c r="DA58" i="10"/>
  <c r="CZ58" i="10"/>
  <c r="CY58" i="10"/>
  <c r="CX58" i="10"/>
  <c r="BH58" i="10"/>
  <c r="BG58" i="10"/>
  <c r="BF58" i="10"/>
  <c r="BE58" i="10"/>
  <c r="AB58" i="10"/>
  <c r="BI58" i="10" s="1"/>
  <c r="GQ57" i="10"/>
  <c r="GN57" i="10"/>
  <c r="GM57" i="10"/>
  <c r="GL57" i="10"/>
  <c r="GK57" i="10"/>
  <c r="GJ57" i="10"/>
  <c r="EU57" i="10"/>
  <c r="ET57" i="10"/>
  <c r="ES57" i="10"/>
  <c r="ER57" i="10"/>
  <c r="EQ57" i="10"/>
  <c r="DB57" i="10"/>
  <c r="DA57" i="10"/>
  <c r="CZ57" i="10"/>
  <c r="CY57" i="10"/>
  <c r="CX57" i="10"/>
  <c r="BH57" i="10"/>
  <c r="BG57" i="10"/>
  <c r="BF57" i="10"/>
  <c r="BE57" i="10"/>
  <c r="AB57" i="10"/>
  <c r="BI57" i="10" s="1"/>
  <c r="GQ56" i="10"/>
  <c r="GN56" i="10"/>
  <c r="GM56" i="10"/>
  <c r="GL56" i="10"/>
  <c r="GK56" i="10"/>
  <c r="GJ56" i="10"/>
  <c r="EU56" i="10"/>
  <c r="ET56" i="10"/>
  <c r="ES56" i="10"/>
  <c r="ER56" i="10"/>
  <c r="EQ56" i="10"/>
  <c r="DB56" i="10"/>
  <c r="DA56" i="10"/>
  <c r="CZ56" i="10"/>
  <c r="CY56" i="10"/>
  <c r="CX56" i="10"/>
  <c r="BH56" i="10"/>
  <c r="BG56" i="10"/>
  <c r="BF56" i="10"/>
  <c r="BE56" i="10"/>
  <c r="AB56" i="10"/>
  <c r="BI56" i="10" s="1"/>
  <c r="GQ55" i="10"/>
  <c r="GN55" i="10"/>
  <c r="GM55" i="10"/>
  <c r="GL55" i="10"/>
  <c r="GK55" i="10"/>
  <c r="GJ55" i="10"/>
  <c r="EU55" i="10"/>
  <c r="ET55" i="10"/>
  <c r="ES55" i="10"/>
  <c r="ER55" i="10"/>
  <c r="EQ55" i="10"/>
  <c r="DB55" i="10"/>
  <c r="DA55" i="10"/>
  <c r="CZ55" i="10"/>
  <c r="CY55" i="10"/>
  <c r="CX55" i="10"/>
  <c r="BH55" i="10"/>
  <c r="BG55" i="10"/>
  <c r="BF55" i="10"/>
  <c r="BE55" i="10"/>
  <c r="AB55" i="10"/>
  <c r="BI55" i="10" s="1"/>
  <c r="GQ54" i="10"/>
  <c r="GN54" i="10"/>
  <c r="GM54" i="10"/>
  <c r="GL54" i="10"/>
  <c r="GK54" i="10"/>
  <c r="GJ54" i="10"/>
  <c r="EU54" i="10"/>
  <c r="ET54" i="10"/>
  <c r="ES54" i="10"/>
  <c r="ER54" i="10"/>
  <c r="EQ54" i="10"/>
  <c r="DA54" i="10"/>
  <c r="CZ54" i="10"/>
  <c r="CY54" i="10"/>
  <c r="CX54" i="10"/>
  <c r="BU54" i="10"/>
  <c r="DB54" i="10" s="1"/>
  <c r="BH54" i="10"/>
  <c r="BG54" i="10"/>
  <c r="BF54" i="10"/>
  <c r="BE54" i="10"/>
  <c r="AB54" i="10"/>
  <c r="BI54" i="10" s="1"/>
  <c r="GQ53" i="10"/>
  <c r="GN53" i="10"/>
  <c r="GM53" i="10"/>
  <c r="GL53" i="10"/>
  <c r="GK53" i="10"/>
  <c r="GJ53" i="10"/>
  <c r="EU53" i="10"/>
  <c r="ET53" i="10"/>
  <c r="ES53" i="10"/>
  <c r="ER53" i="10"/>
  <c r="EQ53" i="10"/>
  <c r="DA53" i="10"/>
  <c r="CZ53" i="10"/>
  <c r="CY53" i="10"/>
  <c r="CX53" i="10"/>
  <c r="BU53" i="10"/>
  <c r="DB53" i="10" s="1"/>
  <c r="BH53" i="10"/>
  <c r="BG53" i="10"/>
  <c r="BF53" i="10"/>
  <c r="BE53" i="10"/>
  <c r="AB53" i="10"/>
  <c r="BI53" i="10" s="1"/>
  <c r="GQ52" i="10"/>
  <c r="GN52" i="10"/>
  <c r="GM52" i="10"/>
  <c r="GL52" i="10"/>
  <c r="GK52" i="10"/>
  <c r="GJ52" i="10"/>
  <c r="EU52" i="10"/>
  <c r="ET52" i="10"/>
  <c r="ES52" i="10"/>
  <c r="ER52" i="10"/>
  <c r="EQ52" i="10"/>
  <c r="DA52" i="10"/>
  <c r="CZ52" i="10"/>
  <c r="CY52" i="10"/>
  <c r="CX52" i="10"/>
  <c r="BU52" i="10"/>
  <c r="DB52" i="10" s="1"/>
  <c r="BH52" i="10"/>
  <c r="BG52" i="10"/>
  <c r="BF52" i="10"/>
  <c r="BE52" i="10"/>
  <c r="AB52" i="10"/>
  <c r="BI52" i="10" s="1"/>
  <c r="GQ51" i="10"/>
  <c r="GN51" i="10"/>
  <c r="GM51" i="10"/>
  <c r="GL51" i="10"/>
  <c r="GK51" i="10"/>
  <c r="GJ51" i="10"/>
  <c r="EU51" i="10"/>
  <c r="ET51" i="10"/>
  <c r="ES51" i="10"/>
  <c r="ER51" i="10"/>
  <c r="EQ51" i="10"/>
  <c r="DB51" i="10"/>
  <c r="DA51" i="10"/>
  <c r="CZ51" i="10"/>
  <c r="CY51" i="10"/>
  <c r="CX51" i="10"/>
  <c r="BH51" i="10"/>
  <c r="BG51" i="10"/>
  <c r="BF51" i="10"/>
  <c r="BE51" i="10"/>
  <c r="AB51" i="10"/>
  <c r="BI51" i="10" s="1"/>
  <c r="GQ50" i="10"/>
  <c r="GN50" i="10"/>
  <c r="GM50" i="10"/>
  <c r="GL50" i="10"/>
  <c r="GK50" i="10"/>
  <c r="GJ50" i="10"/>
  <c r="EU50" i="10"/>
  <c r="ET50" i="10"/>
  <c r="ES50" i="10"/>
  <c r="ER50" i="10"/>
  <c r="EQ50" i="10"/>
  <c r="DB50" i="10"/>
  <c r="DA50" i="10"/>
  <c r="CZ50" i="10"/>
  <c r="CY50" i="10"/>
  <c r="CX50" i="10"/>
  <c r="BH50" i="10"/>
  <c r="BG50" i="10"/>
  <c r="BF50" i="10"/>
  <c r="BE50" i="10"/>
  <c r="AB50" i="10"/>
  <c r="BI50" i="10" s="1"/>
  <c r="GQ49" i="10"/>
  <c r="GN49" i="10"/>
  <c r="GM49" i="10"/>
  <c r="GL49" i="10"/>
  <c r="GK49" i="10"/>
  <c r="GJ49" i="10"/>
  <c r="EU49" i="10"/>
  <c r="ET49" i="10"/>
  <c r="ES49" i="10"/>
  <c r="ER49" i="10"/>
  <c r="EQ49" i="10"/>
  <c r="DB49" i="10"/>
  <c r="DA49" i="10"/>
  <c r="CZ49" i="10"/>
  <c r="CY49" i="10"/>
  <c r="CX49" i="10"/>
  <c r="BH49" i="10"/>
  <c r="BG49" i="10"/>
  <c r="BF49" i="10"/>
  <c r="BE49" i="10"/>
  <c r="AB49" i="10"/>
  <c r="BI49" i="10" s="1"/>
  <c r="GQ48" i="10"/>
  <c r="GN48" i="10"/>
  <c r="GM48" i="10"/>
  <c r="GL48" i="10"/>
  <c r="GK48" i="10"/>
  <c r="GJ48" i="10"/>
  <c r="EU48" i="10"/>
  <c r="ET48" i="10"/>
  <c r="ES48" i="10"/>
  <c r="ER48" i="10"/>
  <c r="EQ48" i="10"/>
  <c r="DB48" i="10"/>
  <c r="DA48" i="10"/>
  <c r="CZ48" i="10"/>
  <c r="CY48" i="10"/>
  <c r="CX48" i="10"/>
  <c r="BH48" i="10"/>
  <c r="BG48" i="10"/>
  <c r="BF48" i="10"/>
  <c r="BE48" i="10"/>
  <c r="AB48" i="10"/>
  <c r="BI48" i="10" s="1"/>
  <c r="GQ47" i="10"/>
  <c r="GN47" i="10"/>
  <c r="GM47" i="10"/>
  <c r="GL47" i="10"/>
  <c r="GK47" i="10"/>
  <c r="GJ47" i="10"/>
  <c r="EU47" i="10"/>
  <c r="ET47" i="10"/>
  <c r="ES47" i="10"/>
  <c r="ER47" i="10"/>
  <c r="EQ47" i="10"/>
  <c r="DB47" i="10"/>
  <c r="DA47" i="10"/>
  <c r="CZ47" i="10"/>
  <c r="CY47" i="10"/>
  <c r="CX47" i="10"/>
  <c r="BH47" i="10"/>
  <c r="BG47" i="10"/>
  <c r="BF47" i="10"/>
  <c r="BE47" i="10"/>
  <c r="AB47" i="10"/>
  <c r="BI47" i="10" s="1"/>
  <c r="GQ46" i="10"/>
  <c r="GN46" i="10"/>
  <c r="GM46" i="10"/>
  <c r="GL46" i="10"/>
  <c r="GK46" i="10"/>
  <c r="GJ46" i="10"/>
  <c r="EU46" i="10"/>
  <c r="ET46" i="10"/>
  <c r="ES46" i="10"/>
  <c r="ER46" i="10"/>
  <c r="EQ46" i="10"/>
  <c r="DB46" i="10"/>
  <c r="DA46" i="10"/>
  <c r="CZ46" i="10"/>
  <c r="CY46" i="10"/>
  <c r="CX46" i="10"/>
  <c r="BH46" i="10"/>
  <c r="BG46" i="10"/>
  <c r="BF46" i="10"/>
  <c r="BE46" i="10"/>
  <c r="AB46" i="10"/>
  <c r="BI46" i="10" s="1"/>
  <c r="GQ45" i="10"/>
  <c r="GN45" i="10"/>
  <c r="GM45" i="10"/>
  <c r="GL45" i="10"/>
  <c r="GK45" i="10"/>
  <c r="GJ45" i="10"/>
  <c r="EU45" i="10"/>
  <c r="ET45" i="10"/>
  <c r="ES45" i="10"/>
  <c r="ER45" i="10"/>
  <c r="EQ45" i="10"/>
  <c r="DB45" i="10"/>
  <c r="DA45" i="10"/>
  <c r="CZ45" i="10"/>
  <c r="CY45" i="10"/>
  <c r="CX45" i="10"/>
  <c r="BH45" i="10"/>
  <c r="BG45" i="10"/>
  <c r="BF45" i="10"/>
  <c r="BE45" i="10"/>
  <c r="AB45" i="10"/>
  <c r="BI45" i="10" s="1"/>
  <c r="GQ44" i="10"/>
  <c r="GN44" i="10"/>
  <c r="GM44" i="10"/>
  <c r="GL44" i="10"/>
  <c r="GK44" i="10"/>
  <c r="GJ44" i="10"/>
  <c r="EU44" i="10"/>
  <c r="ET44" i="10"/>
  <c r="ES44" i="10"/>
  <c r="ER44" i="10"/>
  <c r="EQ44" i="10"/>
  <c r="DA44" i="10"/>
  <c r="CZ44" i="10"/>
  <c r="CY44" i="10"/>
  <c r="CX44" i="10"/>
  <c r="BU44" i="10"/>
  <c r="DB44" i="10" s="1"/>
  <c r="BH44" i="10"/>
  <c r="BG44" i="10"/>
  <c r="BF44" i="10"/>
  <c r="BE44" i="10"/>
  <c r="AB44" i="10"/>
  <c r="BI44" i="10" s="1"/>
  <c r="GQ43" i="10"/>
  <c r="GN43" i="10"/>
  <c r="GM43" i="10"/>
  <c r="GL43" i="10"/>
  <c r="GK43" i="10"/>
  <c r="GJ43" i="10"/>
  <c r="EU43" i="10"/>
  <c r="ET43" i="10"/>
  <c r="ES43" i="10"/>
  <c r="ER43" i="10"/>
  <c r="EQ43" i="10"/>
  <c r="DB43" i="10"/>
  <c r="DA43" i="10"/>
  <c r="CZ43" i="10"/>
  <c r="CY43" i="10"/>
  <c r="CX43" i="10"/>
  <c r="BH43" i="10"/>
  <c r="BG43" i="10"/>
  <c r="BF43" i="10"/>
  <c r="BE43" i="10"/>
  <c r="AB43" i="10"/>
  <c r="BI43" i="10" s="1"/>
  <c r="GQ42" i="10"/>
  <c r="GN42" i="10"/>
  <c r="GM42" i="10"/>
  <c r="GL42" i="10"/>
  <c r="GK42" i="10"/>
  <c r="GJ42" i="10"/>
  <c r="EU42" i="10"/>
  <c r="ET42" i="10"/>
  <c r="ES42" i="10"/>
  <c r="ER42" i="10"/>
  <c r="EQ42" i="10"/>
  <c r="DB42" i="10"/>
  <c r="DA42" i="10"/>
  <c r="CZ42" i="10"/>
  <c r="CY42" i="10"/>
  <c r="CX42" i="10"/>
  <c r="BH42" i="10"/>
  <c r="BG42" i="10"/>
  <c r="BF42" i="10"/>
  <c r="BE42" i="10"/>
  <c r="AB42" i="10"/>
  <c r="BI42" i="10" s="1"/>
  <c r="GQ41" i="10"/>
  <c r="GN41" i="10"/>
  <c r="GM41" i="10"/>
  <c r="GL41" i="10"/>
  <c r="GK41" i="10"/>
  <c r="GJ41" i="10"/>
  <c r="EU41" i="10"/>
  <c r="ET41" i="10"/>
  <c r="ES41" i="10"/>
  <c r="ER41" i="10"/>
  <c r="EQ41" i="10"/>
  <c r="DA41" i="10"/>
  <c r="CZ41" i="10"/>
  <c r="CY41" i="10"/>
  <c r="CX41" i="10"/>
  <c r="BU41" i="10"/>
  <c r="DB41" i="10" s="1"/>
  <c r="BH41" i="10"/>
  <c r="BG41" i="10"/>
  <c r="BF41" i="10"/>
  <c r="BE41" i="10"/>
  <c r="AB41" i="10"/>
  <c r="BI41" i="10" s="1"/>
  <c r="GQ40" i="10"/>
  <c r="GN40" i="10"/>
  <c r="GM40" i="10"/>
  <c r="GL40" i="10"/>
  <c r="GK40" i="10"/>
  <c r="GJ40" i="10"/>
  <c r="EU40" i="10"/>
  <c r="ET40" i="10"/>
  <c r="ES40" i="10"/>
  <c r="ER40" i="10"/>
  <c r="EQ40" i="10"/>
  <c r="DA40" i="10"/>
  <c r="CZ40" i="10"/>
  <c r="CY40" i="10"/>
  <c r="CX40" i="10"/>
  <c r="BU40" i="10"/>
  <c r="DB40" i="10" s="1"/>
  <c r="BH40" i="10"/>
  <c r="BG40" i="10"/>
  <c r="BF40" i="10"/>
  <c r="BE40" i="10"/>
  <c r="AB40" i="10"/>
  <c r="BI40" i="10" s="1"/>
  <c r="GQ39" i="10"/>
  <c r="GN39" i="10"/>
  <c r="GM39" i="10"/>
  <c r="GL39" i="10"/>
  <c r="GK39" i="10"/>
  <c r="GJ39" i="10"/>
  <c r="EU39" i="10"/>
  <c r="ET39" i="10"/>
  <c r="ES39" i="10"/>
  <c r="ER39" i="10"/>
  <c r="EQ39" i="10"/>
  <c r="DB39" i="10"/>
  <c r="DA39" i="10"/>
  <c r="CZ39" i="10"/>
  <c r="CY39" i="10"/>
  <c r="CX39" i="10"/>
  <c r="BH39" i="10"/>
  <c r="BG39" i="10"/>
  <c r="BF39" i="10"/>
  <c r="BE39" i="10"/>
  <c r="AB39" i="10"/>
  <c r="BI39" i="10" s="1"/>
  <c r="GQ38" i="10"/>
  <c r="GN38" i="10"/>
  <c r="GM38" i="10"/>
  <c r="GL38" i="10"/>
  <c r="GK38" i="10"/>
  <c r="GJ38" i="10"/>
  <c r="EU38" i="10"/>
  <c r="ET38" i="10"/>
  <c r="ES38" i="10"/>
  <c r="ER38" i="10"/>
  <c r="EQ38" i="10"/>
  <c r="DA38" i="10"/>
  <c r="CZ38" i="10"/>
  <c r="CY38" i="10"/>
  <c r="CX38" i="10"/>
  <c r="BU38" i="10"/>
  <c r="DB38" i="10" s="1"/>
  <c r="BH38" i="10"/>
  <c r="BG38" i="10"/>
  <c r="BF38" i="10"/>
  <c r="BE38" i="10"/>
  <c r="AB38" i="10"/>
  <c r="BI38" i="10" s="1"/>
  <c r="GQ37" i="10"/>
  <c r="GN37" i="10"/>
  <c r="GM37" i="10"/>
  <c r="GL37" i="10"/>
  <c r="GK37" i="10"/>
  <c r="GJ37" i="10"/>
  <c r="EU37" i="10"/>
  <c r="ET37" i="10"/>
  <c r="ES37" i="10"/>
  <c r="ER37" i="10"/>
  <c r="EQ37" i="10"/>
  <c r="DB37" i="10"/>
  <c r="DA37" i="10"/>
  <c r="CZ37" i="10"/>
  <c r="CY37" i="10"/>
  <c r="CX37" i="10"/>
  <c r="BH37" i="10"/>
  <c r="BG37" i="10"/>
  <c r="BF37" i="10"/>
  <c r="BE37" i="10"/>
  <c r="AB37" i="10"/>
  <c r="BI37" i="10" s="1"/>
  <c r="GQ36" i="10"/>
  <c r="AB36" i="10"/>
  <c r="GQ35" i="10"/>
  <c r="AB35" i="10"/>
  <c r="GQ34" i="10"/>
  <c r="GN34" i="10"/>
  <c r="GM34" i="10"/>
  <c r="GL34" i="10"/>
  <c r="GK34" i="10"/>
  <c r="GJ34" i="10"/>
  <c r="EU34" i="10"/>
  <c r="ET34" i="10"/>
  <c r="ES34" i="10"/>
  <c r="ER34" i="10"/>
  <c r="EQ34" i="10"/>
  <c r="DA34" i="10"/>
  <c r="CZ34" i="10"/>
  <c r="CY34" i="10"/>
  <c r="CX34" i="10"/>
  <c r="BU34" i="10"/>
  <c r="DB34" i="10" s="1"/>
  <c r="BH34" i="10"/>
  <c r="BG34" i="10"/>
  <c r="BF34" i="10"/>
  <c r="BE34" i="10"/>
  <c r="AB34" i="10"/>
  <c r="BI34" i="10" s="1"/>
  <c r="GQ33" i="10"/>
  <c r="GN33" i="10"/>
  <c r="GM33" i="10"/>
  <c r="GL33" i="10"/>
  <c r="GK33" i="10"/>
  <c r="GJ33" i="10"/>
  <c r="ET33" i="10"/>
  <c r="ES33" i="10"/>
  <c r="ER33" i="10"/>
  <c r="EQ33" i="10"/>
  <c r="DN33" i="10"/>
  <c r="EU33" i="10" s="1"/>
  <c r="DA33" i="10"/>
  <c r="CZ33" i="10"/>
  <c r="CY33" i="10"/>
  <c r="CX33" i="10"/>
  <c r="BU33" i="10"/>
  <c r="DB33" i="10" s="1"/>
  <c r="BH33" i="10"/>
  <c r="BG33" i="10"/>
  <c r="BF33" i="10"/>
  <c r="BE33" i="10"/>
  <c r="AB33" i="10"/>
  <c r="BI33" i="10" s="1"/>
  <c r="BU32" i="10"/>
  <c r="AB32" i="10"/>
  <c r="GQ31" i="10"/>
  <c r="GM31" i="10"/>
  <c r="GL31" i="10"/>
  <c r="GK31" i="10"/>
  <c r="GJ31" i="10"/>
  <c r="FG31" i="10"/>
  <c r="GN31" i="10" s="1"/>
  <c r="ET31" i="10"/>
  <c r="ES31" i="10"/>
  <c r="ER31" i="10"/>
  <c r="EQ31" i="10"/>
  <c r="DN31" i="10"/>
  <c r="EU31" i="10" s="1"/>
  <c r="DA31" i="10"/>
  <c r="CZ31" i="10"/>
  <c r="CY31" i="10"/>
  <c r="CX31" i="10"/>
  <c r="BU31" i="10"/>
  <c r="DB31" i="10" s="1"/>
  <c r="BH31" i="10"/>
  <c r="BG31" i="10"/>
  <c r="BF31" i="10"/>
  <c r="BE31" i="10"/>
  <c r="AB31" i="10"/>
  <c r="BI31" i="10" s="1"/>
  <c r="GQ30" i="10"/>
  <c r="GN30" i="10"/>
  <c r="GM30" i="10"/>
  <c r="GL30" i="10"/>
  <c r="GK30" i="10"/>
  <c r="GJ30" i="10"/>
  <c r="EU30" i="10"/>
  <c r="ET30" i="10"/>
  <c r="ES30" i="10"/>
  <c r="ER30" i="10"/>
  <c r="EQ30" i="10"/>
  <c r="DA30" i="10"/>
  <c r="CZ30" i="10"/>
  <c r="CY30" i="10"/>
  <c r="CX30" i="10"/>
  <c r="BU30" i="10"/>
  <c r="DB30" i="10" s="1"/>
  <c r="BH30" i="10"/>
  <c r="BG30" i="10"/>
  <c r="BF30" i="10"/>
  <c r="BE30" i="10"/>
  <c r="AB30" i="10"/>
  <c r="BI30" i="10" s="1"/>
  <c r="GQ29" i="10"/>
  <c r="GN29" i="10"/>
  <c r="GM29" i="10"/>
  <c r="GL29" i="10"/>
  <c r="GK29" i="10"/>
  <c r="GJ29" i="10"/>
  <c r="EU29" i="10"/>
  <c r="ET29" i="10"/>
  <c r="ES29" i="10"/>
  <c r="ER29" i="10"/>
  <c r="EQ29" i="10"/>
  <c r="DA29" i="10"/>
  <c r="CZ29" i="10"/>
  <c r="CY29" i="10"/>
  <c r="CX29" i="10"/>
  <c r="BU29" i="10"/>
  <c r="DB29" i="10" s="1"/>
  <c r="BH29" i="10"/>
  <c r="BG29" i="10"/>
  <c r="BF29" i="10"/>
  <c r="BE29" i="10"/>
  <c r="AB29" i="10"/>
  <c r="BI29" i="10" s="1"/>
  <c r="GQ28" i="10"/>
  <c r="GN28" i="10"/>
  <c r="GM28" i="10"/>
  <c r="GL28" i="10"/>
  <c r="GK28" i="10"/>
  <c r="GJ28" i="10"/>
  <c r="EU28" i="10"/>
  <c r="ET28" i="10"/>
  <c r="ES28" i="10"/>
  <c r="ER28" i="10"/>
  <c r="EQ28" i="10"/>
  <c r="DB28" i="10"/>
  <c r="DA28" i="10"/>
  <c r="CZ28" i="10"/>
  <c r="CY28" i="10"/>
  <c r="CX28" i="10"/>
  <c r="BH28" i="10"/>
  <c r="BG28" i="10"/>
  <c r="BF28" i="10"/>
  <c r="BE28" i="10"/>
  <c r="AB28" i="10"/>
  <c r="BI28" i="10" s="1"/>
  <c r="GQ27" i="10"/>
  <c r="GN27" i="10"/>
  <c r="GM27" i="10"/>
  <c r="GL27" i="10"/>
  <c r="GK27" i="10"/>
  <c r="GJ27" i="10"/>
  <c r="ET27" i="10"/>
  <c r="ES27" i="10"/>
  <c r="ER27" i="10"/>
  <c r="EQ27" i="10"/>
  <c r="DN27" i="10"/>
  <c r="EU27" i="10" s="1"/>
  <c r="DA27" i="10"/>
  <c r="CZ27" i="10"/>
  <c r="CY27" i="10"/>
  <c r="CX27" i="10"/>
  <c r="BU27" i="10"/>
  <c r="DB27" i="10" s="1"/>
  <c r="BH27" i="10"/>
  <c r="BG27" i="10"/>
  <c r="BF27" i="10"/>
  <c r="BE27" i="10"/>
  <c r="AB27" i="10"/>
  <c r="BI27" i="10" s="1"/>
  <c r="GQ26" i="10"/>
  <c r="GN26" i="10"/>
  <c r="GM26" i="10"/>
  <c r="GL26" i="10"/>
  <c r="GK26" i="10"/>
  <c r="GJ26" i="10"/>
  <c r="EU26" i="10"/>
  <c r="ET26" i="10"/>
  <c r="ES26" i="10"/>
  <c r="ER26" i="10"/>
  <c r="EQ26" i="10"/>
  <c r="DA26" i="10"/>
  <c r="CZ26" i="10"/>
  <c r="CY26" i="10"/>
  <c r="CX26" i="10"/>
  <c r="BU26" i="10"/>
  <c r="DB26" i="10" s="1"/>
  <c r="BH26" i="10"/>
  <c r="BG26" i="10"/>
  <c r="BF26" i="10"/>
  <c r="BE26" i="10"/>
  <c r="AB26" i="10"/>
  <c r="BI26" i="10" s="1"/>
  <c r="GQ25" i="10"/>
  <c r="GN25" i="10"/>
  <c r="GM25" i="10"/>
  <c r="GL25" i="10"/>
  <c r="GK25" i="10"/>
  <c r="GJ25" i="10"/>
  <c r="ET25" i="10"/>
  <c r="ES25" i="10"/>
  <c r="ER25" i="10"/>
  <c r="EQ25" i="10"/>
  <c r="DN25" i="10"/>
  <c r="EU25" i="10" s="1"/>
  <c r="DA25" i="10"/>
  <c r="CZ25" i="10"/>
  <c r="CY25" i="10"/>
  <c r="CX25" i="10"/>
  <c r="BU25" i="10"/>
  <c r="DB25" i="10" s="1"/>
  <c r="BH25" i="10"/>
  <c r="BG25" i="10"/>
  <c r="BF25" i="10"/>
  <c r="BE25" i="10"/>
  <c r="AB25" i="10"/>
  <c r="BI25" i="10" s="1"/>
  <c r="GQ24" i="10"/>
  <c r="GN24" i="10"/>
  <c r="GM24" i="10"/>
  <c r="GL24" i="10"/>
  <c r="GK24" i="10"/>
  <c r="GJ24" i="10"/>
  <c r="EU24" i="10"/>
  <c r="ET24" i="10"/>
  <c r="ES24" i="10"/>
  <c r="ER24" i="10"/>
  <c r="EQ24" i="10"/>
  <c r="DA24" i="10"/>
  <c r="CZ24" i="10"/>
  <c r="CY24" i="10"/>
  <c r="CX24" i="10"/>
  <c r="BU24" i="10"/>
  <c r="DB24" i="10" s="1"/>
  <c r="BH24" i="10"/>
  <c r="BG24" i="10"/>
  <c r="BF24" i="10"/>
  <c r="BE24" i="10"/>
  <c r="AB24" i="10"/>
  <c r="BI24" i="10" s="1"/>
  <c r="GQ23" i="10"/>
  <c r="GM23" i="10"/>
  <c r="GL23" i="10"/>
  <c r="GK23" i="10"/>
  <c r="GJ23" i="10"/>
  <c r="FG23" i="10"/>
  <c r="GN23" i="10" s="1"/>
  <c r="ET23" i="10"/>
  <c r="ES23" i="10"/>
  <c r="ER23" i="10"/>
  <c r="EQ23" i="10"/>
  <c r="DN23" i="10"/>
  <c r="EU23" i="10" s="1"/>
  <c r="DA23" i="10"/>
  <c r="CZ23" i="10"/>
  <c r="CY23" i="10"/>
  <c r="CX23" i="10"/>
  <c r="BU23" i="10"/>
  <c r="DB23" i="10" s="1"/>
  <c r="BH23" i="10"/>
  <c r="BG23" i="10"/>
  <c r="BF23" i="10"/>
  <c r="BE23" i="10"/>
  <c r="AB23" i="10"/>
  <c r="BI23" i="10" s="1"/>
  <c r="GQ22" i="10"/>
  <c r="GM22" i="10"/>
  <c r="GL22" i="10"/>
  <c r="GK22" i="10"/>
  <c r="GJ22" i="10"/>
  <c r="FG22" i="10"/>
  <c r="GN22" i="10" s="1"/>
  <c r="ET22" i="10"/>
  <c r="ES22" i="10"/>
  <c r="ER22" i="10"/>
  <c r="EQ22" i="10"/>
  <c r="DN22" i="10"/>
  <c r="EU22" i="10" s="1"/>
  <c r="DA22" i="10"/>
  <c r="CZ22" i="10"/>
  <c r="CY22" i="10"/>
  <c r="CX22" i="10"/>
  <c r="BU22" i="10"/>
  <c r="DB22" i="10" s="1"/>
  <c r="BH22" i="10"/>
  <c r="BG22" i="10"/>
  <c r="BF22" i="10"/>
  <c r="BE22" i="10"/>
  <c r="AB22" i="10"/>
  <c r="BI22" i="10" s="1"/>
  <c r="GQ21" i="10"/>
  <c r="GN21" i="10"/>
  <c r="GM21" i="10"/>
  <c r="GL21" i="10"/>
  <c r="GK21" i="10"/>
  <c r="GJ21" i="10"/>
  <c r="EU21" i="10"/>
  <c r="ET21" i="10"/>
  <c r="ES21" i="10"/>
  <c r="ER21" i="10"/>
  <c r="EQ21" i="10"/>
  <c r="DA21" i="10"/>
  <c r="CZ21" i="10"/>
  <c r="CY21" i="10"/>
  <c r="CX21" i="10"/>
  <c r="BU21" i="10"/>
  <c r="DB21" i="10" s="1"/>
  <c r="BH21" i="10"/>
  <c r="BG21" i="10"/>
  <c r="BF21" i="10"/>
  <c r="BE21" i="10"/>
  <c r="AB21" i="10"/>
  <c r="BI21" i="10" s="1"/>
  <c r="GQ20" i="10"/>
  <c r="GN20" i="10"/>
  <c r="GM20" i="10"/>
  <c r="GL20" i="10"/>
  <c r="GK20" i="10"/>
  <c r="GJ20" i="10"/>
  <c r="EU20" i="10"/>
  <c r="ET20" i="10"/>
  <c r="ES20" i="10"/>
  <c r="ER20" i="10"/>
  <c r="EQ20" i="10"/>
  <c r="DA20" i="10"/>
  <c r="CZ20" i="10"/>
  <c r="CY20" i="10"/>
  <c r="CX20" i="10"/>
  <c r="BU20" i="10"/>
  <c r="DB20" i="10" s="1"/>
  <c r="BH20" i="10"/>
  <c r="BG20" i="10"/>
  <c r="BF20" i="10"/>
  <c r="BE20" i="10"/>
  <c r="AB20" i="10"/>
  <c r="BI20" i="10" s="1"/>
  <c r="GQ19" i="10"/>
  <c r="GN19" i="10"/>
  <c r="GM19" i="10"/>
  <c r="GL19" i="10"/>
  <c r="GK19" i="10"/>
  <c r="GJ19" i="10"/>
  <c r="EU19" i="10"/>
  <c r="ET19" i="10"/>
  <c r="ES19" i="10"/>
  <c r="ER19" i="10"/>
  <c r="EQ19" i="10"/>
  <c r="DA19" i="10"/>
  <c r="CZ19" i="10"/>
  <c r="CY19" i="10"/>
  <c r="CX19" i="10"/>
  <c r="BU19" i="10"/>
  <c r="DB19" i="10" s="1"/>
  <c r="BH19" i="10"/>
  <c r="BG19" i="10"/>
  <c r="BF19" i="10"/>
  <c r="BE19" i="10"/>
  <c r="AB19" i="10"/>
  <c r="BI19" i="10" s="1"/>
  <c r="GQ18" i="10"/>
  <c r="GN18" i="10"/>
  <c r="GM18" i="10"/>
  <c r="GL18" i="10"/>
  <c r="GK18" i="10"/>
  <c r="GJ18" i="10"/>
  <c r="EU18" i="10"/>
  <c r="ET18" i="10"/>
  <c r="ES18" i="10"/>
  <c r="ER18" i="10"/>
  <c r="EQ18" i="10"/>
  <c r="DB18" i="10"/>
  <c r="DA18" i="10"/>
  <c r="CZ18" i="10"/>
  <c r="CY18" i="10"/>
  <c r="CX18" i="10"/>
  <c r="BH18" i="10"/>
  <c r="BG18" i="10"/>
  <c r="BF18" i="10"/>
  <c r="BE18" i="10"/>
  <c r="AB18" i="10"/>
  <c r="BI18" i="10" s="1"/>
  <c r="GQ17" i="10"/>
  <c r="GN17" i="10"/>
  <c r="GM17" i="10"/>
  <c r="GL17" i="10"/>
  <c r="GK17" i="10"/>
  <c r="GJ17" i="10"/>
  <c r="EU17" i="10"/>
  <c r="ET17" i="10"/>
  <c r="ES17" i="10"/>
  <c r="ER17" i="10"/>
  <c r="EQ17" i="10"/>
  <c r="DA17" i="10"/>
  <c r="CZ17" i="10"/>
  <c r="CY17" i="10"/>
  <c r="CX17" i="10"/>
  <c r="BU17" i="10"/>
  <c r="DB17" i="10" s="1"/>
  <c r="BH17" i="10"/>
  <c r="BG17" i="10"/>
  <c r="BF17" i="10"/>
  <c r="BE17" i="10"/>
  <c r="AB17" i="10"/>
  <c r="BI17" i="10" s="1"/>
  <c r="GQ16" i="10"/>
  <c r="GN16" i="10"/>
  <c r="GM16" i="10"/>
  <c r="GL16" i="10"/>
  <c r="GK16" i="10"/>
  <c r="GJ16" i="10"/>
  <c r="EU16" i="10"/>
  <c r="ET16" i="10"/>
  <c r="ES16" i="10"/>
  <c r="ER16" i="10"/>
  <c r="EQ16" i="10"/>
  <c r="DA16" i="10"/>
  <c r="CZ16" i="10"/>
  <c r="CY16" i="10"/>
  <c r="CX16" i="10"/>
  <c r="BU16" i="10"/>
  <c r="DB16" i="10" s="1"/>
  <c r="BH16" i="10"/>
  <c r="BG16" i="10"/>
  <c r="BF16" i="10"/>
  <c r="BE16" i="10"/>
  <c r="AB16" i="10"/>
  <c r="BI16" i="10" s="1"/>
  <c r="GQ15" i="10"/>
  <c r="GN15" i="10"/>
  <c r="GM15" i="10"/>
  <c r="GL15" i="10"/>
  <c r="GK15" i="10"/>
  <c r="GJ15" i="10"/>
  <c r="EU15" i="10"/>
  <c r="ET15" i="10"/>
  <c r="ES15" i="10"/>
  <c r="ER15" i="10"/>
  <c r="EQ15" i="10"/>
  <c r="DB15" i="10"/>
  <c r="DA15" i="10"/>
  <c r="CZ15" i="10"/>
  <c r="CY15" i="10"/>
  <c r="CX15" i="10"/>
  <c r="BH15" i="10"/>
  <c r="BG15" i="10"/>
  <c r="BF15" i="10"/>
  <c r="BE15" i="10"/>
  <c r="AB15" i="10"/>
  <c r="BI15" i="10" s="1"/>
  <c r="GQ14" i="10"/>
  <c r="GN14" i="10"/>
  <c r="GM14" i="10"/>
  <c r="GL14" i="10"/>
  <c r="GK14" i="10"/>
  <c r="GJ14" i="10"/>
  <c r="EU14" i="10"/>
  <c r="ET14" i="10"/>
  <c r="ES14" i="10"/>
  <c r="ER14" i="10"/>
  <c r="EQ14" i="10"/>
  <c r="DB14" i="10"/>
  <c r="DA14" i="10"/>
  <c r="CZ14" i="10"/>
  <c r="CY14" i="10"/>
  <c r="CX14" i="10"/>
  <c r="BH14" i="10"/>
  <c r="BG14" i="10"/>
  <c r="BF14" i="10"/>
  <c r="BE14" i="10"/>
  <c r="AB14" i="10"/>
  <c r="BI14" i="10" s="1"/>
  <c r="GQ13" i="10"/>
  <c r="GN13" i="10"/>
  <c r="GM13" i="10"/>
  <c r="GL13" i="10"/>
  <c r="GK13" i="10"/>
  <c r="GJ13" i="10"/>
  <c r="EU13" i="10"/>
  <c r="ET13" i="10"/>
  <c r="ES13" i="10"/>
  <c r="ER13" i="10"/>
  <c r="EQ13" i="10"/>
  <c r="DB13" i="10"/>
  <c r="DA13" i="10"/>
  <c r="CZ13" i="10"/>
  <c r="CY13" i="10"/>
  <c r="CX13" i="10"/>
  <c r="BH13" i="10"/>
  <c r="BG13" i="10"/>
  <c r="BF13" i="10"/>
  <c r="BE13" i="10"/>
  <c r="AB13" i="10"/>
  <c r="BI13" i="10" s="1"/>
  <c r="GQ12" i="10"/>
  <c r="GN12" i="10"/>
  <c r="GM12" i="10"/>
  <c r="GL12" i="10"/>
  <c r="GK12" i="10"/>
  <c r="GJ12" i="10"/>
  <c r="EU12" i="10"/>
  <c r="ET12" i="10"/>
  <c r="ES12" i="10"/>
  <c r="ER12" i="10"/>
  <c r="EQ12" i="10"/>
  <c r="DB12" i="10"/>
  <c r="DA12" i="10"/>
  <c r="CZ12" i="10"/>
  <c r="CY12" i="10"/>
  <c r="CX12" i="10"/>
  <c r="BH12" i="10"/>
  <c r="BG12" i="10"/>
  <c r="BF12" i="10"/>
  <c r="BE12" i="10"/>
  <c r="AB12" i="10"/>
  <c r="BI12" i="10" s="1"/>
  <c r="GQ11" i="10"/>
  <c r="GN11" i="10"/>
  <c r="GM11" i="10"/>
  <c r="GL11" i="10"/>
  <c r="GK11" i="10"/>
  <c r="GJ11" i="10"/>
  <c r="EU11" i="10"/>
  <c r="ET11" i="10"/>
  <c r="ES11" i="10"/>
  <c r="ER11" i="10"/>
  <c r="EQ11" i="10"/>
  <c r="DB11" i="10"/>
  <c r="DA11" i="10"/>
  <c r="CZ11" i="10"/>
  <c r="CY11" i="10"/>
  <c r="CX11" i="10"/>
  <c r="BH11" i="10"/>
  <c r="BG11" i="10"/>
  <c r="BF11" i="10"/>
  <c r="BE11" i="10"/>
  <c r="AB11" i="10"/>
  <c r="BI11" i="10" s="1"/>
  <c r="GQ10" i="10"/>
  <c r="GN10" i="10"/>
  <c r="GM10" i="10"/>
  <c r="GL10" i="10"/>
  <c r="GK10" i="10"/>
  <c r="GJ10" i="10"/>
  <c r="EU10" i="10"/>
  <c r="ET10" i="10"/>
  <c r="ES10" i="10"/>
  <c r="ER10" i="10"/>
  <c r="EQ10" i="10"/>
  <c r="DB10" i="10"/>
  <c r="DA10" i="10"/>
  <c r="CZ10" i="10"/>
  <c r="CY10" i="10"/>
  <c r="CX10" i="10"/>
  <c r="BH10" i="10"/>
  <c r="BG10" i="10"/>
  <c r="BF10" i="10"/>
  <c r="BE10" i="10"/>
  <c r="AB10" i="10"/>
  <c r="BI10" i="10" s="1"/>
  <c r="GQ9" i="10"/>
  <c r="GN9" i="10"/>
  <c r="GM9" i="10"/>
  <c r="GL9" i="10"/>
  <c r="GK9" i="10"/>
  <c r="GJ9" i="10"/>
  <c r="EU9" i="10"/>
  <c r="ET9" i="10"/>
  <c r="ES9" i="10"/>
  <c r="ER9" i="10"/>
  <c r="EQ9" i="10"/>
  <c r="DB9" i="10"/>
  <c r="DA9" i="10"/>
  <c r="CZ9" i="10"/>
  <c r="CY9" i="10"/>
  <c r="CX9" i="10"/>
  <c r="BH9" i="10"/>
  <c r="BG9" i="10"/>
  <c r="BF9" i="10"/>
  <c r="BE9" i="10"/>
  <c r="AB9" i="10"/>
  <c r="BI9" i="10" s="1"/>
  <c r="GQ8" i="10"/>
  <c r="GN8" i="10"/>
  <c r="GM8" i="10"/>
  <c r="GL8" i="10"/>
  <c r="GK8" i="10"/>
  <c r="GJ8" i="10"/>
  <c r="EU8" i="10"/>
  <c r="ET8" i="10"/>
  <c r="ES8" i="10"/>
  <c r="ER8" i="10"/>
  <c r="EQ8" i="10"/>
  <c r="DA8" i="10"/>
  <c r="CZ8" i="10"/>
  <c r="CY8" i="10"/>
  <c r="CX8" i="10"/>
  <c r="BU8" i="10"/>
  <c r="DB8" i="10" s="1"/>
  <c r="BH8" i="10"/>
  <c r="BG8" i="10"/>
  <c r="BF8" i="10"/>
  <c r="BE8" i="10"/>
  <c r="AB8" i="10"/>
  <c r="BI8" i="10" s="1"/>
  <c r="GQ7" i="10"/>
  <c r="GN7" i="10"/>
  <c r="GM7" i="10"/>
  <c r="GL7" i="10"/>
  <c r="GK7" i="10"/>
  <c r="GJ7" i="10"/>
  <c r="ET7" i="10"/>
  <c r="ES7" i="10"/>
  <c r="ER7" i="10"/>
  <c r="EQ7" i="10"/>
  <c r="DN7" i="10"/>
  <c r="EU7" i="10" s="1"/>
  <c r="DA7" i="10"/>
  <c r="CZ7" i="10"/>
  <c r="CY7" i="10"/>
  <c r="CX7" i="10"/>
  <c r="BU7" i="10"/>
  <c r="DB7" i="10" s="1"/>
  <c r="BH7" i="10"/>
  <c r="BG7" i="10"/>
  <c r="BF7" i="10"/>
  <c r="BE7" i="10"/>
  <c r="AB7" i="10"/>
  <c r="BI7" i="10" s="1"/>
  <c r="GQ6" i="10"/>
  <c r="GN6" i="10"/>
  <c r="GM6" i="10"/>
  <c r="GL6" i="10"/>
  <c r="GK6" i="10"/>
  <c r="GJ6" i="10"/>
  <c r="ET6" i="10"/>
  <c r="ES6" i="10"/>
  <c r="ER6" i="10"/>
  <c r="EQ6" i="10"/>
  <c r="DN6" i="10"/>
  <c r="EU6" i="10" s="1"/>
  <c r="DA6" i="10"/>
  <c r="CZ6" i="10"/>
  <c r="CY6" i="10"/>
  <c r="CX6" i="10"/>
  <c r="BU6" i="10"/>
  <c r="DB6" i="10" s="1"/>
  <c r="BH6" i="10"/>
  <c r="BG6" i="10"/>
  <c r="BF6" i="10"/>
  <c r="BE6" i="10"/>
  <c r="AB6" i="10"/>
  <c r="BI6" i="10" s="1"/>
  <c r="GQ5" i="10"/>
  <c r="GM5" i="10"/>
  <c r="GL5" i="10"/>
  <c r="GK5" i="10"/>
  <c r="GJ5" i="10"/>
  <c r="FG5" i="10"/>
  <c r="GN5" i="10" s="1"/>
  <c r="ET5" i="10"/>
  <c r="ES5" i="10"/>
  <c r="ER5" i="10"/>
  <c r="EQ5" i="10"/>
  <c r="DN5" i="10"/>
  <c r="EU5" i="10" s="1"/>
  <c r="DA5" i="10"/>
  <c r="CZ5" i="10"/>
  <c r="CY5" i="10"/>
  <c r="CX5" i="10"/>
  <c r="BU5" i="10"/>
  <c r="DB5" i="10" s="1"/>
  <c r="BH5" i="10"/>
  <c r="BG5" i="10"/>
  <c r="BF5" i="10"/>
  <c r="BE5" i="10"/>
  <c r="AB5" i="10"/>
  <c r="BI5" i="10" s="1"/>
  <c r="GQ4" i="10"/>
  <c r="GN4" i="10"/>
  <c r="GM4" i="10"/>
  <c r="GL4" i="10"/>
  <c r="GK4" i="10"/>
  <c r="GJ4" i="10"/>
  <c r="ET4" i="10"/>
  <c r="ES4" i="10"/>
  <c r="ER4" i="10"/>
  <c r="EQ4" i="10"/>
  <c r="DN4" i="10"/>
  <c r="EU4" i="10" s="1"/>
  <c r="DA4" i="10"/>
  <c r="CZ4" i="10"/>
  <c r="CY4" i="10"/>
  <c r="CX4" i="10"/>
  <c r="BU4" i="10"/>
  <c r="DB4" i="10" s="1"/>
  <c r="BH4" i="10"/>
  <c r="BG4" i="10"/>
  <c r="BF4" i="10"/>
  <c r="BE4" i="10"/>
  <c r="AB4" i="10"/>
  <c r="BI4" i="10" s="1"/>
  <c r="GQ3" i="10"/>
  <c r="GN3" i="10"/>
  <c r="GM3" i="10"/>
  <c r="GL3" i="10"/>
  <c r="GK3" i="10"/>
  <c r="GJ3" i="10"/>
  <c r="ET3" i="10"/>
  <c r="ES3" i="10"/>
  <c r="ER3" i="10"/>
  <c r="EQ3" i="10"/>
  <c r="DN3" i="10"/>
  <c r="EU3" i="10" s="1"/>
  <c r="DA3" i="10"/>
  <c r="CZ3" i="10"/>
  <c r="CY3" i="10"/>
  <c r="CX3" i="10"/>
  <c r="BU3" i="10"/>
  <c r="DB3" i="10" s="1"/>
  <c r="BH3" i="10"/>
  <c r="BG3" i="10"/>
  <c r="BF3" i="10"/>
  <c r="BE3" i="10"/>
  <c r="AB3" i="10"/>
  <c r="BI3" i="10" s="1"/>
  <c r="GQ2" i="10"/>
  <c r="GN2" i="10"/>
  <c r="GM2" i="10"/>
  <c r="GL2" i="10"/>
  <c r="GK2" i="10"/>
  <c r="GJ2" i="10"/>
  <c r="ET2" i="10"/>
  <c r="ES2" i="10"/>
  <c r="ER2" i="10"/>
  <c r="EQ2" i="10"/>
  <c r="DN2" i="10"/>
  <c r="EU2" i="10" s="1"/>
  <c r="DA2" i="10"/>
  <c r="CZ2" i="10"/>
  <c r="CY2" i="10"/>
  <c r="CX2" i="10"/>
  <c r="BU2" i="10"/>
  <c r="DB2" i="10" s="1"/>
  <c r="BH2" i="10"/>
  <c r="BG2" i="10"/>
  <c r="BF2" i="10"/>
  <c r="BE2" i="10"/>
  <c r="AB2" i="10"/>
  <c r="BI2" i="10" s="1"/>
  <c r="F19" i="9" l="1"/>
  <c r="C53" i="9" l="1"/>
  <c r="C25" i="9"/>
  <c r="F37" i="9" l="1"/>
  <c r="E53" i="9" l="1"/>
  <c r="D53" i="9"/>
  <c r="F52" i="9"/>
  <c r="F51" i="9"/>
  <c r="F50" i="9"/>
  <c r="F49" i="9"/>
  <c r="F48" i="9"/>
  <c r="F47" i="9"/>
  <c r="F46" i="9"/>
  <c r="F45" i="9"/>
  <c r="F44" i="9"/>
  <c r="F43" i="9"/>
  <c r="F42" i="9"/>
  <c r="F41" i="9"/>
  <c r="F40" i="9"/>
  <c r="F39" i="9"/>
  <c r="F38" i="9"/>
  <c r="F36" i="9"/>
  <c r="F35" i="9"/>
  <c r="F34" i="9"/>
  <c r="F33" i="9"/>
  <c r="F32" i="9"/>
  <c r="F31" i="9"/>
  <c r="E25" i="9"/>
  <c r="D25" i="9"/>
  <c r="F24" i="9"/>
  <c r="F23" i="9"/>
  <c r="F22" i="9"/>
  <c r="F21" i="9"/>
  <c r="F20" i="9"/>
  <c r="F18" i="9"/>
  <c r="F17" i="9"/>
  <c r="F16" i="9"/>
  <c r="F15" i="9"/>
  <c r="F14" i="9"/>
  <c r="F13" i="9"/>
  <c r="F12" i="9"/>
  <c r="F11" i="9"/>
  <c r="F10" i="9"/>
  <c r="F9" i="9"/>
  <c r="F8" i="9"/>
  <c r="F53" i="9" l="1"/>
  <c r="F25" i="9"/>
</calcChain>
</file>

<file path=xl/sharedStrings.xml><?xml version="1.0" encoding="utf-8"?>
<sst xmlns="http://schemas.openxmlformats.org/spreadsheetml/2006/main" count="13788" uniqueCount="3599">
  <si>
    <t>N°</t>
  </si>
  <si>
    <t>Proceso</t>
  </si>
  <si>
    <t>Sub Proceso</t>
  </si>
  <si>
    <t>Territorial</t>
  </si>
  <si>
    <t>Direccionamiento Estratégico y Planeación</t>
  </si>
  <si>
    <t>Gestión Estratégica</t>
  </si>
  <si>
    <t>Concepto Favorable</t>
  </si>
  <si>
    <t>Sin meta asignada en el periodo</t>
  </si>
  <si>
    <t>Gestión del SGI</t>
  </si>
  <si>
    <t>Concepto No Favorable</t>
  </si>
  <si>
    <t>Riesgo</t>
  </si>
  <si>
    <t>Control 1</t>
  </si>
  <si>
    <t>Control 2</t>
  </si>
  <si>
    <t>Control 3</t>
  </si>
  <si>
    <t>Control 4</t>
  </si>
  <si>
    <t>DEP-1</t>
  </si>
  <si>
    <t>DEP-2</t>
  </si>
  <si>
    <t>DEP-3</t>
  </si>
  <si>
    <t>DEP-4</t>
  </si>
  <si>
    <t>Posibilidad de incumplimiento de la meta de implementación del MIPG en la entidad</t>
  </si>
  <si>
    <t>DEP-5</t>
  </si>
  <si>
    <t>Gestión Administrativa</t>
  </si>
  <si>
    <t>Gestión de Inventarios</t>
  </si>
  <si>
    <t>Gestión de Servicios</t>
  </si>
  <si>
    <t>GSA-1</t>
  </si>
  <si>
    <t>GSA-2</t>
  </si>
  <si>
    <t>GSA-3</t>
  </si>
  <si>
    <t>Gestión Catastral</t>
  </si>
  <si>
    <t>Avalúos Comerciales</t>
  </si>
  <si>
    <t>Prestación del Servicio Catastral por Excepción</t>
  </si>
  <si>
    <t>Formación, Actualización y Conservación Catastral</t>
  </si>
  <si>
    <t>GCT-1</t>
  </si>
  <si>
    <t>GCT-2</t>
  </si>
  <si>
    <t>GCT-3</t>
  </si>
  <si>
    <t>GCT-4</t>
  </si>
  <si>
    <t>Gestión Comercial</t>
  </si>
  <si>
    <t>GCM-1</t>
  </si>
  <si>
    <t>Gestión Contractual</t>
  </si>
  <si>
    <t>GCO-1</t>
  </si>
  <si>
    <t>GCO-2</t>
  </si>
  <si>
    <t>Gestión de Comunicaciones</t>
  </si>
  <si>
    <t>COM-1</t>
  </si>
  <si>
    <t>Gestión de Información Geográfica</t>
  </si>
  <si>
    <t>Gestión Agrológica</t>
  </si>
  <si>
    <t>Gestión Cartográfica</t>
  </si>
  <si>
    <t>Gestión Geodésica</t>
  </si>
  <si>
    <t>Gestión Geográfica</t>
  </si>
  <si>
    <t>GIG-1</t>
  </si>
  <si>
    <t>GIG-2</t>
  </si>
  <si>
    <t>GIG-3</t>
  </si>
  <si>
    <t>GIG-4</t>
  </si>
  <si>
    <t>GIG-5</t>
  </si>
  <si>
    <t>GIG-6</t>
  </si>
  <si>
    <t>GIG-7</t>
  </si>
  <si>
    <t>GIG-8</t>
  </si>
  <si>
    <t>GIG-9</t>
  </si>
  <si>
    <t>GIG-10</t>
  </si>
  <si>
    <t>GIG-11</t>
  </si>
  <si>
    <t>GIG-12</t>
  </si>
  <si>
    <t>GIG-13</t>
  </si>
  <si>
    <t>GIG-14</t>
  </si>
  <si>
    <t>Gestión de Regulación y Habilitación</t>
  </si>
  <si>
    <t>Regulación</t>
  </si>
  <si>
    <t>GRH-1</t>
  </si>
  <si>
    <t>GRH-2</t>
  </si>
  <si>
    <t>Gestión de Atención al Ciudadano</t>
  </si>
  <si>
    <t>GSC-1</t>
  </si>
  <si>
    <t>Gestión de Servicio Al Ciudadano</t>
  </si>
  <si>
    <t>GSC-2</t>
  </si>
  <si>
    <t>Gestión de Sistemas de Información e Infraestructura</t>
  </si>
  <si>
    <t>SII-1</t>
  </si>
  <si>
    <t>SII-2</t>
  </si>
  <si>
    <t>SII-3</t>
  </si>
  <si>
    <t>SII-4</t>
  </si>
  <si>
    <t>SII-5</t>
  </si>
  <si>
    <t>Posibilidad de uso de infraestructura tecnológica para fines personales o comerciales</t>
  </si>
  <si>
    <t>Gestión del Talento Humano</t>
  </si>
  <si>
    <t>Formación y Gestión del Desempeño</t>
  </si>
  <si>
    <t>GTH-1</t>
  </si>
  <si>
    <t>GTH-2</t>
  </si>
  <si>
    <t>GTH-3</t>
  </si>
  <si>
    <t xml:space="preserve">Gestión Disciplinaria </t>
  </si>
  <si>
    <t>Gestión Documental</t>
  </si>
  <si>
    <t>GDO-1</t>
  </si>
  <si>
    <t>Gestión de Archivos</t>
  </si>
  <si>
    <t>GDO-2</t>
  </si>
  <si>
    <t>GDO-3</t>
  </si>
  <si>
    <t>Gestión Financiera</t>
  </si>
  <si>
    <t>Gestión Presupuestal</t>
  </si>
  <si>
    <t>Gestión Contable</t>
  </si>
  <si>
    <t>GFI-1</t>
  </si>
  <si>
    <t>GFI-2</t>
  </si>
  <si>
    <t>Gestión Jurídica</t>
  </si>
  <si>
    <t>Judicial</t>
  </si>
  <si>
    <t>GJU-1</t>
  </si>
  <si>
    <t>GJU-2</t>
  </si>
  <si>
    <t>Innovación y Gestión del Conocimiento Aplicado</t>
  </si>
  <si>
    <t>Prospectiva</t>
  </si>
  <si>
    <t>ICA-1</t>
  </si>
  <si>
    <t>ICA-2</t>
  </si>
  <si>
    <t>ICA-3</t>
  </si>
  <si>
    <t>Seguimiento y Evaluación</t>
  </si>
  <si>
    <t>SEV-1</t>
  </si>
  <si>
    <t>SEV-2</t>
  </si>
  <si>
    <t>SEV-3</t>
  </si>
  <si>
    <t>SEV-4</t>
  </si>
  <si>
    <t>Total general</t>
  </si>
  <si>
    <t>Concepto
Favorable</t>
  </si>
  <si>
    <t xml:space="preserve">Concepto
No Favorable  </t>
  </si>
  <si>
    <t>% Cumplimiento</t>
  </si>
  <si>
    <t>Procesos Evaluados</t>
  </si>
  <si>
    <t>Atlántico</t>
  </si>
  <si>
    <t>Bolívar</t>
  </si>
  <si>
    <t>Boyacá</t>
  </si>
  <si>
    <t>Caldas</t>
  </si>
  <si>
    <t>Caquetá</t>
  </si>
  <si>
    <t>Casanare</t>
  </si>
  <si>
    <t>Cauca</t>
  </si>
  <si>
    <t>Cesar</t>
  </si>
  <si>
    <t>Córdoba</t>
  </si>
  <si>
    <t>Cundinamarca</t>
  </si>
  <si>
    <t>Guajira</t>
  </si>
  <si>
    <t>Huila</t>
  </si>
  <si>
    <t>Magdalena</t>
  </si>
  <si>
    <t>Meta</t>
  </si>
  <si>
    <t>Nariño</t>
  </si>
  <si>
    <t>Norte de Santander</t>
  </si>
  <si>
    <t>Quindío</t>
  </si>
  <si>
    <t>Risaralda</t>
  </si>
  <si>
    <t>Santander</t>
  </si>
  <si>
    <t>Sucre</t>
  </si>
  <si>
    <t>Tolima</t>
  </si>
  <si>
    <t>Valle del Cauca</t>
  </si>
  <si>
    <t>Objetivo:</t>
  </si>
  <si>
    <t>2. Resultados de la favorabilidad en la ejecución de controles en riesgos - TERRITORIALES</t>
  </si>
  <si>
    <t>1. Resultados de la favorabilidad en la ejecución de controles en riesgos - PROCESOS</t>
  </si>
  <si>
    <t>Q controles</t>
  </si>
  <si>
    <t>Tipo de riesgo</t>
  </si>
  <si>
    <t>Estratégico</t>
  </si>
  <si>
    <t>Operativo</t>
  </si>
  <si>
    <t>SGI-2</t>
  </si>
  <si>
    <t>Ambiental</t>
  </si>
  <si>
    <t>INV-1</t>
  </si>
  <si>
    <t>SER-1</t>
  </si>
  <si>
    <t>SCE-1</t>
  </si>
  <si>
    <t>FAC-1</t>
  </si>
  <si>
    <t>ACM-1</t>
  </si>
  <si>
    <t>SCE-2</t>
  </si>
  <si>
    <t>GIN-1</t>
  </si>
  <si>
    <t>GIN-3</t>
  </si>
  <si>
    <t>JUD-1</t>
  </si>
  <si>
    <t>JUD-2</t>
  </si>
  <si>
    <t>SUBPROCESO</t>
  </si>
  <si>
    <t>GFI-3</t>
  </si>
  <si>
    <t>Sin meta asignada para el trimestre.</t>
  </si>
  <si>
    <t>COD_SUBPROCESO</t>
  </si>
  <si>
    <t>Territoriales Evaluadas</t>
  </si>
  <si>
    <t>Factor Externo</t>
  </si>
  <si>
    <t>Factor Interno</t>
  </si>
  <si>
    <t>Factor del proceso</t>
  </si>
  <si>
    <t>Causas</t>
  </si>
  <si>
    <t>Impacto de lo que puede ocurrir</t>
  </si>
  <si>
    <t>Probabilidad RI</t>
  </si>
  <si>
    <t>Impacto RI</t>
  </si>
  <si>
    <t>Nivel RI</t>
  </si>
  <si>
    <t>Probabilidad RR</t>
  </si>
  <si>
    <t>Impacto RR</t>
  </si>
  <si>
    <t>Aplicabilidad territorial 1</t>
  </si>
  <si>
    <t>Entregable 1</t>
  </si>
  <si>
    <t>Meta año 1</t>
  </si>
  <si>
    <t>Meta primer tri 1</t>
  </si>
  <si>
    <t>Ejecutado primer tri 1</t>
  </si>
  <si>
    <t>Observación primer tri 1</t>
  </si>
  <si>
    <t>Concepto OAP primer tri 1</t>
  </si>
  <si>
    <t>Avance primer tri 1</t>
  </si>
  <si>
    <t>Total Avance 1</t>
  </si>
  <si>
    <t>Aplicabilidad territorial 2</t>
  </si>
  <si>
    <t>Entregable 2</t>
  </si>
  <si>
    <t>Meta año 2</t>
  </si>
  <si>
    <t>Meta primer tri 2</t>
  </si>
  <si>
    <t>Ejecutado primer tri 2</t>
  </si>
  <si>
    <t>Observación primer tri 2</t>
  </si>
  <si>
    <t>Aprobación OAP primer tri 2</t>
  </si>
  <si>
    <t>Aprobación OCI primer tri 2</t>
  </si>
  <si>
    <t>Observación OCI primer tri 2</t>
  </si>
  <si>
    <t>Avance primer tri 2</t>
  </si>
  <si>
    <t>Total Avance 2</t>
  </si>
  <si>
    <t>Aplicabilidad territorial 3</t>
  </si>
  <si>
    <t>Entregable 3</t>
  </si>
  <si>
    <t>Meta año 3</t>
  </si>
  <si>
    <t>Meta primer tri 3</t>
  </si>
  <si>
    <t>Ejecutado primer tri 3</t>
  </si>
  <si>
    <t>Observación primer tri 3</t>
  </si>
  <si>
    <t>Aprobación OAP primer tri 3</t>
  </si>
  <si>
    <t>Avance primer tri 3</t>
  </si>
  <si>
    <t>Total Avance 3</t>
  </si>
  <si>
    <t>Aplicabilidad territorial 4</t>
  </si>
  <si>
    <t>Entregable 4</t>
  </si>
  <si>
    <t>Meta año 4</t>
  </si>
  <si>
    <t>Meta primer tri 4</t>
  </si>
  <si>
    <t>Ejecutado primer tri 4</t>
  </si>
  <si>
    <t>Observación primer tri 4</t>
  </si>
  <si>
    <t>Aprobación OAP primer tri 4</t>
  </si>
  <si>
    <t>Aprobación OCI primer tri 4</t>
  </si>
  <si>
    <t>Observación OCI primer tri 4</t>
  </si>
  <si>
    <t>Avance primer tri 4</t>
  </si>
  <si>
    <t>Total Avance 4</t>
  </si>
  <si>
    <t>Link Evidencias</t>
  </si>
  <si>
    <t xml:space="preserve">responsable </t>
  </si>
  <si>
    <t>Activos de Información</t>
  </si>
  <si>
    <t>Planeación C1 T1</t>
  </si>
  <si>
    <t>Planeación C2 T1</t>
  </si>
  <si>
    <t>Planeación C3 T1</t>
  </si>
  <si>
    <t>Planeación C4 T1</t>
  </si>
  <si>
    <t>Posibilidad de pérdida Económica y Reputacional por el incumplimiento en la ejecución del presupuesto de inversión y en las metas proyecto y PND</t>
  </si>
  <si>
    <t>Económicos y financieros</t>
  </si>
  <si>
    <t>Financieros</t>
  </si>
  <si>
    <t>Transversalidad</t>
  </si>
  <si>
    <t xml:space="preserve">1. Desfinanciación de actividades de impacto misional o estratégico.
2. Aumento de los recursos sin comprometer en la vigencia.
3. Hallazgos con incidencia administrativa, fiscal o disciplinaria por los entes de control.
4. Pérdida de credibilidad en la ejecución presupuestal o el cumplimiento de metas de la entidad. 
5. Posible disminución de la asignación presupuestal para próximas vigencias desde el Gobierno Nacional por incumplimiento en la ejecución. </t>
  </si>
  <si>
    <t>RIESGO EXTREMO</t>
  </si>
  <si>
    <t>No</t>
  </si>
  <si>
    <t>Se realiza seguimiento al plan de adquisiciones de la entidad y a la ejecución presupuestal.</t>
  </si>
  <si>
    <t>Se remitieron a través de correo electrónico, los lineamientos para realizar el reporte de avance de las metas e indicadores del Plan Marco de Implementación del Acuerdo de Paz, correspondiente al cierre de la vigencia 2021 y el primer trimestre de la vigencia 2022, a las dependencias responsables de efectuar dichos reportes. Adicionalmente, se emitieron los lineamientos para realizar el reporte de avance de las metas e indicadores del Plan Nacional de Desarrollo, correspondientes al cierre de la vigencia 2021, los meses de enero y febrero de la vigencia 2022, a las dependencias responsables de efectuar dichos reportes.</t>
  </si>
  <si>
    <t>Correo de aprobación de la viabilidad generada</t>
  </si>
  <si>
    <t>Si</t>
  </si>
  <si>
    <t>Se realizó la revisión y aprobación de 1599 solicitudes de CDP del presupuesto de inversión para la sede central y direcciones territoriales</t>
  </si>
  <si>
    <t xml:space="preserve">De acuerdo con las evidencias cargadas se observa al plan de adquisiciones de la entidad y a la ejecución presupuestal en las 3 actas de Comité Institucional de Gestión y desempeño realizado en el primer trimestre de 2022 </t>
  </si>
  <si>
    <t>De acuerdo con las evidencias cargadas se observan lineamientos para realizar el reporte de avance de las metas e indicadores del Plan Marco de Implementación del Acuerdo de Paz y lineamientos para realizar el reporte de avance de las metas e indicadores del Plan Nacional de Desarrollo generados durante el primer trimestre de 2022. Se cumple con el documento de verificación</t>
  </si>
  <si>
    <t>De acuerdo con las evidencias cargadas se observan correos de aprobación de las solicitudes de CDPs. Se cumple con el documento de verificación.</t>
  </si>
  <si>
    <t>EST-1</t>
  </si>
  <si>
    <t>Posibilidad de pérdida Reputacional  por la desarticulación de los elementos del Plan Estratégico Institucional (PEI) con los planes y proyectos del IGAC</t>
  </si>
  <si>
    <t>Legales y reglamentarios</t>
  </si>
  <si>
    <t>Procesos</t>
  </si>
  <si>
    <t>Comunicación entre los procesos</t>
  </si>
  <si>
    <t>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t>
  </si>
  <si>
    <t>1. Incumplimiento de los objetivos misionales de la Entidad.
2. Incumplimiento del marco estratégico de la entidad.
3. Pérdida de credibilidad en la prestación del servicio que ofrece la entidad.
4. Incumplimiento de la política pública que aplique al sector.
5. Afectaciones en la programación de planes y proyectos de inversión</t>
  </si>
  <si>
    <t>RIESGO MODERADO</t>
  </si>
  <si>
    <t>Se remitieron a través de correo electrónico, los lineamientos definidos por la Oficina Asesora de Planeación, para la elaboración y consolidación del informe de gestión anual correspondiente a la vigencia 2021, en atención a lo estipulado en la Ley 1474 de 2011. Así mismo, se generaron las observaciones respectivas en relación con la información reportada por las diferentes dependencias de la entidad, las cuales fueron registradas a través de la carpeta compartida en One Drive o remitidas a través de correo electrónico. Adicionalmente, se emitieron observaciones al Informe Sectorial al Congreso de la República que debe presentar el Señor Presidente; informe solicitado por la cabeza de sector, DANE.</t>
  </si>
  <si>
    <t xml:space="preserve">El Responsable asignado en la Oficina Asesora de Planeación  valida las solicitudes de creación o actualización de proyectos de inversión generadas por parte de los formuladores de proyecto en el sistema de información dispuesto por el DNP, realizando el rechazo en caso de que no sea viable la actualización y devolviendo al solicitante, cada vez que sea requerido. De otro modo, si se aprueba, se indica a través de correo electrónico cuando el proyecto se envía para viabilidad.
 Evidencias: Pantallazos del control de formulación técnica y/o fichas EBI actualizadas para conocer la aceptación o rechazo de la propuesta de actualización del proyecto. </t>
  </si>
  <si>
    <t xml:space="preserve">Pantallazos del control de formulación técnica y/o fichas EBI actualizadas para conocer la aceptación o rechazo de la propuesta de actualización del proyecto. </t>
  </si>
  <si>
    <t>Se realizó el control de viabilidad de los nueve proyectos de inversión de la Entidad.</t>
  </si>
  <si>
    <t>El Responsable asignado en la Oficina Asesora de Planeación  revisa anualmente la articulación del marco estratégico del IGAC frente a los planes, metas y proyectos de inversión vigentes,
comunicando esta información por cualquiera de los medios internos establecidos por la entidad a las áreas u oficinas responsables de proyectos, para su identificación y apropiación.  En caso de que se presenten novedades en el envío de estas comulaciones, se utilizaran medios alternativos para dar a conocer la articulación del marco estratégico.
 Evidencia: Comunicaciones, piezas gráficas, publicaciones realizadas y/o registros de asistencia; y Registro de los medios alternativos utilizados (si aplica).</t>
  </si>
  <si>
    <t>Comunicaciones, piezas gráficas, publicaciones realizadas y/o registros de asistencia; y Registro de los medios alternativos utilizados (si aplica).</t>
  </si>
  <si>
    <t>Se llevó a cabo la actualización de las metas del Plan Estratégico Institucional del IGAC, correspondientes a la vigencia 2022. En dicho proceso de actualización se realizó la articulación de dichas metas con los diferentes planes y metas de inversión (PND, Plan de acción, proyectos de inversión). El reporte con las metas y la articulación anteriormente mencionada, fue publicado a través de la página web del IGAC en la sección de Transparencia y Acceso a la Información Pública.</t>
  </si>
  <si>
    <t>De acuerdo con las evidencias cargadas se observa informe de gestión consolidado y entregado por la OAP con la información entregada por el responsable y/o correos electrónicos enviados por la Oficina Asesora de Planeación para la alineación con el informe de gestión. Se cumple con el documento de verificación.</t>
  </si>
  <si>
    <t>De acuerdo con las evidencias cargadas se observa el control de viabilidad de los 9 proyectos de inversión de la Entidad en el SUIFP. Se cumple con el documento de verificación</t>
  </si>
  <si>
    <t>De acuerdo con las evidencias cargadas se observa el reporte con las metas y la articulación con los diferentes planes y metas de inversión (PND, Plan de acción, proyectos de inversión), cuyos documentos del PEI institucional versión 2 se encuentran publicados en la sección de Transparencia y Acceso a la Información Pública, numeral 4.3.2.</t>
  </si>
  <si>
    <t>EST-2</t>
  </si>
  <si>
    <t>Posibilidad de pérdida Reputacional por Ias inconsistencias en la información reportada en los aplicativos internos y externos de la entidad</t>
  </si>
  <si>
    <t>Tecnológicos</t>
  </si>
  <si>
    <t>Activos de seguridad digital</t>
  </si>
  <si>
    <t>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t>
  </si>
  <si>
    <t>1. Sanciones, acciones disciplinarias o procesos legales en contra de la entidad que afecten el cumplimiento de objetivos.
2. Pérdida de credibilidad o afectaciones en la imagen institucional 
3. Reprocesos en la ejecución de actividades.
4. Hallazgos con incidencia administrativa, fiscal o disciplinaria por los entes de control.
5. Afectaciones en la toma de decisiones por parte de la Alta Dirección.</t>
  </si>
  <si>
    <t>RIESGO ALTO</t>
  </si>
  <si>
    <t>El Responsable asignado en la Oficina Asesora de Planeación verifica previamente el reporte de información que se va a cargar en los aplicativos internos y externos de competencia del proceso de Direccionamiento Estratégico y Planeación, por parte del enlace o líder de proceso responsable, realizando el respectivo cierre y notificando al Jefe de la OAP con el fin de garantizar que fue verificado el contenido y su consistencia. En caso de identificar inconsistencias o falencias en el reporte, se realiza contacto a través de correo electrónico con el enlace o líder de proceso responsable para corregir la información.  
Evidencia: Correo electrónico con la notificación de cierre de periodo y/o correo electrónico para corregir información (Si aplica).</t>
  </si>
  <si>
    <t>Correo electrónico con la notificación de cierre de periodo y/o correo electrónico para corregir información (Si aplica).</t>
  </si>
  <si>
    <t xml:space="preserve">El Responsable asignado en la Oficina Asesora de Planeación 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Evidencia: Reporte de usuarios registrados en los aplicativos de competencia del proceso de Direccionamiento Estratégico y Planeación, verificado por el responsable de la OAP. </t>
  </si>
  <si>
    <t xml:space="preserve">Reporte de usuarios registrados en los aplicativos de competencia del proceso de Direccionamiento Estratégico y Planeación, verificado por el responsable de la OAP. </t>
  </si>
  <si>
    <t>Meta para el cuarto trimestre</t>
  </si>
  <si>
    <t>El Responsable asignado en la Oficina Asesora de Planeación revisa cada vez que la información sea entregada por los responsables previo al cargue en los aplicativos internos y externos de la entidad, asegurando la consistencia de los datos entregados y posteriormente remitiendo correo electrónico autorizando su cargue en el sistema. En caso de identificar inconsistencias o falencias en el reporte, se realiza contacto a través de correo electrónico con el enlace o responsable para corregir la información.  
Evidencia: Correo electrónico de Visto Bueno de la OAP para el cargue en SINERGIA o Correo electrónico de notificación de cargue por el responsable.</t>
  </si>
  <si>
    <t>Correo electrónico de Visto Bueno de la OAP para el cargue en SINERGIA o Correo electrónico de notificación de cargue por el responsable.</t>
  </si>
  <si>
    <t>Desde la Oficina Asesora de Planeación se remitieron los respectivos correos de verificación de los reportes realizados por las dependencias responsables de las metas e indicadores de los siguientes planes: Plan Nacional de Desarrollo, Plan Marco de Implementación del Acuerdo de Paz, SIGOB. Lo anterior, como control previo al cargue de la información reportada por las dependencias, en los diferentes aplicativos externos e internos a través de los cuales se realizan los diferentes reportes de avance de las metas a cargo del IGAC. Dentro de estos aplicativos de encuentra SINERGIA y SIIPO, administrados por el DNP. Se anexan como evidencia los correos de verificación y de aprobación de la información cargada en el aplicativo SINERGIA.</t>
  </si>
  <si>
    <t>De acuerdo con las evidencias cargadas se observa que mediante correo electrónico los responsables del seguimiento de los proyectos de inversión notificaron a la OAP el cargue del seguimiento en el primer trimestre. Igualmente, correos electrónicos a los responsables de las metas PND, PMI y SIGOB, la verificación y validación de los reportes realizados en los aplicativos internos y externos dispuestos. Se cumple con el documento de verificación</t>
  </si>
  <si>
    <t>De acuerdo con las evidencias cargadas se observa correos de verificación de los reportes realizados por las dependencias responsables de las metas e indicadores del Plan Nacional de Desarrollo, Plan Marco de Implementación del Acuerdo de Paz, SIGOB. Se cumple con el documento de verificación</t>
  </si>
  <si>
    <t>EST-3</t>
  </si>
  <si>
    <t>Interacciones con otros procesos</t>
  </si>
  <si>
    <t>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t>
  </si>
  <si>
    <t xml:space="preserve">1. Puntuación baja en el Índice de desempeño Institucional - IDI de las políticas del modelo.
2. No se logra la integración de los sistemas de gestión con el MIPG.
3. Desenfoque de las actividades ejecutadas por el personal en función del modelo MIPG.
4. Llamados de atención por entidades de control o administrativas.
5. Reprocesos en las actividades.
6. Pérdida de imagen institucional y credibilidad del proceso de Direccionamiento Estratégico y Planeación.
7. Afectaciones para el proceso de certificación en la norma ISO 9001:2015 o implementación de las políticas del MIPG.
8. Afectaciones en el cumplimiento de los objetivos estratégicos de la entidad. </t>
  </si>
  <si>
    <t>El Responsable asignado en la Oficina Asesora de Planeación verifica anualmente la articulación de los Planes Institucionales de la entidad con los requerimientos del MIPG en el momento de su actualización, con el fin de incluir las actividades que tengan que completarse de acuerdo con este modelo. Posteriormente, se remite al Comité Institucional de Gestión y Desempeño para su aprobación final. En caso de identificar inconsistencias o desalineaciones, se revisa para aplicar los ajustes necesarios y se informa a los responsables involucrados. 
Evidencias: Planes institucionales articulados con MIPG y aprobados por el Comité.</t>
  </si>
  <si>
    <t>Planes institucionales articulados con MIPG y aprobados por el Comité.</t>
  </si>
  <si>
    <t>meta programada para el cuarto trimestre</t>
  </si>
  <si>
    <t>El Responsable asignado en la Oficina Asesora de Planeación 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Evidencias: Archivo de acciones consolidadas para la implementación del FURAG.</t>
  </si>
  <si>
    <t>Archivo de acciones consolidadas para la implementación del FURAG</t>
  </si>
  <si>
    <t>meta programada para el segundo trimestre</t>
  </si>
  <si>
    <t xml:space="preserve">El Responsable de la Oficina Asesora de Planeación 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Evidencias: Resultados del mecanismo de evaluación utilizado y/o material evidencia de la evaluación realizada. </t>
  </si>
  <si>
    <t xml:space="preserve"> Resultados del mecanismo de evaluación utilizado y/o material evidencia de la evaluación realizada. </t>
  </si>
  <si>
    <t>Sin meta asignada para el período. No obstante,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Se generó formulario de evaluación de la apropiación de las temáticas tratadas relacionadas con el SGI y planeación en la cual participaron 139 encuestado. El ejecutado se reportara en el segundo trimestre</t>
  </si>
  <si>
    <t>La Alta Dirección 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Evidencias: Presentación del desempeño institucional a la Alta Dirección, Acta de Comité presentación de resultados y/o plan de acción establecido desde la Alta Dirección.</t>
  </si>
  <si>
    <t>Presentación del desempeño institucional a la Alta Dirección, Acta de Comité presentación de resultados y/o plan de acción establecido desde la Alta Dirección.</t>
  </si>
  <si>
    <t>Se realizó la revisión por la alta dirección del sistema de gestión y de la implementación de MIPG de la vigencia 2021 el 30 de marzo del 2022</t>
  </si>
  <si>
    <t>Sin meta asignada en el periodo. Sin embargo, el 1° de marzo se realizó la presentación para sensibilizar en los temas del SGI y de planeación, con alcance a las Direcciones Territoriales, con participación mediante registro de asistencia de 389 personas. Se generó formulario de evaluación de la apropiación de las temáticas tratadas relacionadas con el SGI y planeación en la cual participaron 139 encuestado.</t>
  </si>
  <si>
    <t>De acuerdo con las evidencias cargadas se observa la presentación para la revisión por la alta dirección del sistema de gestión de la vigencia 2021 y el acta del Comité Institucional de Gestión y desempeño del 30 de marzo del 2022. Se cumple con el documento de verificación.</t>
  </si>
  <si>
    <t>SGI-1</t>
  </si>
  <si>
    <t>Ambientales</t>
  </si>
  <si>
    <t>Procedimientos asociados</t>
  </si>
  <si>
    <t xml:space="preserve">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</si>
  <si>
    <t>1. Afectaciones ambientales a terceros. 
2. Pérdida de imagen institucional y credibilidad del proceso.
3. Multas y/o sanciones para la entidad por el incumplimiento de la normatividad.
4. Contaminación ambiental.</t>
  </si>
  <si>
    <t xml:space="preserve">El Responsable del Sistema de Gestión Ambiental  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Evidencia:  Matriz de identificación y cumplimiento legal Ambiental actualizada y/o Matriz de Identificación de aspectos y valoración de impactos ambientales actualizada; y Sensibilizaciones realizadas (si aplica). </t>
  </si>
  <si>
    <t xml:space="preserve">Matriz de identificación y cumplimiento legal Ambiental actualizada y/o Matriz de Identificación de aspectos y valoración de impactos ambientales actualizada; y Sensibilizaciones realizadas (si aplica). </t>
  </si>
  <si>
    <t>Plan de Trabajo Ambiental con el seguimiento trimestral, incluyendo los ajustes a los que haya lugar.</t>
  </si>
  <si>
    <t>Se realiza el seguimiento al plan de acción del Sistema de Gestión Ambiental, dando cumplimiento al 100% de la meta, correspondiente a 13 actividades que contienen 21 acciones, dado que los seguimientos de papel, combustible, agua y energía se realizan mensualmente. Por tal motivo, da una sumatoria de 21 acciones en la meta establecida.</t>
  </si>
  <si>
    <t>Se realiza el seguimiento del avance en las direcciones territoriales</t>
  </si>
  <si>
    <t xml:space="preserve">De acuerdo con la evidencia cargada se observa reporte de seguimiento al plan de trabajo ambiental del primer trimestre 2022 correspondiente a 13 actividades o sea 21 acciones de acuerdo con el autoseguimiento reportado_x000D_
 Se cumple con el entregable._x000D_
</t>
  </si>
  <si>
    <t xml:space="preserve">De acuerdo con las evidencias cargadas se observa informe consolidado del cumplimiento de los controles operacionales, generado de acuerdo con los correos remitidos por las Direcciones Territoriales._x000D_
Se cumple con el entregable._x000D_
</t>
  </si>
  <si>
    <t>Posibilidad de pérdida Económica y Reputacional</t>
  </si>
  <si>
    <t>RIESGO BAJO</t>
  </si>
  <si>
    <t>El Responsable del Almacén General. solicita reporte mensual de la apertura y cierre de las bodegas a la empresa de vigilancia y seguridad a cargo, con el fin de verificar las fechas de apertura, cierre y novedades relevantes presentadas, propendiendo por el manejo y custodia eficiente de los recursos físicos.
Evidencias:  Reporte mensual recibido por la empresa de seguridad y reporte de novedades realizadas por el Almacén.</t>
  </si>
  <si>
    <t>Reporte mensual recibido por la empresa de seguridad y reporte de novedades realizadas por el Almacén.</t>
  </si>
  <si>
    <t>Durante el primer trimestre se solicitó el reporte mensual de la apertura y cierre de las bodegas a la empresa de vigilancia y seguridad a cargo</t>
  </si>
  <si>
    <t>Este control se reportará evidencias en el cuarto trimestre</t>
  </si>
  <si>
    <t>Este control esta programado de manera semestral, pero es importante mencionar que durante el primer trimestre del año se realizó la verificación del diligenciamiento del formato de inducción al personal nuevo y antiguo que participa en las actividades que se llevan a cabo en el Almacén. Estas evidencias se subiran en el segundo trimestre</t>
  </si>
  <si>
    <t>Con reportes de eventos del  Sistema de Monitoreo Centurion de la empresa SERVICONFOR_LTDA para los meses de los meses enero, febrero y marzo   se comprueba que se realizó el control</t>
  </si>
  <si>
    <t>El control determina realizar el inventario anualmente, el proceso determina reportar en el cuarto trimestre</t>
  </si>
  <si>
    <t>A pesar de que la actividad esta programada semestralmente, han realizado avances el primer trimestre del año.</t>
  </si>
  <si>
    <t>Riesgo Operativo</t>
  </si>
  <si>
    <t>Posibilidad de pérdida Económica y Reputacional por inoportunidad en la prestación de servicios administrativos y/o infraestructura física para el funcionamiento de la entidad</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</si>
  <si>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</si>
  <si>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Durante el primer trimestre se realizó la validación del Plan Anual de aduisiciones del proceso</t>
  </si>
  <si>
    <t>Este control esta programado de manera semestral, pero es importante mencionar que durante el primer trimestre del año se realizó la identificación de las necesidades de infraestructura física que requiere y se remite para el estudio, consolidación, priorización y aprobación de las Direcciones Territoriales. Estas evidencias se subiran en el segundo trimestre</t>
  </si>
  <si>
    <t xml:space="preserve">Se comprueba la ejecución del control con Informes de Servicios Administrativos con fecha de aprobación de  2022-01-30, 2022-02-28, 2022-03-31 </t>
  </si>
  <si>
    <t>Control programado de manera semestral</t>
  </si>
  <si>
    <t>Sociales y culturales</t>
  </si>
  <si>
    <t>Personal</t>
  </si>
  <si>
    <t>Se sube la evidencia del cumplimiento del control, en donde se sube un formato de solicitud debidamente diligenciado y autorizado por el Subdirector</t>
  </si>
  <si>
    <t xml:space="preserve">Se evidencia el formato Solicitud de servicios de transporte diligenciado diligenciado y debidamente autorizado </t>
  </si>
  <si>
    <t>Con planilla de programación de transporte F20603-06/14.V6 diligenciada para el mes de marzo se evidencia su utilización.</t>
  </si>
  <si>
    <t>SER-2</t>
  </si>
  <si>
    <t>Riesgo de Corrupción</t>
  </si>
  <si>
    <t>Posibilidad de pérdida Reputacional por incumplimiento de los estándares de producción (calidad) en la prestación del servicio público Catastral por excepción</t>
  </si>
  <si>
    <t>Posibilidad de pérdida Reputacional</t>
  </si>
  <si>
    <t xml:space="preserve">En el I trimestre, se realiza el seguimiento y consolida la información de los avances realizados por parte de la Dirección Gestión Catastral, para evaluar los trámites programados y no atendidos mensualmente en las DT como se muestra en las estadísticas y en el informe adjunto._x000D_
NOTA: Los responsables de diligenciar y cargar las evidencias de este riesgo, son las Direcciones Territoriales._x000D_
</t>
  </si>
  <si>
    <t>Realizan un buen seguimiento a los tramites catastrales de acuerdo a las evidencias presentadas</t>
  </si>
  <si>
    <t>Riesgo de Cumplimiento</t>
  </si>
  <si>
    <t>Posibilidad de pérdida Reputacional por Inoportunidad en los tiempos establecidos para la entrega de los productos resultados del  proceso de formación y actualización catastral con los municipios en jurisdicción del IGAC</t>
  </si>
  <si>
    <t>En el I trimestre, la Subdirección de proyectos y la Dirección Gestión Catastral, realizan seguimiento a la ejecución de los procesos de formación y actualización catastral en curso, en los mpios de Arauquita (Arauca), Paz de Ariporo (Casanare), La Tebaida (Quindío), Tocancipá (C/marca), que se encuentran en fase preoperativa; Popayán (Cauca) procesando información de predios pendientes; San Carlos (Córdoba), Gachancipá (C/marca), Rioblanco y Villarrica  (Tolima), reportaran áreas intervenidas una vez se surtan los diferentes procesos de calidad y se haga la inscripción en el SNC. Socha, Socotá y Tasco (Boyacá) avance parcial reconocimiento.</t>
  </si>
  <si>
    <t>La Dirección catastral realiza reuniones de seguimiento para los procesos de formación y actualización catastral, de acuerdo a las evidencias cargadas</t>
  </si>
  <si>
    <t>En el I trimestre, se realizan reuniones virtuales de seguimiento, control y socialización del estado de avalúos comerciales asignados a las Direcciones Territoriales, actualización de estado y entrega de novedades en cada uno de los predios en especial de los solicitados por juzgados de restitución de tierras y los de apoyo para otras entidades como ANT.</t>
  </si>
  <si>
    <t>La subdireción de avalúos realizó las reuniones para el seguimiento y control así como a los avalúos solicitados por los juzgados de restitución de tierras</t>
  </si>
  <si>
    <t>Posibilidad de pérdida Reputacional por solicitar o recibir dinero o dádivas por la realización u omisión de actos en la prestación de servicios o trámites catastrales, con el propósito de beneficiar a un particular.</t>
  </si>
  <si>
    <t>La dirección catastral consolida la información y realiza el seguimiento a los tramites catrastrales</t>
  </si>
  <si>
    <t>Posibilidad de pérdida Económica y Reputacional por inoportunidad o imprecisión en la difusión y comercializacion con eficacia los servicios de la entidad.</t>
  </si>
  <si>
    <t>La Oficina Comercial realizó seguimiento disponible en la base de datos adjunta, desde el momento en que se detecta la oportunidad del negocio identificando la trazabilidad de este hasta su cierre.</t>
  </si>
  <si>
    <t>Se verifico la base de datos con la gestión de la Oficina Comercial durante el prmier trimestre de 2022</t>
  </si>
  <si>
    <t xml:space="preserve">Posibilidad de pérdida Económica  por inadecuada supervisión de contratos de adquisición de bienes, obras y servicios  </t>
  </si>
  <si>
    <t>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t>
  </si>
  <si>
    <t xml:space="preserve">Posibilidad de pérdida Económica </t>
  </si>
  <si>
    <t>Durante el primer trimestre se realizó el control por parte del GIT</t>
  </si>
  <si>
    <t>Como evidencia presentada seis 6 archivos en excel como soportes de la difusión o socialización (tips, capacitaciones).</t>
  </si>
  <si>
    <t>Posibilidad de pérdida Reputacional por manipulación del proceso contractual  para beneficio particular o de terceros en la adjudicación de un contrato</t>
  </si>
  <si>
    <t>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</si>
  <si>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Durante el primer trimestre se realizó el control establecido</t>
  </si>
  <si>
    <t>Durante el primer trimestre se remitieron 3 correos dando a conocer las inconsistencias en los diferentes temas contractuales</t>
  </si>
  <si>
    <t xml:space="preserve">Se evidencia en el documento presentando "Consolidado respuesta observaciones SASI-01-2022- SC" larespuesta a las inquietudes presententas por los interesados.  </t>
  </si>
  <si>
    <t>Revisados los documentos, se evidencia la remision de 3 correos electronicos  en la cual se presentan observaciones en temas contratuales.</t>
  </si>
  <si>
    <t>Posibilidad de pérdida Económica y Reputacional por Inoportunidad o imprecisión en la  difusión de la información de la gestión institucional</t>
  </si>
  <si>
    <t>Gestión de Comunicaciones Externas
Gestión de Comunicaciones Internas</t>
  </si>
  <si>
    <t>Los responsables  de los subprocesos de Gestión de Comunicaciones Internas y externas  monitorean la difusión de información institucional a través del proceso de Gestión de Comunicaciones  quienes consolidan las necesidades enviadas por las dependencias y Direcciones Territoriales, las valida y viabiliza acorde con la estrategia de comunicaciones del instituto. En casos excepcionales, el proceso establece acciones de contingencia para cumplir con el requerimiento.
La actividad se realiza por cada solicitud recibida y se consolida trimestralmente.
Evidencia: Base de datos en Excel con información consolidada.</t>
  </si>
  <si>
    <t>Base de datos en Excel con información consolidada.</t>
  </si>
  <si>
    <t xml:space="preserve">Se realizó consolidación de las diferentes solicitudes que hacen parte del proceso de gestión de comunicaciones externas de la entidad para avanzar en la medición del riesgo. </t>
  </si>
  <si>
    <t xml:space="preserve">Se verifico la base de datos en excel con la informacion consolidada por el proceso de Gestión de Comunicaciones. </t>
  </si>
  <si>
    <t>GCE-1</t>
  </si>
  <si>
    <t>Posibilidad de pérdida Económica por solicitud o recibimiento de dádivas para generar lineamientos geográficos, certificados o  deslindes que no cumplan con la normatividad vigente,  estándares  o especificaciones técnicas para beneficio propio o de un tercero</t>
  </si>
  <si>
    <t>Diseño del proceso</t>
  </si>
  <si>
    <t>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t>
  </si>
  <si>
    <t>Posibilidad de pérdida Económica</t>
  </si>
  <si>
    <t>Durante el primer trimestre se lllevó a cabo la revisión de los documentos de estudio geográfico, acta e informe de deslindes.</t>
  </si>
  <si>
    <t>se revisa las evidencias cargadas cumple con el producto esperado</t>
  </si>
  <si>
    <t>Posibilidad de pérdida Reputacional por manipulación y/o sustracción indebida de información  geográfica durante el proceso  previo a su publicación o presentación de resultados, para beneficio propio o de un tercero.</t>
  </si>
  <si>
    <t>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5. Falta de mecanismos para identificar la presentación riesgos de corrupción en la Entidad
6. Debilidades en la socialización de la normatividad, controles e instrumentos desarrollados por el IGAC para evitar hechos de corrupción</t>
  </si>
  <si>
    <t>Durante el primer trimestre se llevó a cabo la revisión de los permisos de acceso a la información de acuerdo con las necesidades.</t>
  </si>
  <si>
    <t>Durante el primer trimestre no se presentó ninguna situación asociada al control.</t>
  </si>
  <si>
    <t>no se presentaron situaciones en el periodo</t>
  </si>
  <si>
    <t>Tecnología</t>
  </si>
  <si>
    <t>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t>
  </si>
  <si>
    <t>Durante el primer trimestre se llevó a cabo la revisión de la propuesta de resolución sobre la reglamentación del trámite de deslinde, la cual se encuentra en etapa de revisión técnica y complemento de la parte juridica.</t>
  </si>
  <si>
    <t>se revisa el proyecto de resolucion cumple con el producto esperado</t>
  </si>
  <si>
    <t>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t>
  </si>
  <si>
    <t>Herramientas para el seguimiento del plan de acción y proyectos de inversión, y/o correo electrónico enviando con el seguimiento.</t>
  </si>
  <si>
    <t>Durante el primer trimestre, se llevó a cabo el seguimiento al Plan de Acción Anual.</t>
  </si>
  <si>
    <t>Durante el primer trimestre no se requirió ajuste al Plan Anual de adquisiciones.</t>
  </si>
  <si>
    <t xml:space="preserve">No se programó meta para el primer trimestre del año 2022.  </t>
  </si>
  <si>
    <t>se revisa la evidencia cargada en el drive, plan anual de adquisiciones, cumple con el producto esperado</t>
  </si>
  <si>
    <t>Durante el primer trimestre, se llevó a cabo el monitoreo al funcionamiento de las estaciones geodésicas.</t>
  </si>
  <si>
    <t>Durante el primer trimestre, se realizó el seguimiento quincenal a las solicitudes de cálculos de puntos geodésicos para red pasiva.</t>
  </si>
  <si>
    <t>Durante el primer trimestre, se llevó a cabo la revisión de que el usuario tuviera acceso a la información publicada en la página web.</t>
  </si>
  <si>
    <t>se revisa la evidencia cumple con el producto esperado</t>
  </si>
  <si>
    <t>Posibilidad de pérdida Reputacional por incumplimiento de estándares de calidad nacionales e internacionales en la generación de información geodésica</t>
  </si>
  <si>
    <t>Durante el primer trimestre, se llevó a cabo la revisión mensual del cálculo de coordenadas o datos geodpesicos.</t>
  </si>
  <si>
    <t>Durante el primer trimestre, se llevó a cabo la revisión semanal del cálculo de coordenadas.</t>
  </si>
  <si>
    <t>Durante el prime trimestre, se llevó a cabo la verificación de los equipos.</t>
  </si>
  <si>
    <t>Durante el primer trimestre, se realizó el seguimiento a los tiempos para el reporte de la publicación de la información geodésica en la página web.</t>
  </si>
  <si>
    <t xml:space="preserve">Posibilidad de pérdida Económica y Reputacional por incumplimiento de las especificaciones y estándares de producción cartográfica </t>
  </si>
  <si>
    <t>Durante el primer trimestre, se llevó a cabo la verificación del cumplimiento de especificaciones y estándares de producción.</t>
  </si>
  <si>
    <t>Durante el primer trimestre, se llevó a caboel el seguimiento y control a los elementos de calidad establecidos en las especificaciones técnicas vigentes.</t>
  </si>
  <si>
    <t>Durante el primer trimestre, se verificaron las condiciones de orden público en la zona de trabajo, comunicándose con las autoridades civiles y militares del lugar.</t>
  </si>
  <si>
    <t>Durante el primer trimestre, se llevó a cabo el seguimiento al proceso de producción.</t>
  </si>
  <si>
    <t>Durante el primer trimestre se verificaron los permisos de acceso a la infomración requerida de acuerdo con las necesidades.</t>
  </si>
  <si>
    <t xml:space="preserve">Durante el primer trimestre, se llevó a cabo el registro y seguimiento de las solicitudes. </t>
  </si>
  <si>
    <t>Posibilidad de pérdida Reputacional por incumplimiento en la elaboración de los productos programados en el proceso de Gestión Agrológica</t>
  </si>
  <si>
    <t>Durante el periodo se realizaron reuniones por cada uno de los proyectos que se están desarrollando en la Subdirección como son Áreas Homogéneas de Tierras y Potencial de Uso, CVC, Magdalena, Cobertura de Suelos, Geomorfología, Mapa Nacional de Suelos, como se evidencia en las actas de reuniones adjuntas.</t>
  </si>
  <si>
    <t xml:space="preserve">De acuerdo con las evidencias cargadas se observa que durante el primer trimestre o se realizaron reuniones por cada uno de los proyectos que se están desarrollando en la Subdirección . Se cumple con el entregable._x000D_
</t>
  </si>
  <si>
    <t>Posibilidad de pérdida Reputacional por calidad deficiente de los productos generados por la Gestión Agrológica</t>
  </si>
  <si>
    <t>Se aplicaron listas de chequeo con el fin de realizar seguimiento al cumplimiento de la documentación oficializada para el Laboratorio Nacional de Suelos, para este periodo a las determinaciones Capacidad de Intercambio Catiónico, Textura de suelo y Conductividad Hidráulica.</t>
  </si>
  <si>
    <t>Se revisó el cumplimiento de los controles de cada uno de los proyectos que desarrolla la Subdirección, frente a su avance, lo cual se evidencia en el informe por proyecto.</t>
  </si>
  <si>
    <t xml:space="preserve">De acuerdo con las evidencias cargadas se observa que se aplicaron listas de chequeo a las determinaciones Capacidad de Intercambio Catiónico, Textura de suelo y Conductividad Hidráulica en el LNS. Se cumple con el entregable._x000D_
</t>
  </si>
  <si>
    <t xml:space="preserve">De acuerdo con las evidencias cargadas se observan reportes mensuales del estado de los proyectos. Se cumple con el entregable._x000D_
</t>
  </si>
  <si>
    <t>Para el periodo comprendido entre enero y marzo no se manejaron muestras para ninguno de los proyectos de la Subdirección.</t>
  </si>
  <si>
    <t>Listas de chequeo aplicadas y/o soportes de la reinducción (si aplica)</t>
  </si>
  <si>
    <t>El seguimiento al cumplimiento de los procedimientos de la identificación, preparación y distribución se llevó a cabo mediante la aplicación de listas de chequeo a los dos (2) servidores públicos que se encuentran en el tema de preparación en el Laboratorio Nacional de Suelos.</t>
  </si>
  <si>
    <t xml:space="preserve">De acuerdo con las evidencias cargadas se observa que el LNS realizó seguimiento al cumplimiento de los procedimientos de la identificación, preparación y distribución que se llevó a cabo mediante la aplicación de listas de chequeo. Se cumple con el entregable._x000D_
</t>
  </si>
  <si>
    <t>Responsables del proceso</t>
  </si>
  <si>
    <t>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t>
  </si>
  <si>
    <t>Listas de chequeo diligenciadas, la actualización de la documentación según aplique y soportes de la reinducción o cambio de actividad (si aplica).</t>
  </si>
  <si>
    <t>Para revisar el cumplimiento de la documentación del Laboratorio Nacional de Suelos se realizó con la aplicación de listas de chequeo a las determinaciones CO2 biológico de suelos y sulfatos método IGAC, Humedad de Suelos método gravimétrico y Grupos funcionales por recuento en placa.</t>
  </si>
  <si>
    <t xml:space="preserve">La evaluación se hizo para las determinaciones de pH, Carbono  Orgánico, acidez Intercambiable, fosforo disponible en Bray II, Capacidad de Intercambio Catiónico, Textura (arcilla, limo y arena), Sodio Intercambiable, Potasio intercambiable, Calcio intercambiable y Magnesio intercambiable. </t>
  </si>
  <si>
    <t>Para este periodo se registró la firma del compromiso de confidencialidad, imparcialidad e independencia de la persona encargada de la recepción en el Laboratorio Nacional de Suelos.</t>
  </si>
  <si>
    <t>Se realizó la firma del compromiso de confidencialidad, imparcialidad e independencia por parte de todas las personas (33) que se encuentran realizando las actividades en el Laboratorio Nacional de Suelos.</t>
  </si>
  <si>
    <t xml:space="preserve">De acuerdo con las evidencias cargadas se observa que el LNS  realiza el seguimiento al cumplimiento de la documentación del SGI, formatos y sus controles mediante la aplicación de Listas de chequeo. Se cumple con el entregable._x000D_
</t>
  </si>
  <si>
    <t xml:space="preserve">De acuerdo con las evidencias cargadas se observa que el LNS evaluó para el primer trimestre las cartas control de las determinaciones de pH, Carbono  Orgánico, acidez Intercambiable, fosforo disponible en Bray II, Capacidad de Intercambio Catiónico, Textura (arcilla, limo y arena), Sodio Intercambiable, Potasio intercambiable, Calcio intercambiable y Magnesio intercambiable. _x000D_
Se cumple con el entregable._x000D_
</t>
  </si>
  <si>
    <t xml:space="preserve">De acuerdo con las evidencias cargadas se observa que en el LNS para este trimestre se registró la firma del compromiso de confidencialidad, imparcialidad e independencia de la persona encargada de la recepción en el Laboratorio Nacional de Suelos. Se cumple con el entregable._x000D_
</t>
  </si>
  <si>
    <t xml:space="preserve">De acuerdo con las evidencias cargadas se observa que en el LNS se realizó la firma del compromiso de confidencialidad, imparcialidad e independencia por parte de todas las personas que se encuentran realizando las actividades en el Laboratorio Nacional de Suelos. Se cumple con el entregable._x000D_
</t>
  </si>
  <si>
    <t>Durante el primer trimestre se realizó la solicitud de publicación de 5 borradores de los actos administrativos regulatorios para participación ciudadana como se puede verificar en el link: https://www.igac.gov.co/es/transparencia-y-acceso-a-la-informacion-publica/proyectos-para-comentar. También se dejaron algunas capturas de pantalla de lo enunciado anteriormente y de los formatos de los comentarios de la ciudadanía en la ruta indicada.</t>
  </si>
  <si>
    <t>Correo remisorio y/o memorando con las observaciones al proceso técnico que proyectó el acto.</t>
  </si>
  <si>
    <t>Se realizó el control de legalidad a los actos administrativos y se enviaron correos remisorios con las observaciones a los procesos técnicos que proyectaron los actos. En constancia de lo anterior se cargaron 5 archivos PDF de los correos remisorios de observaciones y 1 archivo PDF de solicitud de la trazabilidad del proceso de emisión de actos administrativos a cartografía, pues que en la versión 1 del procedimiento de regulación está actividad estaba asignada en su totalidad a las áreas misionales, por lo que en algunos casos los actos se publicaron sin tener en cuenta al rpoceso de regulación, el procedimiento se actualizó el 28 de marzo y a partir de esa fecha se dejo claridad con las áreas que los actos deben pasar por el proceso de regulación previo a su publicación.</t>
  </si>
  <si>
    <t>Correo de envío del proyecto de Acto Administrativo al proceso a la Oficina Asesora Jurídica y envío a la Dirección General  para publicación en el diario oficial.</t>
  </si>
  <si>
    <t>Se realizó la verificación del contenido de los 3 actos administrativos que fueron expedidos durante el primer trimestre y se enviaron los respectivos correos al proceso a la Oficina Asesora Jurídica y envío a la Dirección General  para publicación en el diario oficial. En constancia de lo anterior se cargaron 6 archivos PDF: 3 archivos de solictud de publicación y 3 capturas de pantalla de publicación en diario oficial. Es importante mencionar que en la versión 1 del procedimiento de regulación está actividad estaba asignada en su totalidad a la oficina asesora juridica, por lo que en algunos casos los actos se publicaron sin tener en cuenta al proceso de regulación, el procedimiento se actualizó el 28 de marzo y a partir de esa fecha se dejo claridad de las actividades del procedimiento.</t>
  </si>
  <si>
    <t>Se valida la evidencia</t>
  </si>
  <si>
    <t>Las evidencias corresponden</t>
  </si>
  <si>
    <t>REG-1</t>
  </si>
  <si>
    <t>Posibilidad de pérdida Reputacional por declaratoria de inaplicación de la regulación expedida por la entidad</t>
  </si>
  <si>
    <t xml:space="preserve">El Responsable de la Dirección de Regulación y Habilitación  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Evidencia: Fallo del ente judicial recibido por la entidad y/o nuevo acto administrativo generado (en caso de presentarse la inaplicabilidad). </t>
  </si>
  <si>
    <t xml:space="preserve">Fallo del ente judicial recibido por la entidad y/o nuevo acto administrativo generado (en caso de presentarse la inaplicabilidad). </t>
  </si>
  <si>
    <t>A la fecha esta situación no ha ocurrido, no se han recibido ningún tipo de fallos por parte del ente judicial y no se ha declarado ningún contenido como inaplicable.</t>
  </si>
  <si>
    <t>Las evidencias cumplen</t>
  </si>
  <si>
    <t>REG-2</t>
  </si>
  <si>
    <t>Gestión de Servicio al Ciudadano</t>
  </si>
  <si>
    <t>Comunicación Interna</t>
  </si>
  <si>
    <t>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t>
  </si>
  <si>
    <t>Correo electrónico de seguimiento desde la Oficina de Relación con el Ciudadano</t>
  </si>
  <si>
    <t xml:space="preserve">En el mes de enero se realiza cierre y seguimiento de comité directivo del estado de la PQRSD a corte 31 de diciembre. Así mismo, en el informe de excel Seguimiento PQRSDF , en la hoja llamada "vigencias anteriores" se evidencia el estado de las PQRSD. En el mes de febrero se realizan estrategía en conjunto con la Dirección General para las PQRSD de vigencias anteriores, se realiza seguimiento mediante correo electrónico. Para el mes de marzo se realiza cronograma, se llevan a cabo visitas y reuniones virtuales con todas las Direcciones Territoriales y se abordaron los temas de cierres de vigencias anteriores. </t>
  </si>
  <si>
    <t xml:space="preserve">De acuerdo con las evidencias cargadas se observa que desde la Oficina de Relación con el ciudadano se realiza seguimiento permanente al estado de las PQRDS. Durante el mes de marzo se realizaron visitas y reuniones formales con las DT y se abordó el tema de la depuración de las PQRDS de vigencias anteriores _x000D_
Se cumple con el documento de verificación._x000D_
</t>
  </si>
  <si>
    <t>ACI-1</t>
  </si>
  <si>
    <t>Se revisa el reporte de las encuestas realizadas en el primer trimestre y no se identifica  posibles prácticas en las cuales se vea involucrada la entrega de dádivas o beneficios a nombre propio de funcionarios o para terceros. Se adjunta registros de encuestas.</t>
  </si>
  <si>
    <t>El Responsable de la Oficina  de atención con el Ciudadano 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Evidencia: Reporte mensual de  la revisión de quejas y denuncias</t>
  </si>
  <si>
    <t>Reporte mensual de  la revisión de quejas y denuncias</t>
  </si>
  <si>
    <t>Se realiza revisión aleatoria de las quejas y denuncias del trimestre. En total se radicaron 53 y se realiza la validación de 32 . Se adjunta base de datos con revision.</t>
  </si>
  <si>
    <t xml:space="preserve">De acuerdo con las evidencias cargadas se observa formulario resultado de encuestas realizadas en el primer trimestre y no se identifica que los usuarios denuncien posibles prácticas en las cuales se vea involucrada la entrega de dádivas o beneficios a nombre propio de funcionarios o para terceros. Se cumple con el documento de verificación._x000D_
</t>
  </si>
  <si>
    <t xml:space="preserve">De acuerdo con las evidencias cargadas se observa reporte de seguimiento a las quejas del año 2022. Se cumple con el documento de verificación._x000D_
</t>
  </si>
  <si>
    <t>ACI-2</t>
  </si>
  <si>
    <t>Posibilidad de pérdida Reputacional por incumplimiento en los acuerdos de niveles de servicio del proceso</t>
  </si>
  <si>
    <t>Gestión de Infraestructura</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</si>
  <si>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7. Ataques a la infraestructura tecnológica por agentes externos o internos</t>
  </si>
  <si>
    <t>el  Líder de mesa de servicios,  realizó la verificación mensual del estado de las solicitudes de atención, así como los seguimientos asociados aquellas en estado "No resuelto";  con el objetivo de identificar los motivos por los cuales no se ha dado solución.  De igual manera se escala el caso para el análisis y reparo del mismo.  Se anexa reporte  de la herramienta de gestión de soporte técnico - GLPI con la información incluyendo las solicitudes en estado 'No resuelto", donde se evidencia que se  atendieron 6433 solicitudes, de los cuales se resolvieron 6135 casos, atendiendo en un  95%  los casos registrados por los usuarios.</t>
  </si>
  <si>
    <t xml:space="preserve">Se evidencian reportes de la herramienta GLPI, incluyendo solicitudes en estado no resuelto, al ser coincidentes la evidencia con el entregable se aprueba el seguimiento. </t>
  </si>
  <si>
    <t xml:space="preserve">Se evidencia reporte de solicitudes de acceso a las bases de datos, y pantallazos de las casos en la herramienta GLPI, al ser coincidentes la evidencia con el entregable se aprueba el seguimiento. </t>
  </si>
  <si>
    <t>Posibilidad de pérdida Reputacional por inoportunidad en la ejecución de mantenimientos preventivos de la infraestructura tecnológica de la entidad</t>
  </si>
  <si>
    <t xml:space="preserve">1. Mala o ausente programación de mantenimientos
2. Falta de recursos para la adquisición de insumos para la realización de mantenimientos
3. Ausencia o inasistencia del personal crítico de DTIC,  cuyo conocimiento especializado es requerido para el desarrollo de la jornada normal de trabajo </t>
  </si>
  <si>
    <t>Cronograma de mantenimiento con seguimiento y control registro de mantenimientos</t>
  </si>
  <si>
    <t>Sin meta programada para el periodo.</t>
  </si>
  <si>
    <t>Correo electrónico con el reporte de la novedad o falla y/o reporte de la verificación aleatoria de la infraestructura tecnológica realizada.</t>
  </si>
  <si>
    <t>El Profesional designado de la Subdirección de Infraestructura Tecnológica, realizó de manera aleatoria los espacios  con recursos de TIC e identificó  las ocurrencias  de  eventos que pueda presentar la no disponibilidad del servicio de TIC e informa a  la jefatura de DTIC la novedad o falla para priorizar el mantenimiento, por lo cual se se  anexa correo donde se evidencia el reporte de fallas presentadas durante el periodo e informe de Monitoreo realizado en la Base de Datos.</t>
  </si>
  <si>
    <t xml:space="preserve">Sin meta asignada para el periodo </t>
  </si>
  <si>
    <t xml:space="preserve">Se evidencia correo y reporte del 24 de marzo, donde se reporta falla en SIGAC, al ser coincidentes la evidencia con el entregable se aprueba el seguimiento. </t>
  </si>
  <si>
    <t>GIN-2</t>
  </si>
  <si>
    <t>Posibilidad de pérdida Económica y Reputacional por posibilidad de otorgar accesos a la infraestructura tecnológica sin seguir procedimientos  formales para favorecer a un tercero</t>
  </si>
  <si>
    <t xml:space="preserve">1. Deficiencias en el control de perfiles y roles de acceso a las bases de datos
2. Auditoria insuficiente en las bases de datos
3. Falta de manifestación de conflictos de interés </t>
  </si>
  <si>
    <t>Los Jefes de usuarios generaron  las solicitudes de permisos de acceso a los recursos tecnológicos de la entidad,  los cuales se gestionaron  a través de requerimientos de la herramienta tecnológica de la mesa de servicios. Se anexa reporte de  solicitudes  resueltas  en herramienta tecnológica de la mesa de servicios, donde se evidencia que se  atendieron 6433 solicitudes, de las cuales se resolvieron 6135 casos, atendiendo en un  95%  los casos registrados por los usuarios.</t>
  </si>
  <si>
    <t xml:space="preserve">Se evidencia reporte de solicitudes atendidas incluyendo las resueltas en la herramienta tecnologica, al ser coincidente la evidencia con el entregable se aprueba el seguimiento. </t>
  </si>
  <si>
    <t>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t>
  </si>
  <si>
    <t>Se realiza seguimiento y reporte de creación y modificación de usuarios en la herramienta de la mesa de servicios,  donde se atendió un total de  885  casos  de los cuales se solucionaron 879, atendiendo en un  99%  los casos registrados por los usuarios.</t>
  </si>
  <si>
    <t xml:space="preserve">Se evidencia reporte de solicitudes de creación y modificación de usuarios, al ser coincidentes la evidencia con el entregable se aprueba el seguimiento. </t>
  </si>
  <si>
    <t xml:space="preserve">Se evidencian informes de monitoreo, gestión y control, así como incidencias relacionadas con el directorio activo de los meses de enero, febrero y marzo, al ser coincidentes con el entregable se aprueba el seguimiento. </t>
  </si>
  <si>
    <t>GIN-4</t>
  </si>
  <si>
    <t xml:space="preserve">Posibilidad de pérdida Reputacional por el incumplimiento en los estandartes calidad de la información  publicada en la ICDE </t>
  </si>
  <si>
    <t>Infraestructura de Datos Espaciales</t>
  </si>
  <si>
    <t>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t>
  </si>
  <si>
    <t xml:space="preserve">Informe de validación </t>
  </si>
  <si>
    <t>Sin meta asiganda para el presente periodo.</t>
  </si>
  <si>
    <t>ICD-1</t>
  </si>
  <si>
    <t>Sistema de Gestión de Seguridad y Salud en el Trabajo</t>
  </si>
  <si>
    <t>Se realiza seguimiento a la de afiliación de la ARL Positiva, conforme se observa en el correo remitido a esa entidad.</t>
  </si>
  <si>
    <t>La evidencia corresponde</t>
  </si>
  <si>
    <t>SST-1</t>
  </si>
  <si>
    <t xml:space="preserve">Provisión de Empleo </t>
  </si>
  <si>
    <t>Se realiza seguimiento al Plan de Vacantes y provisión 2022 conforme se evidencia en el informe adjunto</t>
  </si>
  <si>
    <t>SE valida la evidencia</t>
  </si>
  <si>
    <t>PRE-1</t>
  </si>
  <si>
    <t>El Responsable del subproceso de formación y Gestión del Desempeño realiza seguimiento trimestral al proceso de transferencia del conocimiento a través de la verificación y validación de las actividades programada y su cumplimiento, conforme se observa en el informe adjunto</t>
  </si>
  <si>
    <t>FGD-1</t>
  </si>
  <si>
    <t>GDI-1</t>
  </si>
  <si>
    <t>Gestión Disciplinaria</t>
  </si>
  <si>
    <t>Posibilidad de pérdida Reputacional por incumplimiento de términos preclusivos en los procesos Disciplinarios</t>
  </si>
  <si>
    <t>1. el exceso de procesos
2. Falta de recursos tecnológicos
3 Carencia de personal en la Oficina
4. Falta  de apoyo técnico estable y/o continuo.
5. Falta de   respuesta por parte de las dependencias  requeridas por la oficina de Control Interno disciplinario</t>
  </si>
  <si>
    <t>Control programado semestral pero durante el primer trimestre se realizarón 2 reuniones de seguimiento a los procesos disciplinarios con el propósito de verificar el cumplimiento de los parámetros normativos establecidos para el adelantamiento de la acción disciplinaria</t>
  </si>
  <si>
    <t>A pesar de que el control fue programado para segundo semestre, evidencian su implementacion con documentos como arcchivo en el que incluyen Número total de autos expedidos en el mes de: febrero 27, marzo 56. Registro de asistencia a mesa de trabajo del 21 de febrerto y correo electronicodel 28 de marzo covocando a reunion de seguimiento - Gestión Disciplinaria en vigencia del nuevo codigo general discipinario.</t>
  </si>
  <si>
    <t>GDI-2</t>
  </si>
  <si>
    <t>A pesar de que el control fue programado para seguimiento semestral, evidencian su implementacion con archivo en el que incluyen Número total de autos expedidos en el mes de: febrero 27, marzo 56. Mesa registro de asistencia del 21 de febrerto y correo electronico del 28 de marzo covocando a reunion de Seguimiento- Gestión disciplinariaen vigencia del nuevo codigo general discipinario.</t>
  </si>
  <si>
    <t xml:space="preserve">Posibilidad de pérdida Reputacional por inoportunidad en la actualización e implementación de los instrumentos archivísticos </t>
  </si>
  <si>
    <t>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t>
  </si>
  <si>
    <t>Registros de asistencia y actas de reunión. Para el caso de incumplimiento envío correos electrónicos.</t>
  </si>
  <si>
    <t xml:space="preserve">Durante el primer triemstre se ha adelantado el  seguimiento através de visitas técnicas programadas en la implementación de los lineamientos, Tabla de Retención Documental  TRD y normatividad vigente. </t>
  </si>
  <si>
    <t>A pesar de que el seguimiento al control es semestral han adelantado el  seguimiento através de visitas técnicas programadas en la implementación de los lineamientos</t>
  </si>
  <si>
    <t>ARC-1</t>
  </si>
  <si>
    <t>Posibilidad de pérdida Reputacional por pérdida de la memoria institucional</t>
  </si>
  <si>
    <t>Según cronograma establecido por la Subdirección de Talento Humano en el Plan Institucional de Capacitaciones, las capacitaciones quedaron programadas para el tercer trimestre del año. De igual manera el Proceso cada vez que realizá alguna asistencia técnica refuerza los conocimientos sobre la administración, organización y conservación de la documentación en las diferentes fases del ciclo de vida de los documentos</t>
  </si>
  <si>
    <t>A pesar de que el seguimiento al control es semestral han adelantado el  seguimiento através de visitas técnicas programadas en la implementación de los lineamientos,Tabla de Retención Documental,   TRD y normatividad vigente</t>
  </si>
  <si>
    <t xml:space="preserve">Teniendo en cuenta el cronograma de La Sub Talento Hiumano las capacitaciones quedó  programadas para el tercer trimestre del año. </t>
  </si>
  <si>
    <t>ARC-2</t>
  </si>
  <si>
    <t>Posibilidad de pérdida Reputacional por sustracción, eliminación o manipulación indebida de la documentación en el Archivo Central para beneficio particular o de terceros</t>
  </si>
  <si>
    <t>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t>
  </si>
  <si>
    <t>Durante el primer trimestre se realizó el control de la documentación entregada a modo de préstamo a los funcionarios de la entidad</t>
  </si>
  <si>
    <t>Durante el primer trimestre se adelantó el seguimiento semestral a la actualización y verificación del inventario documental del Archivo Central</t>
  </si>
  <si>
    <t xml:space="preserve">El proceso comrueba la implementación del control con: Solicitud de documentos para consulta en archivo central del: 09 febrero 2022, 16 febrero 2022, 17 febrero 2022, 22 febrero 2022. Préstamo de expedientes del archivo central para retiro, consulta y reintegro del 1 de febrero 2022 y  9  registros de  Préstamo de documentos – archivo de Gestión diligenciados en el trimestre </t>
  </si>
  <si>
    <t xml:space="preserve">A pesar de que el reporte del control es semestral informan gestión en su implementación con archivos de INVENTARIO CENTRAL A 03-03-22  y con NVENTARIO ÚNICO DOCUMENTAL._x000D_
</t>
  </si>
  <si>
    <t>ARC-3</t>
  </si>
  <si>
    <t>Posibilidad de pérdida Económica y Reputacional por registros presupuestales, contables y de tesorería generados inoportunamente</t>
  </si>
  <si>
    <t xml:space="preserve">El subproceso de Gestión Presupuestal realizó el control definido. Se sube una muestra como evidencia </t>
  </si>
  <si>
    <t>El subproceso de Gestión de tresoreria  realizó el control definido.</t>
  </si>
  <si>
    <t>Se verifican registros de: _x000D_
Modificaciones de contrato _x000D_
Minutas de contrato_x000D_
Listados de CDP_x000D_
Listados RP_x000D_
Solicitudes de RPY CDP</t>
  </si>
  <si>
    <t>Se verifica, relación de ingresos de contado:_x000D_
Registros del datafono consolidado_x000D_
Movimiento de los bancos, durante el primer trimestre.</t>
  </si>
  <si>
    <t xml:space="preserve">Posibilidad de pérdida Económica y Reputacional por registros presupuestales, contables y de tesorería que no coincidan con la realidad </t>
  </si>
  <si>
    <t>1. utilización inadecuada de conceptos parametrizados por la entidad para el registro de hechos económicos en el SIIF Nación</t>
  </si>
  <si>
    <t>Se verifica registro con resumen de ingresos discriminado por producto y territorial</t>
  </si>
  <si>
    <t>CON-1</t>
  </si>
  <si>
    <t xml:space="preserve">Posibilidad de pérdida Económica por manejo indebido de recursos financieros por parte de quienes los administran en la entidad, para beneficio propio o de terceros </t>
  </si>
  <si>
    <t>1. manipulación de la información financiera.</t>
  </si>
  <si>
    <t>Se verifica resolución de legalización de la caja menor del 18 de febrero 2022</t>
  </si>
  <si>
    <t>Se verifican los registros de las autorizaciones de gastos.</t>
  </si>
  <si>
    <t>CON-2</t>
  </si>
  <si>
    <t xml:space="preserve">Posibilidad de pérdida Económica y Reputacional por inoportunidad  en la respuesta a los requerimientos en procesos judiciales </t>
  </si>
  <si>
    <t xml:space="preserve">Se éfectuó la revisión de procesos judiciales 2 veces por semana en formato vigente establecido. </t>
  </si>
  <si>
    <t>La evidencia cumple y es favorable</t>
  </si>
  <si>
    <t>Posibilidad de pérdida Reputacional por respuesta indebida o fuera de los términos legales a los  procesos judiciales, para beneficiar los intereses de un tercero</t>
  </si>
  <si>
    <t>Políticos</t>
  </si>
  <si>
    <t>Se realizó control judicial 2 veces por semana en el formato vigente de control de estado de procesos judiciales</t>
  </si>
  <si>
    <t>Innovación y Gestión de Conocimiento Aplicado</t>
  </si>
  <si>
    <t>Posibilidad de pérdida Económica y Reputacional por inoportunidad en la prestación de servicios o en la entrega de productos</t>
  </si>
  <si>
    <t>Informe mensual consolidado de seguimiento al Plan de Acción Anual (PAA) y/o correos electrónicos de entrega de informes</t>
  </si>
  <si>
    <t>Se realizan los informes mensuales de seguimiento al PAA para el primer trimestre del 2022</t>
  </si>
  <si>
    <t>Reporte de pendientes del aplicativo de correspondencia y/o correos electrónicos informando las peticiones pendientes (según sea el caso).</t>
  </si>
  <si>
    <t>Se realizó seguimiento al estado de las peticiones del primer trimestre 2022. A través del sistema SIGAC; se verifica el estado de las peticiones finalizadas.</t>
  </si>
  <si>
    <t xml:space="preserve">Se evidencian los informes de seguimiento de PAA de los meses de enero, febrero y marzo, al ser coincidentes la evidencia con el entregable del control se aprueba el seguimiento. </t>
  </si>
  <si>
    <t xml:space="preserve">Se evidencian seis reportes SIGAC de los meses de enero, febrero y marzo de 2022. Al ser coincidentes con el entregable se aprueba el seguimiento. </t>
  </si>
  <si>
    <t>PRO-1</t>
  </si>
  <si>
    <t>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t>
  </si>
  <si>
    <t>Reporte y/o correo electrónico remitido al líder del proceso con la validación documental</t>
  </si>
  <si>
    <t>Se tiene la información según las tablas de retención documental con actualización del año 2020 especificamente proyectos TIG</t>
  </si>
  <si>
    <t>Se realizaron las solicitudes a través del Sistema GLPI para brindar permisos de acceso y control a las carpetas compartidas que se tienen en los diferentes proyectos de la Dirección de Investigación y Prospectiva.</t>
  </si>
  <si>
    <t xml:space="preserve">Se evidencia reporte de cargue de archivos de acuerdo a las TRD vigente, al ser coincidente la evidencia con el entregable se aprueba el seguimiento. </t>
  </si>
  <si>
    <t xml:space="preserve">Se evidencia reporte de solicitude de GLPI de la Dirección de Investigación y Prospectiva. Al ser coincidentes la evidencia con el entregable, se aprueba el seguimiento. </t>
  </si>
  <si>
    <t xml:space="preserve">Posibilidad de pérdida Reputacional por posibilidad de entregar un  producto o prestar un  servicio que no cumpla con las especificaciones técnicas establecidas o con las necesidades y expectativas de los usuarios </t>
  </si>
  <si>
    <t>Acta de reunión de seguimiento.</t>
  </si>
  <si>
    <t>Se realiza seguimiento a los proyectos de asistencia técnica. 3 Proyectos 27 actas.</t>
  </si>
  <si>
    <t>Se realizó encuesta a través de la plataforma telecentro regional a los estudiantes que realizaron los cursos: Reconocedor Predial Urbano Rural 2022 ( Este se dictó para municipios priorizados); Curso Minb Ambiente (marzo 2022).</t>
  </si>
  <si>
    <t>El responsable asignado  de I+D+I, antes del uso del espectroradiómetro, valida que el equipo está funcionando dentro de los rangos apropiados en sus puntos mínimo y máximo, tomando la muestra en una tabla denominada spectralon. En caso de encontrar inconsistencias se manda a calibrar el equipo. Adicionalmente, cada año el Coordinador del proceso de I+D+I solicita la contratación de la calibración y mantenimiento de todos los espectroradiómetros para asegurar la precisión de los datos. 
Evidencias: Hoja de vida de equipos espectroradiómetros donde se relacionan calibraciones y mantenimientos, registro de captura de campo de las firmas espectrales y/o certificado de calibraciones de los equipos conforme a la fecha programada.</t>
  </si>
  <si>
    <t>Hoja de vida de equipos espectroradiómetros donde se relacionan calibraciones y mantenimientos, registro de captura de campo de las firmas espectrales y/o certificado de calibraciones de los equipos conforme a la fecha programada.</t>
  </si>
  <si>
    <t>sin meta asignada para el periodo.</t>
  </si>
  <si>
    <t>Correo electrónico o comunicación solicitando la adquisición de la nueva versión del software y/o el estado del software para la operación</t>
  </si>
  <si>
    <t xml:space="preserve">Se evidencia actas de reunion de seguimiento de los proyectos: Chía, Corpouraba y Renare, al ser coincidentes la evidencia aportada con el entregable se aprueba el seguimiento. </t>
  </si>
  <si>
    <t xml:space="preserve">Se evidencian los reportes de encuesta de satisfacción de los cursos: Minambiente y reconocimiento predial, al ser coincidentes la evidencia con el entregable se aprueba el seguimiento. </t>
  </si>
  <si>
    <t xml:space="preserve">Sin meta asginada para el periodo </t>
  </si>
  <si>
    <t>Se realizan un total de cinco reuniones de equipo, las cuales se evidencian con las actas de fechas 24 de enero, 3 y 24 de febrero, 8 y 25 de Marzo del 2022, en donde se realiza seguimiento al cumplimiento del Programa Anual de Auditorías Internas de Gestión.</t>
  </si>
  <si>
    <t xml:space="preserve">Resultados de la evaluación a los auditores y/o plan de mejoramiento individual (si aplica). </t>
  </si>
  <si>
    <t>La actividad esta programada para el segundo trimestre del año, dado que se realizará análisis de las evaluaciones de los auditores de forma semestral, durante el primer tirmestre las evaluaciones reacibidas no han requerido de la suscripción de plan de mejoramiento individual.</t>
  </si>
  <si>
    <t>Se evidencian las actas de reunion de fechas 24 de enero, 3 y 24 de febrero, 8 y 25 de Marzo del 2022, en donde se realiza seguimiento al cumplimiento del Programa Anual de Auditorías Internas de Gestión</t>
  </si>
  <si>
    <t>Posibilidad de pérdida Reputacional por incumplimiento de alguna de las normas legales, técnicas y de la entidad durante el ejercicio de auditoria</t>
  </si>
  <si>
    <t>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t>
  </si>
  <si>
    <t>Durante el trimestre no se detectaron incumplimientos de los criterios establecidos en los informes preliminares y finales</t>
  </si>
  <si>
    <t xml:space="preserve">Sin meta asignada en el periodo </t>
  </si>
  <si>
    <t>Se verifico correos electrónicos de verificación por parte del responsable de la Oficina de Control Interno al Jefe de la OCI</t>
  </si>
  <si>
    <t>1. Falta de apropiación e interiorización del Estatuto de Auditoría Interna y Código de ética del auditor.
2. Debilidad en las competencias de los auditores e insuficiente capacitación.</t>
  </si>
  <si>
    <t>Posibilidad de pérdida Reputacional por omisión y/o encubrimiento deliberado durante la revisión y verificación de situaciones irregulares conocidas y/o encontradas en el proceso auditor, para favorecimiento propio o de terceros</t>
  </si>
  <si>
    <t>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t>
  </si>
  <si>
    <t>Luego de la revisión de los informes preliminares y finales, por parte del Jefe de la Oficina de Control Interno producto de las auditorías y seguimientos realizados no se han detectado omisiones deliberadas por parte del equipo auditor.</t>
  </si>
  <si>
    <t>Impacto lo que puede ocurrir</t>
  </si>
  <si>
    <t>SI</t>
  </si>
  <si>
    <t>En el primer trimestre se realizaron todas las actividades comtenpladas  en la matriz de identificacion de impactos ambientales, se adjunta en el drive correo informando el cargue de las actividades del primer trimestre</t>
  </si>
  <si>
    <t>De acuerdo a las evidencias registradas la DT realizò el cargue en el drive y enviò correo a la Oficina de Planeacion informando; anexan mas evidencias respecto al tema ambiental</t>
  </si>
  <si>
    <t>Gestión del Servicio al Ciudadano</t>
  </si>
  <si>
    <t>Incluyen en la evidencia los correos con servicio al ciudadano y el analisis y seguimiento a las PQRS</t>
  </si>
  <si>
    <t>Se realiza cronograma de trabajo y se adjunta en el drive, asi como los tramites realizados en el primer trimestre cuadro en excel del SNC</t>
  </si>
  <si>
    <t>Han realizado el seguimiento a los tramites, y su programaciòn de acuerdo a las evidencias presentadas</t>
  </si>
  <si>
    <t>En el primer trimestre del año la Direccion Territorial Atlantico, no realiza reunion de seguimiento de avaluos, debido a que no se recibieron  solicitudes de avaluos comerciales</t>
  </si>
  <si>
    <t xml:space="preserve">No tienen avaluos ni procesos de actualizacion </t>
  </si>
  <si>
    <t>La DT realizó el cronograma de trabajo y anexan cuadro de seguimiento a los tràmites catastrales</t>
  </si>
  <si>
    <t>Evidencian 8 certificados de disponibilidad con la firma del ordenador del gasto</t>
  </si>
  <si>
    <t>Se realizaron dos seguimientos semanales a los procesos judiciales.</t>
  </si>
  <si>
    <t>Realizaron seguimiento a los procesos judiciales siendo positiva su gestiòn</t>
  </si>
  <si>
    <t>No necesitaron de conceptos tècnicos</t>
  </si>
  <si>
    <t>La Territorial no ha adelantado procesos que sean objetos de observaciones.</t>
  </si>
  <si>
    <t>La DT anexa evidencia de los procesos de cotratacion durante el periodo, no hay observaciones de los procesos</t>
  </si>
  <si>
    <t xml:space="preserve">La contadora almacenista de la DT Atlantico no remitio la informacion solicitada, aun cuando sin embargo le realizaron varios requerimientos, como se les informo el dia de hoy a la opficina de planeacion, adjunto en el DRIVE correo enviado a la contadora con copia a planeacion. </t>
  </si>
  <si>
    <t>No han realizado el inventario, registran varias dificultades a lo cual se recomienda de manera inmediata formular una accion de mejora donde se incorporen todas las actividades que describen para lograr tener el inventario depurado</t>
  </si>
  <si>
    <t xml:space="preserve">Se cumplio en el primer trimestre con las actividades, de controles,seguimientos y evidencias  de los temas de gestion ambiental en la territorial bolivar 2022. </t>
  </si>
  <si>
    <t xml:space="preserve">Se verifica la evidencia de cumplimiento de los controles operacionales de las matrices por la Dirección Territorial, de acuerdo a los documetos remitidos.  </t>
  </si>
  <si>
    <t>Se verifica memorando No 2602 - 006013 IE 01, en la cual se registra el seguimiento a las PQRSD, en la territorial bolivar durante el primer trimestre de 2022. no se evidencia el correo electrónico de seguimiento desde la oficina de Servicio al Ciudadano.</t>
  </si>
  <si>
    <t>Se realizo seguimiento a los tramites atendidos durante el trimestre, dando cumplimiento alos mas antiguos,esta actividad se realiza todos los meses  en la territorial bolivar.</t>
  </si>
  <si>
    <t xml:space="preserve">Se revisa el archivo Excel “Cronograma de trabajo reporte seguimiento mutaciones Territorial Bolívar 2022” en la cual se evidencia el seguimiento mensual. </t>
  </si>
  <si>
    <t>En el primer trimestre no se realizo formacion y actualizacion catastral y avluos comerciales en la territorial bolivar 2022</t>
  </si>
  <si>
    <t xml:space="preserve">Teniendo en cuenta que no hay entregables debido a no realización de procesos de formacion y actualizacion catastral y avaluos comerciales en la territorial bolivar. </t>
  </si>
  <si>
    <t>Se realizo control y seguimiento a los tramites catastrales durante el primer trimestre en la territorial bolivar 2022.</t>
  </si>
  <si>
    <t xml:space="preserve">Se revisa el archivo Excel “Cronograma de trabajo reporte seguimiento mutaciones Territorial Bolívar 2022”  y los "tramites catastrales del primer trimestre" en la cual se evidencia el seguimiento mensual. </t>
  </si>
  <si>
    <t xml:space="preserve">Se evidencia en el reporte del Compromiso Presupuestal de Gasto Comprobante No 3622 la ausencia de firma por la persona autorizada.  </t>
  </si>
  <si>
    <t>Se realizo seguimiento y control de estado de los procesos judiciales, durante el primer trimestre en la territorial bolivar 2022.</t>
  </si>
  <si>
    <t>Se evidencia el seguimiento con el formato F11000-01/18.V control de estado procesos judiciales aportado por la territorial.</t>
  </si>
  <si>
    <t>Se revisa la evidencia se encuentra la gestion del archivo “Solicitud insumo” del Jue 03/03/2022,en la cual la abogada solicita insumos técnicos paravarios procesos judiciales.</t>
  </si>
  <si>
    <t>Durante el primee trimestre de 2022, no se presentaron observaciones y respuestas a los procesos en la plataforma secop II, en la territorial bolivar.</t>
  </si>
  <si>
    <t>se presenta evidencia de constancia que durante el periodo comprendido entre el 1 de enero de 2022 y el 31 de marzo de 2022, no se presentaron observaciones a los procesos de contratación.</t>
  </si>
  <si>
    <t>Se realizo seguimiento, al informe de inventario y elementos y bienes almacenados en la bodega, con notificaciones y correos electronicos durante el primer trimestre en la territorial bolvar 2022.</t>
  </si>
  <si>
    <t xml:space="preserve">Se evidencia mediante correos electrónicos el seguimiento mensual de al informe de inventario y elementos y bienes almacenados en la bodega. </t>
  </si>
  <si>
    <t>Durante el primer trimestre de 2022 se hizo seguimiento al sistema de gestión ambiental en la territorial Boyacá, adjuntamos evidencias de las actividades y controles realizados.</t>
  </si>
  <si>
    <t xml:space="preserve">Se evidencia seguimiento a las PQRDS. </t>
  </si>
  <si>
    <t>Para evitar la materializacion del riesgo se adjunta como eviencia el cronograma de trabajo de conservación y los seguimientos realizados.</t>
  </si>
  <si>
    <t>Durante el primer trimestre de 2022 no se tiene avaluos administrativos por cuanto la Sede Central no ha dispuesto de recursos para contratar perito avaluador de la Territorial. Se adjunta el correo informativo que envía la Profesional Universitaria responsable.</t>
  </si>
  <si>
    <t>la Sede Central no ha dispuesto de recursos para contratar perito avaluador de la Territorial</t>
  </si>
  <si>
    <t>Como evidencia se envia el cronograma de trabajo de la Conservación Catastral y los seguimiento realizados.</t>
  </si>
  <si>
    <t>Se validan las evidencias</t>
  </si>
  <si>
    <t>Los soportes adjuntos estan sin firmas, y el entregable pide Documentos soporte de autorización de gastos con firmas.</t>
  </si>
  <si>
    <t>Se adjuntan los formatos para "Control de estado de procesos judiciales" de la territorial Boyacá como evidencia al seguimiento.</t>
  </si>
  <si>
    <t xml:space="preserve">La evidencia cumple, no obstante </t>
  </si>
  <si>
    <t>Durante el primer trimestre de 2022 no se registraron obsevaciones a los procesos de contratación de la Territorial. Se adjunta correo informativo de la Abogada.</t>
  </si>
  <si>
    <t>Con el fin de evitar la perdida de bienes, la almacenista Territorial elabora inventario de bienes con el cual se tiene programada la confrontación fisica en el segundo trimestre de 2022. Se adjunta el inventario.</t>
  </si>
  <si>
    <t xml:space="preserve">Se valida la evidencia </t>
  </si>
  <si>
    <t>La evidencia se valida</t>
  </si>
  <si>
    <t xml:space="preserve">Se ejecutaron todas las actividades ambientales programadas y nos encontamos realizando un gran esfuerzo por concientizar a tolods los funcionarios y contratistas de la importancia de miminizar el impacto ambiental y protección de los recursos naturales. Se evidencian todas las actividades  realizadas por la Territorial Caldas  dentro del  cronograma ambiental del primer trimestre.Se Cargo la información el el Drive designado para estos fines y se enció correo electronico informando el cumplimiento del trimestre. </t>
  </si>
  <si>
    <t>se revisan las evidencias, cumplen con el producto esperado</t>
  </si>
  <si>
    <t>se revisan los seguimientos realizados por la territorial, las evidencias cargadas cumplen con el producto esperado.</t>
  </si>
  <si>
    <t xml:space="preserve">Se realiza la programación de los tramites asignados y que deben ejecutarse por el personal durante el mes, realizandose control del cumplimiento y ejcución de los tramites catastrales establecidos  mediante los reportes permanentes del sistema Nacional Catastral labor se se ejecuta todos los lunes y se consolida una vez al mes, contrastando con las actas de supervición de cada contratista. </t>
  </si>
  <si>
    <t>se revisan las evidencias de la planificacion y los cronogramas de trabajo de la territorial cumple con el producto esperado</t>
  </si>
  <si>
    <t xml:space="preserve">Se realiza control permanente y seguimiento a los avalúos comerciales que deben ser ejecutados por la Dirección territorial realizando el proceso seguimiento mediante la herramienta.  se reporta mediante correo electronico de manera permanente si existen o no avalús pendientes. </t>
  </si>
  <si>
    <t xml:space="preserve">se revisan las evidencias cumplen con el producto esperado </t>
  </si>
  <si>
    <t xml:space="preserve">Mediante la programación del trabajo asignado y el seguimiento que se efectua cada semana mediante los reportes no es posible que se efectuén tramites por parte de oficiales y reconocedores que no les han sido asignados directamente en el sistema. Tal como se evidencia en el control. Los Tramites son asignados en el SNC controlando de manera permanente la ejecución </t>
  </si>
  <si>
    <t>se revisa los archivos adjuntos que corresponden a los meses de enero, febrero y marzo de 2022, cumple con el producto esperado</t>
  </si>
  <si>
    <t>se revisan los documentos cargados, cumplen con el producto esperado</t>
  </si>
  <si>
    <t xml:space="preserve">Se realiza control  dos  dias a la semana a cada uno de los procesos judiciales, permitiendo así que se realice de manera permanente atención a los requerimientos judiciales y puedan atenderce de manera oportuna. de estos seguimientos se realiza envio a la Juridica Nacional. </t>
  </si>
  <si>
    <t>Se revisa las videncias cargadas en el drive, cumple con el producto esperado</t>
  </si>
  <si>
    <t>se revisa la evidencia de los correos con la solicitud de los conceptos juridicos, cumple con el producto esperado</t>
  </si>
  <si>
    <t xml:space="preserve">En el primer trimeste de la actual vigencia no se han realizado procesos de contratación de minima cuantia, selección abreviada, o licitación publica que amerite este tipo de observaciones, Se ha efectuado solo contratación directa para contrato de prestación de servicios. Por esta razón se presentan evidencias </t>
  </si>
  <si>
    <t>no se han presentado procesos en el periodo</t>
  </si>
  <si>
    <t xml:space="preserve">Se realiza seguimiento de manera mensual a los inventarios del almacen y de manera permanente se realizan los ingresos y salidas en el sistema en tiempo real, permitiendo un control permanente, logrando así conocer el estado de los bienes de almacen al día. el inventario General no se ha realizado en este primer trimestre. Se anexa los documentos de control y seguimiento permanente. </t>
  </si>
  <si>
    <t>se revisa la evidencia, inventario por sistema, cumple con producto esperado</t>
  </si>
  <si>
    <t>SE REALIZA EL SEGUIMIENTO AMBIENTAL EN LA DT CAQUETA, VERIFICACION DEL CUMPLIMIENTO DE LOS ASPECTOS AMBIENTALES, REPORTE MENSUAL A LA SEDE CENTRAL DEL CONTROL DE IMPACTOS AMBIENTALES Y CUMPLIMIENTO DE LOS PROCEDIMIENTOS ESTABLECIDOS POR EL INSTITUTO.  COMO EVIDENCIA SE SUBE AL DRIVE LOS CORREOS ENVIADOS EN EL TRIMESTRE.</t>
  </si>
  <si>
    <t>La evidencia cumple</t>
  </si>
  <si>
    <t>Se realizó la programación de los trámites, dando prioridad a los radicados de la vigencia 2021 y dando prioridad por derecho de turno, se tiene buenos rendimientos de trámites de oficina, sin embargo en trámites de terreno los rendimientos son bajos debido a la complejidad, fallas en ee SNC y editor geográfico . como evidencia se sube en el drive la programación y ejecución por ejecutor del primer trimestre.</t>
  </si>
  <si>
    <t xml:space="preserve">Por dirección de la subdirección de avalúos no se estan atendiendo requeriminentos juduciales de avalúos comerciales por finalización del contrato con la URT. </t>
  </si>
  <si>
    <t xml:space="preserve">SE REALIZA LA REVISION DEL PROCESO ADMINISTRATIVO ASIGNADO A LA ABOGADA DE LA DT CAQUETA, CORRESPONDIENTE A DOS DÍAS POR SEMANA EN LA PAGINA DE LA RAMA JUDICIAL, DONDE SE PUEDE EVIDENCIAR EL ESTADO ACTUAL DEL EXPEDIENTE. </t>
  </si>
  <si>
    <t>PARA EL PRIMER TRIMESTRE DE 2022, SE REALIZARON 8 CONTRATOS BAJO LA MODALIDAD DE CONTRATACION DIRECTA, CORRESPONDIENTES A CONTRATOS DE PRESTACION DE SERVICIOS PARA EL PERSONAL ASIGNADO AL AREA DE CONSERACION CATASTRAL DE LA DT CAQUETA, CON EL FIN DE ADELANTAR ACTIVIDADES QUE CONLLEVEN A LA EJECUCION DE LOS TRAMITES CATASTRALES, DICHOS CONTRATOS SE REALIZARON ANTES DE LA ENTRADA EN VIGENCIA DE LA LEY DE GARANTIAS, LO ANTES MENCIONADA SE DOCUMENTA CON LA PUBLICACION EN SECOP II DENTRO DE LOS TERMINOS ESTABLECIDOS; COMO EVIDENCIA SE ADJUNTA ACTA DE SUPERVISION Y PANTALLAZO DEL SECOP.</t>
  </si>
  <si>
    <t>Se realizó inventario de elementos de consumo en el mes de febrero de 2022 y en el mes de marzo se envió circular firmada por el Director Territorial solicitando revisión de inventarios individuales a cada uno de los funcionarios. Se adjunta listado de inventario y pantallazo que evidencia el envío de la circular.</t>
  </si>
  <si>
    <t>Para el tercer trimestre se hace seguimiento a las matrices ambientales y se da cumplimiento a las actividades en ellas. se adjunta correo de envío de plan de trabajo ambiental y seguimiento a servicios publicos, resmas de papel, huella carbono.</t>
  </si>
  <si>
    <t>Se verifican correos de envío de plan de trabajo ambiental y seguimiento a servicios publicos, resmas de papel, huella carbon o del primer trimestre de 2022</t>
  </si>
  <si>
    <t>Se evidencia que hubo seguimiento desde el oficina de Servicio al Ciudadano para  mejoria en la atencion de respuestas a las peticiones en los meses enero y febrero, no obstante de acuerdo a lo manifestado por la territorial para el mes de marzo no sea allegado correo por el lider del proceso.</t>
  </si>
  <si>
    <t>De acuerdo a la informacion reportada, segun el cronograma no se realizaron tramites para el l mes de enero, ya que se estaba realizando la contratacion del personal, para el mes de febrero se programo la depuracion de los saldos de oficina y la ejecución tramites de oficina de la presente vigencia; Para el mes de marzo se programo la siguientes actividades, depiuracion de saldos de oficina, avance saldos de terrreno, ejecución de trámites de oficina de la presente vigencia, ejecución tramite en marco de convenio y/o contratos.</t>
  </si>
  <si>
    <t>Revisadas las evidencias presentadas se encuentra el cronograma de trabajo, reporte del seguimiento mensual de febrero y marzo y relación de acciones para el trimestre de 2022.</t>
  </si>
  <si>
    <t>La territorial de Casanare no tiene metas de avalúos asignados durante el trimestre se recibieron 6 solicitudes de avalúos las cuales fueron enviados a la sede central para su respectivo tramite. Se envía correo y herramienta de seguimiento avalúos.</t>
  </si>
  <si>
    <t>Se revisó documento presentando por la territorial  ID Riesgos GCT-3 CONTROL 1 DOC 1 de las solicitudes realizadas y correo de seguimiento.</t>
  </si>
  <si>
    <t>depuración de los saldos de oficina y la ejecución tramites de oficina de la presente vigencia; Para el mes de marzo se programó la siguientes actividades, depuración de saldos de oficina, avance saldos de terreno, ejecución de tramites de oficina de la presente vigencia, ejecución tramite en marco de convenio y/o contratos.</t>
  </si>
  <si>
    <t>Revisadas las evidencias propuestas por la Territorial se encuentra el cronograma de actividades y la relacion de acciones, asi mismo el seguimiento presentado es de fecha 6 de abril, no reporta entregable semanal.</t>
  </si>
  <si>
    <t xml:space="preserve">Revisadas las evidencias presentadas los documentos soportes de pago no se encuentran con firmas lunos soportes  ( Pago de servicios  agua febrero, GIF CONTROL 3 anexo 5, entre otros).  </t>
  </si>
  <si>
    <t>Durante el trimestre se hizo seguimiento a los procesos judiciales, de la dirección territorial de Casanare 25 seguimientos reportados. Se adjunta formato diligenciado de control de estado de procesos judiciales.</t>
  </si>
  <si>
    <t xml:space="preserve">Se evidencia con el formato F11000-01/18.V control de estado procesos judiciales aportado por la territorial el seguimiento. </t>
  </si>
  <si>
    <t>Revisada la evidencia presentada se encuentra correo electrónico de seguimiento. No se evidencia solicitud de concepto.</t>
  </si>
  <si>
    <t xml:space="preserve">para la territorial casanare no aplica para este trimestre , ya que solo se han surtido procesos de contratacion directa los cuales no requieren observaciones durante el proceso. se enevxa correo enviado por la abogada encargada del proceso </t>
  </si>
  <si>
    <t>Se evidencia correo electrónico en la cual manisifiestan que no requieron observaciones durante el proceso en la plataforma SECOP II.  Sin meta asignada en el periodo</t>
  </si>
  <si>
    <t>Se realizan los seguimientos del consumo de agua y energía, consumo de resmas de papel, la huella de carbono de los vehívulos, se realiza el inventario tanto de equipos electricosy electrónicos  como de los equipos de agua cumpliendo con los controles operacionales de la matriz de riesgos y su perioricidad.  Se envía correo informando el cumplimiento del reporte de los controles por parte de la Dirección Territorial.</t>
  </si>
  <si>
    <t>De acuerdo con la evidencia reportada, se observa que en la DT Cauca se dio cumplimiento a las actividades ambientales durante el primer trimestre de 2022. Se observa correo dirigido al encargado ambiental en sede central, del 19 de abril de 2022. Se cumple con el entregable</t>
  </si>
  <si>
    <t>De acuerdo con las evidencias cargadas, se observan correos que evidencian seguimiento y comunicaciones con la Oficina de Relación con el ciudadano. Se cumple con el entregable.</t>
  </si>
  <si>
    <t>Se realiza el cronograma de trabajo con su reporte mensual.  debido al cambio de sistema de SIC COBOL al SNC, han disminuido los rendimientos en las mutaciones de terreno, cabe aclarar que el seguimiento es mensual por cuanto la encargada de la dirección territorial desempeña también labores del profesional de conservación, de restitución, realiza el seguimiiento de avalúos y de que se cumpla lo correspondiente a las matrices de riesgo ambiental.  En el l Sistema Nacional Catastral SNC se colocan en la plataforma de mesa de ayuda GLPI las incidencias de los trámites que generalmente se quedan en tiempos muertos o en los que se tiene que validar información, para que los productos obtenidos salgan oon los estandares de calidad que se requieren y no presenten inconsistencia.</t>
  </si>
  <si>
    <t>De acuerdo con las evidencias cargadas se observa seguimiento mensual desde Conservación Catastral a los trámites catastrales de oficina y de terreno. El cronograma se observa en el archivo "Programación y ejecución conservación 2022". Se cumple con el entregable.</t>
  </si>
  <si>
    <t>Se realiza la evaluación y consolidación de los avalúos solicitados a la dirección territorial tanto de la Unidad de Restitución de Tierras, del Juzgado de Restitución,  la Agencia Nacional de Tierras, Otras Entidasdes y Particulares. Una vez contratados los peritos avaluadores a finales de enero, se les asignan los avalúos y se le realiza seguimiento de los mismos.  Hay varios que por problemas de orden público no se han podido visitar situaciones que se le han informado oportunamente a los solicitantes de las prácticas valuatorias mencionados anteriormente.</t>
  </si>
  <si>
    <t>De acuerdo con las evidencias cargadas se observa que se realizaron reuniones de seguimiento entre la Directora Territorial y las personas responsables del Área de Avalúos de la DT Cauca en los meses de enero, febrero y marzo. Se cumple con el entregable. Se realiza seguimiento y control.</t>
  </si>
  <si>
    <t>Se realiza el cronograma y seguimiento de los trámites a atender mensualmente. est seguimiento se realiza mensualmente por cuanto la encargada de la dirección territorial desempeña labores de profesionl de conservación, de restitución de tierras, realiza el seguimineto de avalúos y de que se cumpla lo correspondiente a la matriz ambiental.  En el Sistema Nacional Catastral cuando un trámite que no avanza en el sistema hay que colocar la incidencia por GLPI y realizarle el seguimiento correspondiente para culminar con éxito el trámite.</t>
  </si>
  <si>
    <t>De acuerdo con las evidencias cargadas se observan seguimientos realizados a los trámites catastrales durante los meses de enero, febrero y marzo de 2022. Se cumple con el entregable.</t>
  </si>
  <si>
    <t>De acuerdo con las evidencias cargadas se observan documentos soporte de autorización de gastos firmados por el Director Territorial, tales como CDP y solicitudes de CDP. Se cumple con el entregable sin embargo, se califica como no favorable por cuanto reporta meta y ejecutado cero.</t>
  </si>
  <si>
    <t>Se realiza el seguimiento de los procesos judiciales con el fin de realizar el control judiciial de los procesos.  El abogado remite mensualmente el reporte de este seguimineto a sede central para lo pertinente.</t>
  </si>
  <si>
    <t>De acuerdo con la evidencia cargada se observa seguimiento y control judicial mediante el formato diligenciado "Control de estado de procesos judiciales" . Se cumple con el entregable.</t>
  </si>
  <si>
    <t>De acuerdo con la evidencia cargada se observa que la dirección territorial solicitó un concepto técnico. Se cumple con el entregable sin embargo, se califica como no favorable por cuanto reporta meta y ejecutado cero.</t>
  </si>
  <si>
    <t>En el mes de marzo se llevó a cabo la publicación de un proceso de Mínima Cuantía para la infraestructura de la sede de la dirección territorial mediante el proceso en SECOP II  REF: MC-672-2022-SC para reaparaciones locativas para la sede del IGAC en la ciudad de Popayán incluídos materiales y mano de obra, realizado por sede central.</t>
  </si>
  <si>
    <t>De acuerdo con las evidencias cargadas se observan pantallazos de la información cargada en la plataforma SECOP. Se cumple con el entregable sin embargo, se califica como no favorable por cuanto reporta meta y ejecutado cero.</t>
  </si>
  <si>
    <t>Se realiza el control del inventario correspondiente de los elementos del almacén de la dirección territorial, evidenciándose que del 1 de enero al 31 de marzo de 2022 no se presentaron pérdidas de bienes devolutivos y/ o controlados, se etablecen los controles de asignación de responsables, entrega y recibo de elementos.</t>
  </si>
  <si>
    <t>De acuerdo con la evidencia cargada se observa que se realiza seguimiento por parte del Almacén de la DT mediante el archivo de control de inventarios y el informe de existencia de consumo.  Se cumple con el entregable sin embargo, se califica como no favorable por cuanto reporta meta y ejecutado cero.</t>
  </si>
  <si>
    <t>En la Territorial Cesar se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t>
  </si>
  <si>
    <t>Se evidencia correo enviado donde informa el cargue de las evidencias en el drive dispuesto para tal fin</t>
  </si>
  <si>
    <t>La DT presenta un informe detallado de seguimiento a las PQRSD registradas en el sistema durante el trimestre reportado</t>
  </si>
  <si>
    <t>El Director Territorial Cesar elabora el cronograma de los trámites que serán atendidos durante el mes, dando prioridad a los más antiguos, realizando seguimiento semanal a su ejecución, sea él o a quien designe. Al final del mes se debe evaluar el cumplimiento del cronograma, identificar los trámites programados y no atendidos, así como las causales, y proponer las acciones respectivas con el fin de dar cumplimiento en el mes siguiente; para el presente periodo se realizaron los controles pertinentes y se evacuaron ma layoria de las solicitudes pedientes con motivo de la migracion de datos de la aplicacion cobol al SNC.</t>
  </si>
  <si>
    <t>La DT realizó el seguimiento a los tres meses en la ejecuciòn de los tramites atendidos de acuerdo a la programacion según las evidencias anexas en el drive. se recomienda realizar una accion de mejora con el fin de poder dar de baja a esos tramites de años anteriores de acuerdo a lo que tambien informan que estan en depuracion cartogràfica y otros</t>
  </si>
  <si>
    <t>En al Territorial de Cesar el Profesional encargado de avaluos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t>
  </si>
  <si>
    <t>De acuerdo a la evidencia registrada se observan dos reuniones de seguimiento a los avalúos y no seis (6) como están reportando además, la DT no lleva ningún proceso de actualización o formación catastral</t>
  </si>
  <si>
    <t xml:space="preserve">La DT realizó el seguimiento por cada mes a los trámites  teniendo en cuenta el orden de atencion y realizando un analisis </t>
  </si>
  <si>
    <t>Anexan en el último archivo los registros en el SIIF con las firmas autorizando los pagos</t>
  </si>
  <si>
    <t xml:space="preserve">La Abogada de la Territoriasl Cesar realiza seguimiento y control judicial presencial o virtual dos veces por semana con la finalidad de vigilar y controlar las actuaciones judiciales, a través del diligenciamiento del formato vigente de control de estado de procesos judiciales y remite mensualmente el reporte de dicho seguimiento a la sede central. _x000D_
</t>
  </si>
  <si>
    <t>La abogada de la DT ha realizado el seguimiento a los procesos que se encuentran en su jurisdicción</t>
  </si>
  <si>
    <t>no aplica</t>
  </si>
  <si>
    <t>En la Territorial Cesar la Abogada,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solicitante.EN LA TERRITORIAL CESAR PARA EL PRESENTE PERIODO NO SE REALIZARON PROCESO DE MINIMA CUANTIA.</t>
  </si>
  <si>
    <t>no hubo procesos de minima cuantía</t>
  </si>
  <si>
    <t xml:space="preserve">En la Territorial Cesar Responsable del Almacén  Territoriales 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_x000D_
</t>
  </si>
  <si>
    <t>La DT presenta el inventario de los bienes y devolutivos</t>
  </si>
  <si>
    <t>La D.T. Córdoba realizó y envió a sede central el reporte de las actividades correspondientes al seguimiento del Plan de Trabajo ambiental realizadas durante el primer trimestre de 2022 (Enero, febrero, marzo), información que está registrada en el espacio asignado a la D.T. en la nuve. Se evidencia cumplimiento de la actividad con el con el informe (Cord_Informe_seguimiento_TRIM_1_2022.pdf) y el correo electrónico enviado el 6 de abril de 2022 a Gestion Ambiental (Correo_reporte Seguimieto P_Ambiental 1 TRIM.pdf)</t>
  </si>
  <si>
    <t>Con  correo electronico del  del 6 de abril donde se informa la realizacion del cargue de la información correspondiente al primer trimestre de 2022 relacionada con el seguimiento al plan ambienta y con el Informe consolidad  donde se rlacionan las actividades ejecutadas de Abril 7 de2022 elaborado por Ramón Meza Rudas Facilitador del SGI, se puede comprobar que el control fue implementado.</t>
  </si>
  <si>
    <t>Con consolidado de peticiones en la territoriales Córdoba - solicitudes marco ley 1561 y 1564 de enero a marzo Y consolidado de peticiones donde se evidencia las recibidas, tramitadas dentro y fuera de termino y pendientes. El Correo electrónico del 04 de marzo, donde se relaciona PQRSD pendientes por atender, con corte a 28 de febrero de 2022 Igualmente con Correo electrónico del 19 de abril donde se relacionan PQRSD Pendientes 2022 de jefe Oficina de Relación con el Ciudadano - María Alejandra Ferreira Hernández en el que se remite la relación de PQRSD pendientes por atender, con corte a 31 de marzo de 2022 y los archivos de los REPORTE REGISTRO PÚBLICO DE PQR de enero a marzo y Reporte Peticiones 1 Trimestre. Se comprueba la implementación del control.</t>
  </si>
  <si>
    <t>En el primera trimestre de 2022 (Enero, febrero y marzo) el funcionario a cargo del proceso de Gestón Catastral en D.T. Córdoba realizó el seguimiento a la ejecuciión de los trámites y la evaluación respectiva. Se evidencia con Cromograma, informe de seguimiento en excel y acciones.</t>
  </si>
  <si>
    <t>Con registros de Metas conservación 2022 del primer trimestre, Control de ejecución 1 trimestre Radicaciones tramitadas, Informe 31 de marzo de actividades de Conservación Catastral, archivos Excel de seguimiento y trazabilidad de radicados los meses de enero, febrero y marzo – 2022. Se comprueba la implementación del control.</t>
  </si>
  <si>
    <t>En el primer trimestre de 2022 (Enero, febrero, marzo), la Territorial recibió 7 solicitudes de las cuales  se elaboraron y entregaron 3, se suspendió el trámite de 3 por problema de orden público y resistencia de los propietarios y 1 aplazado por el juzgado. Se evidencia con: AVALUOS COMERCIALES_CONTROL.xlsx, REGISTRO ASISTENCIA REUNION AVALUOS.pdf.</t>
  </si>
  <si>
    <t xml:space="preserve">Con el reporte de AVALUOS COMERCIALES_CONTROL y con los registros de asistencia de las reuniones con el tema: SEGUIMIENTO A SOLICITUDES DE AVALUOS COMERCIALES del 27 de enero 2022, del 23 de febrero 2022, del 15 de marzo 2022. Se evidencia la realización de  seguimiento de ejecución </t>
  </si>
  <si>
    <t>En el primer trimestre de 2022 (Enero, febrero, Marzo) se realizó el seguimiento sobre el reporte de radicado, en las columnas de Solicitado, observaciones y asignado, igualmente se evidencia con cronograma de trabajo e informe de ejecución primer trimestre y de acciones.</t>
  </si>
  <si>
    <t>Teniendo en cuenta los archivos Excel de las solicitudes radicadas en los meses de enero, febrero y marzo con su correspondiente trazabilidad, con el cronograma de metas de conservación del primer trimestre, la ejecución del 1 trimestre y el forme de actividades de Conservación Catastral Territorial Córdoba 2022 Primer trimestre se observa el cumplimiento del control.</t>
  </si>
  <si>
    <t>Con registros entre otros: Solicitud de Certificado de Disponibilidad Presupuestal – Comprobante Usuario Solicitante del 2022-03-29, Certificado de Disponibilidad Presupuestal – Comprobante con Fecha Registro2022-03-28, Compromiso Presupuestal de Gasto Fecha Registro: 2022-03-29, Obligación Presupuestal – Comprobante. Fecha Registro 2022-03-29, Orden de pago Presupuestal de gastos Comprobante 2022-03-29, Documento de Autorización, Reconocimiento y Ordenación de Pago Comisión al Interior del País 2022-03-2. Se comprueba el seguimiento al control.</t>
  </si>
  <si>
    <t>En el primer trimestre de 2022 (Enero, Febrero y marzo) la oficina Jurídica de la dirección Territorial ha venido verificando el estado de los procesos judiciales a través de la plataforma TYBA y de forma presencial con el fin de constatar las actuaciones de cada proceso. Se evidencia con: Registro en el formato Control de estado de procesos judiciales. En la actualidad se tiene 14 procesos activos, a los que se les adelanto revisión virtual y presencial 302 veces en el trimestre.</t>
  </si>
  <si>
    <t>Con el registrro en el formato CONTROL DE ESTADO PROCESOS JUDICIALES se evidencia el estado de los procesos judiciales igual que en el archivo excel CONTROL PROCESOS JUDICIALES SEMANAL se evidencia el resumen menual semana a semana las visitas a juzgados. cumpliendo con el control</t>
  </si>
  <si>
    <t>Con el memorando No. 1200OAJ-2022-000014-IE-001  19-01-2022 se consulta procedimiento aplicación resolución 193 de 2014 verificando implementacion del control.</t>
  </si>
  <si>
    <t xml:space="preserve">Para el primer trimestre de la vigencia 2022 (Enero, Febrero, marzo) en la D.T. Córdoba se efectuaron 9 contratos en los cuales no se registró ninguna observación, como se evidencia en los pantallazos en archivo: OBSERVACIONES PROCESO CONTRATACION SECOP.pdf_x000D_
</t>
  </si>
  <si>
    <t>Con los pantallazos de Procesos de Contratación directa para  PRESTACION DE SERVICIOS PERSONALES SECOP II se observa que no se registró ninguna observación.</t>
  </si>
  <si>
    <t>Durante el primer trimestre de 2022 (Enero, febrero, marzo)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anexa evidencia: CERTIFICACION SALDOS DE ALMACEN T-CORDOBA.pdf, correos mensuales.</t>
  </si>
  <si>
    <t>Con varios COMPROBANTE DE EGRESO DE ELEMENTOS DE CONSUMO de los meses de enero, febrero y marzo e INFORME DE EXISTENCIAS DE CONSUMO con fecha de corte 18/04/2022, se evidencia el cumplimiento del control</t>
  </si>
  <si>
    <t>Para dar cumplimiento a este control en la DT se elaboro un reporte de los programas del SGA, relacionando las acciones. Se hace enfasis en que apartir de este año no se pagan los recibos de servicios públicos ya que desde el mes de enero la Sede Central lo incorporo a su manejo. EVIDENCIA DEP-5 Informe de reporte SGA  y correo electronico.</t>
  </si>
  <si>
    <t>Con correo electronico del 12 abril 2022 remitiendo rarchivo excel Informe DEP-5 C3 REPORTE SGA</t>
  </si>
  <si>
    <t>Registro de asistencia de reunión donde se tratan los tramites radicados pendientes, del 24 de febrero, correos electrónicos del trimestre con el envío de reportes PQRS mes a mes, igual que las  matrices consolidado PQRSD, se verifica la implementación del control.</t>
  </si>
  <si>
    <t>Para dar cumplimiento a este control la DT elabora una matriz de control, seguimiento a los tramites, donde se lleva un control de asignacion por funcionario, fecha de asignación, estado del tramite yobservaciones entre otros elementos. para esate trimestare se programaron dos (2) asignaciones en febrero y una (19 para el mes de marzo). Se desarrollaron reuniones de seguimiento con los grupos de trabajo respetivo. Evidencia: matriz de asignacion de reconocedores y actas de seguimiento.</t>
  </si>
  <si>
    <t>Con cuadro de asignaciones se fija programación, igual que en la columna de observaciones se puede determinar el estado del trámite. igualmente en los registro de asistencia de las reuniones en las que se trata el Tema: seguimiento periódico de asignaciones como la del   9 de marzo y el de  13 de abril en que se hace seguimiento del mes de marzo, correos electrónicos. se ve implementado el control.</t>
  </si>
  <si>
    <t>Para dar cumplimiento a este control la DT en sus accciones cuenta con la asistencia a cuatro (4) reuniones del proceso de actualización catastral para Tocancipa y Gachancipa. dentro del seguimiento se relaciona el informe de seguimiento a este proceso de actulización. Evidencia: correos electronicos e informe de seguimiento al proyecto.</t>
  </si>
  <si>
    <t>Las evidencias correos de convocatoria a al seguimiento de los proyectos de actualizacion e informe -Estado de los proyectos de actualización catastral año 2022, se evidencia la implementacion del control</t>
  </si>
  <si>
    <t>Para demostrar el cumplimiento para este control del riesgo la DT programa reuniones de seguimiento a los trámites y estado de las asignaciones a traves de reuniones (3) en la cual se establecen compromisos con los grupos de trabajo para resolver y finalizar los casos. Evidencia: matriz de control y seguimiento de tramites, actas de reuniones.</t>
  </si>
  <si>
    <t>Con cuadro de asignaciones se fija programación, igual que en la columna de observaciones se puede determinar el estado del trámite. igualmente en los registro de asistencia de las reuniones en las que se trata el Tema: seguimiento periódico de asignaciones como la del   9 de marzo y el de  13 de abril en que se hace seguimiento del mes de marzo, correos electrónicos</t>
  </si>
  <si>
    <t>Teniendo en cuenta los memorandos: 20-01-2022,  24-01-20 con el asunto: solicitud expedición certificado de disponibilidad presupuesta, pantallazos del SIIF: Solicitud de Certificado de Disponibilidad Presupuestal con fecha de registro 25/02/2022, 03/02/2022 entre otras. Se determina  la implementación del control.</t>
  </si>
  <si>
    <t>Dando cumplimiento a este control se evidencia el correcto diligenciamiento del formato Control de estado de Procesos Judiciales donde se registran 36 seguimientos y los cuadros con el consolidado que lleva la Abogada de la territorial. Evidencia PDF formato control de estado de proceso judiciales y cuadro de seguimiento.</t>
  </si>
  <si>
    <t>Con el diligenciamiento del formato código F11000-01/18.V4 / Control de Estado Procesos judiciales se evidencia el seguimiento hecho a los casos de la territorial, Evidenciando la implementación del control.</t>
  </si>
  <si>
    <t>Con correo electrónico del 3, 11, 31 de enero de 2022, entre otros. se evidencia la solicitud de información técnica, evidenciando la implementación del control.</t>
  </si>
  <si>
    <t>Dando cumplimiento a este control la abogada encargada remite correo dando respueta que no se presentaron inquietudes u obsevaciones de ningún proceso en la plataforma SECOP II, se hace la aclaración que la DT para el periodo comprendido de Enero a Marzo solo realizó contratación directa. Evidencia Correo electtronico y pantallazo SECOP II</t>
  </si>
  <si>
    <t>Teniendo en cuenta el correo del 18/04/2022 en el que Sandra Paola Granada Camacho responsable del proceso informa q en el trimestre, no se recibió ninguna observación, en el proceso del cargue de los contratos en la plataforma SECOP. Igualmente se observa lo mismo en pantallazo de la plataforma.  Se evidencia el cumplimiento del control</t>
  </si>
  <si>
    <t>Para dar cumplimiento a este control el responsable de esta actividad reporta inventario de bodega pendiente de actualizar para este año, asi como inventarios de funcionarios. Evidencia: Inventario anual e inventario funcionarios.</t>
  </si>
  <si>
    <t>Teniendo en cuenta las evidencias cargadas en Drivi (inventarios, INFORME DE EXISTENCIAS DE  con fecha Fecha de corte 03/02/2021)   no se evidencia gestion all control en la territorial</t>
  </si>
  <si>
    <t>Se llevaron a cabo los controles operacionales con el fin de dar cumplimento a las actividades contempladas en la Matriz de identificación y cumplimiento legal Ambiental y la Matriz de Identificación de aspectos y valoración de impactos ambientales, realizando el reporte respectivo enviado el 1 de Abril de 2022</t>
  </si>
  <si>
    <t>Con correo electrónico del 11/04-2022 en el que se reporta que los controles operacionales ya están cargados en el drive determinado para ello en la Matriz de identificación y cumplimiento legal Ambiental, archivos de reporte de cantidad de resmas usadas, registro y seguimiento consumos de agua, energía. Informe de Reporte de consumo de servicios públicos, Plan de trabajo Ambiental - Direcciones territoriales, Registro de la realización de la   campaña  sobre adecuado manejo  y  disposición  de  residuos  sólidos, entre otros. Se evidencia el cumplimiento del control</t>
  </si>
  <si>
    <t xml:space="preserve">Con correo electrónico del 04 de marzo, Seguimiento PQRSDF - Reporte enviado por atención al ciudadano,_x000D_
Informes de PQRDS 1 trimestre del 2022, RPT_RSQR_ de los diferentes procesos como Jurídica, RPT_RSQR_009 Centro de Información y Conservación entre otros. Se evidencia la implementación del control._x000D_
</t>
  </si>
  <si>
    <t>En el primer trimestre se realizaron las actividades programadas según el cronograma establecido por el área de conservación, a su vez se desarrollaron las actividades de seguimientos a las metas programadas</t>
  </si>
  <si>
    <t xml:space="preserve">Con Cronogramas del mes de enero, febrero y marzo en el que se reporta y se realiza el seguimiento de las actividades programadas para el cumplimiento de las metas, También Cronogramas plan de trabajo mes a mes y evidencias de mutaciones tramitadas para el primer trimestre. Se evidencia la realización del  seguimiento.  </t>
  </si>
  <si>
    <t xml:space="preserve"> La encargada del área de conservación maniefiesta que en el primer trimestre NO se generaron solicitudes de proceso de formación y actualización catastral con ninguno de los municipios pertenecientes al Departamento de la Guajira, por lo tanto, no se aportan evidencias de los controles del proceso y no se evidencia incumplimiento al seguimiento del riesgo ya que no se cuenta con ningun requerimiento</t>
  </si>
  <si>
    <t>No se recibioe  ningun requerimiento.</t>
  </si>
  <si>
    <t>Con Listado de registros de CDP presupuestales enero, febrero y marzo -listado de CRP enero febrero y marzo, CON Reporte solicitud de certificado de Disponibilidad Presupuestal – Comprobante, reporte Solicitud de certificado de disponibilidad presupuestal – Comprobante, Reporte Compromiso Presupuestal de gasto comprobante, se comprueba la implementacion del control.</t>
  </si>
  <si>
    <t>Durante el trimestre enero – marzo, se ha efectuado control judicial dos (2) veces por semana. Siempre que hay requerimientos judiciales, el IGAC presenta las respuestas de forma oportuna y registra todos los movimientos en el formato de estado de procesos judiciales. como se evidencia en el formato control de estado de procesos judiciales, seguimiento hecho a los casos del tribunal administrativo de la Guajira</t>
  </si>
  <si>
    <t>Con el diligenciamiento del formato código F11000-01/18.V4 /Control de Estado Procesos judiciales se evidencia el seguimiento hecho a los casos del tribunal administrativo de la Guajira.</t>
  </si>
  <si>
    <t xml:space="preserve">Con correo electrónico del, 24 y 25 de febrero de 2022  se evidencia  solicitud de iconcepto técnico, evidenciando la implementación del control._x000D_
</t>
  </si>
  <si>
    <t xml:space="preserve">Durante el trimestre enero - marzo, se realizaron únicamente contratos de prestación de servicios, los cuales fueron publicados en la plataforma del SECOP II con la documentación correspondiente, dichos procesos por ser de contratación directa no tuvieron observaciones, como se evidencia el reporte del SECOP II </t>
  </si>
  <si>
    <t>Con pantallazaso de: consolidado SECOP ll Contratación directa.CD-287-2022-GJR, Consolidado SECOP Contratación directa.CD-633-2022-GJR, Consolidado SECOP Contratación directa.CD- 626-2022-GJR. Se evidencia el cumplimiento dl control</t>
  </si>
  <si>
    <t>Se realizan periódicamente los inventarios, llevando a cabo los movimientos de traslado y reintegros de elementos devolutivos no controlados, para que cada funcionario tenga su respectivo inventario actualizado, así como el de bodega, con forme se evidencia en los comprobantes de devolutivos, consumo e inventarios de los meses de enero,f febrero y marzo de 2022</t>
  </si>
  <si>
    <t>Con comprobantes de consumo, comprobantes devolutivos, Inventarios de consumo y devolutivo, Comprobante de Egresos de elementos de consumo Se evidencia la implementación del control</t>
  </si>
  <si>
    <t>Durante el Primer trimestre del año 2022 en la Territorial se verificó el cumplimiento de las actividades contempladas en la Matriz de identificación y cumplimiento legal Ambiental y la Matriz de Identificación de aspectos y valoración de impactos ambientales, se realizó el informe respectivo.  Se adjunta correo de reporte de cumplimiento de los controles operacionales.</t>
  </si>
  <si>
    <t>Se revisa la evidencia, cumple con el producto esperado correo electronico</t>
  </si>
  <si>
    <t>se revisa las evidencias (correos electronicos), cumple con el producrto esperado</t>
  </si>
  <si>
    <t>Durante el Primer trimestre del año 2022 en la Territorial se elaboró el cronograma de los trámites para atender, se dio prioridad a los más antiguos, realizando seguimiento semanal a su ejecución. Se adjunta archivo Excel.</t>
  </si>
  <si>
    <t>se revisa el cuadro de seguimiento cargado, cumple con el producto esperado</t>
  </si>
  <si>
    <t>Durante el primer trimestre del año 2022 en la Territorial Huila no se ha firmado convenio alguno para procesos de Formación o Actualización.</t>
  </si>
  <si>
    <t>sin meta asignada en el periodo</t>
  </si>
  <si>
    <t>se revisa el cronograma de trabajo cumple con el producto esperado</t>
  </si>
  <si>
    <t>se revisa los CDP cargados como evidencia, cumple con el producto esperado</t>
  </si>
  <si>
    <t>Durante el primer trimestre del año 2022 en la Territorial Huila se realizó el seguimiento y control a los procesos judiciales, de manera presencial en algunas ocasiones y virtual dos veces por semana con la finalidad de vigilar y controlar las actuaciones judiciales. Se  diligenció el formato   vigente de control de estado de procesos judiciales. Se adjunta los formatos .</t>
  </si>
  <si>
    <t>se revisan los formatos correspondientes al primer trimestre cargados, cumple con el producto esperado</t>
  </si>
  <si>
    <t>sin meta asignada para el proceso</t>
  </si>
  <si>
    <t>Durante el primer trimestre del año 2022 en la Territorial Huila, se revisaron  las condiciones del proceso de los contratos se cargaron los soportes  y se publica en el SECOP II los documentos que soportan el proceso para conocimiento de los interesados, y no se presentaron observaciones de algún proceso en la plataforma SECOP II</t>
  </si>
  <si>
    <t>no se presentaron procesos contractuales durante el periodo</t>
  </si>
  <si>
    <t>Durante el Primer trimestre del año 2022 el Almacenista de la Territorial realizó el inventario anual de los elementos y bienes almacenados en la bodega. (Inventario de Consumo y Devolutivo). Se adjunta evidencia.</t>
  </si>
  <si>
    <t>se revisa los reportes de inventario en el sistema, cumple con el producto esperado</t>
  </si>
  <si>
    <t>La Territorial Magdalena, realizo el registro en el Drive de seguimiento en el tema ambiental y se envio el correo correspondiente a la oficina de planeacion dando cumpliento a los controles operacionales en el tema ambiental.</t>
  </si>
  <si>
    <t>La Dt cumpliò con el envio de reporte  del cargue en el drive cumpliendo con el aregistro de las evidencias</t>
  </si>
  <si>
    <t>La DT realizó un trabajo juicio de seguimiento a las PQRS a su cargo</t>
  </si>
  <si>
    <t>Se relaciona informe de avance conservacon del primer trimestre del 2022, reflejando consultas al sistema Cobol de los meses Enero, Febrero y Marzo, en el entendido que desde el 01 de abril del año en curso la direccion territorial se encuentra operando dentro del Sistema Nacional Catastral luego del proceso migratorio realizado.</t>
  </si>
  <si>
    <t>La DT realizó el seguimiento a los tramites y tuvieron suspensiòn de atención por el paso al SNC</t>
  </si>
  <si>
    <t>En el mes de marzo fueron realizados 2 avaluos solicitados directamente por Sede Central. Teniendo en cuenta lo estipulado en La Resolucion 005 del 18 de febrero del 2022 y la Resolucion 1885 del 28 de diciembre del 2021, no fueron programados avaluos o actividades relacionadas distintas a las asignadas desde Sede Central a espera de entrar en funciones bajo el Sistema Nacional Catastral.</t>
  </si>
  <si>
    <t>La DT de acuerdo a la evidencia presentada realizò dos reuniones por teams para hacer seguimiento a los avalùos en la Territorial</t>
  </si>
  <si>
    <t>Relacionan los tramitres de cada mes. desde abril se trasladaron al SNC</t>
  </si>
  <si>
    <t>Registran en las evidenciaslos pagos con el registro SIIF con las firmas autorizadas de los gastos</t>
  </si>
  <si>
    <t>La abogada de la Direccion territorial realiza seguimiento a los procesos judiciales 2 veces por semana de acuerdo a los procedimientos. se anexa formato control procesos estados judiciales.</t>
  </si>
  <si>
    <t>La abogada realizó el seguimiento a los procesos judiciales que tiene la territorial en el trimestre reportado</t>
  </si>
  <si>
    <t xml:space="preserve">En las evidencias presentadas no se visualiza ningun concepto tecnico solicitado, se observan solicitudes de informes al profesional de catastro </t>
  </si>
  <si>
    <t>NO SE HAN REALIZADO PROCESOS DE CONTRATACION DE MINIMA CUANTIA EN EL TRIMESTRE POR ENDE NO SE HAN PRESENTADO NINGUNA OBSERVACION.</t>
  </si>
  <si>
    <t>Aun no se ha realizado, ya que el control es anual. Se tiene programado para el mes de abril 2022. Se adjunta correo enviado por responsable de almacen.</t>
  </si>
  <si>
    <t>no han realizado el inventario</t>
  </si>
  <si>
    <t>Se sube evidencia del cumplimiento del programa de gestión ambiental para el primer trimestre de 2022</t>
  </si>
  <si>
    <t>Se carga cronograma de trabajo para el primer trimestre de 2022 y relación de trámites catastrales.</t>
  </si>
  <si>
    <t>Se carga correo de reunión directores territoriales y dirección general sobre el avance y avalúos pendientes de realizar del primer trimestre de 2022.</t>
  </si>
  <si>
    <t>Se carga informe de ejecución y seguimiento de trámites catastrales.</t>
  </si>
  <si>
    <t>Se carga evidencia de control de estados de procesos judiciales de la territorial para primer trimestre de 2022.</t>
  </si>
  <si>
    <t>La evidencia correspnde</t>
  </si>
  <si>
    <t>La evidencia no corresponde</t>
  </si>
  <si>
    <t>Se carga evidencia de contratos relacinados en plataforma secop II de primer trimestre.</t>
  </si>
  <si>
    <t>Se carga evidencia de control de invetarios para primer trimestre de 2022.</t>
  </si>
  <si>
    <t>Se recibió el Plan de Trabajo Ambiental Territoriales 2022, se participó en la socialización del Plan y en la capacitación para la nueva forma de reportes. Se realizó la campaña de manejo de residuos sólidos y de ahorro de agua. Se está realizando el reporte mensual de los indicadores relacionados a servicios públicos, consumo de resmas, huella de carbono y RESPEL. Se realizó socialización con la Oficina Financiera de la Territorial con respecto al consumo sostenible. Se cargaron pantallazo del diligenciamiento de la información del DRIVE GESTIÓN AMBIENTAL, el correo de entrega de reportes Enero y Febrero y soportes de campañas. Al corte el responsable de SGA no encontró novedades.</t>
  </si>
  <si>
    <t>se evidencia los correo de entrega de reportes Enero y Febrero y soportes de campañas. Al corte el responsable de SGA no encontró novedades.</t>
  </si>
  <si>
    <t xml:space="preserve">Revisadas la evidencias se aportan correos de seguimiento de la Oficina de Relación con el Ciudadano, y de la Direccion territorial. </t>
  </si>
  <si>
    <t>La oficina de conservación asignó a funcionarios y contratistas para atender 1251 solicitudes de oficina y terreno mediante la matriz de asignación de Conservación en formato Excel, la asignación se realiza en orden cronológico y aquellas solicitudes con reiteraciones. Cabe anotar que en Conservación se tiene saldos de terreno desde el año 2018 pendiente la inspección ocular. Para este trimestre se tramitaron 2366 mutaciones de oficina y 537 mutaciones de terreno, para un total de 2903. Se adjunta los reportes en pdf de SIC. Mensualmente, el Director Territorial mediante informes de gestión presenciales realiza seguimiento y propone actividades para ser ejecutadas en el mes siguiente, se cargan los informes y los correos del Director Territorial a todo el personal.</t>
  </si>
  <si>
    <t>Revisadas las evidencias se encuentra el seguimiento a la matriz de asignación de Conservación, informes de gestión y correos de seguimiento del Director</t>
  </si>
  <si>
    <t xml:space="preserve">En el trimestre comprendido de Enero a Marzo se realiza las asignaciones de avalúos comerciales, se presenta como evidencia registro de asistencia de las reuniones que se realizan quincenalmente para el seguimiento de los avalúos al 31 de marzo de 2022.  Los avalúos se reportan en la herramienta de monitoreo, la cual se envía semanalmente a las oficinas de Restitución de Tierras y Subdirección de avalúos en Sede Central, se adjuntan los pantallazos de los correos mediante los cuales se envía la herramienta de monitoreo, la herramienta de monitoreo en formato Excel del 25-03-2022 y BCAC de avalúos 2021. Además se anexa el informe de gestión de oficina de avalúos dirigido al Director Territorial._x000D_
</t>
  </si>
  <si>
    <t>La Direccion Territorial presenta como evidencia registro de asistencia de las reuniones de asignaciones de avalúos comerciales, correos de monitoreo y matriz de informe de avaluos comerciales.</t>
  </si>
  <si>
    <t>Revisadas las evidencias se encuentra el seguimiento a la matriz de asignación de Conservación, informes de gestión y correos de seguimiento del Director territorial.</t>
  </si>
  <si>
    <t>Revisadas las evidencias aportadas por la territorial los comprobantes de pago y demás documentos de control financiero se encuentran con firmas.</t>
  </si>
  <si>
    <t>Se realizó seguimiento y control judicial de forma virtual 2 veces por semana en los meses de Enero, Febrero y Marzo.</t>
  </si>
  <si>
    <t>Se evidencia con el formato F11000-01/18.V control de estado procesos judiciales aportado por la territorial.</t>
  </si>
  <si>
    <t>Revisada la evidencia se presenta el Número de la ficha 73265: Fecha de generación: 2022-02-01 del proceso No 52001233300020200117600) y certificación del comité de conciliación del 15 de febrero de 2022 del estudio de la mencionada ficha.</t>
  </si>
  <si>
    <t>Se realizó la revisión de las condiciones del proceso de contratación para la prestación de servicios de la Territorial Nariño,  se publicó los documentos en el SECOPII hasta el día 31 de marzo de 2022, no se presentaron inquietudes, observaciones, ni requerimientos por parte de los  contratistas, los supervisores, ni del ordenador del gasto. Se anexan pantallazos SECOPII</t>
  </si>
  <si>
    <t>La evidencia presentada permite las diferentes ver los publicaciones de los procesos de contratacion en la plataforma SECOP II.  no se presentaron inquietudes, observaciones. aunque se reporta gestión, no se reporta en meta y en ejecutado la misma.</t>
  </si>
  <si>
    <t xml:space="preserve">Mediante correo electrónico el contador de la Territorial Nariño encargado de la bodega informa que durante el primer trimestre del año 2022 no se aplicó el control de realizar inventario de bienes y elementos almacenados en bodega. Se adjunta correo electrónico_x000D_
</t>
  </si>
  <si>
    <t>Se verifica correo electrónico. Sin meta asignada en el periodo, aunque se reporta gestión, no se reporta en meta y en ejecutado la misma.</t>
  </si>
  <si>
    <t>El 08 de abril del 2022 se remitió vía correo electrónico por parte del Contador Almacenista de la Territorial, al correo de la Sede Central: gestionambiental@igac.gov.co, las evidencias del cumplimiento de las actividades de Gestión Ambiental a cargo de la Territorial Norte de Santander, con sus respectivos soportes para el trimestre comprendido entre el 1 de enero y el 31 de marzo del 2022. Se carga correo remisorio. Soporte DEP-05.</t>
  </si>
  <si>
    <t>De acuerdo con la evidencia reportada, se observa que en la DT Norte de Santander se dio cumplimiento a las actividades ambientales durante el primer trimestre de 2022 y se cumplió con el entregable mediante correo remitido a gestionambiental@igac.gov.co el 08 de abril del 2022.</t>
  </si>
  <si>
    <t>De acuerdo con la evidencia cargada, se observa correo remisorio desde la Oficina de relación con el Ciudadano del 4 de marzo de 2022 mediante el cual notifican las PQRDS pendientes de enero y febrero y del 8 de abril notificando las PQRDS del mes de marzo, mediante el cual se observa un 100% en indicador de oportunidad y 99% en productividad, con lo cual se observa que en la DT se realiza seguimiento a las PQRDS. Se cumple con el entregable.</t>
  </si>
  <si>
    <t>De acuerdo con la programación realizada el 11 de febrero del 2022, fecha en que se conoció la programación de la migración a SNC y se contaba con el personal de OPS, el director ha realizado seguimiento semanal a la ejecución y calidad de los trámites catastrales, ello de la mano del funcionario que funge post modernización como control de calidad. Se tiene que al cierre del I Trimestre se ejecutaron 5.387 trámites (terreno 1.303 y oficina 4.084), lo que es en el caso de Terreno el 26,69%, y de Oficina el 43,22%, de la meta auto propuesta para el año (Aún no se tiene meta de SC). Así mismo se tiene el reporte mensual de Producto No Conforme, el cual arroja que durante el I Trimestre del 2022, no se generaron inconformidades en los productos generados. Soportes GCT-1 y GCT-4.</t>
  </si>
  <si>
    <t>De acuerdo con las evidencias cargadas se observan correos del trimestre mediante los cuales el Director Territorial realiza seguimiento y control de calidad a los trámites catastrales. El cronograma se observa en el archivo "Programación y ejecución conservación 2022". Se cumple con el entregable.</t>
  </si>
  <si>
    <t>Se realizaron reuniones quincenales de seguimiento entre el Director Territorial y el funcionario responsable del Área de Avalúos y Mercado Inmobiliario de la DT NdS, Arq. Juan C Ávila, ello los días 31 de enero (tuvo vacaciones hasta 25 ene), 15 y 28 de febrero, y 15 y 31 de marzo. Resaltándose que durante el I Trimestre del 2022, se realizaron dos trabajo valuatorios que se encuentran en control de calidad de la Subdirección de Avalúos, se remitieron a la Oficina Comercial dos solicitudes de propuesta (con el debido presupuesto), y se programó del 7 al 9 de abril visita a campo (Tibú) para elaborar avalúos ordenados por Tribunal de Tierras. Soportes GCT-3.</t>
  </si>
  <si>
    <t>De acuerdo con las evidencias cargadas se observa que se realizaron reuniones de seguimiento entre el Director Territorial y el funcionario responsable del Área de Avalúos y Mercado Inmobiliario de la DT Norte de Santander en los meses de enero, febrero y marzo. Se cumple con el entregable.</t>
  </si>
  <si>
    <t>En la programación establecida, así como en los compromisos funcionales del Responsable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El seguimiento de la dirección se dio en el I trimestres en 31 oportunidades (se cargan correos soportes), donde se revisaba no solo el avance, sino la calidad y consistencia técnica, ello recordando que la plataforma catastral estuvo suspendida hasta el 24 de enero. Soportes GCT-1 y 4 y GCT 4.</t>
  </si>
  <si>
    <t>De acuerdo con las evidencias cargadas se observan documentos soporte de autorización de gastos firmados por el Director Territorial, tales como nómina y viáticos los cuales fueron debidamente aprobados. Se cumple con el entregable.</t>
  </si>
  <si>
    <t>Los formatos de Estado y Control de Procesos Judiciales fueron remitidos en la oportunidad otorgada por la OAJ, ello a través de correo electrónico del 1 de febrero para el corte 31 de enero, y 1 de marzo para el corte 28 de febrero, y 5 de abril para el corte 31 de marzo. Soportes GJU-1 C1 y GJU-2 C1.</t>
  </si>
  <si>
    <t>De acuerdo con las evidencias cargadas se observa seguimiento y control judicial mediante el formato diligenciado "Control de estado de procesos judiciales" vigente y remitido a la sede central por lo correspondiente a los meses de enero, febrero y marzo de 2022. Se cumple con el entregable.</t>
  </si>
  <si>
    <t>De acuerdo con las evidencias cargadas se observa que a dirección territorial dirigió a la Dirección de Gestión Catastral dos solicitudes de concepto técnico. Se cumple con el entregable.</t>
  </si>
  <si>
    <t>Todos los diez (10) procesos de contratación adelantados durante el I Trim del 2022 por la DT NdS, contaron con sus debidos soportes como ECO, Condiciones, Análisis del Sector, etc, al igual que todos se realizaron a través de la plataforma SECOP II. Estos al ser OPS (8) y arrendamiento (2), y por ende estar clasificados como Contratación Directa, no tienen observaciones. Se adjunta pantallazo de SECOP II de cada uno de los contratos donde se identifica su número, clasificación contractual (Contratación Directa), y demás datos contractuales. Soportes GCO-2.</t>
  </si>
  <si>
    <t>De acuerdo con las evidencias cargadas se observan pantallazos de la información cargada en la plataforma SECOP sin observaciones, con respecto a los procesos contractuales adelantados por la DT. Se cumple con el entregable.</t>
  </si>
  <si>
    <t>El Contador Almacenista de la Territorial durante los meses del I trimestre del 2022, realizó la verificación y conciliación relativa a los bienes devolutivos y de consumo que se encuentran en el Almacén de la Territorial, encontrando que no hubo perdida ni diferencia alguna entre los registros del sistema y la encontrado en físico. Soportes GSA-1.</t>
  </si>
  <si>
    <t>De acuerdo con la evidencia cargada se observa que se realizó la verificación y conciliación relativa a los bienes devolutivos y de consumo que se encuentran en el Almacén de la DT y correo remisorio del contador almacenista al Director Territorial. Se cumple con el entregable.</t>
  </si>
  <si>
    <t>En la direccion territorial quindio se realizo la revision de ambas matrices y no se encontraron novedades para reportar,  las actividades del plan anual ambiental se ejecutaron conforme a lo programado durante el periodo, dando  cumplimiento con las actividades de la matriz de aspectos e impactos ambientales.</t>
  </si>
  <si>
    <t>De acuerdo con la evidencia reportada, se observa que en la DT Quindío se dio cumplimiento a las actividades ambientales durante el primer trimestre de 2022 y se cumplió con el entregable mediante correo remitido a gestionambiental@igac.gov.co el 05 de abril del 2022. Se cumple con el entregable.</t>
  </si>
  <si>
    <t>De acuerdo con las evidencias cargadas se observa que la DT Quindío realiza seguimiento a las PQRDS. No obstante, el concepto es No Favorable, teniendo en cuenta que reporta meta 0 y ejecutado 0 argumentando que desde la Oficina de Relación con el ciudadano no se remitió ningún seguimiento a la DT y por el contrario, lo cargan como evidencia. A marzo 31 en dicho reporta se observa para la DT Quindío indicador de oportunidad del 100% y de productividad del 95%.</t>
  </si>
  <si>
    <t>Debido a la asignacion de funciones de responsable de conservaciòn al profesional universitario que cumple las funciones de avaluos, cuya habilitacion en la plataforma del SNC solo se vino a verificar el dia 21 de febrero de 2022l , solo se pudo realizar un seguimiento trimestral. a traves de un reporte donde se observan   los saldos de conservaciòn de años anteriores,y se priorizaron la asignacion de  los tramites de  los años 2015. 2016 y posteriormente 2017. De estas se asignaron 54 tramites a tres  contratista y 8 a dos  funcionarios. Se realizo seguimiento, detecciòn de inconvenientes y dificultades en el proceso de ejecuciòn de tramites de terreno por medio de un comite tecnico con todos los funcionarios del àrea de conservaciòn catastral.</t>
  </si>
  <si>
    <t xml:space="preserve">De acuerdo con las evidencias cargadas se observa cronograma de trabajo del primer trimestre 2022 y seguimiento a los trámites catastrales.  Se cumple con el entregable._x000D_
</t>
  </si>
  <si>
    <t xml:space="preserve">Se envian tres comunicaciones por medio electronico a la Subdirecciòn de avaluo informando avance e inconvenientes de los avaluos asignados a la Direcciòn Territorial: Uno de la  Defensoria del Pueblo (Armenia) y dos de la Agencia Nacional de Tierras (Genova y Pijao), que requerian completitud de informaciòn, verificaciòn de documentaciòn, asignaciòn de actividades al investigador de responsable de conservaciòn quien desempeña los dos roles en la direccion territorial. En  los procesos de actualizaciòn el cronogra, tablero de control fue realizado por la sede central y la gerencia del proyecto debe realizar directamente estos controesl, no obstante la directora Territorial como supervisora del contrato de actualizaciòn, ha efectuado alertas a la gerencia de proyectos en Bogota. </t>
  </si>
  <si>
    <t xml:space="preserve">De acuerdo con las evidencias cargadas se observa que se realiza seguimiento a los avalúos. Se cumple con el entregable._x000D_
_x000D_
</t>
  </si>
  <si>
    <t>Debido a que se asignaron al profesional de avaluos funciones del àrea de conservaciòn apartir del 21 de febrero de 2022 (Rol SNC). En el cronograma de asignaciones se evidencia que se estan priorizando  tramites de vigencias anteriores.</t>
  </si>
  <si>
    <t xml:space="preserve">De acuerdo con las evidencias cargadas se observa cronograma de trabajo del primer trimestre 2022 y seguimiento a los trámites catastrales.  Se cumple con el entregable._x000D_
_x000D_
</t>
  </si>
  <si>
    <t xml:space="preserve">De acuerdo con las evidencias cargadas se observan solicitudes de cdp de la DT Quindío debidamente firmados por el ordenador del gasto. Se cumple con el entregable._x000D_
_x000D_
</t>
  </si>
  <si>
    <t>La direccion territorial  realiza el seguimiento judicial dos veces por semana a los tres procesos que se tienen, se diligencia el formato de control y seguimiento de procesos judiciales y se remite mensualmente el reporte de judiciales al GIT de Juridica en sede central.</t>
  </si>
  <si>
    <t xml:space="preserve">De acuerdo con las evidencias cargadas se observa el seguimiento judicial, se diligencia el formato de control y seguimiento de procesos judiciales. Se cumple con el entregable._x000D_
_x000D_
</t>
  </si>
  <si>
    <t xml:space="preserve">De acuerdo con las evidencias cargadas se observa solicitud de concepto técnico del área jurídica de la DT a Catastro. Se cumple con el entregable_x000D_
</t>
  </si>
  <si>
    <t>En la direccion territorial no se recibieron inqietudes u observaciones frente al proceso de contratacion del mes de enero, en los meses de febrero y marzo no se adelantaron contrataciones.</t>
  </si>
  <si>
    <t xml:space="preserve">De acuerdo con las evidencias cargadas se observa que en la DT se realizaron 5 procesos de contratación en el mes de enero, que fueron cargados en el SECOP. Se cumple con el entregable._x000D_
</t>
  </si>
  <si>
    <t>En la Direccion Territorial se han generado los inventarios de los bienes en bodega, realizando una verificacion aleatoria de los mismos.</t>
  </si>
  <si>
    <t>En la evidencia cargada se observa el inventario de la almacenista pero no aparece informe de conciliación de los registros o informe de inventario, razón por la cual el concepto es no favorable.</t>
  </si>
  <si>
    <t>La matriz legal fue revisada y se evidencio que solo cuenta con normatividad nacional e institucional.</t>
  </si>
  <si>
    <t>se revisa las evidencias cargadas en el drive del cumplimiento de la matriz ambiental, cumple con el producto esperado</t>
  </si>
  <si>
    <t>se revisa la evidencia cargada, solicitando la informacion de vigencias anteriores, cumple con producto esperado</t>
  </si>
  <si>
    <t>En la direccion territorial se realizo un seguimiento en el trimestre donde se observa la cantidad de tramites ejecutados de acuerdo a la fecha de radicacion.</t>
  </si>
  <si>
    <t>se revisa el reporte del seguimiento del trimestre en la dirección territorial, cumple con el producto esperado</t>
  </si>
  <si>
    <t>E n la direccion territorial no se cuenta con convenios en este momento.</t>
  </si>
  <si>
    <t>no se realizan contratos convenios u otros en el periodo</t>
  </si>
  <si>
    <t>El responsable del area de conservacion ejerce el control de la asignacion de los tramites, teniendo en cuenta las vigencias de años anteriores.</t>
  </si>
  <si>
    <t>se revisa la evidencia cargada, cumple con el producto esperado</t>
  </si>
  <si>
    <t>se revisa los documentos cargados, cumple con el producto esperado</t>
  </si>
  <si>
    <t>La direccion territorial cuenta con 4 procesos judiciales , los cuales se les realiza seguimiento en la plataforma judicial dos veces por semana y se diligencia el formato de control establecido por el SGI</t>
  </si>
  <si>
    <t>se revisa la solicitud de conceptos, cumple con el producto esperado</t>
  </si>
  <si>
    <t>En este trimestre no contamos con contratacion que presetara observaciones.</t>
  </si>
  <si>
    <t>Para este trimestre no se presentaron observaciones en los procesos de contratación.</t>
  </si>
  <si>
    <t>no se presentaron procesos contractuales en el periodo</t>
  </si>
  <si>
    <t>El almacenista genera un inventario de bienes de consumo, devolutivos y de bodega como medida de control de los bienes del instituto.</t>
  </si>
  <si>
    <t>se revisa los reportes de iventario, cumle con el producto esperado</t>
  </si>
  <si>
    <t xml:space="preserve">La dirección Territorial Santander da inicio al desarrollo del plan de trabajo ambiental 2022, se realzaron las siguientes actividades._x000D_
1.	 Simulacro ambiental MORDEDURA O PICADURA DE ANIMAL._x000D_
2.	 Socialización de la matriz IPVRDC._x000D_
3.	 Registro y seguimiento consumo de energía._x000D_
4.	 Registro y seguimiento consumo de agua. _x000D_
</t>
  </si>
  <si>
    <t>De acuerdo con las evidencias cargadas se observan matrices de seguimiento del acueducto y de la energia y realización de simulacro ambiental.</t>
  </si>
  <si>
    <t>De acuerdo con la evidencia cargada se observa que hay rezago en el cumplimiento. De un total de 973 PQRDS que se observan en marzo, se respondieron solamente 108, por lo cual el concepto es no favorable.</t>
  </si>
  <si>
    <t>Para el primer trimestre del año 2022 no se adjunta cronograma de trabajo ya que sede central no ha remitido las metas y actividades para la territorial con base a los acuerdos de gestión, se adjunta lo tramitado mes a mes. Terreno 330 y oficina 3.324 durante el primer trimestre para un total de 3,654.  Para el mes de marzo no se realizó ningún trámite debido a que la territorial se encontraba  en la capacitación para la implementación de sistema nacional catastral (SNC).</t>
  </si>
  <si>
    <t>De acuerdo con las evidencias cargadas se observan cuadros que evidencia que se realiza seguimiento y control a los trámites catastrales. Se cumple con el entregable.</t>
  </si>
  <si>
    <t xml:space="preserve">Para el presente trimestre no se han elaborado y entregado avalúos comerciales. </t>
  </si>
  <si>
    <t xml:space="preserve">Se han atendido las peticiones de acuerdo al proceso de radicación y asignación en el SIGAC de lo cual se adjunta lo tramitado y no se anexa cronograma por q no se conocen las metas establecidas para la territorial .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Para el primer trimestre se tramitaron 330 de terreno y 3324 de oficina.para un total de </t>
  </si>
  <si>
    <t>De acuerdo con la evidencia cargada se observa seguimiento realizado a los trámites catastrales durante los meses de enero, febrero y marzo de 2022. Se cumple con el entregable.</t>
  </si>
  <si>
    <t>De acuerdo con las evidencias cargadas se observan documentos soporte de autorización de gastos debidamente  firmados. Se cumple con el entregable.</t>
  </si>
  <si>
    <t xml:space="preserve">Se adjunta archivo de evidencia control de estado de procesos judiciales.  </t>
  </si>
  <si>
    <t>De acuerdo con las evidencias cargadas se observa el diligenciamiento del formato "Control de estado de procesos judiciales", pero diligenciado únicamente hasta agosto de 2021, razón por la cuanl no se realiza el control y erl concepto es no favorable.</t>
  </si>
  <si>
    <t>De acuerdo con la evidencia cargada se observa una cadena de correos relacionados con la notificación de una acción de tutela (AUTO AVOCA ACCIÓN DE TUTELA 68001-3109-005-2022-00023-00) que no corresponde a la solicitud de un concepto técnico, razón por la cual el concepto es no favorable.</t>
  </si>
  <si>
    <t xml:space="preserve">El supervisor realiza las correspondientes actas de supervisión y realiza los actos pertinentes en SECOP 2. _x000D_
_x000D_
Durante el primer trimestre se realizó supervisión a los contratos presentados por los contratistas y fueron aprobados mediante acta de supervisión y cargadas a la plataforma SECOP 2. Contratos desde 2689 al 2701 _x000D_
_x000D_
Adicional a esto me permito informar que los siguientes contratos para la presentación de informes de labores entre el 16-03-2022 al 15-04-2022, en donde el supervisor es Nelson Rivas por vacaciones la supervisora encargada será Elsa Mileth Cortes Mejía. _x000D_
_x000D_
contratos: _x000D_
_x000D_
2693 de 2022 _x000D_
_x000D_
2694 de 2022 _x000D_
_x000D_
2695 de 2022 _x000D_
_x000D_
2696 de 2022 _x000D_
_x000D_
2697 de 2022 </t>
  </si>
  <si>
    <t>Se adjuntan pantallazos del SECOP. Se cumple con el entregable.</t>
  </si>
  <si>
    <t>Durante los meses de enero, febrero y marzo de 2022 se realizó la conciliación mensual de los elementos de consumo y devolutivos almacenados en la bodega de la territorial, realizando la verificación y conteo físico vs las existencias registradas en el módulo ERP SAE Y SAI respectivamente. Referente a los elementos de consumo durante los meses de enero, febrero y marzo de 2022 no se registra ninguna diferencia. En cuanto a los elementos devolutivos, se registran faltantes, los cuales corresponden a los bienes que no fueron encontrados en bodega a mi fecha de posesión en el cargo, información ya reportada al director territorial, talento humano y oficina de control interno. Igualmente se registran sobrantes por elementos almacenados en la bodega durante mi ausencia por incapacidad en el mes</t>
  </si>
  <si>
    <t>De acuerdo con la evidencia cargada se observa que se realizó la conciliación relacionada con los bienes que se encuentran en el Almacén de la DT por el primer trimestre 2022. Se cumple con el entregable.</t>
  </si>
  <si>
    <t>EN EL PRIMER TRIMESTRE EN LA TERRITORIAL SE CARGA LA INFORMACION DEL PLAN DE TRABAJO AMBIENTAL EN EL DRIVE ESTABLECIDO POR EL GIT AMBIENTAL, EN SEDE CENTRAL EL EQUIPO AMBIENTAL SE ENCARGA DE REMITIR EL REPORTE AL EJECUTAR EL SEGUIMIENTO.</t>
  </si>
  <si>
    <t>se revisa los seguimientos cargados en el drive, cumple con el producto esperado</t>
  </si>
  <si>
    <t>EL DIRECTOR TERRITORIAL ELABORO EL CRONOGRAMA DE ACTIVIDADES DEJO LAS MISMAS METAS DEL AÑO 2021 DEBIDO A QUE A LA FECHA DE SEGUIMIENTO LA SUBDIRECCION DE CATASTRO AUN NO HA ENVIADO LAS METAS PARA LA VIGENCIA, SE EVIDENCIA QUE EN EL TRIMESTRE SE RECIBIERON 2.539 SOLICITUDES, DE OFICINA 1.890 Y DE TERRENO 649,  DE LAS CUALES A LA FECHA INCLUIDAS LAS QUE VENIAN PENDIENTES DE VIGENCIAS ANTERIORES SE TRAMITARON 2.086, DE TERREO 377 Y DE OFICINA 1.709, QUEDANDO POR TRAMITAR 656 DE LAS CUALES 105 CORRESPONDEN A VIGENCIAS ANTERIORES Y 551 A LA VIGENCIA ACTUAL, A PESAR DE APENAS CONTAR CON CONTRATISTAS A PARTIR DEL MES DE FEBRERO SE HA LOGRADO AVANZAR EN LOS TRAMITES, TENIENDO EN CUENTA QUE HUBO SUSPENSION DEL SNC GRAN PARTE DEL MES DE ENERO.</t>
  </si>
  <si>
    <t>se revisa seguimiento y cronograma cumple con el producto esperado</t>
  </si>
  <si>
    <t>En la Territorial se realizan las reuniones de seguimiento con el fin de hacerle seguimiento al avance de  los avalúos recibidos en el primer tirmestre de 2022, que a la fecha de seguimiento se retoman 2 de la vigencia 2021 y 3 que se recibieron en la presente vigencia y que fueron ejecutados por el Perito contratista en su totalidad, pero solamente se ha hecho entrega de uno (1) ya que fue requerido por el Tribunal, los 4 restantes están en espera de la  formalización  del Convenio IGAC-Unidad Restitución de Tierras  atendendo al oficio 2500DGC-2022-0003004 EE-01 DEL 03/03/2022</t>
  </si>
  <si>
    <t>se revisa las evidencias cargadas, cumple con el producto esperado</t>
  </si>
  <si>
    <t>EN EL PRIMER TRIMESTRE DE 2022 PERIODO OBJETO DE SEGUIMIENTO, EL DIRECTOR ELABORO EL RESPECTIVO CRONOGRAMA PARA ATENDER LOS TRAMITES PRIORIZANDO LOS MAS ANTIGUOS Y DE ESTA MANERA IR AVANZANDO A LA PAR CON LOS DE LA VIGENCIA. EN TRIMESTRE SE LOGRO UN AVANCE DEL 118.19% EN TRAMITES DE OFICINA Y DEL 30.50% TOMANDO COMO META LA DE LA VIGENCIA 2021 YA QUE A LA FECHA LA SUBDIRECCION DE CATASTRO NO HA ESTABLECIDO METAS PARA LA VIGENCIA 2022</t>
  </si>
  <si>
    <t>EL ABOGADO DE LA TERRITORIAL EN EL PERIODO OBJETO DE SEGUIMIENTO DILIGENCIO EL FORMATO ESTABLECIDO PARA EJERCER EL CONTROL DE PROCESOS JUDICIALES, DE ACUERDO A LOS TIEMPOS Y PROCEDIMIENTOS ESTABLECIDOS</t>
  </si>
  <si>
    <t>DURANTE EL PRIMER TRIMESTRE DE 2022 OBJETO DE SEGUIMIENTO, SE EVIDENCIA QUE EN LA TERRITORIAL SOLAMENTE SE REALIZARON PROCESOS DE CONTRATACION BAJO LA MODALIDAD DE CONTRATACION DIRECTA LA CUAL NO ES OBJETO DE OBSERVACIONES, EN CASO DE REALIZAR PROCESOS DONDE SI APLICAN LAS OBSERVACIONES Y RESOUESTAS A LAS MISMAS, LA TERRITORIAL DARA CUMPLIMIENTO A LO ESTABLECIDO EN LOS PROCEDIMIENTOS.</t>
  </si>
  <si>
    <t>no se presentan procesos contractuales durante el periodo</t>
  </si>
  <si>
    <t>EL CONTADOR CON FUNCIONES DE ALMACENISTA DE LA TERRITORIAL GENERA LOS INFORMES DE LOS INVENTARIOS Y REALIZA REVISION MENSUAL DE LOS ELEMENTOS EN BODEGA PARA VERIFICAR LA EXISTENCIA FISICA Y LAS NECESIDADES DE LA TERRITORIAL, TAL ES EL CASO DE LOS ELEMENTOS DE CONSUMO, DEVOLUTIVOS  Y PUBLICACIONES PARA LA VENTA.</t>
  </si>
  <si>
    <t>Se cumple en el trimestre con las activiades del SGA acorde a directrices de sede central y sus evidencias se dejan en drive dispuesto para esta actividad, como se evidencia en el correo enviado reportando el seguimiento y control de riesgos en la Territorial.</t>
  </si>
  <si>
    <t>Con correo de 19/04/2022 donde se informa que de febrero a la fecha se ha ido cargando la informacióndel plan de trabajo ambiental a la carpeta que fue creada para tal fin y pantallazos de gestion, se evidencia la implementacion del control</t>
  </si>
  <si>
    <t>Con el INFORME A LA GESTIÓN DE VENTANILLA ÚNICA DE LA TERRITORIAL TOLIMA_x000D_
DE 2022 y correos electronicos. se evidencia la implementaciondel contol</t>
  </si>
  <si>
    <t>El director territorial encargado, programa semanalmente seguimiento al cumplimiento de metas acorde a los saldos de mutaciones de años anteriores y los recibidos en la vigencia y su trazabilidad se ve reflejada en los documentos subidos al drive.</t>
  </si>
  <si>
    <t>Con  archivos excel se reporta mes a mes en el cuadro de asignaciones se fija programación, igual que en la columna de observaciones se puede determinar el estado del trámitel en que se hace seguimiento, registros de asistencia a reuniones de  seguimiento se evidencia la implementación del control.</t>
  </si>
  <si>
    <t>Se viene realizando desde el mes de febrero actualizacion catastral de la zona urbana de los municipios de Rioblanco y Villarica acorde a la planificacion y directrices de la sede central. La territorial participa en las reuniones de seguimiento semanal acorde a las directrices del doctor Jhon Fredy Gonzalez, lo cual se evidencia en las imagenes subidas al drive.</t>
  </si>
  <si>
    <t>Con pantallazos de ajenda de programacion, y pantallazos de la ejecución de reuniones virtuales entre otros. Se da cumplimiento al control</t>
  </si>
  <si>
    <t>El director territorial encargado, programa semanalmente seguimiento al cumplimiento de metas acorde a los saldos de mutaciones de años anteriores y los recibidos en la vigencia, siempre atendiendo las solictudes acorde a su fecha de radicacion y su cumplimiento se eve reflejado en los documentos subidos al drive.</t>
  </si>
  <si>
    <t xml:space="preserve">Con  archivos excel se reporta mes a mes en el cuadro de asignaciones se fija programación, igual que en la columna de observaciones se puede determinar el estado del trámite con lo que se hace seguimiento </t>
  </si>
  <si>
    <t>Teniendo en cuenta los memorandos de febrero y marzo con el asunto: Gastos de manutención y alojamiento, pantallazos del SIIF: Documento de Autorización, Reconocimiento y Ordenación de Pago Comisión al Interior del País, Legalización de anticipo de viáticos y gastos de comisión, cumplido de comisión, con correo electrónico de aplazamiento de la comisión programada para diligencia de inspección. entre otras. Se determina  la implementación del control</t>
  </si>
  <si>
    <t>La profesional especializada de la territorial cumple con los requerimientos y seguimientos establecidos y asi garantiza el control a los  riesgos establecidos.</t>
  </si>
  <si>
    <t xml:space="preserve">Con Informe CUADRO DE PROCESOS JUDICIALES DIRECCION TERRITORIAL TOLIMA A 31- MARZO-2022, archivo excel  y Con el diligenciamiento del formato código F11000-01/18.V4 / Control de Estado Procesos judiciales se evidencia el seguimiento hecho a los casos del tribunal administrativo con lo que puede observar la implementacion del control </t>
  </si>
  <si>
    <t>con imagines de correos electronicos donde se reciben solicitudes de concepto tecnico y otros en los que dio respuesta a acciones constitucionales, entre otros  se puede observar la implementación del control.</t>
  </si>
  <si>
    <t>La territorial a realizado y se encuentran en ejecucion 12 contratos (11 de prestacion de servicios y 1 de arrendamiento), a los cuales no se les ha realizado ninguna observacion.</t>
  </si>
  <si>
    <t>Con pantallazos del SECOPII, se observa la implemntacion del control</t>
  </si>
  <si>
    <t>Mensualmente se realiza inventario de elementos en la direccion territorial y asi se cumple con el control de riesgo correspondiente.</t>
  </si>
  <si>
    <t>Con informe de cierre contable, Comprobantes comparativos de saldos,  revision inventarios de consumo, de informes de consumo, Informe de cierre - saldos entre otros, Se evidencia la implementación del control</t>
  </si>
  <si>
    <t xml:space="preserve">Se desarrollaron las actividades programadas en la Matriz de identificación y cumplimiento legal Ambiental </t>
  </si>
  <si>
    <t>La DT enviò correo reportando el cumplimiento de los controles operacioneales de las matrices en el tema ambiental</t>
  </si>
  <si>
    <t>De acuerdo a la evidencia se pudo observar que realizar el inventario o seguimiento pero hay muchos tramites con meses de atraso. Respecto a la evidencia se da concepto favorable, se recomienda formular una accion de mejora , un plan para sacar esos saldos atrasados</t>
  </si>
  <si>
    <t>Las primeras comisiones del año fueron programadas para el mes de febrero donde se le dio prioridad a los saldos del año 2021, los saldos que figuran al 2021 corresponden a casos programados para la ultima comision, la ual no se pudo ejecutar por las situaciones de orden publico generadas por el paro armado Nacional. No se ejecutaron anteriormente por: falta de documentos, no se permitio el acceso al predio o no alcanzo el recursa para ser programadas en su totalidad.  Con base en los saldos que se encuentran a la fecha,  se programaran las proximas  comisiones, teniendo encuenta que la territoral se encuentra actualmente en suspencion de terminos por la migracion al SNC y que actualmento no es posible realizar avances en tramites de conservacion.</t>
  </si>
  <si>
    <t>La DT de acuerdo a las evidencias realizò el seguimiento en el trimestre a los saldos de años anteriores y jsutifica la no atención a las soliciatudes pendientes de años anteriores</t>
  </si>
  <si>
    <t>Durante el primer trimestre de la vigencia 2022, se llevaron a cabo reuniones con los municipios de La Unión, Bugalagrande y la Direccion de Planeacion Nacional ,Fonbuenaventura a fin de asesorar, unificar criterios a los diferentes municipios que han solicitado sean incluidos en la vigencia 2022 para llevar a cabo proceso de actualización/conservación catastral en su respectivo municipio._x000D_
El día 11 de marzo se lleva a cabo reunión entre funcionarios de PLANEACION NACIONAL, IGAC sede central y Dt Valle para unificar criterios y llevar a cabo proceso de actualización catastral en el Distrito de Buenaventura, para el cual se dispone de un recurso de $8,000,000,000 por parte de FONBUENAVENTURA, Se realizo avalûo a la defensorîa del Pueblo segùn orden No. 2022-0044 contrato No. 984 de 2022, el</t>
  </si>
  <si>
    <t>De acuerdo a la evidencia sólo realizaron una reunion de seguimiento a avalúos. Se observa buena gestion por parte de la DT en la busqueda de convenios para realizar actualizaciones catastrales y anexan esas reuniones con los municipios pero de acuerdo con el entregable es cuando se inicie una actualizaciòn catastral para hacer el seguimiento</t>
  </si>
  <si>
    <t xml:space="preserve">Las primeras comisiones del año fueron programadas para el mes de febrero donde se le dio prioridad a los saldos del año 2021, los saldos que figuran al 2021 corresponden a casos programados para la ultima comision, la cual no se pudo ejecutar por las situaciones de orden publico generadas por el paro armado Nacional. No se ejecutaron anteriormente por: falta de documentos, no se permitio el acceso al predio o no alcanzo el recurso para ser programadas en su totalidad.  Con base en los saldos que se encuentran a la fecha,  se programaran las proximas  comisiones, teniendo encuenta que la territoral se encuentra actualmente en suspencion de terminos por la migracion al SNC y que actualmento </t>
  </si>
  <si>
    <t>han realizado estudios de clasificación de avisos por municipios y pendientes, control de los radicados de cobol de enero, febrero y marzo; programaciòn de comisiones para atender solicitudes</t>
  </si>
  <si>
    <t>anexan certificados del SIIF con las firmas y contratos de la DT</t>
  </si>
  <si>
    <t>SE COORDINO CON EL ABOGADO GRADO 1, REVISAR 2 VECES POR SEMANA (MARTES Y JUEVES) EN LA PAGINA WEB DE RAMA JUDICIAL LOS PROCESOS CONTRA LA DIRECCION TERRITORIAL VALLE Y DILIGENCIAR EL FORMATO DE CONTROL DE ESTADOS DE PROCESOS JUDIC</t>
  </si>
  <si>
    <t>La DT hizo seguimiento a los procesos en el tribunal y juzgados de acuerdo al reporte o evidencia presentado</t>
  </si>
  <si>
    <t>La DT realizò consulta sobre los temas descritos en el autoseguimiento a diferentes oficinas de sede central</t>
  </si>
  <si>
    <t>Realizaron el seguimiento a los procesos judiciales en la DT</t>
  </si>
  <si>
    <t xml:space="preserve">SE REALIZA EL PROCESO CONTRACTUAL SEGUN LA NORMATIVIDAD CONTRACTUAL ESTABLECIDA Y CUMPLIENDO CON LA PUBLICACION DE LOS PROCESOS EN LA PLATAFORMA DEL SECOP I Y II </t>
  </si>
  <si>
    <t>Realizaron la publicaciòn de los contratos en el SECOP</t>
  </si>
  <si>
    <t>Durante el primer trimestre de 2022, se realiza el inventario de elementos de consumo y bodega, verificando que no existan diferencias de los registros en el sistema frente a los fisicos del almacen de la Territorial.</t>
  </si>
  <si>
    <t>Presentan en la evidencia el inventario de los elementos de consumo y bodega de la DT</t>
  </si>
  <si>
    <t>Nivel RR</t>
  </si>
  <si>
    <t>Opciones manejo RI</t>
  </si>
  <si>
    <t>Tipo de control 1</t>
  </si>
  <si>
    <t>¿El control esta documentado? 1</t>
  </si>
  <si>
    <t>Registro del control 1</t>
  </si>
  <si>
    <t>Frecuencia del Control 1</t>
  </si>
  <si>
    <t>Implementación del control 1</t>
  </si>
  <si>
    <t>CalIfIcación del control 1</t>
  </si>
  <si>
    <t>Unidad de Medida 1</t>
  </si>
  <si>
    <t>Meta cambiante 1</t>
  </si>
  <si>
    <t>Meta Segundo Tri 1</t>
  </si>
  <si>
    <t>Meta Tercer Tri 1</t>
  </si>
  <si>
    <t>Meta Cuarto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</si>
  <si>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</si>
  <si>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</si>
  <si>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</si>
  <si>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</si>
  <si>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</si>
  <si>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</si>
  <si>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</si>
  <si>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</si>
  <si>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</si>
  <si>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</si>
  <si>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Segundo Tri 1</t>
  </si>
  <si>
    <t>Concepto OAP Tercer Tri 1</t>
  </si>
  <si>
    <t>Concepto OAP Cuarto Tri 1</t>
  </si>
  <si>
    <t>Avance Segundo Tri 1</t>
  </si>
  <si>
    <t>Avance Tercer Tri 1</t>
  </si>
  <si>
    <t>Avance Cuarto Tri 1</t>
  </si>
  <si>
    <t>Tipo de control 2</t>
  </si>
  <si>
    <t>¿El control esta documentado? 2</t>
  </si>
  <si>
    <t>Registro del control 2</t>
  </si>
  <si>
    <t>Frecuencia del Control 2</t>
  </si>
  <si>
    <t>Implementación del control 2</t>
  </si>
  <si>
    <t>CalIfIcación del control 2</t>
  </si>
  <si>
    <t>Unidad de Medida 2</t>
  </si>
  <si>
    <t>Meta cambiante 2</t>
  </si>
  <si>
    <t>Meta Segundo Tri 2</t>
  </si>
  <si>
    <t>Meta Tercer Tri 2</t>
  </si>
  <si>
    <t>Meta Cuarto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</si>
  <si>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</si>
  <si>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</si>
  <si>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</si>
  <si>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</si>
  <si>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</si>
  <si>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</si>
  <si>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</si>
  <si>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</si>
  <si>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</si>
  <si>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</si>
  <si>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Aprobación OAP Segundo Tri 2</t>
  </si>
  <si>
    <t>Aprobación OAP Tercer Tri 2</t>
  </si>
  <si>
    <t>Aprobación OAP Cuarto Tri 2</t>
  </si>
  <si>
    <t>Aprobación OCI Segundo Tri 2</t>
  </si>
  <si>
    <t>Aprobación OCI Tercer Tri 2</t>
  </si>
  <si>
    <t>Aprobación OCI Cuarto Tri 2</t>
  </si>
  <si>
    <t>Observación OCI Segundo Tri 2</t>
  </si>
  <si>
    <t>Observación OCI Tercer Tri 2</t>
  </si>
  <si>
    <t>Observación OCI Cuarto Tri 2</t>
  </si>
  <si>
    <t>Avance Segundo Tri 2</t>
  </si>
  <si>
    <t>Avance Tercer Tri 2</t>
  </si>
  <si>
    <t>Avance Cuarto Tri 2</t>
  </si>
  <si>
    <t>Tipo de control 3</t>
  </si>
  <si>
    <t>¿El control esta documentado? 3</t>
  </si>
  <si>
    <t>Registro del control 3</t>
  </si>
  <si>
    <t>Frecuencia del Control 3</t>
  </si>
  <si>
    <t>Funcionamiento del control 3</t>
  </si>
  <si>
    <t>CalIfIcación del control 3</t>
  </si>
  <si>
    <t>Unidad de Medida 3</t>
  </si>
  <si>
    <t>Meta cambiante 3</t>
  </si>
  <si>
    <t>Meta Segundo Tri 3</t>
  </si>
  <si>
    <t>Meta Tercer Tri 3</t>
  </si>
  <si>
    <t>Meta Cuarto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</si>
  <si>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</si>
  <si>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</si>
  <si>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</si>
  <si>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</si>
  <si>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</si>
  <si>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</si>
  <si>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</si>
  <si>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</si>
  <si>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</si>
  <si>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</si>
  <si>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Segundo Tri 3</t>
  </si>
  <si>
    <t>Aprobación OAP Tercer Tri 3</t>
  </si>
  <si>
    <t>Aprobación OAP Cuarto Tri 3</t>
  </si>
  <si>
    <t>Avance Segundo Tri 3</t>
  </si>
  <si>
    <t>Avance Tercer Tri 3</t>
  </si>
  <si>
    <t>Avance Cuarto Tri 3</t>
  </si>
  <si>
    <t>Tipo de control 4</t>
  </si>
  <si>
    <t>¿El control esta documentado? 4</t>
  </si>
  <si>
    <t>Frecuencia del Control 4</t>
  </si>
  <si>
    <t>Funcionamiento del control 4</t>
  </si>
  <si>
    <t>CalIfIcación del control 4</t>
  </si>
  <si>
    <t>Unidad de Medida 4</t>
  </si>
  <si>
    <t>Meta cambiante 4</t>
  </si>
  <si>
    <t>Meta Segundo Tri 4</t>
  </si>
  <si>
    <t>Meta Tercer Tri 4</t>
  </si>
  <si>
    <t>Meta Cuarto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</si>
  <si>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</si>
  <si>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</si>
  <si>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</si>
  <si>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</si>
  <si>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</si>
  <si>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</si>
  <si>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</si>
  <si>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</si>
  <si>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</si>
  <si>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</si>
  <si>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Segundo Tri 4</t>
  </si>
  <si>
    <t>Aprobación OAP Tercer Tri 4</t>
  </si>
  <si>
    <t>Aprobación OAP Cuarto Tri 4</t>
  </si>
  <si>
    <t>Aprobación OCI Segundo Tri 4</t>
  </si>
  <si>
    <t>Aprobación OCI Tercer Tri 4</t>
  </si>
  <si>
    <t>Aprobación OCI Cuarto Tri 4</t>
  </si>
  <si>
    <t>Observación OCI Segundo Tri 4</t>
  </si>
  <si>
    <t>Observación OCI Tercer Tri 4</t>
  </si>
  <si>
    <t>Observación OCI Cuarto Tri 4</t>
  </si>
  <si>
    <t>Avance Segundo Tri 4</t>
  </si>
  <si>
    <t>Avance Tercer Tri 4</t>
  </si>
  <si>
    <t>Avance Cuarto Tri 4</t>
  </si>
  <si>
    <t>Planeación C1 T2</t>
  </si>
  <si>
    <t>Planeación C1 T3</t>
  </si>
  <si>
    <t>Planeación C1 T4</t>
  </si>
  <si>
    <t>Planeación C2 T2</t>
  </si>
  <si>
    <t>Planeación C2 T3</t>
  </si>
  <si>
    <t>Planeación C2 T4</t>
  </si>
  <si>
    <t>Planeación C3 T2</t>
  </si>
  <si>
    <t>Planeación C3 T3</t>
  </si>
  <si>
    <t>Planeación C3 T4</t>
  </si>
  <si>
    <t>Planeación C4 T2</t>
  </si>
  <si>
    <t>Planeación C4 T3</t>
  </si>
  <si>
    <t>Planeación C4 T4</t>
  </si>
  <si>
    <t>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
6. Deficiencia en la programación y seguimiento de las metas asociadas a los proyectos de inversión de la entidad.</t>
  </si>
  <si>
    <t>Reducir (Mitigar)</t>
  </si>
  <si>
    <t>El Responsable designado por la Oficina Asesora de Planeación realiza seguimiento trimestral al plan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Evidencia: Acta de Comité Institucional de Gestión y Desempeño reflejando el seguimiento del plan y/o alertas a los ordenadores del gasto (si aplica)</t>
  </si>
  <si>
    <t>Acta de Comité Institucional de Gestión y Desempeño reflejando el seguimiento del plan y/o alertas a los ordenadores del gasto (si aplica)</t>
  </si>
  <si>
    <t>Detectivo</t>
  </si>
  <si>
    <t>Documentado</t>
  </si>
  <si>
    <t>Con Registro</t>
  </si>
  <si>
    <t>Continua</t>
  </si>
  <si>
    <t>Manual</t>
  </si>
  <si>
    <t>Número</t>
  </si>
  <si>
    <t>El Responsable designado por la Oficina Asesora de Planeación realiza seguimiento mensual al cumplimiento del presupuesto de inversión y al avance de las metas institucionales en el Comité Institucional de Gestión y Desempeño. En caso de que se presenten novedades en el cumplimiento, se realiza monitoreo al responsable de su ejecución para generar acciones tendientes a completar las metas proyectadas. 
Evidencias: Acta de Comité Institucional de Gestión y Desempeño reflejando el seguimiento al presupuesto de inversión y a las metas institucionales.</t>
  </si>
  <si>
    <t>Acta de Comité Institucional de Gestión y Desempeño reflejando el seguimiento al presupuesto de inversión y a las metas institucionales.</t>
  </si>
  <si>
    <t>Preventivo</t>
  </si>
  <si>
    <t>Se emitieron los lineamientos para realizar el reporte de avance de las metas e indicadores del Plan Nacional de Desarrollo - PND, correspondientes a los meses de abril, mayo y junio de la vigencia 2022, a las dependencias responsables de efectuar dichos reportes. Se presentó el reporte de avance de las metas del PND y avance en la ejecución del presupuesto de inversión en el Comité Institucional de Gestión y Desempeño.</t>
  </si>
  <si>
    <t>El Responsable designado por la Oficina Asesora de Planeación aprueba a través de correo electrónico la solicitud de viabilidad presupuestal remitida por el responsable de la dependencia para garantizar la disponibilidad de recursos en el presupuesto de inversión, rechazando en caso de que no se cuente con los recursos suficientes, la información no coincida con el proyecto o no esté programado en el plan anual de adquisiciones. 
Evidencia: Correo de aprobación de la viabilidad generada</t>
  </si>
  <si>
    <t>Se realizó la revisión y aprobación de 111 solicitudes de CDP del presupuesto de inversión para la sede central y direcciones territoriales</t>
  </si>
  <si>
    <t>De acuerdo con las actas ordinarias del Comité Institucional de Gestión y Desempeño cargadas, se observa que durante el segundo trimestre se realizó seguimiento al plan de adquisiciones de la entidad y a la ejecución presupuestal.</t>
  </si>
  <si>
    <t>De acuerdo con las evidencias cargadas se observa que se presentó el reporte de avance de las metas del PND y avance en la ejecución del presupuesto de inversión en los Comités Institucionales de Gestión y Desempeño.</t>
  </si>
  <si>
    <t>El Responsable designado por la Oficina Asesora de Planeación 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Evidencia: Informe de gestión consolidado y entregado por la OAP a la Dirección General y a las áreas para su validación y aprobación.</t>
  </si>
  <si>
    <t>Informe de gestión consolidado y entregado por la OAP a la Dirección General y a las áreas para su validación y aprobación.</t>
  </si>
  <si>
    <t>Se remitieron a través de correo electrónico, los lineamientos definidos por la Oficina Asesora de Planeación, para la elaboración y consolidación del informe de empalme entre gobiernos correspondiente al periodo 2018-2022, según los lineamientos del DNP y del DAPRE. Así mismo, se generaron las observaciones respectivas en relación con la información reportada por las diferentes dependencias de la entidad, las cuales fueron registradas a través de la carpeta compartida en One Drive o remitidas a través de correo electrónico. Adicionalmente, se emitieron observaciones a los diferentes informes de gestión sectoriales remitidos por la cabeza de sector, DANE.</t>
  </si>
  <si>
    <t>Se verifica aplicaciòn del control de viabilidad de 9 proyectos de inversiòn de la entidad, de los cuales se citan Còdigo Bpin 2018011000180 Fortalecimiento Infraestructura Fisica IGAC a nivel nacional, Còdigo Bpin 2022-2021011000081 fortalecimiento de la Gestiòn del Conocimiento, Còdigo Bpin 2021011000082 Desarrollo de Estudios de Suelos, entre otros.</t>
  </si>
  <si>
    <t>La meta del control se cumplió en el primer trimestre</t>
  </si>
  <si>
    <t>De acuerdo con las evidencias cargadas se observan correos electrónicos con los lineamientos definidos por la Oficina Asesora de Planeación, para la elaboración y consolidación del informe de empalme entre gobiernos correspondiente al periodo 2018-2022. Así mismo, correos electrónicos con las observaciones a los diferentes informes de gestión sectoriales remitidos por la cabeza de sector, DANE.</t>
  </si>
  <si>
    <t>Sin meta asignada para el período</t>
  </si>
  <si>
    <t>A través de correo electrónico los responsables del seguimiento de los proyectos de inversión notificaron a la OAP el cargue del seguimiento en los meses de enero, febrero y marzo. Así mismo, a través de correos electrónicos se notico a los responsables de las metas PND, PMI y SIGOB, la verificación y validación de los reportes realizados en los aplicativos internos y externos dispuestos.</t>
  </si>
  <si>
    <t xml:space="preserve">A través de correo electrónico los responsables del seguimiento de los proyectos de inversión notificaron a la OAP el cargue del seguimiento en los meses de abril y  mayo. Así mismo, a través de correos electrónicos se notificó a los responsables de las metas del Plan Nacional de Desarrollo, la verificación y validación de los reportes realizados en los aplicativos internos y externos dispuestos. </t>
  </si>
  <si>
    <t>Desde la Oficina Asesora de Planeación se remitieron los respectivos correos de verificación de los reportes realizados por las dependencias responsables de las metas e indicadores del Plan Nacional de Desarrollo. Lo anterior, como control previo al cargue de la información reportada por las dependencias, en SINERGIA, aplicativo administrado por el DNP. Se anexan como evidencia los correos de verificación de la información cargada en los repositorios de información.</t>
  </si>
  <si>
    <t>De acuerdo con las evidencias cargadas se observa que mediante correo electrónico los responsables del seguimiento de los proyectos de inversión notificaron a la OAP el cargue del seguimiento en en los meses de abril y  mayo. Así mismo, a través de correos electrónicos se notificó a los responsables de las metas del Plan Nacional de Desarrollo, la verificación y validación de los reportes realizados en los aplicativos internos y externos dispuestos. Se cumple con el documento de verificación</t>
  </si>
  <si>
    <t>De acuerdo con las evidencias cargadas se observa que durante el segundo trimestre se remitieron los respectivos correos de verificación de los reportes realizados por las dependencias responsables de las metas e indicadores del Plan Nacional de Desarrollo, como control previo al cargue de la información reportada por las dependencias, en SINERGIA.</t>
  </si>
  <si>
    <t xml:space="preserve">De acuerdo con el FURAG 2021, se elaboró el listado de las preguntas que se deben mantener y cuáles se deben mejorar, adicionalmente se diseñó una plantilla para que se propongan las acciones de mejora de acuerdo con las recomendaciones hechas por el DAFP, dicha plantilla servirá de base para realizar los seguimientos por parte de la OAP. 
Se cargaron las evidencias del listado de las preguntas que se deben mantener y cuáles se deben mejorar y la plantilla con las propuestas de acciones a implementar. </t>
  </si>
  <si>
    <t>Sin meta asignada en el periodo.</t>
  </si>
  <si>
    <t>Se dio cumplimiento a esta actividad en el primer trimestre, sin embargo, se reporta en este trimestre, dado que así estaba programada la meta. Esta aclaración se hizo en el primer seguimiento indicando que fue realizada el 1° de marzo de 2022_x000D_
_x000D_
En esta actividad se hizo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diligenciará en el segundo trimestre.</t>
  </si>
  <si>
    <t>La actividad se realizó en el primer trimestre</t>
  </si>
  <si>
    <t>De acuerdo con las evidencias cargadas se observa que durante el segundo trimestre se elaboró el listado de las preguntas que se deben mantener y cuáles se deben mejorar de acuerdo con los resultados del FURAG 2021.</t>
  </si>
  <si>
    <t>De acuerdo con las evidencias cargadas se observa que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t>
  </si>
  <si>
    <t>Posibilidad de pérdida Económica y Reputacional por la gestión inadecuada de los impactos ambientales significativos generados por la entidad</t>
  </si>
  <si>
    <t>Meta programada para el cuarto trimestre</t>
  </si>
  <si>
    <t>El Responsable del Sistema de Gestión Ambiental   realiza seguimiento trimestral al cumplimiento del Plan de Trabajo Ambiental en la Sede Central con el fin de asegurar la implementación de las actividades contempladas en el plan, verificando que la información incluida y reportada corresponda al avance, conforme a las evidencias suministradas. En caso de encontrar novedades, el  responsable del SGA realizará los ajustes correspondientes.
Evidencia: Plan de Trabajo Ambiental con el seguimiento trimestral, incluyendo los ajustes a los que haya lugar.</t>
  </si>
  <si>
    <t>Se realiza seguimiento al plan de trabajo ambiental correspondiente al segundo trimestre de 2022, donde se cumplieron las 31 actividades programadas.</t>
  </si>
  <si>
    <t>Se verifica aplicaciòn de este control mediante el Informe de Avance del Sistema de Gestiòn Ambiental aportado como evidencia del seguimiento realizado por la OAP.</t>
  </si>
  <si>
    <t>El Responsable designado por la Dirección Territorial para el SGA,  trimestralmente verifica el cumplimiento de las actividades contempladas en el plan de trabajo ambiental y carga  las evidencias en el DRIVE correspondiente, el cual esta compartido para su revisión con el responsable del SGA en la Sede Central.   En caso de encontrar novedades,  se comunicará con el funcionario y/o contratista que realizó el reporte a través de correo electrónico para que se hagan los ajustes pertinentes.
Evidencia: Soporte de las actividades realizadas en el trimestre cargadas en el DRIVE y correo electrónico si aplica.</t>
  </si>
  <si>
    <t>Soporte de las actividades realizadas en el trimestre cargadas en el DRIVE y correo electrónico si aplica.</t>
  </si>
  <si>
    <t>Se realiza seguimiento al plan de trabajo ambiental de las direcciones territoriales</t>
  </si>
  <si>
    <t xml:space="preserve">De acuerdo con la evidencia cargada, se observa qie se realizó seguimiento trimestral al cumplimiento del Plan de Trabajo Ambiental en la Sede Central </t>
  </si>
  <si>
    <t>De acuerdo con la evidencia cargada se observa que se realiza seguimiento al plan de trabajo ambiental en las direcciones territoriales.</t>
  </si>
  <si>
    <t>Posibilidad de pérdida Económica y Reputacional por pérdida, daño y/o hurto de bienes de la Entidad</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</si>
  <si>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4. Falta de control en la salida de los elementos.
5. Desconocimiento de la responsabilidad de los bienes a cargo. </t>
  </si>
  <si>
    <t>Durante el segundo trimestre se solicitó el reporte mensual de la apertura y cierre de las bodegas a la empresa de vigilancia y seguridad a cargo</t>
  </si>
  <si>
    <t>El Responsable del Almacén General y el Responsable en Direcciones Territoriales 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Periodicidad: Anual
Evidencias Sede Central y Direcciones Territoriales: Informes de inventario, actas, comprobantes de ajustes y/o notificaciones por correo electrónico.(si aplica)</t>
  </si>
  <si>
    <t>Sede Central y Direcciones Territoriales: Informes de inventario, actas, comprobantes de ajustes y/o notificaciones por correo electrónico.(si aplica)</t>
  </si>
  <si>
    <t xml:space="preserve">Durante el segundo trimestre se adelanto el inventario a 7 DT y se realizó el primer comité de baja de bienes </t>
  </si>
  <si>
    <t>El Subproceso de Gestión de Inventarios socializa y sensibiliza la responsabilidad y custodia de bienes a cargo, mediante reuniones, piezas comunicativas, circulares, registro salida de bienes.
Periodicidad: Variable
Evidencias Sede Central: Registros de asistencia, piezas comunicativas, circulares, registro salida de bienes en el formato vigente.(estos registros estarán a cargo del proceso de Gestión Administrativa)
Direcciones Territoriales: Registro salida de bienes en el formato vigente generados en el periodo.</t>
  </si>
  <si>
    <t>Evidencias Sede Central: Registros de asistencia, piezas comunicativas, circulares, registro salida de bienes en el formato vigente.
Direcciones Territoriales: Registro salida de bienes en el formato vigente generados en el periodo.</t>
  </si>
  <si>
    <t>Durante el segundo trimestre se realizarón visitas a las DT en donde se socializa y sensibiliza la responsabilidad y custodia de bienes a cargo. Adicionalmente  se realizaron 2 tips</t>
  </si>
  <si>
    <t>Con reportes  mensual de la apertura y cierre  bodega  - Sistema de Monitoreo Centurion se puede validar que el control fue implementado</t>
  </si>
  <si>
    <t xml:space="preserve">Se observa que se implementa el control a como se adelanta inventario a las Territoriales; Bolívar, Casanare; Córdoba, Nariño, Santander, Sucre, Tolima,  se evidencia con Fotografías, Informes Listado de bienes para entre otros </t>
  </si>
  <si>
    <t>Con evidencias fotográficas e informes de actividades de las comisiones a las Territoriales Bolívar, Casanare; Córdoba, Nariño, Santander, Sucre, Tolima. Se comprueba la implementación del control</t>
  </si>
  <si>
    <t xml:space="preserve">El Responsable designado por el proceso de Gestión Administrativa verifica trimestralmente el Plan Anual de Adquisiciones - PAA del proceso, incluyendo los servicios esenciales (mantenimiento, aseo, cafetería, vigilancia y seguros), con el fin de realizar el seguimiento a su cumplimiento. En caso de que se presenten variaciones o se requieran hacer modificaciones (si aplica), se revisa el Plan y se remite al proceso de Gestión Contractual para su aprobación y actualización.  
Periodicidad: Trimestral
Evidencia: Informe de verificación al Plan Anual de Adquisiciones del proceso con los servicios esenciales  y/o correo que evidencie la solicitud de modificaciones al PAA (si aplica). </t>
  </si>
  <si>
    <t xml:space="preserve">Informe de verificación al Plan Anual de Adquisiciones del proceso con los servicios esenciales  y/o correo que evidencie la solicitud de modificaciones al PAA (si aplica). </t>
  </si>
  <si>
    <t>Durante el segundo trimestre se realizó la validación del Plan Anual de aduisiciones del proceso</t>
  </si>
  <si>
    <t>El Responsable de Gestión Administrativa identifica las necesidades de infraestructura física que requieren adecuación y mantenimiento a nivel nacional. En caso contrario se deben justificar los motivos.
Periodicidad: Semestral
Evidencia: Informe de seguimiento al Plan de adecuación y  mantenimiento.</t>
  </si>
  <si>
    <t>Informe de seguimiento al Plan de adecuación y  mantenimiento.</t>
  </si>
  <si>
    <t>Durante el semestre se realizó el plan de infraestructura de la entidad</t>
  </si>
  <si>
    <t xml:space="preserve">Se observa cumplimiento del control a través de los informes de Gestion  de los meses de abril, mayo y junio </t>
  </si>
  <si>
    <t>Se observa el Plan de infraestructura del primer trimestre se observa el seguimiento al plan de adecuación y mantenimiento, cumpliendo de esta forma el cumplimiento al control</t>
  </si>
  <si>
    <t>Posibilidad de pérdida Económica y Reputacional por el uso del servicio de transporte del IGAC para actividades personales o que beneficien a terceros diferentes a temas laborales</t>
  </si>
  <si>
    <t>1. Alteraciones o inconsistencias en la herramienta tecnológica donde se realiza la solicitud de transporte.
2. Asignación de vehículos sin surtir los trámites respectivos.</t>
  </si>
  <si>
    <t>El Responsable de los servicios de transporte en el proceso de Gestión  Administrativa verifica las solicitudes generadas en la plataforma tecnológica autorizadas por el Director General, Subdirectores, Directores Técnicos, Secretario General, Jefes de Oficina, Directores Territoriales, a través de la herramienta tecnológica correspondiente. En caso de que la herramienta presente  fallas o inconsistencias se procede a realizar una incidencia a través de correo electrónico.  
Periodicidad: Trimestral
Evidencia: Reporte generado en la plataforma tecnológica de los casos solicitados y su estado junto con el Informe  de análisis, Correos electrónicos con la incidencias reportadas (si aplica).</t>
  </si>
  <si>
    <t>Reporte generado en la plataforma tecnológica de los casos solicitados y su estado junto con el Informe  de análisis, Correos electrónicos con la incidencias reportadas (si aplica).</t>
  </si>
  <si>
    <t>Con reporte “ Programación de servicios de trasporte de los meses abro, mayo y junio, se evidencia el control ejecutado</t>
  </si>
  <si>
    <t>1. Falta de conocimiento de los procedimientos establecidos.
2. Recursos inadecuados o insuficientes (personal  y presupuestal).
3. Deficiencia en la infraestructura tecnológica a nivel nacional.</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</si>
  <si>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programados y no atendidos, así como las causales, y proponer las acciones respectivas con el fin de dar cumplimiento en el mes siguiente.  
En caso de identificar novedades en el cumplimiento se reprograman las actividades. 
Periodicidad: mensual.
Evidencia: Aplica únicamente en las Direcciones Territoriales: Cronograma de trabajo, reporte del seguimiento mensual de la herramienta APEX (link: http://172.19.0.104:8080/ords/apexdev/r/reportes-snc103/login?session=6292770436621) y la relación de acciones (si aplica).</t>
  </si>
  <si>
    <t>Direcciones Territoriales: Cronograma de trabajo, reporte del seguimiento mensual de la herramienta APEX (link: http://172.19.0.104:8080/ords/apexdev/r/reportes-snc103/login?session=6292770436621) y la relación de acciones (si aplica).</t>
  </si>
  <si>
    <t>Aleatoria</t>
  </si>
  <si>
    <t xml:space="preserve">En el II trimestre, se continúa realizando seguimiento y consolida la información de los avances realizados por parte de la Dirección Gestión Catastral, para evaluar los trámites programados y no atendidos mensualmente en las DT como se muestra en las estadísticas y en el informe adjunto._x000D_
NOTA: Los responsables de diligenciar y cargar las evidencias de este riesgo, son las Direcciones Territoriales._x000D_
</t>
  </si>
  <si>
    <t>La direccióbn catastral realiza el seguimiento a la ejecución de los trámites catastrales en las Direcciones Territoriales</t>
  </si>
  <si>
    <t>1. Situaciones de orden Público en  los municipios a Intervenir
2. Condiciones medioambientales que afectan la prestación del servicio.
3. Incumplimiento de los pagos de la entidad contratante.
4. Falta de personal capacitado en los municipios donde se realizan los procesos de formación y/o actualización catastral.
5. Desconocimiento por parte de la ciudadanía y de las entidades municipales donde se realizan los procesos de formación y/o actualización catastral.</t>
  </si>
  <si>
    <t>El Subdirector de Proyectos y el Director de Gestión Catastral  elaboran el cronograma y tablero de control de ejecución del proceso de formación o actualización catastral a partir del inicio del proyecto.  
La dirección de gestión catastral y las áreas que sean requeridas en el marco del proceso, realizan seguimiento 2 veces al mes al cronograma de ejecución a fin de identificar retrasos, causas y definir las acciones a realizar para el cumplimiento.
Periodicidad: Quincenal.
Evidencia: Dirección de Gestión  Catastral (Sede Central): Presentación comité de seguimiento y/o listas de asistencia al seguimiento y/o actas de reunión.</t>
  </si>
  <si>
    <t>Dirección de Gestión  Catastral (Sede Central): Presentación comité de seguimiento y/o listas de asistencia al seguimiento y/o actas de reunión.</t>
  </si>
  <si>
    <t>En el II trimestre, la Subdirección de Proyectos y la DGC, realizan seguimiento a la ejecución de los procesos de formación y actualización catastral en curso, a través de los Comités realizados dos veces al mes, para dar cumplimiento a las actividades establecidas en el cronograma.</t>
  </si>
  <si>
    <t>La dirección catastral realiza el seguimiento a los procesos de actualización catastral</t>
  </si>
  <si>
    <t xml:space="preserve">Posibilidad de pérdida Reputacional por la Inoportunidad en los tiempos establecidos para la entrega de los avalúos comerciales  </t>
  </si>
  <si>
    <t>1. Situaciones de orden Público en  los municipios a Intervenir
2. Condiciones medioambientales que afectan la prestación del servicio.
3. Incumplimiento de los pagos de la entidad contratante.
4. Falta de capacidad operativa (funcionarios y contratistas)</t>
  </si>
  <si>
    <t>El subdirector de Avalúos  o quien haga sus veces, así como los Directores Territoriales, realizan seguimiento una (1) vez a la semana a la ejecución de los avalúos comerciales, con el fin de verificar el cumplimiento de los tiempos de respuesta e identificar situaciones que afecten la oportunidad en la entrega de los mismos.
Periodicidad: Semanal
Evidencia: Subdirección de Avalúos (Sede Central) y Direcciones Territoriales, registro en la herramienta de seguimiento de los avalúos comerciales.</t>
  </si>
  <si>
    <t>Subdirección de Avalúos (Sede Central) y Direcciones Territoriales, registro en la herramienta de seguimiento de los avalúos comerciales.</t>
  </si>
  <si>
    <t>En el II trimestre, la Subdirección de Avalúos realizó seguimiento semanal con cada Dirección a través de la herramienta de seguimiento y control en avalúos administrativos y restitución de tierras, el cual ha permitido permanentes retroalimentaciones de mejora.</t>
  </si>
  <si>
    <t>La subdirección de avalúos  realiza el seguimiento con las direcciones territoriales  respecto a la atención de los avalúos comerciales solicitados</t>
  </si>
  <si>
    <t>1. Falta de personal.
2. Falta de apropiación del código de integridad de la entidad.
3. Baja remuneración del personal
4. Deficiencias en el seguimiento por parte de la sede central y direcciones territoriales.</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</si>
  <si>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Periodicidad: mensual.
Evidencia: Aplica únicamente en las Direcciones Territoriales: Cronograma de trabajo con el reporte del seguimiento mensual de la herramienta APEX (link: http://172.19.0.104:8080/ords/apexdev/r/reportes-snc103/login?session=6292770436621)y relación de acciones (si aplica).</t>
  </si>
  <si>
    <t>Cronograma de trabajo con el reporte del seguimiento mensual de la herramienta APEX (link: http://172.19.0.104:8080/ords/apexdev/r/reportes-snc103/login?session=6292770436621)y relación de acciones (si aplica).</t>
  </si>
  <si>
    <t>La dirección catastral realiza el seguimiento a los tramites realizados a nivel nacional, programados y no atendidos</t>
  </si>
  <si>
    <t>1. Desconocimiento de los procedimientos.
2. Incumplimiento de los lineamientos dados por la Oficina Comercial. 
3. Planeación inadecuada de las actividades.
4. Factores externos al proceso que interactúan en la gestión de la Oficina Comercial</t>
  </si>
  <si>
    <t>El jefe de la Oficina Comercial y los responsables designados monitorean las oportunidades de negocio a través del proceso de Gestión Comercial quien las consolida, las valida y viabiliza acorde con la estrategia del plan de mercadeo del instituto. En casos excepcionales, el proceso establece acciones de contingencia para cumplir con el requerimiento.
Periodicidad: Trimestral
Evidencia: 
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</si>
  <si>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</si>
  <si>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 xml:space="preserve">Se realizó la consolidación de la base de datos con la trazabilidad de las oportunidades de negocio y se crean dos columnas con observaciones de seguimiento (área técnica y oficina comercial); asi como del estado de las negociaciones. </t>
  </si>
  <si>
    <t>Se verifico la base de datos con la gestión de la Oficina Comercial durante el Segundo trimestre de 2022</t>
  </si>
  <si>
    <t>El equipo de profesionales del GIT Gestión Contractual  realiza acompañamientos y/o socializaciones en temas inherentes a la función de supervisión con el fin de afianzar los conocimientos técnicos que permitan mejorar la supervisión de los contratos.
Periodicidad: Trimestral
Evidencia: Soporte de acompañamientos y/o socializaciones (tips, correos electrónicos, capacitaciones, entre otros).</t>
  </si>
  <si>
    <t>Soporte de acompañamientos y/o socializaciones (tips, correos electrónicos, capacitaciones, entre otros).</t>
  </si>
  <si>
    <t>Durante el primer trimestre se realizó el control por parte del GIT, evidenciando las reuniones sostenidas</t>
  </si>
  <si>
    <t>Como evidencia presentada seis 3 archivos en excel como soportes de la difusión o socialización (tips, capacitaciones).</t>
  </si>
  <si>
    <t>El responsable en el GIT de Gestión Contractual o el responsable designado en la Dirección Territorial,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
Periodicidad: Variable
Evidencia Sede Central y Direcciones Territoriales: Observaciones y respuestas del proceso en la plataforma SECOP II (si aplica).</t>
  </si>
  <si>
    <t>Sede Central y Direcciones Territoriales: Observaciones y respuestas del proceso en la plataforma SECOP II (si aplica).</t>
  </si>
  <si>
    <t>Durante el primer trimestre se realizó el control establecido adjuntando 4 observaciones realizadas</t>
  </si>
  <si>
    <t>El responsable en el GIT de Gestión Contractual verificará el cumplimiento de los requisitos de la contratación y en caso de presentar inconsistencias se devolverá el trámite con las observaciones pertinentes para las respectivas correcciones y/o revisiones.
Periodicidad: Variable
Evidencia: Correo electrónico con las observaciones (si aplica)</t>
  </si>
  <si>
    <t>Correo electrónico con las observaciones (si aplica)</t>
  </si>
  <si>
    <t>Durante el segundo trimestre se remitieron 3 correos dando a conocer las inconsistencias en los diferentes temas contractuales</t>
  </si>
  <si>
    <t>Se evidencian correos electronicos dando a conocer las inconsistencias en los diferentes temas contractuales</t>
  </si>
  <si>
    <t>Se evidencia en el documento presentando las respuestas a las inquietudes presententas por los interesados. proceso de gases, minima cuantia, licitacion 9 municipios, SASI-02-2022</t>
  </si>
  <si>
    <t>Revisados los documentos, se evidencia la remision de 3 correos electronicos  en la cual se presentan observaciones . proceso de gases, minima cuantia, licitacion 9 municipio en temas contratuales.</t>
  </si>
  <si>
    <t>1. Desconocimiento de los procedimientos
2. Incumplimiento de  los lineamientos dados por la oficina asesora de comunicaciones
3. Planeación inadecuada de las actividades.
4. Falta divulgación oportuna en la invitación para participación en eventos.
5. Ausencia del consentimiento informado para uso de derecho de imagen sobre fotografías y videos</t>
  </si>
  <si>
    <t xml:space="preserve">Se consolidaron las diferentes solicitudes de comunicación que llegaron a través de los diferentes canales y usuarios de la información institucional (interna y externa). </t>
  </si>
  <si>
    <t>Los responsables  de los subprocesos de Gestión de Comunicaciones Internas y externas semestralmente realizan una encuesta de percepción sobre los mensajes publicados a través de los canales de comunicación internos y externo (según aplique).
Periodicidad: Semestral
Evidencia: Informe con los resultados de las encuestas.(Interna y Externa)</t>
  </si>
  <si>
    <t>Informe con los resultados de las encuestas.(Interna y Externa)</t>
  </si>
  <si>
    <t>Correctivo</t>
  </si>
  <si>
    <t xml:space="preserve">Se consolidaron los resultados de las encuestas de los subprocesos de comunicación interna y externa realizados en los diferentes mecanismos de interacción con los usuarios de la información institucional y según su aplicabilidad. </t>
  </si>
  <si>
    <t>Se verifico la base de datos en excel con la informacion consolidada por el proceso de Gestión de Comunicaciones</t>
  </si>
  <si>
    <t xml:space="preserve">se verifica informe con los resultados de la encuesta de percepcion sobre las comunicaciones internas en el IGAC </t>
  </si>
  <si>
    <t>Los  funcionarios designados de la Subdirección de Geografía, durante el proceso de generación, y una vez finalizado, un estudio o investigación geográfica, acta e informe de deslindes, verifican el cumplimiento de normatividad, especificaciones técnicas y procedimientos vigentes por medio de reuniones, donde se analiza el producto final. En caso de encontrar inconsistencias con el cumplimiento, se solicitan a los responsables de cada proyecto el ajuste del documento.  
Evidencia: Versiones de documentos con observaciones y/o registro o evidencia de asistencia a las reuniones</t>
  </si>
  <si>
    <t>Versiones de documentos con observaciones y/o registro o evidencia de asistencia a las reuniones</t>
  </si>
  <si>
    <t>Se verificó en la documentación generada en el subproceso de gestión geográfica el cumplimiento de normatividad, especificaciones técnicas y lineamientos de los procedimientos vigentes.</t>
  </si>
  <si>
    <t>se revisa los documentos cargados y cumple con el producto esperado</t>
  </si>
  <si>
    <t>GEG-1</t>
  </si>
  <si>
    <t xml:space="preserve">Los funcionarios designados de la Subdirección de Geografía, responsables de almacenar los productos en el repositorio oficial, verifican la restricción de permisos sobre el repositorio, de manera que se cuente con un único acceso, sin tener posibilidades de edición. En caso de ser requerido, se solicita a través del GLPI la asignación de permisos para el acceso de acuerdo con las personas designadas. En caso de encontrar novedades o perfiles que no deban tener acceso, se debe generar la incidencia en GLPI para retirar los privilegios de acceso, y se informa a la Dirección de Gestión de información Geográfica y a la Subdirección de Geografía para que adelante la investigación dependiendo la situación.  
Evidencias: Reporte de GLPI con la asignación de permisos al repositorio oficial y/o mensajes de correo electrónico remitidos (si aplica) </t>
  </si>
  <si>
    <t xml:space="preserve">Reporte de GLPI con la asignación de permisos al repositorio oficial y/o mensajes de correo electrónico remitidos (si aplica) </t>
  </si>
  <si>
    <t xml:space="preserve">Se gestionaron los accesos correspondientes para el desarrollo de las actividades del subproeso de gestión geográfica._x000D_
_x000D_
</t>
  </si>
  <si>
    <t>El funcionario designado de la Subdirección de Geografía, antes de la publicación de una investigación, revisa que no se haya hecho una publicación anterior de una parte o de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Evidencia: Memorando y/o mensaje de correo electrónico informando la situación (si aplica).</t>
  </si>
  <si>
    <t>Memorando y/o mensaje de correo electrónico informando la situación (si aplica).</t>
  </si>
  <si>
    <t xml:space="preserve">Durante este periodo no se presentó ningún hecho sobre la publicación previa de una parte o de la totalidad de los documentos generados en materia geográfica._x000D_
 _x000D_
</t>
  </si>
  <si>
    <t xml:space="preserve">No se programó meta para el primer trimestre del año.  </t>
  </si>
  <si>
    <t>GEG-2</t>
  </si>
  <si>
    <t>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asesorías en temas de ordenamiento territorial y registro de los nombres geográficos del país.</t>
  </si>
  <si>
    <t>Los responsables designados por la Subdirección de Geografía,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Evidencia: Documentos de investigación versionados con control de cambios o evidencia de la revisión en línea y/o mensajes de correo electrónico con la revisión del informe final de los procesos de deslindes y los documentos de estudios e investigaciones geográficas.</t>
  </si>
  <si>
    <t>Documentos de investigación versionados con control de cambios o evidencia de la revisión en línea y/o mensajes de correo electrónico con la revisión del informe final de los procesos de deslindes y los documentos de estudios e investigaciones geográficas.</t>
  </si>
  <si>
    <t xml:space="preserve">Se validó la información contenida en los documentos generados en materia geográfica. </t>
  </si>
  <si>
    <t>Los funcionarios designados por la Subdirección de Geografía, anualmente, o cada vez que se requiera, revisan que los procedimientos estén acorde a la normatividad y estándares vigentes. En caso de requerirse, se realiza la correspondiente actualización.
Evidencia: Mensaje de correo electrónico que evidencia la realización de la revisión de los procedimientos cuando aplique y/o plan de trabajo para la actualización de documentos</t>
  </si>
  <si>
    <t>Mensaje de correo electrónico que evidencia la realización de la revisión de los procedimientos cuando aplique y/o plan de trabajo para la actualización de documentos</t>
  </si>
  <si>
    <t xml:space="preserve">Se realizó la revisión de los procedimientos relacionados con la gestión geográfica._x000D_
_x000D_
</t>
  </si>
  <si>
    <t xml:space="preserve">Se observan borrador de la resolución “Por la cual se actualiza la reglamentación técnica del Decreto 1170 de 2015 en su artículo 2.2.2.4.14 y se fijan los aspectos técnicos del trámite general de la diligencia de deslinde y amojonamiento”, la cual se encuentra en revisión por parte jurídica.  </t>
  </si>
  <si>
    <t>GEG-3</t>
  </si>
  <si>
    <t>Posibilidad de pérdida Reputacional por incumplimiento en los tiempos programados para la generación, actualización y publicación de metodologías, estudios e investigaciones geográficas, deslindes y delimitación de las entidades territoriales, asesorías en temas de ordenamiento territorial y registro de los nombres geográficos del país.</t>
  </si>
  <si>
    <t>Los funcionarios designados por la Subdirección de Geografía, 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Evidencia: Herramientas para el seguimiento del plan de acción y proyectos de inversión, y/o correo electrónico enviando con el seguimiento.</t>
  </si>
  <si>
    <t xml:space="preserve">Se realizó el seguimiento al cumplimiento de las metas del plan de acción anual._x000D_
</t>
  </si>
  <si>
    <t xml:space="preserve">Los funcionarios de la Subdirección de Geografía revisan la disponibilidad de personal, así como otros recursos necesarios para estimar las necesidades con base en el presupuesto designado. En caso de que el personal existente sea insuficiente, o no sea el requerido, se solicitará la asignación del personal a la Subdirección de Geografía, sujetos a disponibilidad de presupuesto designado. 
Evidencias: Plan anual de adquisiciones con las necesidades de personal y demás recursos necesarios y/o mensaje de correo electrónico enviando el plan </t>
  </si>
  <si>
    <t xml:space="preserve">Plan anual de adquisiciones con las necesidades de personal y demás recursos necesarios y/o mensaje de correo electrónico enviando el plan </t>
  </si>
  <si>
    <t xml:space="preserve">Durante el periodo no se presentaron necesidades de personal._x000D_
_x000D_
</t>
  </si>
  <si>
    <t>GEG-4</t>
  </si>
  <si>
    <t>Posibilidad de pérdida Reputacional por inoportunidad en la transferencia de datos de las estaciones de funcionamiento continuo CORS a nivel nacional</t>
  </si>
  <si>
    <t>1. Fallas y/o desconocimiento en la funcionalidad de los equipos
2. Vandalismo o pérdida de los equipos
3. Fallas o desconexión del servicio de internet ya sea satelital o de datos
4. Falta de mantenimiento preventivo</t>
  </si>
  <si>
    <t>El funcionario designado de la Subdirección Cartográfica y Geodésica, realiza el mantenimiento a las estaciones de funcionamiento continuo CORS con el propósito de prevenir y corregir las fallas que impidan contar con los datos. En caso de que no se haya realizado el mantenimiento se revisará la programación de mantenimientos para determinar la necesidad y los recursos para realizar la visita a campo.
Evidencia: Reporte de mantenimiento mensual de las estaciones de funcionamiento continuo CORS</t>
  </si>
  <si>
    <t>Reporte de mantenimiento mensual de las estaciones de funcionamiento continuo CORS</t>
  </si>
  <si>
    <t xml:space="preserve">Se realizó el mantenimiento a las estaciones de funcionamiento continuo CORS. </t>
  </si>
  <si>
    <t>El  funcionario designado de la Subdirección Cartográfica y Geodésica, realiza mensualmente el monitoreo del servicio de internet, con el propósito de verificar el funcionamiento de las estaciones CORS. En caso de encontrar fallas en el servicio de internet, se enviará mensaje de correo electrónico al operador para restablecerlo. 
Evidencia: Reporte mensual de monitoreo de estaciones geodésicas</t>
  </si>
  <si>
    <t>Reporte mensual de monitoreo de estaciones geodésicas</t>
  </si>
  <si>
    <t xml:space="preserve">Se realizó el monitoreo del servicio de internet, con el propósito de verificar el funcionamiento de las estaciones CORS._x000D_
_x000D_
</t>
  </si>
  <si>
    <t xml:space="preserve">Se observan documentos correspondientes a reportes a las solicitudes de cálculo de puntos geodésicos para la red pasiva, se recomienda verificar la información cargada al drive de forma que todos los documentos dispuestos se encuentren cargados de forma completa y abran, con el fin de poder realizar el proceso de evaluación de una forma efectiva.  </t>
  </si>
  <si>
    <t>El  funcionario designado de la Subdirección Cartográfica y Geodésica, realiza el cerramiento a las estaciones de funcionamiento continuo CORS materializadas a piso únicamente, con el propósito de proteger las estaciones de actos que puedan afectar el funcionamiento de las mismas.
Evidencia: Registro en las fichas de descripción de las estaciones de funcionamiento continuo CORS</t>
  </si>
  <si>
    <t>Registro en las fichas de descripción de las estaciones de funcionamiento continuo CORS</t>
  </si>
  <si>
    <t>Se realizó el cerramiento a estaciones de funcionamiento continuo CORS materializadas a piso únicamente.</t>
  </si>
  <si>
    <t>El  funcionario designado de la Subdirección Cartográfica y Geodésica, elabora las actas y/o cartas de intención y de materialización de las estaciones de funcionamiento continuo CORS de acuerdo con el trabajo ejecutado en campo.
Evidencia: Actas y/o cartas de intención y de materialización de las estaciones.</t>
  </si>
  <si>
    <t>Actas y/o cartas de intención y de materialización de las estaciones</t>
  </si>
  <si>
    <t xml:space="preserve">Se elaboraron las actas y/o cartas de intención y de materialización de las estaciones de funcionamiento continuo CORS de acuerdo con el trabajo ejecutado en campo._x000D_
</t>
  </si>
  <si>
    <t>se revisa los documentos cargados cumplen con el producto esperado</t>
  </si>
  <si>
    <t>GEO-1</t>
  </si>
  <si>
    <t>1. Omisión del control de calidad a los procedimientos.
2. Falla en los equipos de recepción de datos.
3. Desconfiguración de los módulos del software de procesamiento y ajustes generando valores atípicos.</t>
  </si>
  <si>
    <t xml:space="preserve">El  funcionario designado de la Subdirección Cartográfica y Geodésica, verifica que los equipos a utilizar en el proceso de nivelación, posicionamiento GNSS, para la materialización de  estaciones de funcionamiento continuo CORS y estaciones totales, se encuentren operando correctamente, de acuerdo con los estándares de calidad establecidos en los procedimientos antes de su salida a campo, previo a la instalación o utilización de los mismos, y al llegar a la Sede Central para su entrega  a la instancia de la administración de equipos geodésicos y topográficos. En caso de no cumplir con los parámetros establecidos, no se autorizará la salida del equipo a campo.
Evidencia: Reporte de verificación de equipos y/o el Reporte de Novedades </t>
  </si>
  <si>
    <t xml:space="preserve">Reporte de verificación de equipos y/o el Reporte de Novedades </t>
  </si>
  <si>
    <t xml:space="preserve">Se realizó el proceso de verificación de los equipos a utilizar para el desarrollo de las actividades en trabajo en campo._x000D_
</t>
  </si>
  <si>
    <t>El  funcionario designado de la Subdirección Cartográfica y Geodésica, realiza mensualmente el control de calidad de los datos RINEX para llevar a cabo el procesamiento y publicación de los mismos. En caso de encontrar desviaciones los archivos no serán reportados en el portal institucional.
Evidencia: Reporte de publicación de los archivos RINEX</t>
  </si>
  <si>
    <t>Reporte de publicación de los archivos RINEX</t>
  </si>
  <si>
    <t xml:space="preserve">Se realizó la publicación  archivos RINEX_x000D_
_x000D_
</t>
  </si>
  <si>
    <t xml:space="preserve">Se observa en el documento soporte que se procesaron y dispusieron las coordenadas de estaciones activas del centro de procesamiento IGA del Sistema de Referencia Geocéntrico para las Américas (SIRGAS), obteniendo para el primer trimestre del año 13 semanas procesadas correspondientes a 2188 – 2200.  </t>
  </si>
  <si>
    <t>El  funcionario designado de la Subdirección Cartográfica y Geodésica, verifica que se cumpla con los parámetros establecidos por UNAVCO  para la materialización de las estaciones.  En caso de que algunos de los parámetros establecidos por el IGAC o por UNAVCO no pueda ser aplicado en terreno por condiciones geomorfológicas, se explorará un nuevo punto.
Evidencia:  Registro en las fichas de descripción de las estaciones de funcionamiento continuo CORS</t>
  </si>
  <si>
    <t xml:space="preserve">Se registró la verificación del cumplimiento de los parámetros establecidos para la materialización de las estaciones._x000D_
_x000D_
</t>
  </si>
  <si>
    <t>El  funcionario designado de la Subdirección Cartográfica y Geodésica, revisa la configuración del software BERNESE previo a la verificación de datos con el propósito de procesarlos de acuerdo con los estándares internacionales
Evidencia: Reporte de los resultados obtenidos con el software BERNESE</t>
  </si>
  <si>
    <t>Reporte de los resultados obtenidos con el software BERNESE</t>
  </si>
  <si>
    <t xml:space="preserve">Se realizó la revisión a la configuración del software BERNESE previo a la verificación de datos._x000D_
_x000D_
</t>
  </si>
  <si>
    <t>GEO-2</t>
  </si>
  <si>
    <t>Posibilidad de pérdida Reputacional por dificultades en el acceso para la captura de datos y mantenimiento de las estaciones de funcionamiento continuo CORS</t>
  </si>
  <si>
    <t>1. Impedimento en el acceso a los sitios donde se encuentran ubicadas las estaciones de funcionamiento continuo CORS por la presencia de factores externos asociados a la seguridad, clima, topografía y orden público.</t>
  </si>
  <si>
    <t>El  funcionario designado de la Subdirección Cartográfica y Geodésica, verifica los diferentes factores externos que se pueden presentar en la labor de campo. En caso de existir alguna situación en la cual se vea afectado el trabajo a realizar, se evalúa la posibilidad de nuevas zonas de intervención.
Evidencia: Evidencia de la situación presentada en la zona a realizar el trabajo en campo</t>
  </si>
  <si>
    <t>Evidencia de la situación presentada en la zona a realizar el trabajo en campo</t>
  </si>
  <si>
    <t>Se realizaron las gestiones correspondientes para realizar el trabajo en campo en la zona priorizada.</t>
  </si>
  <si>
    <t>El  funcionario designado de la Subdirección Cartográfica y Geodésica, informa a las autoridades locales y regionales mediante oficio y/o mensaje de correo electrónico, con el propósito de contar con la autorización para el desplazamiento de los funcionarios en la zona elegida y la actividad a realizar en campo.
Evidencia: Oficio y/o mensaje de correo electrónico remitido a las autoridades civiles y militares del lugar.</t>
  </si>
  <si>
    <t>Oficio y/o mensaje de correo electrónico remitido a las autoridades civiles y militares del lugar.</t>
  </si>
  <si>
    <t>Se informó a entidades competentes las autoridades sobre la autorización para el desplazamiento de los funcionarios en la zona elegida y la actividad a realizar en campo.</t>
  </si>
  <si>
    <t>GEO-3</t>
  </si>
  <si>
    <t>1. Alta rotación de personal que genera pérdida de recurso humano con conocimiento y experticia en los procesos.
2. Falta de verificación del cumplimiento de normatividad vigente, estándares o especificaciones técnicas durante las diferentes etapas del proceso de producción de información cartográfica básica
3. Falta o insuficiente mantenimiento y/o calibración de equipos de oficina y de campo que permitan la captura y procesamiento de insumos con la calidad requerida</t>
  </si>
  <si>
    <t>El  funcionario designado de la Subdirección Cartográfica y Geodésica, antes y después de realizar el trabajo en campo realiza la verificación de los equipos para realizar el trabajo designado llevando a cabo pruebas de funcionamiento. En caso de encontrar fallas en los equipos, los reporta al responsable de la Administración de los equipos geodésicos y topográficos para que actualice el listado sobre el estado operativo de los equipos y se programe su revisión y mantenimiento respectivo.
Evidencia: Reporte de verificación de equipos</t>
  </si>
  <si>
    <t>Reporte de verificación de equipos</t>
  </si>
  <si>
    <t>Durante el segundo trimestre, se llevó a cabo la verificación de los equipos.</t>
  </si>
  <si>
    <t xml:space="preserve">El  funcionario designado de la Subdirección Cartográfica y Geodésica, en cada etapa de elaboración del producto cartográfico, verifica el cumplimiento de especificaciones y estándares de producción de la etapa anterior, registrando las observaciones en los formatos de listas de chequeo o de aseguramiento de la calidad. En caso de encontrar algún incumplimiento, informa al profesional líder de la producción cartográfica para que se tomen las acciones pertinentes para el  cumplimiento de las especificaciones. 
Evidencias: Listas de chequeo o de aseguramiento de la calidad de los productos cartográficos </t>
  </si>
  <si>
    <t xml:space="preserve">Listas de chequeo o de aseguramiento de la calidad de los productos cartográficos </t>
  </si>
  <si>
    <t>Durante el segundo trimestre, se llevó a cabo la verificación del cumplimiento de especificaciones y estándares de producción.</t>
  </si>
  <si>
    <t xml:space="preserve">Se observan los documentos correspondientes a la verificación del cumplimiento de especificaciones y estándares de producción, para el primer trimestre del año 2022.  </t>
  </si>
  <si>
    <t>El  funcionario designado de la Subdirección Cartográfica y Geodésica, responsable de validar los productos cartográficos, en cada proyecto realiza el seguimiento y control a los elementos de calidad establecidos en las especificaciones técnicas vigentes, mediante muestreo y verificación del cumplimiento de las mismas en los productos finales establecidos. En caso de presentarse desviaciones se genera el reporte con las inconsistencias presentadas y realiza la  devolución.
Evidencia: Informe de aprobación o rechazo del producto cartográfico</t>
  </si>
  <si>
    <t>Informe de aprobación o rechazo del producto cartográfico</t>
  </si>
  <si>
    <t>Durante el segundo trimestre, se llevó a caboel el seguimiento y control a los elementos de calidad establecidos en las especificaciones técnicas vigentes</t>
  </si>
  <si>
    <t>CAR-1</t>
  </si>
  <si>
    <t>Posibilidad de pérdida Reputacional por demoras en los procesos de producción y entrega de la cartografía básica</t>
  </si>
  <si>
    <t>1. Eventos externos que impactan los tiempos de producción o actualización de la información cartográfica.
2. Fallas en los equipos usados
3. Insuficientes recursos utilizados para la producción.</t>
  </si>
  <si>
    <t>El  funcionario designado de la Subdirección Cartográfica y Geodésica,  verifica las condiciones de orden público en la zona de trabajo, comunicándose con las autoridades civiles y militares del lugar, y gestiona los permisos o autorizaciones con esas autoridades. En caso de no obtener los permisos se reporta al  Subdirector para posponer la comisión de campo hasta que las condiciones de seguridad sean las adecuadas.
Evidencia: Comunicaciones remitidos a las autoridades civiles y militares del lugar.</t>
  </si>
  <si>
    <t>Comunicaciones remitidos a las autoridades civiles y militares del lugar.</t>
  </si>
  <si>
    <t>Durante el segundo trimestre, se verificaron las condiciones de orden público en la zona de trabajo, comunicándose con las autoridades civiles y militares del lugar.</t>
  </si>
  <si>
    <t xml:space="preserve">El  funcionario designado de la Subdirección Cartográfica y Geodésica, realiza seguimiento y control periódico a los cronogramas de trabajo y estándares de producción, indagando con los líderes de las etapas del proceso de producción a través de reuniones de seguimiento o mesas de trabajo, los inconvenientes presentados o retrasos en las actividades. En caso de identificarse retrasos en la programación se definen los correctivos que se deben tomar para cumplir con la meta. 
Evidencia: Actas de reunión y/o mensajes de correos electrónicos y/o grabaciones de reunión u otro material soporte de los seguimientos realizados. </t>
  </si>
  <si>
    <t xml:space="preserve">Actas de reunión y/o mensajes de correos electrónicos y/o grabaciones de reunión u otro material soporte de las mesas de trabajo realizadas. </t>
  </si>
  <si>
    <t>Durante el segundo trimestre, se llevó a cabo el seguimiento al proceso de producción.</t>
  </si>
  <si>
    <t xml:space="preserve">Se evidencian actas de reunión del 09/03/2022, 4/03/2022, 24/03/2022, donde se realizaron mesas de trabajo con el grupo, describiendo avances en las actividades y plasmando compromisos.  </t>
  </si>
  <si>
    <t>CAR-2</t>
  </si>
  <si>
    <t>Posibilidad de pérdida Reputacional por oficializar información de terceros que no cumplan con la normatividad o las especificaciones técnicas definidas en el IGAC para beneficio propio o de un tercero.</t>
  </si>
  <si>
    <t>1. Falta control de calidad de los productos finales
2. Ausencia de información insumo o suficiente para la validación.
3. Omitir el control de calidad de los insumos con los cuales se generaron los  productos así como los entregados para su validación, así como los puntos de chequeo para su validación.
4. Falta de apropiación de valores éticos 
5. Tráfico de influencias y/o amiguismos</t>
  </si>
  <si>
    <t>El  funcionario designado de la Subdirección Cartográfica y Geodésica, realiza el control de calidad de los productos cartográficos para verificar el cumplimiento de las especificaciones técnicas establecidas para cartografía básica. En caso contrario, se devuelve al profesional responsable de la etapa que le antecede para que realice los ajustes correspondientes.
Evidencia: Reporte de control de calidad</t>
  </si>
  <si>
    <t>Reporte de control de calidad</t>
  </si>
  <si>
    <t>Se realizó el control de calidad de los productos cartográficos.</t>
  </si>
  <si>
    <t>El  funcionario designado de la Subdirección Cartográfica y Geodésica, realiza la verificación de la totalidad de los productos e insumos cartográficos recibidos y sus características generales con el propósito de realizar el proceso de validación. En caso de encontrar algún faltante, se devuelve al tercero con el respectivo informe por medio  de oficio y/o mensaje de correo electrónico.
Evidencia: Lista de verificación de productos e insumos.</t>
  </si>
  <si>
    <t>Lista de verificación de productos e insumos.</t>
  </si>
  <si>
    <t xml:space="preserve">Se realizó la verificación de los productos e insumos cartográficos._x000D_
_x000D_
</t>
  </si>
  <si>
    <t xml:space="preserve">Se evidencia el reporte de solicitudes recibidas en GEOCARTO correspondiente al primer trimestre del año, en total 320 solicitudes, de las cuales se entregaron 139, en trámite se encuentra 1, y en procesa de firma 45, el restante se encuentra sin respuesta.  </t>
  </si>
  <si>
    <t>El  funcionario designado de la Subdirección Cartográfica y Geodésica, realiza el control de calidad a los puntos de control terrestre y los de chequeo, con el fin de contar con insumos óptimos en la generación y validación de productos cartográficos.
Evidencia: Reportes de control de calidad</t>
  </si>
  <si>
    <t>Reportes de control de calidad</t>
  </si>
  <si>
    <t xml:space="preserve">Se realizó el control de calidad a los puntos de control terrestre y los de chequeo._x000D_
_x000D_
</t>
  </si>
  <si>
    <t>CAR-3</t>
  </si>
  <si>
    <t>1. Insuficiencia y reducción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y del procesamiento analítico de las muestras.
5. Inadecuada ejecución de las actividades documentadas en los procedimientos e instructivos del SGI.</t>
  </si>
  <si>
    <t>Los responsables de los diferentes temas y proyectos de la Subdirección de  Agrología, realizan mensualmente el seguimiento a las actividades programadas, con el fin de verificar el cumplimiento en la generación de los productos del subproceso de Gestión Agrológica. En caso de que se detecten desviaciones se analizan las causas y se determinan las acciones que deben adelantar los responsables.
Evidencia: Acta de seguimiento de los diferentes temas y proyectos del subproceso de Gestión Agrologica y registro de asistencia.</t>
  </si>
  <si>
    <t>Acta de seguimiento de los diferentes temas y proyectos del subproceso de Gestión Agrologica y registro de asistencia.</t>
  </si>
  <si>
    <t xml:space="preserve">De acuerdo con las evidencias cargadas se observa que durante el segundo trimestre se realizaron reuniones por cada uno de los proyectos que se están desarrollando en la Subdirección </t>
  </si>
  <si>
    <t>AGR-1</t>
  </si>
  <si>
    <t>1. Incumplimiento de los estándares de producción de información geográfica
2. Ausencia o deficiencia de controles de calidad en las diferentes etapas del proceso.
3. Deficiencia en la información básica para realizar estudios agrológicos.
4. Inadecuada ejecución de las actividades documentadas en los procedimientos e instructivos del SGI.
5. Problemas de orden público a nivel nacional que pueden afectar las actividades de campo.
6. Baja calidad de los insumos utilizados para el procesamiento analítico de las muestras.
7. Incorrecta operación o manipulación de los equipos e instrumentos para el procesamiento analítico de las muestras.</t>
  </si>
  <si>
    <t>El responsable del Sistema de Gestión Integrado (SGI) del subproceso de Gestión Agrológica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t>
  </si>
  <si>
    <t>Se aplicaron listas de chequeo con el fin de realizar seguimiento al cumplimiento de la documentación oficializada para el Laboratorio Nacional de Suelos, para este periodo a las determinaciones Limpieza de áreas de trabajo y material del Laboratorio, Carbono orgánico por el método de Walkley Black, Determinación de CO2 Biológico en Suelos y Sustratos método IGAC, Cuantificación de Grupos Funcionales por Recuento en placa, Capacidad de Intercambio Catiónico Método Acetato de Amonio 1m, pH 7.0, Elaboración de Secciones Delgadas, Determinación de Conductividad Hidráulica, Textura de Suelos Método De Bouyoucos, pH Método Potenciómetro.</t>
  </si>
  <si>
    <t>Los funcionarios designados a las diferentes temáticas aplican los controles de calidad establecidos por el subproceso de Gestión Agrológica y reportan mensualmente el estado de las mismas, con el propósito de verificar que se cumplen todos los parámetros establecidos en cada etapa del subproceso. En caso de encontrar desviaciones se regresa a la etapa anterior para su respectivo ajuste.
Evidencia: Reporte mensual del estado de las temáticas o registro de los controles de calidad realizados.</t>
  </si>
  <si>
    <t>Reporte mensual del estado de las temáticas o registro de los controles de calidad realizados.</t>
  </si>
  <si>
    <t>El cumplimiento de los controles para cada proyecto que desarrolla en la Subdirección el avance se evaluó frente a los informes presentados.</t>
  </si>
  <si>
    <t xml:space="preserve">Se evidencian como insumos informes correspondientes a los meses de enero, febrero y marzo del presente año, donde se describe el seguimiento y avances realizados para cada proyecto desarrollado.  </t>
  </si>
  <si>
    <t>De acuerdo con las evidencias cargadas se observa que durante el segundo trimestre se aplicaron listas de chequeo con el fin de realizar seguimiento al cumplimiento de la documentación oficializada para el Laboratorio Nacional de Suelos, a diferentes determinaciones.</t>
  </si>
  <si>
    <t>AGR-2</t>
  </si>
  <si>
    <t>Posibilidad de pérdida Económica  por extravío de las muestras a ser analizadas en el LNS</t>
  </si>
  <si>
    <t>1.  Inadecuada ejecución de las actividades documentadas en los procedimientos e instructivos del SGI.
2. Inadecuada manipulación, almacenamiento y transporte de la muestra.
3. Inadecuada rotulación de la muestra
4. Incumplimiento por parte de la empresa de mensajería en el transporte de las muestras.</t>
  </si>
  <si>
    <t>Los edafólogos en campo envían las muestras a la Oficina del Laboratorio Nacional de Suelos (LNS); el profesional enlace realiza el control y seguimiento al comparar el formato de solicitud de muestras cliente interno con las muestras que se recibieron en el laboratorio. En caso de encontrar inconsistencias lleva a cabo el seguimiento respectivo hasta encontrar la razón de la pérdida de las muestras, y  solicita el envío de una nueva muestra. Este control se aplica siempre y cuando haya comisión para la realización del trabajo en campo.
Evidencias: Formato Control de envío y recepción de muestras y soportes del seguimiento o solicitud de una nueva muestra (si aplica).</t>
  </si>
  <si>
    <t>Formato Control de envío y recepción de muestras y soportes del seguimiento o solicitud de una nueva muestra (si aplica).</t>
  </si>
  <si>
    <t>Para el segundo trimestre de 2022 (abril a junio) se evidencio el manejo de las muestras del Proyecto CVC que en el mes de mayo-junio realizo el trabajo de campo.</t>
  </si>
  <si>
    <t>El funcionario de apoyo al Sistema de Gestión Integrado (SGI) en el  Laboratorio Nacional de Suelos (LNS) mensualmente realiza el seguimiento a la aplicación de los procedimientos asociados a la manipulación, almacenamiento, preparación, transporte y codificación de las muestras en el LNS, a través de la aplicación de una lista de chequeo. En caso de encontrar desviaciones realiza una reinducción en puesto de trabajo.  
Evidencia: Listas de chequeo aplicadas y/o soportes de la reinducción (si aplica)</t>
  </si>
  <si>
    <t>Para este periodo (abril-junio) el seguimiento al cumplimiento de los procedimientos de la identificación, preparación y distribución de muestras de suelo, se lleva a cabo mediante la aplicación de listas de chequeo a los servidores públicos que se encuentran en el tema de preparación en el Laboratorio Nacional de Suelos.</t>
  </si>
  <si>
    <t xml:space="preserve">De acuerdo con las evidencias cargadas se observa que el LNS realizó seguimiento al cumplimiento de los procedimientos de la identificación, preparación y distribución que se llevó a cabo mediante la aplicación de listas de chequeo, realizadas los días 28/01/2022, 23/02/2022, 14/03/2022 y del 15/03/2022, dando cumplimiento al control.  </t>
  </si>
  <si>
    <t>De acuerdo con la evidencia Control de envío y recepción de muestras, hubo conformidad en las muestras recibidas en el trabajo de campo realizado en el segundo trimestre 2022</t>
  </si>
  <si>
    <t>De acuerdo con las evidencias cargadas se observa que durante el segundo trimestre se realizó el seguimiento al cumplimiento de los procedimientos de la identificación, preparación y distribución de muestras de suelo,  mediante la aplicación de listas de chequeo a los servidores públicos que se encuentran en el tema de preparación en el Laboratorio Nacional de Suelos.</t>
  </si>
  <si>
    <t>AGR-3</t>
  </si>
  <si>
    <t>Posibilidad de pérdida Economica y Reputacional por manipulación de la información, en el manejo de las muestras del LNS y alteración de los resultados de los productos agrológicos para beneficio propio o de un tercero</t>
  </si>
  <si>
    <t>El responsable del Sistema de Gestión Integrado (SGI) del subproceso de Gestión Agrologica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t>
  </si>
  <si>
    <t>Durante el segundo trimestre la revisión al cumplimiento de la documentación del Laboratorio Nacional de Suelos se realizó con la aplicación de listas de chequeo a las determinaciones: en Abril, Carbono orgánico por el método de Walkley Black, Determinación de CO2 Biológico en Suelos y Sustratos método IGAC, en Mayo, Cuantificación de Grupos Funcionales por Recuento en placa, Determinación De La Distribución de Partículas Por Tamaño -Textura del Suelo - Método de loa Pipeta, Humedad de Suelos Método Gravimétrico, en junio, Detección de Salmonella Sp por Cultivo en Placa, Obtención y Preparación de Las Fracciones Arena, Arcilla y Muestras en Polvo para Análisis Mineralógico</t>
  </si>
  <si>
    <t xml:space="preserve">El funcionario de calidad en el Laboratorio Nacional de Suelos (LNS) realiza seguimiento mensual a los datos registrados en las cartas control de los procesos en curso y las evalúa trimestralmente, con el fin de garantizar el control de los procedimientos analíticos. En caso de encontrar comportamientos anormales o atípicos, se realiza el análisis de causas y se determinan las acciones que se deben llevar a cabo para identificar la falla y corregirla posteriormente. 
Evidencia: Cartas control diligenciadas y Formato de evaluación de las cartas control  </t>
  </si>
  <si>
    <t xml:space="preserve">Cartas control diligenciadas y Formato de evaluación de las cartas control  </t>
  </si>
  <si>
    <t>El control de las cartas control se lleva a cabo mensualmente, la evaluación se realiza trimestral, para este periodo se adjunta la evolución y la verificación de cartas control para las determinaciones de acidez Intercambiable, Bases Intercambiables, Carbono Orgánico, Capacidad de Intercambio Catiónico, fosforo disponible en Bray II, pH, Humedad y Textura (arcilla, limo y arena).</t>
  </si>
  <si>
    <t xml:space="preserve">Se evidencia el seguimiento de evaluación trimestral de la carta de control para el primer trimestre del año 2022, realizando el procedimiento analítico a (PH – Lectura de reporte CALS 729, PW – Lectura de reporte CALS 729, Carbono Orgánico - Lectura de reporte CALS 729, Carbono Orgánico Blancos CALS 729, Acidez Intercambiable - Lectura de reporte CALS 729,  Acidez Intercambiable - Blancos CALS 729,  Fósforo disponible en Bray II - Lectura de reporte CALS 729,  Fósforo disponible en Bray II - Blancos CALS 729,  Capacidad de Intercambio Catiónico - Lectura de reporte CALS 729,  Capacidad de Intercambio Catiónico - Blancos CALS 729,  texturas, sodio intercambiable, potasio intercambiable, calcio intercambiable y magnesio intercambiable.  </t>
  </si>
  <si>
    <t>El (los) responsable(s) de ejercer funciones de atención al usuario en la recepción del Laboratorio Nacional de Suelos (LNS) cada vez que se realice una solicitud de muestra para análisis químico, físico, mineralógico y biológico, debe(n) entregar únicamente la orden de consignación al usuario y por ningún motivo entregar datos como el número de solicitud, número de laboratorio, ni los datos de quienes serán los encargados de realizar el análisis, con el fin de que el personal del LNS desconozca la identidad del usuario quien realizó la solicitud y así mismo que el cliente no conozca los datos relacionados con la identificación de sus muestras ni quienes serán los encargados de analizarlas. De esta manera se garantiza la confidencialidad e imparcialidad en las actividades y en el  manejo de las muestras en el laboratorio. En caso de que el usuario requiera  tener mayor información se debe aplicar lo establecido en el procedimiento "Análisis de muestras en el LNS". 
Evidencia: Compromisos firmados de confidencialidad, imparcialidad e independencia por parte de los responsables de la recepción en el LNS.</t>
  </si>
  <si>
    <t>Compromisos firmados de confidencialidad, imparcialidad e independencia por parte de los responsables de la recepción en el LNS.</t>
  </si>
  <si>
    <t>En este periodo (abril-junio) no se firmaron compromiso de confidencialidad, imparcialidad e independencia, debido a que no se contó con personal nuevo en la recepción delo LNS</t>
  </si>
  <si>
    <t>El responsable del Sistema de Gestión Integrado (SGI) o el funcionario de apoyo en el Laboratorio Nacional del Suelos (LNS), cada vez que ingrese un funcionario o contratista a desarrollar actividades en el LNS, debe verificar que se firme el compromiso de confidencialidad, imparcialidad e independencia, con el fin de garantizar que todas las personas se comprometan a implementar y mantener los lineamientos de imparcialidad establecidos en el LNS.  En caso de encontrar desviaciones se debe informar al jefe de la Oficina del Laboratorio Nacional de Suelos y al responsable del SGI para que se tomen las medidas pertinentes.
Evidencia: Compromisos firmados de confidencialidad, imparcialidad e independencia por parte del personal del LNS.</t>
  </si>
  <si>
    <t>Compromisos firmados de confidencialidad, imparcialidad e independencia por parte del personal del LNS.</t>
  </si>
  <si>
    <t>En el segundo trimestre de 2022 no llegó personal nuevo al LNS por lo que no se firmaron del compromiso de confidencialidad, imparcialidad e independencia.</t>
  </si>
  <si>
    <t>De acuerdo con las evidencias cargadas se observa que durante el segundo trimestre se realizó la revisión al cumplimiento de la documentación del Laboratorio Nacional de Suelos con base en la aplicación de listas de chequeo a diferentes determinaciones.</t>
  </si>
  <si>
    <t>De acuerdo con las evidencias cargadas se observa que durante el segundo trimestre se realiza el seguimiento de las cartas control en diferentes determinaciones</t>
  </si>
  <si>
    <t>AGR-4</t>
  </si>
  <si>
    <t>GIG-15</t>
  </si>
  <si>
    <t>Posibilidad de pérdida Reputacional por validar e integrar los vértices a la Red Geodésica Nacional que se encuentren fuera de las especificaciones técnicas</t>
  </si>
  <si>
    <t>1. Falta control de calidad a cada una de las características definidas a vértices geodésicos de acuerdo con la resolución vigente
2. Ausencia o insuficiencia de información para la validación</t>
  </si>
  <si>
    <t>El  funcionario designado de la Subdirección Cartográfica y Geodésica, realiza la verificación de la totalidad de los productos e insumos entregados y sus características generales, con el propósito de contar con vértices acorde con los parámetros definidos. En caso de encontrar desviaciones, el dato no será publicado en la plataforma institucional y quedará registrado en el formato de control de calidad.
Evidencia: Lista de chequeo y registro fotográfico</t>
  </si>
  <si>
    <t>Lista de chequeo y registro fotográfico</t>
  </si>
  <si>
    <t xml:space="preserve">Se realizó la verificación de los vértices acorde con los parámetros definidos y se llevó a cabo la publicación correspondiente en la plataforma Colombia en Mapas._x000D_
_x000D_
</t>
  </si>
  <si>
    <t>El  funcionario designado de la Subdirección Cartográfica y Geodésica, realiza el control de calidad de los datos de los vértices geodésicos, con el propósito de identificar que se encuentren de acuerdo con las especificaciones establecidas. En caso de encontrar desviaciones, se le informará al tercero sobre la inconsistencia de los datos para que realicen los  ajustes correspondientes.
Evidencia: Formatos de control de calidad</t>
  </si>
  <si>
    <t>Formatos de control de calidad</t>
  </si>
  <si>
    <t xml:space="preserve">Se realizó el control de calidad de los datos de los vértices geodésicos de acuerdo con las especificaciones establecidas_x000D_
_x000D_
</t>
  </si>
  <si>
    <t>GEO-4</t>
  </si>
  <si>
    <t>Posibilidad de pérdida Reputacional por inobservancia de las actividades tendientes a expedir regulación por parte de la Entidad</t>
  </si>
  <si>
    <t>1. Falta de generación de espacios internos y externos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
4. Presión de niveles jerárquicos superiores para influenciar la expedición del acto.</t>
  </si>
  <si>
    <t>El Director de Regulación y Habilitación 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Periodicidad: Variable
Evidencia: Correo de envío del proyecto de Acto Administrativo a la Oficina Asesora de Planeación para publicación en la página web; y/o link de publicación del Acto Administrativo.</t>
  </si>
  <si>
    <t>Correo de envío del proyecto de Acto Administrativo a la Oficina Asesora de Planeación para publicación en la página web; y/o link de publicación del Acto Administrativo.</t>
  </si>
  <si>
    <t>Durante el segundo trimestre se realizaron proyecciones de actos administrativos y fueron publicados en el link https://www.igac.gov.co/es/transparencia-y-acceso-a-la-informacion-publica/proyectos-para-comentar, para comentarios de la ciudadanía.</t>
  </si>
  <si>
    <t>El Director de Regulación y Habilitación realiza conjuntamente con la Oficina Asesora Jurídica un control de legalidad de los proyectos de acto administrativo, cada vez que sea requerido, con el fin de determinar si se deben realizar ajustes previos a la expedición por parte de la Oficina o Área responsable. En caso de presentar inconsistencias u observaciones se regresa al responsable para aplicar los correctivos necesarios. 
Evidencia:  Correo remisorio y/o memorando con las observaciones al proceso técnico que proyectó el acto.</t>
  </si>
  <si>
    <t>Se realizó el control de legalidad a los actos administrativos y se enviaron correos remisorios con las observaciones a los procesos técnicos que proyectaron los actos</t>
  </si>
  <si>
    <t>De acuerdo con las evidencias suministradas correos electrónicos del 10/02/2022 Resolución servidumbre, 24/02/2022 formato participación ciudadana, 28/02/2022 Resolución 1149, 24/03/2022 Resolución Servidumbres y Avances agenda regulatoria, Circular de adopción modelo LADM, se puede observar las observaciones realizadas a la regulación normativa.</t>
  </si>
  <si>
    <t>El Director de Regulación y Habilitación verifica el contenido del proyecto de Acto administrativo del subproceso de regulación, posteriormente envía para revisión de la Oficina Asesora Jurídica previa aprobación de esta y firma por parte de la Dirección General. Esta actividad se hace en cada evento.
Evidencia: Correo de envío del proyecto de Acto Administrativo al proceso a la Oficina Asesora Jurídica y envío a la Dirección General  para publicación en el diario oficial.</t>
  </si>
  <si>
    <t>Se realizó la verificación del contenido de los 2 actos administrativos que fueron expedidos durante el primer trimestre y se enviaron los respectivos correos al proceso a la Oficina Asesora Jurídica y envío a la Dirección General  para publicación en el diario oficial</t>
  </si>
  <si>
    <t>Se valida el link https://www.igac.gov.co/es/transparencia-y-acceso-a-la-informacion-publica/proyectos-para-comentar</t>
  </si>
  <si>
    <t>SE validan correos electrónicos</t>
  </si>
  <si>
    <t>Se validan correos con envíos de proyectos de actos administrativos</t>
  </si>
  <si>
    <t>1. Identificación de la ilegalidad del acto por parte de un ente judicial.
2. Inaplicabilidad de la norma por vacíos técnicos y conceptuales.</t>
  </si>
  <si>
    <t>El Responsable de la Dirección de Regulación y Habilitación  realiza un control de legalidad de los proyectos de acto administrativo, cada vez que sea requerido, con el fin de determinar si se deben realizar ajustes previo a la expedición por parte de la Oficina o Área responsable. En caso de presentar inconsistencias u observaciones se regresa al responsable para aplicar los correctivos necesarios. 
Periodicidad: Variable
Evidencia: Correo remisorio y/o memorando con las observaciones al proceso técnico que proyectó el acto.</t>
  </si>
  <si>
    <t>A la fecha esta situación no ha ocurrido</t>
  </si>
  <si>
    <t>GRH-3</t>
  </si>
  <si>
    <t>Posibilidad de pérdida Reputacional por la habilitación de un gestor catastral no idóneo para la prestación del servicio publico catastral</t>
  </si>
  <si>
    <t>Habilitación</t>
  </si>
  <si>
    <t>1. Al no cumplimiento de la normatividad legal vigente
2. Falta de conocimiento y experticia de los actores que intervienen.</t>
  </si>
  <si>
    <t>El Funcionario público o contratista designado revisa el cumplimiento de las condiciones en los aspectos jurídicos, técnicos, económicos y financieros cada vez que se presente una solicitud de habilitación. En caso de encontrar algún incumplimiento de la normatividad legal vigente se realiza un requerimiento de ajuste a la propuesta de habilitación.
Periodicidad: Variable
Evidencia: Acto administrativo (rechazo, desistimiento, inicio o habilitación) u oficio de requerimiento.</t>
  </si>
  <si>
    <t>Acto administrativo (rechazo, desistimiento, inicio o habilitación) u oficio de requerimiento.</t>
  </si>
  <si>
    <t>Se anexan los Acto administrativo (rechazo, desistimiento, inicio o habilitación expedidos en el segundo trimestre</t>
  </si>
  <si>
    <t>HAB-1</t>
  </si>
  <si>
    <t>GRH-4</t>
  </si>
  <si>
    <t>Posibilidad de pérdida Reputacional por la habilitación de un gestor catastral no idóneo para la prestación del servicio publico catastral con el fin de obtener un beneficio propio o de un tercero</t>
  </si>
  <si>
    <t>1. Intereses particulares
2. Falta de apropiación e interiorización del código de integridad.
3. Conflictos de interés presentados durante el proceso de evaluación.
4. Presión de niveles jerárquicos superiores para influenciar el resultado de la evaluación.</t>
  </si>
  <si>
    <t>El Responsable del subproceso gestiona que en el contrato de vinculación de contratistas se establezcan obligaciones de confidencialidad,  transparencia y exclusividad en los temas del subproceso. En caso de no encontrar las clausulas de  confidencialidad,  transparencia y exclusividad solicitará la inclusión correspondiente al proceso de gestión contractual.
Periodicidad: Variable.
Evidencia: Contrato legalizado o Correo electrónico solicitando la inclusión</t>
  </si>
  <si>
    <t>Contrato legalizado o Correo electrónico solicitando la inclusión</t>
  </si>
  <si>
    <t>Se anexan las modificaciones realizadas a los contratos de la Dirección de Habilitación y Regulación</t>
  </si>
  <si>
    <t>HAB-2</t>
  </si>
  <si>
    <t>Posibilidad de pérdida Reputacional por inoportuna atención a las peticiones, quejas, reclamos, denuncias y sugerencias, solicitados por los ciudadanos, usuarios, grupos de valor y/o grupos de interés en los diferentes canales de atención</t>
  </si>
  <si>
    <t>El Responsable de la Oficina de relación con el Ciudadano,  realiza seguimiento mensual al estado de PQRSD registradas en el sistema de gestión documental a cargo de la Sede Central y de las Direcciones Territoriales, identificando las que presentan retrasos, con el fin de que sean atendidas y se dé respuesta por parte de la entidad. En caso de encontrar PQRSD con atrasos se generan las respectivas alertas por parte del responsable a cargo de las PQRSD a las áreas en la Sede Central y Direcciones Territoriales para solventar la situación. 
Evidencia: Correo electrónico de seguimiento desde la Oficina de Relación con el Ciudadano</t>
  </si>
  <si>
    <t xml:space="preserve">Siguiendo con la estrategia de vigencias anteriores, la Oficina de Relación con el Ciudadano realiza avances en los cierres como se observa en los archivos de seguimiento de PQRSDF, hoja "vigencias anteriores". El 25 de mayo se realiza reunión con el equipo de trabajo para la explicación de la estrategia de años anteriores._x000D_
_x000D_
Así mismo el 9 de junio se remite a la Oficina de relación con el ciudadano las bases de datos PQRSD actualizadas. </t>
  </si>
  <si>
    <t xml:space="preserve">De acuerdo con las evidencias cargadas se observa que desde la Oficina de Relación con el ciudadano se realiza seguimiento permanente al estado de las PQRDS. Durante el segundo trimestre se abordó la depuración de las PQRDS de vigencias anteriores  Se cumple con el documento de verificación._x000D_
</t>
  </si>
  <si>
    <t>Posibilidad de pérdida Reputacional por posibilidad de recibir o solicitar cualquier dádiva o beneficio a nombre propio o de un tercero, durante la prestación del servicio o en la atención al ciudadano</t>
  </si>
  <si>
    <t>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
7. Ofrecimiento de dadivas por parte de los ciudadanos a los funcionarios con ocasión de la prestación del servicio o generación de productos</t>
  </si>
  <si>
    <t>El Responsable de la Oficina  de atención con el Ciudadano realiza verificación trimestral de las encuestas contestadas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Periodicidad: Trimestral
Evidencia: Reporte de las encuestas contestadas por los usuarios y/o informe consolidado de las encuestas.</t>
  </si>
  <si>
    <t>Reporte de las encuestas contestadas por los usuarios y/o informe consolidado de las encuestas.</t>
  </si>
  <si>
    <t>Se revisa el reporte de las encuestas realizadas en el segundo trimestre y no se identifica posibles prácticas en las cuales se vea involucrada la entrega de dádivas o beneficios a nombre propio de funcionarios o para terceros.</t>
  </si>
  <si>
    <t>Se realiza muestreo de las quejas y denuncias radicadas en el II trimestre.</t>
  </si>
  <si>
    <t>De acuerdo con los soportes suministrados "seguimiento quejas" se observa que se realiza revisión y seguimiento de las quejas presentadas a nivel nacional.</t>
  </si>
  <si>
    <t>De acuerdo con la evidencia cargada se observa el reporte de las encuestas realizadas en el segundo trimestre y no se identifican posibles prácticas en las cuales se vea involucrada la entrega de dádivas o beneficios a nombre propio de funcionarios o para terceros.</t>
  </si>
  <si>
    <t>De acuerdo con la evidencia cargada se observa que se realiza revisión y seguimiento de las quejas presentadas a nivel nacional.</t>
  </si>
  <si>
    <t>El gestor de la mesa de servicios mensualmente verifica el estado de las solicitudes de atención, y los seguimientos asociados a las 'No solucionadas' (en curso, en curso planificado y en espera) y las solucionadas fuera de los tiempos establecidos en los Acuerdos de Niveles de Servicio (ANS), con el objetivo de identificar los motivos por los cuales no se ha dado solución o se dio solución fuera del tiempo de los ANS. En caso de encontrar solicitudes  resueltas fuera de los tiempos establecidos en los Acuerdos de Niveles de Servicio (ANS), o no resueltas se realiza un informe para la dirección de tecnología, para la generación de acciones.
Periodicidad: Mensual
Evidencia: Reporte de la herramienta de gestión de soporte técnico - GLPI con la información que incluye las solicitudes no solucionadas y solucionadas fuera del tiempo establecido en los ANS.</t>
  </si>
  <si>
    <t>Reporte de la herramienta de gestión de soporte técnico - GLPI con la información que incluye las solicitudes no solucionadas y solucionadas fuera del tiempo establecido en los ANS.</t>
  </si>
  <si>
    <t xml:space="preserve">El Líder de mesa de servicios, realizó la verificación mensual del estado de las solicitudes de atención, y los seguimientos asociados a las 'No solucionadas' (en curso, en curso planificado y en espera) y las solucionadas fuera de los tiempos establecidos en los Acuerdos de Niveles de Servicio (ANS).  Se anexa reporte de la herramienta de gestión de soporte técnico - GLPI con la información que incluye las solicitudes no solucionadas (261) y solucionadas (1084) fuera del tiempo establecido en los ANS, así mismo se anexa correos enviados a los subdirectores y copia al director con la información del seguimiento a la mesa de servicios y el cronograma de las reuniones que se están sosteniendo semanalmente para el seguimiento a la mesa de servicios.  </t>
  </si>
  <si>
    <t>Se evidencia reportes de la herramienta GLPI incluyendo las solicitudes resueltas fuera de los ANS, solucionadas y no resueltas, para los meses de abril, mayo y junio. Al ser coincidente la evidencia con el entregable se valida el seguimiento</t>
  </si>
  <si>
    <t>El Profesional designado de la subdirección de Infraestructura Tecnológica,  semestralmente  realiza seguimiento al cronograma de mantenimientos preventivos de la infraestructura tecnológica programados en la vigencia, con el fin de asegurar la disponibilidad de los servicios de TI. En caso de identificar retrasos se informa a la jefatura de la DTIC  para que se realicen las gestiones pertinentes para efectuar las actividades.
Periodicidad: Semestral
Evidencia: Cronograma de mantenimiento con seguimiento y control registro de mantenimientos</t>
  </si>
  <si>
    <t>El Profesional designado de la subdirección de Infraestrucutura Tec,    realizó el  seguimiento semestral  al cronograma de mantenimientos preventivos de la infraestructura  programados en la vigencia, con el fin de asegurar la disponibilidad de los servicios de TI, es así, que  durante la vigencia  se realizó el apoyo de mantenimiento  a las  veintidós (22) Direcciones Territoriales,  relacionado con  los equipos de cómputo (portátiles y computador de escritorio) y periféricos (impresoras y escáner); con  el objetivo  de optimizar los activos tecnológicos, a su vez, se realiza un levantamiento de información, para poder renovar y dotar de nuevos equipos de cómputo, a las territoriales que lo requieran, de acuerdo a la necesidad identificada. Cronograma de mantenimiento y seguimiento.</t>
  </si>
  <si>
    <t>No se asigna meta para este trimestre.</t>
  </si>
  <si>
    <t>El Profesional designado de la subdirección de Infraestructura Tecnológica,  trimestralmente  monitorea de manera aleatoria los recursos de TIC, con el fin de identificar la ocurrencia de un evento que pueda representar la no disponibilidad del servicio de TIC. En caso de encontrar novedades o fallas en la infraestructura tecnológica, se informa a jefatura de la DTIC para priorizar su mantenimiento. 
Periodicidad: Trimestral
Evidencia: Correo electrónico con el reporte de la novedad o falla y/o reporte de la verificación aleatoria de la infraestructura tecnológica realizada.</t>
  </si>
  <si>
    <t>Se presenta informe del trimestre de monitoreo a las bases de datos misionales tales como: SIGAC, SNC – CORE, ERP. Se observan cuatro correos reportando fallas en SIGAC (2), SNC (1) y el otro se refiere a SQL sin poderse identificar qué aplicativo afecta.</t>
  </si>
  <si>
    <t>Se evidencia el cronograma de mantenimiento correspondiente al primer semestre, donde se evidencian los equipos intervenidos y el seguimiento a las actividades de mantenimiento realizados. Al ser coincidente la evidencia con el entregable se valida el seguimiento</t>
  </si>
  <si>
    <t xml:space="preserve">Se evidencian correos con los reportes de falla de la infraestructura tecnologica, al ser coincidente la evidencia con el entregable, se valida el seguimiento. </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</si>
  <si>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</si>
  <si>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Reporte de  solicitudes de permiso de acceso a los recursos tecnológicos.</t>
  </si>
  <si>
    <t>Los Jefes de usuarios generaron  las solicitudes de permisos de acceso a los recursos tecnológicos de la entidad,  los cuales se gestionaron  a través de requerimientos de la herramienta tecnológica de la mesa de servicios. Se anexa reporte de  solicitudes  resueltas  en herramienta tecnológica de la mesa de servicios, donde se evidencia que se  atendieron 335 solicitudes de permiso de acceso a los recursos tecnológicos, de las cuales se resolvieron 333 casos, atendiendo en un  99%  los casos registrados por los usuarios.</t>
  </si>
  <si>
    <t>El Administrador de bases de datos atiende cada solicitud de permisos de acceso a las bases de datos institucionales las cuales se gestionan a través de requerimientos en la herramienta tecnológica de la mesa de servicios, a solicitud de los usuarios, analizando los documentos pertinentes anexos a la solicitud. En caso de que los privilegios no sean autorizados por ellos se rechaza la solicitud y  no se asignan los permisos en las bases de datos.
Periodicidad: Variable
Evidencia: Reportes de solicitudes de permisos de acceso a las bases de datos institucionales.</t>
  </si>
  <si>
    <t>Reportes de solicitudes de permisos de acceso a las bases de datos institucionales.</t>
  </si>
  <si>
    <t>El Administrador de bases de datos atendió  cada solicitud de permisos de acceso a las bases de datos institucionales las cuales se gestionaron  a través de requerimientos en la herramienta tecnológica de la mesa de servicios, a solicitud de los usuarios. En caso de que los privilegios no sean autorizados por ellos se rechaza la solicitud y  no se asignan los permisos en las bases de datos. Se anexa archivo Excel (Periodo Abril a Junio) con los reportes de solicitudes de permisos de acceso a las bases de datos institucionales, al igual que los pantallazos de cada uno de los casos.</t>
  </si>
  <si>
    <t xml:space="preserve">Se evidencia reporte de gestión de usuarios de la mesa de servicios, para el periodo abril - junio, al ser coincidente la evidencia con el entregable se valida el seguimiento. </t>
  </si>
  <si>
    <t xml:space="preserve">Se evidencian reportes de solicitudes de la bases de datos, al ser coincidente la evidencia con el entregable se valida el seguimiento. </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</si>
  <si>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</si>
  <si>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 xml:space="preserve">Se evidencia el reporte de gestión de usuarios de la mesa de servicios, para el periodo abril-junio, al ser coincidentes la evidencia con el entregable se valida el seguimiento. </t>
  </si>
  <si>
    <t xml:space="preserve">Semestralmente el profesional responsable de la subdirección de información, realiza una revisión de la información publicada por la ICDE a través de la lista de verificación establecida que será incluida en un informe de validación. En caso de presentarse inconsistencia se realizan los ajustes necesarios.
Evidencia:  Informe de validación. </t>
  </si>
  <si>
    <t>No se presenta seguimiento del control.</t>
  </si>
  <si>
    <t xml:space="preserve">No se cumple con la meta del control </t>
  </si>
  <si>
    <t xml:space="preserve">Posibilidad de pérdida Económica y Reputacional por errores en la afiliación a la Administradora de Riesgos Laborales ARL </t>
  </si>
  <si>
    <t>1. Desconocimiento de la normatividad relacionada con la afiliación a la ARL por parte encargados del proceso en las sedes.
2. La vinculación a la ARL de contratistas está siendo asumida por la Subdirección de Talento Humano, aún cuando esta dependencia no es responsable del proceso de contratación y por tanto no controla el flujo de la información requerida.</t>
  </si>
  <si>
    <t>El profesional responsable del SGSST revisa el nivel de conocimiento que tienen los funcionarios de las diferentes sedes, designados para realizar las afiliaciones a la ARL, a través de una evaluación realizada semestralmente. En caso de encontrar deficiencias en la apropiación del conocimiento se realiza un taller práctico sobre este tema.
Evidencias: Archivo con el consolidado de los resultados de las evaluaciones y registro de asistencia al taller (en los casos que  aplique)</t>
  </si>
  <si>
    <t>Archivo con el consolidado de los resultados de las evaluaciones y registro de asistencia al taller (en los casos que  aplique)</t>
  </si>
  <si>
    <t>Control no programado a realizar durante el segundo trimestre de la vigencia 2022</t>
  </si>
  <si>
    <t>El profesional responsable del SGSST, verifica cada dos meses la afiliación y clasificación del riesgo frente a los listados de funcionarios y contratistas vinculados al IGAC. En caso de encontrar inconsistencias en la afiliación de los contratistas, informa al proceso de Gestión Contractual mediante correo electrónico para la validación y ajustes pertinentes. Si las inconsistencias son de funcionarios realiza los ajustes correspondientes en la plataforma de la ARL a la que se encuentre vinculada la Entidad.
Evidencias: Informe bimestral y/o correo electrónico de las inconsistencias y/o soporte de la modificación en la plataforma de la ARL.</t>
  </si>
  <si>
    <t>Informe bimestral y/o correo electrónico de las inconsistencias y/o soporte de la modificación en la plataforma de la ARL.</t>
  </si>
  <si>
    <t>La profesional responsable del SGSST realizó conciliación de afiliaciones a Riesgos Laborales del personal dependiente y contratista del IGAC. Los hallazgos del personal contratista se comunicaron a Contratación para validación y/o ajuste. En el caso del personal dependiente, se encontraron algunas inconsistencias, las cuales fueron reportadas a la ARL Positiva para su concepto técnico y posterior ajuste. Como evidencias se adjuntan los correos electrónicos de estas dos comunicaciones.</t>
  </si>
  <si>
    <t>Posibilidad de pérdida Reputacional por  el incumplimiento de los requisitos mínimos para la vinculación de los funcionarios</t>
  </si>
  <si>
    <t xml:space="preserve">1. Desconocimiento o incumplimiento de los requisitos de vinculación.               
2. Desconocimiento de la normatividad legal vigente                                         
3. Incumplimiento en los tiempos establecidos para dar  respuesta a las peticiones presentadas por la entidad ante la CNSC.    </t>
  </si>
  <si>
    <t>Los profesionales y/o contratistas designados  por la Subdirección de Talento Humano verifican el cumplimiento de los requisitos del empleo frente a la documentación aportada por el candidato y a la información disponible en los diferentes sistemas de información. En caso de que se generen inconsistencias o falta de documentación se requerirán al candidato y si no subsana se da por finalizado el proceso.
Periodicidad: Variable
Evidencias:  Muestra de los estudios de verificación de requisitos EVR de los funcionarios vinculados y/o Matriz de consolidación de EVR para encargos.</t>
  </si>
  <si>
    <t>Muestra de los estudios de verificación de requisitos EVR de los funcionarios vinculados y/o Matriz de consolidación de EVR para encargos.</t>
  </si>
  <si>
    <t>Control no programado a ejecutar durante el segundo trimestre de la vigencia 2022</t>
  </si>
  <si>
    <t>Posibilidad de pérdida Reputacional por interrupción de las actividades desarrolladas en los procesos ocasionado por el retiro de funcionarios de la Entidad sin que haya realizado la respectiva transferencia del conocimiento</t>
  </si>
  <si>
    <t>1. Incumplimiento del  procedimiento de transferencia de conocimiento de pre-pensionados
2. Ausencia de un procedimiento que establezca la metodología para la transferencia de conocimientos de funcionarios diferentes a pre-pensionables
3. No diligenciamiento del registro de transferencia de conocimiento en el paz y salvo al momento del retiro del funcionario público
4. Situaciones de retiro que se producen sin preparación o aviso, las cuales no son controlables por el funcionario ni por la Subdirección de Talento Humano
5. Falta de voluntad por parte del funcionario para realizar la transferencia de conocimiento</t>
  </si>
  <si>
    <t>El profesional de la Subdirección de Talento Humano que tiene a cargo la transferencia de conocimiento, realiza seguimiento trimestral al proceso revisando el cumplimiento de las actividades programadas. En caso de no realizarse la transferencia de conocimiento, se identifica el motivo de este incumplimiento en la matriz respectiva y si es viable, se reprograma la actividad. 
Evidencias: Matriz de seguimiento de transferencia de conocimiento</t>
  </si>
  <si>
    <t>Matriz de seguimiento de transferencia de conocimiento</t>
  </si>
  <si>
    <t>La profesional Laura Infante realizó seguimiento al proceso de transferencia de conocimiento, lo cua se observa en el seguimiento adjunto. correspondiente al II trimestre de 2022, en 3 apartados_x000D_
-Funcionarios que han sido beneficiados de capacitaciones_x000D_
-Actividades que hacen parte del Plan Institucional de Capacitación 2022_x000D_
-Prepensionados</t>
  </si>
  <si>
    <t>GTH-4</t>
  </si>
  <si>
    <t>Posibilidad de pérdida reputacional por la realización de las evaluaciones de desempeño y/o acuerdos de gestión fuera de los términos establecidos en la normatividad vigente ocasionando una eventual demanda en contra de la Entidad o limitando el acceso a encargos, comisiones o capacitaciones de funcionarios.</t>
  </si>
  <si>
    <t>1. Ausencia de un procedimiento que dé lineamientos para la realización de las evaluaciones de desempeño y acuerdos de gestión
2. Desconocimiento de las implicaciones por la no realización de las evaluaciones de desempeño y acuerdos de gestión 
3. Ineficacia en el seguimiento a la realización de las evaluaciones de desempeño y acuerdos de gestión</t>
  </si>
  <si>
    <t>El profesional encargado de evaluaciones de desempeño de la Subdirección de Talento Humano realiza seguimiento semestral a la elaboración de las evaluaciones de desempeño y acuerdos de gestión acorde al procedimiento. Este seguimiento se realiza con base en el reporte de evaluaciones de desempeño de funcionarios de carrera administrativa realizadas a través del aplicativo EDL de la CNSC y de las evaluaciones en físico allegadas por los funcionarios provisionales y acuerdos de gestión de los gerentes públicos.
En caso de evidenciar la no realización de las evaluaciones de desempeño o acuerdos de gestión o inconsistencias en las mismas, se envía comunicación informando el incumplimiento de la normatividad vigente a los evaluadores y evaluados. En caso de persistir el incumplimiento se reportan los casos particulares a la Secretaría General.
Evidencia: Base de datos con el seguimiento de los evaluados, correos electrónicos informando resultados del seguimiento y de los incumplimientos si aplica.</t>
  </si>
  <si>
    <t>Base de datos con el seguimiento de los evaluados, correos electrónicos informando resultados del seguimiento y de los incumplimientos si aplica.</t>
  </si>
  <si>
    <t>FGD-2</t>
  </si>
  <si>
    <t>GTH-5</t>
  </si>
  <si>
    <t>Posibilidad de pérdida Económica y Reputacional por inconsistencias en los actos administrativos relacionados con las diferentes actuaciones del subproceso de administración de personal ocasionando un posible daño antijurídico</t>
  </si>
  <si>
    <t>Administración de personal</t>
  </si>
  <si>
    <t>1. Carencia de sistemas tecnológicos para la administración de la planta de personal
2. Falta de alertas para controlar las fechas de finalización de las situaciones administrativas
3. Desconocimiento de la normatividad vigente</t>
  </si>
  <si>
    <t>El abogado responsable verifica los fundamentos de hecho y de derecho de cada acto administrativo a expedir, teniendo en cuenta la solicitud, soportes y bases de datos disponibles. El Subdirector de Talento Humano verifica que el acto administrativo se encuentre acorde con lo solicitado. 
Si se detectan inconsistencias estas se verificaran con el profesional encargado del proceso a través de la historia laboral del funcionario, SIGAC, base de datos de planta, aplicativo PERNO y/o cualquier medio disponible, y se corrige el acto administrativo antes de su aprobación.
Evidencia: Una muestra de correos electrónicos,  solicitando la remisión del acto administrativo a la Secretaría General y/o a la Dirección General.</t>
  </si>
  <si>
    <t>Una muestra de correos electrónicos,  solicitando la remisión del acto administrativo a la Secretaría General y/o a la Dirección General</t>
  </si>
  <si>
    <t>ADP-1</t>
  </si>
  <si>
    <t>El jefe de la Oficina de Control  Interno Disciplinario, desde la Sede Central hace seguimiento trimestralmente  a los procesos disciplinarios con el propósito de verificar el cumplimiento de los parámetros normativos establecidos para el adelantamiento de la acción disciplinaria. En caso de determinar  posibles incumplimientos de términos perentorios deberá priorizarse el trámite del respectivo proceso disciplinario.
Evidencia:  
1. Actas de reuniones presenciales y/o convocatorias y registros de asistencia virtuales con los abogados instructores con el fin de verificar el cumplimiento de los parámetros normativos establecidos para el adelantamiento de la acción disciplinaria.
2. Relación de las providencias proferidas en curso de los procesos disciplinarios.</t>
  </si>
  <si>
    <t>1. Actas de reuniones presenciales y/o convocatorias y registros de asistencia virtuales con los abogados instructores con el fin de verificar el cumplimiento de los parámetros normativos establecidos para el adelantamiento de la acción disciplinaria.
2. Relación de las providencias proferidas en curso de los procesos disciplinarios.</t>
  </si>
  <si>
    <t>Durante el primer y segundo trimestre se realizarón 2 reuniones de seguimiento a los procesos disciplinarios con el propósito de verificar el cumplimiento de los parámetros normativos establecidos para el adelantamiento de la acción disciplinaria</t>
  </si>
  <si>
    <t>Se comprueba el cumplimiento del control con evidencias entre otras de Mesas de trabajo: Temas OCID, Revisión Técnica Procedimiento control Disciplinaria, Nuevo Código General Disciplinario, registros de asistencia a reuniones e informes de actos administrativos</t>
  </si>
  <si>
    <t>Posibilidad de pérdida Reputacional por actos indebidos por acción u omisión para favorecer a servidores o exservidores públicos en el desarrollo del proceso disciplinari</t>
  </si>
  <si>
    <t xml:space="preserve">1.  deficiente o inadecuado control y seguimiento de las actuaciones llevadas a cabo en curso de los procesos disciplinarios.
2. Incumplimiento de la funciones y obligaciones por parte de los servidores  públicos y contratistas respectivamente, comisionados por la Oficina de control Interno Disciplinario. </t>
  </si>
  <si>
    <t>El jefe de la Oficina de Control  Interno Disciplinario, desde la Sede Central hace seguimiento  trimestralmente  a los procesos disciplinarios con el propósito de determinar la existencia o no de actos indebidos por acción u omisión para favorecer a servidores o exservidores públicos en el adelantamiento de la acción disciplinaria. 
Evidencia:  
1. Actas de reuniones presenciales y/o convocatorias y registros de asistencia virtuales con los abogados instructores con el fin de determinar la existencia o no de actos indebidos por acción u omisión para favorecer a servidores o exservidores públicos en el adelantamiento de la acción disciplinaria. 
2. Relación de las providencias proferidas en curso de los procesos disciplinarios.</t>
  </si>
  <si>
    <t>1. Actas de reuniones presenciales y/o convocatorias y registros de asistencia virtuales con los abogados instructores con el fin de determinar la existencia o no de actos indebidos por acción u omisión para favorecer a servidores o exservidores públicos en el adelantamiento de la acción disciplinaria. 
2. Relación de las providencias proferidas en curso de los procesos disciplinarios.</t>
  </si>
  <si>
    <t xml:space="preserve">Se comprueba el cumplimiento del control con evidencias entre otras:_x000D_
-Archivos en Excel de relación autos expedidos 27 en febrero, 56 en marzo, 42 de abril, 24 de mayo y 27 del mes de junio. _x000D_
_x000D_
-Registros de asistencia de Mesa de trabajo: Temas OCID 21 de febrero, Correo electrónico del 28 de marzo convocatoria a reunión para dar directrices relacionadas con la entrada en vigor del Nuevo Código General Disciplinario, Registro de asistencia de Revisión Técnica Procedimiento control Disciplinaria 29 de abril y Mesa de trabajo revisión Técnica Procedimiento control Disciplinaria /2022, 24 de junio_x000D_
</t>
  </si>
  <si>
    <t>Los responsables designados por el proceso Gestión Documental realizan seguimiento semestral a la implementación de  instrumentos archivísticos asociados al Programa de Gestión Documental - PGD.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Reporte de seguimiento al PGD y/o Registros de asistencia y actas de reunión. Para el caso de incumplimiento envío correos electrónicos.</t>
  </si>
  <si>
    <t>Reporte de seguimiento al PGD y/o Registros de asistencia y actas de reunión. Para el caso de incumplimiento envío correos electrónicos.</t>
  </si>
  <si>
    <t xml:space="preserve">Durante el segundo triemstre se ha adelantado el  seguimiento através de visitas técnicas programadas en la implementación de los lineamientos, Tabla de Retención Documental  TRD y normatividad vigente. </t>
  </si>
  <si>
    <t xml:space="preserve">Se comprueba el cumplimiento del control con evidencias entre otras:_x000D_
* Registro de asistencia Proceso técnico de capacitación 10 junio 2022,_x000D_
* Seguimientos:  Dirección Catastral 4 de abril, Archivo físico dirección de Regulación y habilitación 2 junio, dirección Geografía archivos digitales  2 mayo, Revisión de archivos físicos Procesos analíticos Laboratorio Nal. de Suelos 14 junio._x000D_
* En territoriales entre otra:  Caqueta registro de asistencia 13 de mayo, Cundinamarca registro de asistencia 9 de junio, Atlántico pantallazos  reunión virtual 2 de junio, Tolima pantallazos  reunión virtual 6 junio_x000D_
</t>
  </si>
  <si>
    <t>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Condiciones físicas y ambientales que afectan la conservación de la documentación.</t>
  </si>
  <si>
    <t>Los responsables designados por el proceso Gestión Documental realizan seguimiento semestral a través de visitas técnicas programadas a las Oficinas Productoras Sede Central, en la implementación de los lineamientos, Tabla de Retención Documental  TRD y normatividad vigente.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Registros de asistencia y actas de reunión. Para el caso de incumplimiento envío correos electrónicos.</t>
  </si>
  <si>
    <t>El Responsable del proceso de Gestión Documental realiza seguimiento a las sesiones programadas en materia de Gestión Documental de acuerdo con lo definido en el Plan Institucional de Capacitaciones, con el objetivo de transmitir buenas prácticas en la administración, organización y conservación de la documentación en las diferentes fases del ciclo de vida de los documentos. Adicionalmente el proceso de Gestión Documental realiza campañas a nivel nacional y sensibilizaciones a las Direcciones Territoriales en temas de gestión de archivo y correspondencia.
Periodicidad: Variable
Evidencias: Lista de asistencia, material presentado y correo electrónico de la campaña</t>
  </si>
  <si>
    <t>Lista de asistencia, material presentado y correo electrónico de la campaña</t>
  </si>
  <si>
    <t>Sin meta asignada en el 1er trimestre 2022</t>
  </si>
  <si>
    <t xml:space="preserve">Se comprueba el cumplimiento del control con evidencias entre otras:_x000D_
* Seguimientos:  Dirección Catastral 4 de abril, Archivo físico dirección de Regulación y habilitación 2 junio, dirección Geografía archivos digitales  2 mayo, Revisión de archivos físicos Procesos analíticos Laboratorio Nal. de Suelos 14 junio._x000D_
* En territoriales entre otra:  Caquetá registro de asistencia 13 de mayo, Cundinamarca registro de asistencia 9 y 23 de junio, Atlántico pantallazos reunión virtual 2 de junio, Tolima pantallazos  reunión virtual 6 junio_x000D_
</t>
  </si>
  <si>
    <t>Actividad está programada para el tercer trimestre</t>
  </si>
  <si>
    <t>Los responsables designados por el proceso Gestión Documental  realizan el control de la documentación entregada a modo de préstamo a los funcionarios de la entidad, a través del formato o formatos establecidos en el procedimiento de préstamo de archivo central.
Periodicidad: Mensual. 
Evidencias: Registro vigente firmado por el solicitante de los documentos en Archivo Central</t>
  </si>
  <si>
    <t>Registro vigente firmado por el solicitante de los documentos en Archivo Central</t>
  </si>
  <si>
    <t>Durante el segundo trimestre se realizó el control de la documentación entregada a modo de préstamo a los funcionarios de la entidad</t>
  </si>
  <si>
    <t>Los responsables designados por el proceso Gestión Documental  realizan seguimiento semestral a la actualización y verificación del inventario documental del Archivo Central, con el fin de controlar la documentación que reposa en el Archivo Central. En caso de evidenciar que no se ha llevado a cabo la actualización del inventario documental, el proceso de Gestión Documental tomará las acciones pertinentes para efectuar dicha actualización.
Evidencias: Registro Inventario documental actualizado</t>
  </si>
  <si>
    <t>Registro Inventario documental actualizado</t>
  </si>
  <si>
    <t>Durante el segundo trimestre realizó el seguimiento semestral a la actualización y verificación del inventario documental del Archivo Central</t>
  </si>
  <si>
    <t>Actividad sin meta asignada</t>
  </si>
  <si>
    <t>Durante el primer trimestre se realizó el control de la documentación entregada a modo de préstamo a los funcionarios de la entidad y Préstamo de Documentos – archivo de Gestión, se da cumplimiento al control</t>
  </si>
  <si>
    <t xml:space="preserve">Con los registros Inventario único Documental archivo central de los meses abril, mayo y junio. Se evidencia la realización del seguimiento </t>
  </si>
  <si>
    <t xml:space="preserve">1. Desconocimiento de las dependencias ordenadoras de los procedimientos del proceso de gestión financiera.
</t>
  </si>
  <si>
    <t>Los funcionarios y contratistas de presupuesto,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Periodicidad: Variable
Evidencia: Sede Central: una muestra de los documentos soporte de los registros presupuestales (memorandos o minutas de contratos o comisiones)
Direcciones Territoriales: Documentos soporte de los registros presupuestales (las que apliquen)</t>
  </si>
  <si>
    <t>Sede Central: una muestra de los documentos soporte de los registros presupuestales (memorandos o minutas de contratos o comisiones)
Direcciones Territoriales: Documentos soporte de los registros presupuestales (las que apliquen)</t>
  </si>
  <si>
    <t>Para las ventas de contado el responsable de ingresos del subproceso de Gestión de Tesorería compara el listado de movimiento de bancos (orden de consignación y notas crédito) con los informes de ventas de contado generados por la Oficina Comercial.
Para las ventas de crédito el responsable de cartera del subproceso de Gestión Contable compara el reporte de edades de cartera, con el reporte de recaudo bancario proporcionado por el responsable de ingresos del subproceso de Gestión de Tesorería, con el fin de identificar el tercero y depurar los documentos de recaudo por clasificar. 
En caso de no poder identificar las partidas bancarias, el subproceso de Gestión de Tesorería remite el movimiento de bancos a las diferentes dependencias del IGAC encargadas de prestar servicios, con el fin de depurar el documento de recaudo respectivo.
Periodicidad: Trimestral 
Evidencia Sede Central: Listado de movimiento de bancos, informes de ventas, informe de cartera por edades y comunicaciones electrónicas (si aplica). 
Direcciones Territoriales: Informes de ventas, informe de cartera por edades y comunicaciones electrónicas (si aplica).</t>
  </si>
  <si>
    <t>Sede Central: Listado de movimiento de bancos, informes de ventas, informe de cartera por edades y comunicaciones electrónicas (si aplica). 
Direcciones Territoriales: Informes de ventas, informe de cartera por edades y comunicaciones electrónicas (si aplica).</t>
  </si>
  <si>
    <t>Se calidan las evidencias "Relación Ingreso de Contado Ventas", Relación Ingreso de Contado Comercio Electrónico", "Costos dafafono Cnsolidado", "Movimientos Bancos" del primer trimestre 2022, es importante que se realice la conciliación con cartera.</t>
  </si>
  <si>
    <t>se verifica una muestra de los documentos soporte de los registros presupuestales</t>
  </si>
  <si>
    <t>se verifican los registros establecidos en el control durante el trimestre</t>
  </si>
  <si>
    <t xml:space="preserve">El líder del subproceso de Gestión Contable valida y aprueba los reportes con la información financiera suministrados por los responsables encargados al interior del subproceso, quienes comparan que la información coincida con los documentos soporte y normatividad vigente. En caso contrario, se devuelve la información a las áreas o Direcciones Territoriales solicitando los ajustes correspondientes.
Periodicidad: Trimestral
Evidencia: Una muestra de la información financiera (reporte de edades de cartera, conciliaciones bancarias y declaraciones de impuestos). </t>
  </si>
  <si>
    <t>Una muestra de la información financiera (reporte de edades de cartera, conciliaciones bancarias y declaraciones de impuestos).</t>
  </si>
  <si>
    <t>Durante el segundo trimestre se realizó el control establecido</t>
  </si>
  <si>
    <t>se verifica una muestra de la información financiera, del trimestre</t>
  </si>
  <si>
    <t>El responsable del subproceso de Gestión de Tesorería y los Pagadores de las Direcciones Territoriales aprueban las ordenes de pago en el sistema SIIF Nación.  En caso contrario, se devuelve la documentación solicitando los ajustes correspondientes a los responsables.
Periodicidad: Mensual
Evidencia: Sede Central y Direcciones Territoriales: Una muestra de las órdenes de pago con sus respectivos soportes.</t>
  </si>
  <si>
    <t>Sede Central y Direcciones Territoriales: Una muestra de las órdenes de pago con sus respectivos soportes.</t>
  </si>
  <si>
    <t xml:space="preserve">se verifico una muestra de las órdenes de pago con sus respectivos soportes del trimestre </t>
  </si>
  <si>
    <t>1. Falta de seguimiento al estado de los procesos judiciales.</t>
  </si>
  <si>
    <t>El Responsable designado de la Oficina Asesora Jurídica en Sede Central y el Abogado en las Direcciones Territoriales, reportan al funcionario designado por la Oficina Asesora Jurídica el estado de los procesos a su cargo, quien consolidará en un archivo Excel dichos reportes.
Periodicidad: Trimestral
Evidencia: 
1. Sede Central: Matriz consolidada de estado de procesos judiciales
2. Direcciones Territoriales: Correo electrónico con el envío de los registros de los formatos del estado de los procesos judiciales junto con la matriz consolidada de los mismos.</t>
  </si>
  <si>
    <t>1. Sede Central: Matriz consolidada de estado de procesos judiciales
2. Direcciones Territoriales: Correo electrónico con el envío de los registros de los formatos del estado de los procesos judiciales junto con la matriz consolidada de los mismos.</t>
  </si>
  <si>
    <t>Se consolido el estado de procesos judiciales a cargo de la Oficina Asesora Jurídica con base en la información remitida por los apoderados de las Direcciones Territoriales</t>
  </si>
  <si>
    <t>Se validan los informes de procesos judiciales</t>
  </si>
  <si>
    <t>1. No manifestación de conflictos de interés, inhabilidad o incompatibilidad por parte de los abogados en procesos que les sean asignados.</t>
  </si>
  <si>
    <t>El Responsable designado de la Oficina Asesora Jurídica en Sede Central, realiza junto con el reparto del proceso judicial o extrajudicial al abogado, la solicitud mediante correo electrónico de manifestación de conflicto de interés, inhabilidad o incompatibilidad para actuar en el proceso judicial. En caso de no recibir la manifestación procede a reafirmar el correo electrónico de solicitud.
Periodicidad: Variable
Evidencia: Correo electrónico remitido al abogado y recibido con la manifestación de conflicto de interés.</t>
  </si>
  <si>
    <t xml:space="preserve">Correo electrónico remitido al abogado y recibido con la manifestación de conflicto de interés. </t>
  </si>
  <si>
    <t xml:space="preserve">se remitieron correos electrónicos a los apoderados en donde se les solicita manifiesten la existencia de algún conflicto de interés </t>
  </si>
  <si>
    <t xml:space="preserve">Se valida solicitud manifiestación existencia de algún conflicto de interés </t>
  </si>
  <si>
    <t>Prospectiva
Dinámica inmobiliaria
Investigación e innovación
Estudios y aplicaciones en TIG</t>
  </si>
  <si>
    <t xml:space="preserve">1. Inadecuada gestión de la infraestructura física y tecnológica.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9. Bajas capacidades en el recurso humano a cargo del desarrollo de los proyectos de prospectiva. </t>
  </si>
  <si>
    <t>El Director de Investigación y Prospectiva, verifica mensualmente el cumplimiento de las actividades propuestas en el Plan de Acción Anual (PAA) y los cronogramas de los proyectos, analizando los informes entregados a través de correo electrónico por cada responsable de Proyecto. En caso de encontrar algún retraso, o posible retraso, se toman las decisiones y reprogramaciones necesarias para cumplir las metas anuales. 
Evidencia: Informe mensual consolidado de seguimiento al Plan de Acción Anual (PAA) y/o correos electrónicos de entrega de informes</t>
  </si>
  <si>
    <t>Se realizan los informes mensuales de seguimiento al PAA para el segundo trimestre del 2022</t>
  </si>
  <si>
    <t>El Funcionario y/o contratista delegado por el Director de Investigación y Prospectiva,  realiza quincenalmente el seguimiento al estado de las peticiones descargando el reporte de SIGAC. En caso de encontrar peticiones que no se han respondido, informa al responsable antes de vencer el plazo de respuesta y comunica al Director de Investigación y Prospectiva, sobre las peticiones pendientes por responder. 
Evidencia:  Reporte de pendientes del aplicativo de correspondencia y/o correos electrónicos informando las peticiones pendientes (según sea el caso).</t>
  </si>
  <si>
    <t>Se realizó seguimiento al estado de las peticiones del segundo trimestre 2022. A través del sistema SIGAC; se verifica el estado de las peticiones finalizadas.</t>
  </si>
  <si>
    <t>Se observa los reportes SIGAC establecidos en la meta (6) de los meses de enero, febrero y marzo de 2022. Cumple con el control establecido</t>
  </si>
  <si>
    <t xml:space="preserve">El Director de Investigación y Prospectiva anualmente  revisa las necesidades de formación en prospectiva requeridas para su operación. 
En caso de encontrar necesidades de formación se comunican al proceso de Gestión de Talento Humano a través del instrumento dispuesto.
Evidencia: Correo electrónico del envío de la ficha de necesidades de formación y capacitación diligenciada. </t>
  </si>
  <si>
    <t xml:space="preserve">Correo electrónico del envío de la ficha de necesidades de formación y capacitación diligenciada. </t>
  </si>
  <si>
    <t>Meta programada para el 4to trimestre</t>
  </si>
  <si>
    <t>El Director de Investigación y Prospectiva anualmente  revisa junto con los líderes de proceso las necesidades de personal experto requerido para su operación programando las mismas en el plan anual de adquisiciones.
Evidencia: Plan anual de adquisiciones con la programación del personal experto.</t>
  </si>
  <si>
    <t>Plan anual de adquisiciones con la programación del personal experto</t>
  </si>
  <si>
    <t>Se evidencian seis reportes de SIGAC para el periodo abril - junio, al ser coincidente la evidencia con el entregable se valida el seguimiento</t>
  </si>
  <si>
    <t>Sin meta para el trimestre</t>
  </si>
  <si>
    <t>Posibilidad de pérdida Reputacional por recibir o solicitar cualquier dádiva o beneficio a nombre propio o de terceros con el fin de obtener información reservada o clasificada, o conseguir un resultado de un proyecto de investigación antes de ser publicado</t>
  </si>
  <si>
    <t>El Profesional designado verifica de manera trimestral la custodia de la información y aplicación de las Tablas de Retención Documental vigentes y un único lugar para el almacenamiento de las carpetas mediante un archivo organizado, remitiendo esta validación a través de correo electrónico al líder del proceso. En caso de que la información este almacenada fuera de los parámetros de gestión documental debe evaluarse la trazabilidad e implementar una acción correctiva o de mejora.
Evidencias: Reporte y/o correo electrónico remitido al líder del proceso con la validación documental</t>
  </si>
  <si>
    <t>El funcionario de planta designado (líder de proceso, supervisor de contratista, supervisor de convenio/contrato interadministrativo),  trimestralmente verifica los perfiles, permisos o accesos de los funcionarios o contratistas, al repositorio único de información de la Dirección, con el fin de asegurar el uso adecuado de la misma y evitar su sustracción o perdida. En caso de encontrar alguna novedad o asignación no permitida, se solicita la eliminación de permisos al funcionario o contratista identificado a través del GLPI.
Evidencia: Reporte de GLPI de permisos designados al repositorio único de información de la Dirección.</t>
  </si>
  <si>
    <t>Reporte de GLPI de permisos asignados al repositorio único de información de la Dirección.</t>
  </si>
  <si>
    <t>Se radicó en GLPI el caso 215124 solicitando los permisos asignados al repositorio Netapp la carpeta \\172.26.0.20\ciaf\GIT_2019 en la que se encuentra la información de contratistas.</t>
  </si>
  <si>
    <t>Se constata reporte GLPI DE eNERO A MARZO 31 DE 2022</t>
  </si>
  <si>
    <t>Se evidencia el caso GLPI 215124, al ser coincidente la evidencia con el entregable se aprueba el seguimiento</t>
  </si>
  <si>
    <t>1. Insuficiente personal especializado para responder a las demandas del proceso.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t>
  </si>
  <si>
    <t>Los responsables de los proyectos verifican periódicamente el cumplimiento de las especificaciones del producto o servicio mediante reuniones de seguimiento. En caso de encontrar un producto o servicio que tenga algún inconveniente se debe enviar a reproceso.
Evidencia: Acta de reunión de seguimiento.</t>
  </si>
  <si>
    <t>Se realiza seguimiento a los proyectos de asistencia técnica. 1 Proyecto SIG Chía 5 actas. 2. Proyecto RENARE con 16 actas.</t>
  </si>
  <si>
    <t>El profesional designado por el proceso de Innovación  y Gestión del Conocimiento Aplicado verifica cada vez que se termine un curso dictado,  los resultados de la encuesta de satisfacción a los estudiantes, donde se evalúa el contenido del curso. En caso de encontrar aspectos a mejorar se debe revisar y ajustar de ser necesario el contenido del curso. 
Evidencia: Reporte de resultados de las encuestas de satisfacción.</t>
  </si>
  <si>
    <t>Reporte de resultados de las encuestas de satisfacción.</t>
  </si>
  <si>
    <t>A corte de 30 de junio de 2022 los cursos se encuentran en ejecución y no se han evaluado.</t>
  </si>
  <si>
    <t>Se evidencian 2 informes de encuestas experiencias del curso (156  y 385 respuestas)</t>
  </si>
  <si>
    <t>No se hizo uso del espectroradiometro en el segundo trimestre 2022</t>
  </si>
  <si>
    <t>El responsable designado de los proyectos anualmente  revisa la necesidad de actualizar software obsoleto requerido para su operación, a través de un listado de verificación. En caso de encontrar un software obsoleto, cada responsable solicita al líder del proceso la destinación de los recursos y la presentación del requerimiento a la Dirección de Tecnología de la Información y comunicaciones -DTIC, para que realicen la adquisición de las licencias.
Evidencia: Correo electrónico o comunicación solicitando la adquisición de la nueva versión del software y/o el estado del software para la operación</t>
  </si>
  <si>
    <t xml:space="preserve">Se evidencia 21 actas de reunión de seguimiento de los proyectos RENARE y SIG CHIA, al ser coincidentes la eviedencia con el seguimiento se valida el mismo. </t>
  </si>
  <si>
    <t>Posibilidad de pérdida Reputacional por incumplimiento del Plan Anual de Auditorias Internas de Gestión</t>
  </si>
  <si>
    <t>1. Recortes en el presupuesto de la OCI
2. Decisiones administrativas de supresión de auditorias internas de gestión.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plan anual de auditoria</t>
  </si>
  <si>
    <t>El Jefe de la Oficina de Control Interno (OCI) realiza mensualmente seguimiento al Plan anual de auditorias internas de Gestión junto con el equipo de la OCI. En caso de detectar un posible incumplimiento del Plan, se realiza un ajuste al cronograma de las actividades. 
Periodicidad: Mensual
Evidencia: Acta de reunión del equipo y/o cronograma de auditoría verificado.</t>
  </si>
  <si>
    <t>Acta de reunión del equipo y/o cronograma de auditoría verificado.</t>
  </si>
  <si>
    <t xml:space="preserve">Se realizan un total de cinco reuniones, las cuales se evidencias con las actas de fechas 19 abril, 2 de mayo, 10 de mayo, 19 de mayo y 2 de junio de 2022. </t>
  </si>
  <si>
    <t xml:space="preserve">El Jefe de la Oficina de Control Interno (OCI) realiza la consolidación semestral de las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Periodicidad: Semestral
Evidencia: Resultados de la evaluación a los auditores y/o plan de mejoramiento individual (si aplica). </t>
  </si>
  <si>
    <t>Se adjuntan evaluaciones auditores y auditorías correspondientes al segundo trimestre.</t>
  </si>
  <si>
    <t>Se evidencian las actas de reunión de fechas 19 abril, 2 de mayo, 10 de mayo, 19 de mayo y 2 de junio de 2022, en donde se realiza seguimiento al cumplimiento del Programa Anual de Auditorías Internas de Gestión</t>
  </si>
  <si>
    <t>Se revisa archivo Excel adjunto con evaluaciones auditores y auditorías correspondientes al semestre.</t>
  </si>
  <si>
    <t>El líder y equipo auditor realiza la verificación de la normatividad legal vigente aplicable a las auditorias internas de gestión durante la fase de planeación. En caso de no contemplar la totalidad de las normas vigentes aplicables se procederá a realizar el ajuste al alcance de la auditoria.
Periodicidad: Mensual
Evidencia: Programa de auditoria y/o correo electrónico donde se valida el alcance de la auditoria.</t>
  </si>
  <si>
    <t>Programa de auditoria y/o correo electrónico donde se valida el alcance de la auditoria.</t>
  </si>
  <si>
    <t xml:space="preserve">Se adjuntan los programas de las auditorías realizadas en el periodo.  </t>
  </si>
  <si>
    <t xml:space="preserve">Se revisan documentos adjuntos de los 4 programas de las auditorías realizadas en el periodo.  Caquetá – Planeación- Servicio al Ciudadano- Gestión Jurídica </t>
  </si>
  <si>
    <t>Posibilidad de pérdida Reputacional por el desarrollo de ejercicios auditores con resultados subjetivos y/o parciales</t>
  </si>
  <si>
    <t>Se adjuntan cuadro de evaluaciones de los Auditores y Auditorías realizadas durante el periodo.</t>
  </si>
  <si>
    <t>El Jefe de la Oficina de Control Interno (OCI) realiza la verificación de los hallazgos contenidos en el informe de auditoria, con el fin de detectar situaciones de omisiones deliberadas por parte de los auditores. En caso de detectar una posible omisión deliberada se procede a confirmar su existencia y solicitar la investigación disciplinaria correspondiente para el auditor.  
Periodicidad: Variable.
Evidencia: Declaratoria del no conflicto de interés por parte de los integrantes del equipo auditor.</t>
  </si>
  <si>
    <t>Declaratoria del no conflicto de interés por parte de los integrantes del equipo auditor.</t>
  </si>
  <si>
    <t>¿El control se esta aplicando? 1</t>
  </si>
  <si>
    <t>Calificación del Control 1</t>
  </si>
  <si>
    <t>¿El control se esta aplicando? 3</t>
  </si>
  <si>
    <t>Rango de calificación del diseño 3</t>
  </si>
  <si>
    <t>¿El control se esta aplicando? 4</t>
  </si>
  <si>
    <t>¿El control es efectivo para minimizar el riesgo? 4</t>
  </si>
  <si>
    <t>Rango de calificación del diseño 4</t>
  </si>
  <si>
    <t>Resultado de la evaluación de la ejecución del control por el responsable 4</t>
  </si>
  <si>
    <t>Rango de calefacción de la ejecución 4</t>
  </si>
  <si>
    <t>Solidez INDIVIDUAL de cada control 4</t>
  </si>
  <si>
    <t>Calificación de la solidez INDIVIDUAL 4</t>
  </si>
  <si>
    <t>En el segundo trimestre del año 2022 se realizaron todas las actividades competnpladas en la matriz de identificacion de impactos ambientales, se adjunta en el drive correo informando el cargue de las actividades del primer trimestre, plan de trabajo ambiental y evidencias de las actividades realizadas.</t>
  </si>
  <si>
    <t>La Territorial ha realizado diferentes actividades dentro de la politica de la gestión ambiental adecuada</t>
  </si>
  <si>
    <t>Los responsables en las Direcciones Territoriales realizan seguimiento mensual al estado de PQRSD registradas en el sistema de gestión documental a cargo de las Direcciones Territoriales, identificando las que presentan retrasos con el fin de que sean atendidas y se dé respuesta por parte de la entidad. En caso de encontrar PQRSD con atrasos se generan las acciones encaminadas a dar respuesta.
Evidencia: Pantallazo de la bandeja de entrada del Sistema de Gestión Documental vigente.</t>
  </si>
  <si>
    <t>Se adjunta en DRIVE Cuadro excel descargado del sistema de gestion documental de la entidad SIGAC, que contiene peticiones de abril, mayo, junio</t>
  </si>
  <si>
    <t>Anexan excel del sistema de gestion documental con corte a junio</t>
  </si>
  <si>
    <t>Se realiza cronograma de trabajo y se adjunta en el drive, asi como los tramites realizados en el segunto trimestre cuadro en excel del SNC</t>
  </si>
  <si>
    <t>En relación con el cuadro reportado de la programación y ejecución, hay incumplimiento respecto a la ejecución de los tramites de terreno en los meses de mayo y junio</t>
  </si>
  <si>
    <t xml:space="preserve">En el segundo trimestre del año se recibieron 3 solicitudes de avaluos comerciales, dos correspondientes a las sedes del IGAC en barranquilla, Sede Centro y Sede Prado, el tercer avalúo, fue remitido para su elaboración en sede Central, a la Subdirección de Catastro mediante el correo que se envió el día 25 de marzo de 2022. y que fue asignado a la funcionaria Diana Galindo y se encuentra en Control de Calidad. El cual se referencia asi:_x000D_
3.Avaluo Comercial Urbano del predio del SENA, ubicado en la Carrera 59 No. 74-208 .  </t>
  </si>
  <si>
    <t>Se realiza cronograma de trabajo y se adjunta en el drive, asi como los tramites realizados en el segundo trimestre cuadro en excel del SNC</t>
  </si>
  <si>
    <t>Llevan el seguimiento en el cronograma de trabajo, realizando el seguimiento a la ejecución de los tramites</t>
  </si>
  <si>
    <t>Se adjunta muestreo del segundo trimestre registros presupuestales RP con sus respectivos soportes, como este riesgo es nuevo de este trimestre se adjunta 4 documentos adicionales correspondientes a un muestreo de RP del primer trimestre del año 2022</t>
  </si>
  <si>
    <t>Se adjunta en DRIVE informe de ventas del segundo trimestre, como este riesgo no lo solicitaron el trimestre anterior de igual forma adjunto ventas del primer trimestre. y se adjunta informe de cartera.</t>
  </si>
  <si>
    <t>Anexan muestreo de registros presupuestales</t>
  </si>
  <si>
    <t>Presentan en evidencias los informes de cartera y de ventas en el trimestre</t>
  </si>
  <si>
    <t>Se adjunta un muestreo de 6 ordentes de pago del II trimestre con sus respectivos soportes, como este riesgo no lo solicitaron el primer trimestre se adjunta muestreo de ordenes de pago con sus respectivos soportes del primer trimestre</t>
  </si>
  <si>
    <t>En el registro de evidencias se observa el muestreo de varias ordenes de pago</t>
  </si>
  <si>
    <t>Realizaron el seguimiento a tres procesos judiciales, una buena gestión</t>
  </si>
  <si>
    <t>En las Direcciones Territoriales el supervisor debe realizar y garantizar una adecuada ejecución del contrato teniendo en cuenta el procedimiento de Supervisión e Interventoría de Contratos, así como las circulares y/o lineamientos emitidos por el proceso de Gestión Financiera. En caso de detectar desviaciones se rechaza el informe y solicita las correcciones a través de la plataforma.
Periodicidad: Mensual
Evidencia:
1.Pantallazo del SECOP II del plan de pagos del supervisor.
2. Pantallazo del cargue de los soportes para el pago del contratista y acta de supervisión
3. Pantallazo del SECOP II que evidencie el estado pagado de la obligación.</t>
  </si>
  <si>
    <t>Se adjunta pantallazo del plan de pagos, soportes cargados por lo contratistas y el supervisor de cada contrato y los pagos marcados. (COMO EL PRIMER TRIMESTRE NO PIDIERON ESTA INFORMACION DE TODAS FORMAS ADJUNTO LOS CONTRATOS DEL PRIMER TRIMESTRE QUE  FINALIZARON EN MARZO EN LA CARPETA DEL SEGUNTO TRIMESTRE)</t>
  </si>
  <si>
    <t>Adjuntaron los pantallazos de los pagos a los contratistas y el estado de pagos</t>
  </si>
  <si>
    <t>La territorial no ha adelantado procesos que sean objetos de observaciones.</t>
  </si>
  <si>
    <t>La DT realizo el inventario de sus elementos, los cuales se anexa en las evidencias_x000D_
Se anexan nueve documentos remitidos por la contadora de la DT Territorial atlantico, con respecto a las evidencias de este riesgo.</t>
  </si>
  <si>
    <t xml:space="preserve">se realizaron 4 salidas de elementos los cuales se anexan 4 documentos donde consta la entrega de los mismos._x000D_
Se adjuntan 4 documentos, remitidos por la contadora de la entidad con respecto a este riesgo._x000D_
</t>
  </si>
  <si>
    <t>La DT tiene el inventario de bodega de acuerdo a los anexos</t>
  </si>
  <si>
    <t>anexan comprobantes de almacén, solicitudes y comprobantes de egresos a almacén</t>
  </si>
  <si>
    <t>Se realizo seguimiento a las actividades del plan ambiental, realizadas durante el segundo trimestre cargadas en el DRIVE, en la territorial bolivar 2022.Se cargo evidencia de pantallazos de activiades.</t>
  </si>
  <si>
    <t xml:space="preserve">Se verifica la evidencia de cumplimiento de los controles operacionales de las matrices por la Dirección Territorial, de acuerdo a los documentos remitidos.  </t>
  </si>
  <si>
    <t>S e realizo seguimiento oportuno a la atencion de las PQRSD, solicitadas por los ciudadanos en los diferentes canales de atencion durante el segundo trimestre de 2022, en la territorial bolivar.</t>
  </si>
  <si>
    <t>Aunque presentan informe de seguimiento, revisada la evidencia presentada no correponde al Pantallazo de la bandeja de entrada del Sistema de Gestión Documental vigente.</t>
  </si>
  <si>
    <t>Se realizo seguimiento a los tramites atendidos durante el segundo trimestre de 2022, en la territorial bolivar,dando cumplimiento a los mas antiguos.</t>
  </si>
  <si>
    <t xml:space="preserve">Se revisa el archivo Excel “Cronograma de trabajo reporte seguimiento mutaciones Territorial Bolívar 2022” en la cual se evidencia el seguimiento mensual donde se reportan 1344 trámites atendidos en oficina y 182 en terreno, para un total de 1526 trámites </t>
  </si>
  <si>
    <t>En el segundo trimestre de de 2022, no se ha realizado avluos comerciales en la territorial,teniendo en cuenta que no contamos con los los profesionales de formacion e investigador de mercado,que estan como vacantes, esta informacion es de conocimiento de la secretaria general y la responsable de  la dependencia de avaluos, sede central comunica que en caso que el tercer trimestre no se ocupan esas vacantes se suprime esa cuota a la territorial.</t>
  </si>
  <si>
    <t xml:space="preserve">Teniendo en cuenta que no hay entregables debido a la no realización de procesos de formacion y actualizacion catastral y avaluos comerciales en la territorial bolivar. </t>
  </si>
  <si>
    <t xml:space="preserve">Se realizo seguimiento a los tramites catastrales.durante el segundo trimestre de 2022 en la territorial bolivar. </t>
  </si>
  <si>
    <t xml:space="preserve">Se revisa el archivo Excel “Cronograma de trabajo reporte seguimiento mutaciones Territorial Bolívar 2022” en la cual se evidencia el seguimiento mensual donde se reportan 1344 trámites atendidos en oficina y 182 en terreno, para un total de 1526 trámites para un total del semestre de 2513 </t>
  </si>
  <si>
    <t>Se realizo seguimiento a los documentos soportes de los registros presupuestale,s durante el segundo trimestre de 2022, en la territorial bolivar</t>
  </si>
  <si>
    <t>Se realizo seguimiento al informe de ventas, cartera por edades,  durante el segundo trimestre de 2022, en la territorial bolivar 2022.</t>
  </si>
  <si>
    <t xml:space="preserve">Se revisa evidencia el seguimiento los documentos soportes de los registros presupuestale, durante el segundo trimestre de 2022, </t>
  </si>
  <si>
    <t>Se verifica evidencia  de  seguimiento al informe de ventas, cartera por edades, para los meses de Abril, mayo y junio  del segundo trimestre de 2022.</t>
  </si>
  <si>
    <t>Se realizo seguimientoa las ordenes de pago con sus respectivos soportes, durante el segundo trimestre ede 2022, en la territorial bolivar.</t>
  </si>
  <si>
    <t xml:space="preserve">Se revisa muestra de la evidencia de pago de servicios publicos con su respectivo soportes </t>
  </si>
  <si>
    <t>Se realizo seguimiento y control de estado a los procesos judiciales, durante el segundo trimestre de 2022, en la territorial bolivar.</t>
  </si>
  <si>
    <t>Se evidencia el seguimiento con el formato FO-JUD-PC03-01 V1 control de estado procesos judiciales aportado por la territorial.</t>
  </si>
  <si>
    <t>Se realizo seguimiento al proceso con pantallazo en el secop II del plan de pago del supervisor durante el segundo trimestre  de 2022, en la territorial bolivar.</t>
  </si>
  <si>
    <t>Se reavisa la evidencia los Pantallazos del SECOP II del plan de pagos del supervisor, acta de supervisión y Pantallazo del SECOP II que evidencie el estado pagado de la obligación.</t>
  </si>
  <si>
    <t>Se realizo seguimiento a las observaciones y respuestas del proceso en la plataforma de secop II y no se presentaron durante el segundo trimestre de 2022, en la territorial bolivar.</t>
  </si>
  <si>
    <t>se presenta evidencia de constancia que en el periodo comprendido entre el 1 de abril de 2022 y el 30de junio de 2022, no se suscribieron contratos en la DT Bolívar, no se presentaron observaciones a los procesos de contratación.</t>
  </si>
  <si>
    <t>Se realizo seguimiento, al informe de inventario,actas y elementos y bienes almacenados en la bodega, durante el segundo trimestre en la territorial bolivar 2022.</t>
  </si>
  <si>
    <t>Se realizo registro de bienes en el formato vigente generados durante el segundo trimestre de 2022, en la territorial bolivar 2022.</t>
  </si>
  <si>
    <t>Se evidencia mediante correos electrónicos el seguimiento de abril, mayo y junio  informe de inventario y elementos y bienes almacenados en la bodega</t>
  </si>
  <si>
    <t>Se evidencia  formato de bienes Back up inventarios a Junio 2022.</t>
  </si>
  <si>
    <t>Durante el segundo trimestre de 2022 se hizo seguimiento al sistema de gestión ambiental en la territorial Boyacá, adjuntamos evidencias de las actividades y controles realizados.</t>
  </si>
  <si>
    <t>Se valida el informe</t>
  </si>
  <si>
    <t>Durante el segundo trimestre de 2022 se hizo seguimiento a todas las peticiones hechas por los ciudadanos. Se adjunta la evidencia.</t>
  </si>
  <si>
    <t>Durante el segundo trimestre de 2022 se hizo seguimiento a los tramites de conservación catastral. Se adjunta cronograma y seguimientos realizados con actas de reunion.</t>
  </si>
  <si>
    <t>Como evidencia se adjunta memorando de la responsable de los avaluos donde informa que la Sede Central no ha dispuesto de recursos para realizar avaluos comerciales. Y toda la gestión la realiza la Sede Central.</t>
  </si>
  <si>
    <t>Durante el segundo trimestre de 2022 se hizo seguimiento a los tramites de conservación con el fin de evitar la materialización del riesgo. Se adjunta el cronograma y las actas de seguimiento.</t>
  </si>
  <si>
    <t>Como evidencia se adjunta copia de un compromiso presupuestal, el registro y la orden de pago. Se observa que se cumple que la fecha de los registros sea anterior al pago de la misma. Por favor ignorar el documento sobrante que fue subido accidentalmente.</t>
  </si>
  <si>
    <t>Durante el segundo trimestre de 2022 se revisaron los ingresos y la cartera existente. Se evidencia que la territorial NO TIENE CARTERA pendiente de cobro.</t>
  </si>
  <si>
    <t>Se validan los informes</t>
  </si>
  <si>
    <t>Como evidencia se adjunta una orden de pago con los soportes contables y financieros respectivos con el fin de poder realizar el pago.</t>
  </si>
  <si>
    <t>Durante el segundo trimestre de 2022 se enviaron por correo electronico los formatos  del estado de los procesos judiciales a Sede Central. Se adjunta pantallazo de los envíos.</t>
  </si>
  <si>
    <t>Se evidencia correo electrónico</t>
  </si>
  <si>
    <t>Se adjunta como evidencia los pantallazos de la plataforma Secop II con los soportes que se encuentran reportados para el pago a contratistas.</t>
  </si>
  <si>
    <t xml:space="preserve">Se evidencia los pantallazos de la plataforma Secop II </t>
  </si>
  <si>
    <t>Durante el segundo trimestre de 2022 se evidencian las observaciones que se hicieron a un proceso de contratación en la plataforma Secop II. Dando cumplimiento a la utilización y registro exigido.</t>
  </si>
  <si>
    <t>Durante el segundo trimestre de 2022 se registraron los movimientos de elementos devolutivos entre funcionarios, se conformó un comité para dar de bajas elementos inservibles y se dió concepto técnico por parte del ingeniero de sistemas territorial para la parte tecnológica. Se adjunta evidencia.</t>
  </si>
  <si>
    <t>Durante el segundo trimestre de 2022 se registró la salida de bienes entre funcionarios. Se adjunta la evidencia.</t>
  </si>
  <si>
    <t>Se validan las evidencas aportadas</t>
  </si>
  <si>
    <t>Atendiendo el cronograma anual de todas las gestiones ambientales se presentan las evidencias que de manera trimestral se ejecutó por la Dirección Territorial Caldas el cumplimiento al 100% de las actividades.  las evidencias de actividades desarrolladas se cargan un el Drive dispuesto por el coordinador nacional.</t>
  </si>
  <si>
    <t xml:space="preserve">Se han realizado acciones de mejora dentro de la presente vigencia para la atención de PQRDS, logrando una muy buena oportunidad en las respuestas, sin saldos de viegencias anteriores. seguimientos que se realizan de manera semanal en la Dirección territorial y se envian de manera periodica a la sede central para retroalimentar los sequimientos. los seguimientos y datos que arroja el SIGAC. EL SIGAC no permite tener reportes confiables por esta razón se realizan y consolidan de manera manual los reportes sobre los cuales se hacen seguimientos. </t>
  </si>
  <si>
    <t>se revisa las evidencia cargada por la territorial y cumple con el producto esperado</t>
  </si>
  <si>
    <t xml:space="preserve">Se realiza la programación de los tramites asignados y que deben ejecutarse por el personal durante el mes, realizándose control del cumplimiento y ejecución de los tramites catastrales establecidos mediante los reportes permanentes del sistema Nacional Catastral labor que se realiza todos los lunes y se consolida una vez al mes, contrastando con los informes y  actas de supervisión de cada contratista. </t>
  </si>
  <si>
    <t xml:space="preserve">Se realiza control y seguimiento de manera semanal a la ejecuciíoin de los avalúos comerciales que son desarrollados por la Dirección Territorial Caldas  se actualiza cuadro de seguimiento en tiempo real y se envían mediante correo electrónico a la subdirección de Avalúos. </t>
  </si>
  <si>
    <t>Se realizan los registros presupuestales  con los soportes respectivos. para el compromiso de recursos se tienen los respectivos sustentos tal como se puede verificar en dos documentos soportes.</t>
  </si>
  <si>
    <t xml:space="preserve">Los registros presupuestales y contables son realizados de manera oportuna conforme a los procedimientos, de los cuales se dejan los respectivos soportes garantizando la  ejecución presupuestal adecuado bajos los prinncipios de  la administración. </t>
  </si>
  <si>
    <t>El pagador territorial aprueba las órdenes de pago generadas en la Dirección territorial previa verificación de que los documentos soporte, factura contratos, anticipo están debidamente registradas y obligadas presupuestalmente.</t>
  </si>
  <si>
    <t>Se realiza control dos  días a la semana a cada uno de los procesos judiciales, permitiendo así que se realice de manera permanente atención a los requerimientos judiciales y puedan atenderse de manera oportuna. de estos seguimientos se realiza envío a la Jurídica Nacional.</t>
  </si>
  <si>
    <t>Realiza control y seguimiento semanal a la ejecuciónn de los contratos mediante el seguimeinto de tramites y peticiones, información que se consolida una vez al mes mediante los informes y las actas de supervición que son contrastadas con los reportes del SNC Y SIGAC. Se vefica en el SECOP el carue de toda la información correspondiennte a la ejecución d elos contratos.</t>
  </si>
  <si>
    <t xml:space="preserve">En el Segundo trimestre de la actual vigencia no se han realizado procesos de contratación de mínima cuantía, selección abreviada, o licitación pública que amerite este tipo de observaciones, Se ha efectuado solo contratación directa para contrato de prestación de servicios. Por esta razón no  se presentan evidencias. </t>
  </si>
  <si>
    <t>sin meta asignada para el periodo</t>
  </si>
  <si>
    <t>El inventario General del Almacén se realiza una vez al año, sin embargo en la Dirección territorial mensualmente se sacan los inventarios y se hace seguimiento aleatorio que permita mantener control sobre los bienes de la territorial. la salida de cualquier bien del almacén se realiza de manera previa a la autorización suscrita por la Dirección Territorial en el formato establecido para ello.</t>
  </si>
  <si>
    <t>Se realiza el seguimiento ambiental en la DT Caquetá, verificación del cumplimiento de los aspectos ambientales, reporte mensual a la sede central del control de impactos ambientales y cumplimiento de los procedimientos establecidos por el instituto.  Como evidencia se sube al drive los correos enviados en el trimestre.</t>
  </si>
  <si>
    <t>Las evidencias son pertinentes</t>
  </si>
  <si>
    <t>Se realiza seguimiento quincenal del estado de las PQRSD, se encuentran 4 peticiones pendientes de vigencias anteriores por fallas existentes del SIGAC (Solicitud de apoyo realizadas por mesa de ayuda). Como evidencia, se adjunta al drive los pantallazos de seguimiento, informes de incidencias y consolidado.</t>
  </si>
  <si>
    <t>El seguimiento quincenal mencionado en el autoseguimiento de avance cualitativo no lo pude abrir.  Igualmente en la pestaña del excel donde figuras vigencias anteriores de PQRDS figuran 11.196.  Por último el entregable no corresponde</t>
  </si>
  <si>
    <t xml:space="preserve">Se realizó la programación de los trámites, dando prioridad a los radicados de la vigencia 2021 atendiendo por derecho de turno, se tiene buenos rendimientos de trámites de oficina, sin embargo en trámites de terreno los rendimientos son bajos debido a la complejidad, fallas en el SNC y editor geográfico. Como evidencia se sube en el drive la programación y ejecución por ejecutor del segundo trimestre. A la fecha se llevan 3061 trámites de oficina y 753 trámites de terreno. </t>
  </si>
  <si>
    <t xml:space="preserve">Se da cumplimiento al control, sin embargo, sugiero que implementen una acción al respecto correctiva que permita la disminución del resago. </t>
  </si>
  <si>
    <t>En la Dirección Territorial Caquetá no se recibieron solicitudes de realización de avalúos comerciales en el segundo trimestre de la vigencia 2022.</t>
  </si>
  <si>
    <t>no se recibieron solicitudes de realización de avalúos comerciales en el segundo trimestre de la vigencia 2022.</t>
  </si>
  <si>
    <t>Se realizó la programación de los trámites, dando prioridad a los radicados de la vigencia 2021 y dando prioridad por derecho de turno, se tiene buenos rendimientos de trámites de oficina, sin embargo en trámites de terreno los rendimientos son bajos debido a la complejidad, fallas en el SNC y editor geográfico. Como evidencia se sube en el drive la programación y ejecución por ejecutor del segundo trimestre.</t>
  </si>
  <si>
    <t>Se valida Cronograma de trabajo con el reporte del seguimiento mensual.</t>
  </si>
  <si>
    <t>Para el segundo trimestre del 2022 la Direccion Territorial del Caqueta elaboró 21 registros presupuestales. Como eviedencia se anexa archivo zip de los registro presupuestales elaborados.</t>
  </si>
  <si>
    <t>Se elabora informe de cartera por edades de forma mensual y se emiten informes de ingresos de ventas de contado por el centro de información de forma semanal y mensual para los correspondientes registros de las causaciones en el sistema contable SIIF Nación. Como evidencia, se adjunta al drive informe de carteras por edades y de ingresos de contado mensual.</t>
  </si>
  <si>
    <t>Para el segundo trimestre de 2022, se elaboraron 35 ordenes de pago, correspondientes a pago de contratistas, servicios públicos, viáticos y manutención. Como evidencia se anexa aleatoriamente orden de pago por mes.</t>
  </si>
  <si>
    <t>Para el segundo trimestre de la vigencia 2022, se realiza la revisión del proceso administrativo asignado a la abogada de la DT Caquetá, correspondiente a dos días por semana en la página de la rama judicial, donde se puede evidenciar el estado actual del expediente. Como evidencia se adjunta el formato de seguimiento y control judicial de los procesos.</t>
  </si>
  <si>
    <t>El entregable no corresponde con la evidencia enviada</t>
  </si>
  <si>
    <t>En la Dirección Territorial Caquetá, durante el segundo trimestre, se cuenta con 8 contratos de prestación de servicios bajo la modalidad de contratación directa, de los cuales, 7 tienen un pago fijo, y 1 tiene forma de pago a destajo y hasta la fecha no ha realizado el primer cobro, así las cosas, esta contratación fue publicada en SECOP II, donde le fue creado el plan de pagos respectivo y cada contratista ha reportado el informe con el pago de seguridad respectivo. Se adjunta pantallazo de dos contratos en los cuales se evidencia el cumplimiento de los procedimientos establecidos dentro del segundo trimestre de la vigencia 2022.</t>
  </si>
  <si>
    <t>Las evidencias corresponen</t>
  </si>
  <si>
    <t>Para el segundo trimestre de la vigencia 2022, la Dirección Territorial Caquetá no adelantó procesos de contratación por la modalidad de mínima cuantía; por lo anterior, no aplican las observaciones.</t>
  </si>
  <si>
    <t>, la Dirección Territorial Caquetá no adelantó procesos de contratación por la modalidad de mínima cuantía; por lo anterior, no aplican las observaciones.</t>
  </si>
  <si>
    <t>Se realizó inventario de control de elementos de consumo el 06 de junio de 2022 y en el mes de abril se adelantaron tomas de inventarios físico de elementos devolutivos en servicio. Como evidencia, se adjunta en el drive el informe de inventarios.</t>
  </si>
  <si>
    <t>Durante el segundo trimestre del año 2022, no se presentaron salidas de bienes en la Dirección Territorial Caquetá que dieran lugar al diligenciamiento del formato vigente.</t>
  </si>
  <si>
    <t>no se presentaron salidas de bienes en la Dirección Territorial Caquetá que dieran lugar al diligenciamiento del formato vigente.</t>
  </si>
  <si>
    <t>Para el segundo trimestre se hace seguimiento a las matrices ambientales y se da cumplimiento a las actividades en ellas contenidas,  se adjunta correo de envío de plan de trabajo ambiental y seguimiento a servicios publicos, resmas de papel, huella carbono,tambien esa el OneDrive donde se pueden ver todas las actividades realizadas en la territorial Casanare.</t>
  </si>
  <si>
    <t>Se verifican correo de envío de plan de trabajo ambiental y seguimiento a servicios publicos, resmas de papel, huella carbon o del segundo trimestre de 2022</t>
  </si>
  <si>
    <t>Se realizo seguimiento mensual al estado de PQRSD registradas en el sistema de gestión documental a cargo de la DT CASANARE durante el el segundo trimestre.</t>
  </si>
  <si>
    <t xml:space="preserve">Se revisa las evidencias del seguimiento mensual (abril, mayo, junio) al estado de PQRSD  a cargo de la DT CASANARE de acuerdo a los archivos adjuntos. </t>
  </si>
  <si>
    <t>Se continuo con el proceso de depuracion de los saldos de oficina , cumpliendose un 97%, se verifico los saldos pendientes y se requirio al personal para terminar, en terreno se asigno los tramites saldos 20-20-21, se estan evacuando de a cuerdo a la capacidad del personal contratado, teniendo en cuenta que solo tenemos dos profesionales que manejan estos temas.</t>
  </si>
  <si>
    <t>Revisadas las evidencias presentadas se encuentra el cronograma de trabajo, reporte de bprogramacion mensual , relaciona de acciones realizadas y los soportes de los para el trimestre de 2022.</t>
  </si>
  <si>
    <t>La territorial de Casanare no tiene metas de avalúos, sin embargo los que llegan a la teritorial que para este trimestre fueron (9) por el tema de restitucion de tierras son enviados a la sede central.</t>
  </si>
  <si>
    <t xml:space="preserve">Aunque presenta el documento HERRAMIENTA SEGUIMIENTO DE AVALÚOS estos tramites no se han realizado en la territorial, no se determina el estado de los mismos. </t>
  </si>
  <si>
    <t>Como politica de la territorial se han venido adelantando capacitaciones con las diferentes alcaldias los trámites catastrales, requisitosY el cero costo de la misma, ya se han hecho con Tame, Saravena, San Luis, Fortul, Arauquita, Yopal, Tauramena, adicional a ello se está dando mayor celeridad en la revisión de tramites de tiempos perdidos por tiempos muertos, se está haciendo depuración de todas las zonas homogéneas tanto físicas, como económicas, y hasta la fecha no se han recibido ninguna queja o denuncia sobre que dadivas economicas para que se realice algun trámite</t>
  </si>
  <si>
    <t>En la DT CASANARE, se han venido generando los cdp, resgistros, contrables y de tesoreria de manera oportuna, se anexa las evidencias de una muestra aleatoria.</t>
  </si>
  <si>
    <t>No aplica /para la territorial Casanare debido a que no podemos identificar las partidas bancarias ya que no contamos con cuenta propia, todo se maneja desde nivel central. Los movimientos de bancos nos los envían por nivel central para revisión de ventas del mes y los informes de ventas es consolidado en nivel central</t>
  </si>
  <si>
    <t xml:space="preserve">Se revisa los documentos soportes pdf  de la comision a tauramena Casanare de la funcionaria Liliana Alfonso Chitiva </t>
  </si>
  <si>
    <t xml:space="preserve">No se presenta evidencia de los informes de ventas </t>
  </si>
  <si>
    <t>En la DT CASANARE, se ha venido dando buen manejo alos recursos asignados, se anexa una muestra de las órdenes de pago con sus respectivos soportes.</t>
  </si>
  <si>
    <t xml:space="preserve">Aunque los documentos soportes remitidos cumplen, solo se muestran 2 documentos de soporte, la meta exige 3 </t>
  </si>
  <si>
    <t>Durante el II trimestre se hizo seguimiento a los procesos judiciales, de la dirección territorial de Casanare 2 seguimientos reportados. Se adjunta formato diligenciado de control de estado de procesos judiciales.</t>
  </si>
  <si>
    <t>Revisados los documentos adjuntos se encuentra correo electrónico del reporte del estado de los procesos judiciales y la matriz consolidada de los mismos</t>
  </si>
  <si>
    <t>En la territorial Casanare se hace estricto seguimiento a los contratos de CPS, se hace la correspondiente supervisión a los contratos, se anexan panatallazos de Secop.</t>
  </si>
  <si>
    <t xml:space="preserve">Se revisa los 14 documentos aportados que permiten ver el seguimineto efectuado, per no se evidencia en el documentos soportes el entregable de pantalllazo del acta de supervision. </t>
  </si>
  <si>
    <t>Para este trimestre se realizo un proceso de minima cuantia para el mantenimiento de la camioneta a cargo de la Territorial Casanare, el cual no tuvo observaciones en la plataforma Secop II. Se anexa correo de la abogada encargada del proceso.</t>
  </si>
  <si>
    <t>el documento soporte permite identificar que no se no tuvo observaciones durante el proceso efectuado,</t>
  </si>
  <si>
    <t>la persona encargada de almacen llena los respectivos formatos de salida de bienes, y lleva el respectivo inventario de los bienes a cargo de la DT Casanare.</t>
  </si>
  <si>
    <t>La persona encargada de almacen lleva el resgistro de bienes de la territorial , el formato de salidas de bienes y del inventario de la DT CASANARE.</t>
  </si>
  <si>
    <t>Se revisa los 4 archivos PDF de documentos soportes el informe de inventario detallado territorial casanare.</t>
  </si>
  <si>
    <t>Se realizan los seguimientos del consumo de agua y energía, consumo de resmas de papel, la huella de carbono de los vehículos, se realiza el inventario tanto de equipos electricos y electrónicos como de los equipos de agua cumpliendo con los controles operacionales de la matriz de riesgos y su perioricidad.  Se envía correro informando el cumplimineto del reporte de los controles por parte de la Dirección Territorial.</t>
  </si>
  <si>
    <t>De acuerdo con las evidencias cargadas y el avance cualitativo reportado se observa que se realizaron los seguimientos durante el segundo trimestre a las temáticas ambientales.</t>
  </si>
  <si>
    <t>Durante el segundo trimestre se incrementaron las solicitudes de gestión catastral por el proceso de actualización  y hay poco personal por conservación catastral, para ello se realizan seguimiento en la plataforma con el fin de darle celeridad a lo pendiente de responder.</t>
  </si>
  <si>
    <t>De acuerdo con las evidencias cargadas y el avance cualitativo reportado se observa que se realiza seguimiento a las PQRDS pero se presenta incumplimiento en la atención de las solicitudes</t>
  </si>
  <si>
    <t>Se realiza el reporte mensual en el cronograma de trabajo, aclarando que se han presentado inconvenientes con el sistema nacional catastral con los tiempos de respuesta, se trata de optimizar los tiempos de ejecución de trámites, pero el tiempo para realizar una mutación de terreno es amplio ya que el procedimineto con GLPI es dispendioso para resolver cada trámite.</t>
  </si>
  <si>
    <t>De acuerdo con las evidencias cargadas se observa el cronograma con lo programado pero no lo ejecutado y según  el avance cualitativo reportado se observa que se ha presentado incumplimiento con el cronograma</t>
  </si>
  <si>
    <t>Se realiza el seguimiento de avance de la elaboración de los avalúos comerciales en la herramienta de monitoreo que se envía semanalmente.</t>
  </si>
  <si>
    <t>De acuerdo con las evidencias cargadas y el avance cualitativo reportado se observa que se realiza el seguimiento de avance de la elaboración de los avalúos comerciales en la herramienta de monitoreo que se envía semanalmente.</t>
  </si>
  <si>
    <t>Se verifica el cronograma de trabajo con el seguimiento mensual y el reporte mensual de la herramienta APEX en el Sistema Nacional Catastral.</t>
  </si>
  <si>
    <t>De acuerdo con las evidencias cargadas se observa el cronograma con lo programado pero no lo ejecutado.</t>
  </si>
  <si>
    <t>Mensualmente se verifica que los documentos soporte de los registros presupuestales sean anterioriores al comienzo de la ejecución del gasto.</t>
  </si>
  <si>
    <t>Se realiza el informe de ventas mensualmente (evidencia abriil, mayo, junio) y de cartera  mensualmente (evidencia un solo archivo los tres meses)</t>
  </si>
  <si>
    <t>Con las evidencias cargadas no es posible validar que se verifica que los documentos soporte de los registros presupuestales sean anterioriores al comienzo de la ejecución del gasto. No se cumple con el entregable</t>
  </si>
  <si>
    <t>De acuerdo con las evidencias cargadas y el avance cualitativo reportado se observa que se cumple con el entregable.</t>
  </si>
  <si>
    <t>Menaualment se realiza seguimiento de las ordenes de pago con sus soprtes y la autorización de gastos con firmas.</t>
  </si>
  <si>
    <t>De acuerdo con las evidencias cargadas se observa que durante el segundo trimestre se realizó seguimiento de las órdenes de pago con sus soprtes y la autorización de gastos con firmas.</t>
  </si>
  <si>
    <t>Se realiza el seguimiento de procesos judiciales de control judicial y se remite mensualmente a sede central el correo con el reporte.</t>
  </si>
  <si>
    <t>De acuerdo con la evidencia cargada se observa seguimiento y control judicial mediante el formato diligenciado "Control de estado de procesos judiciales" y la matriz de seguimiento . Se cumple con el entregable.</t>
  </si>
  <si>
    <t>En el segundo trimestre se continúa ejerciendo la supervisión por parte de la Directora Territorial (E) de 1 contrato de actualización catastral, 82 contratistas de de actualización catastral (Asignados en secop 2 por sede central), 2 contratos de conservación, 1 contrato de obra, 2 contratos de arrendamiento, 4 contratistas de conservación catastral, 2 contratistas restitución de tierras, 1 contratista de avalúos, para un total de 95 supervisiones para una sola persona, siendo un volúmen alto, teniendo en cuenta que además de esta labor la Directora Territorial (E) realiza las labores de Conservación Catastral y Restitución de Tierras y apoya el seguimiento de avalúos.  Por lo tanto es preciso aclarar que se trata de cumplir al máximo con todo lo asignado.</t>
  </si>
  <si>
    <t>De acuerdo con las evidencias cargadas se observan pantallazos en el SECOP II de manera que se cumple con el entregable</t>
  </si>
  <si>
    <t>Se realiza la Adjudicación del contrato de mínima cuantía en sede central para ejecutar en la Dirección Territorial, proceso en el que no tiene meta asignada. El contrato no presentó observaciones.</t>
  </si>
  <si>
    <t xml:space="preserve">_x000D_
Sin meta asignada para el período_x000D_
</t>
  </si>
  <si>
    <t>Se realiza el control de inventario de almacén de la dirección territorial evidenciándose que no se presentaron pérdidas de bienes devolutivos y/o controlados.</t>
  </si>
  <si>
    <t>Se realizan el registro de salidas de bienes en el formato vigente generados en el trimestre.</t>
  </si>
  <si>
    <t>De acuerdo con la evidencia cargada y el avance cualitativo reportados se informa  que no se presentaron pérdidas de bienes devolutivos y/o controlados</t>
  </si>
  <si>
    <t>El entregable es: Registro salida de bienes pero la evidencia que adjuntan no corresponde al citado formato.</t>
  </si>
  <si>
    <t>En la Territorial Cesar se le hace constate seguimiento al cumlimiento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para el presente periodo se realizaron varias actividades y reportes soliciatdosdos dentros el PLan de Manejo Ambiental y sus respectivas evidencias.</t>
  </si>
  <si>
    <t>Anexaron evidencias de la realización de actividades para el cumplimiento del plan de trabajo ambiental</t>
  </si>
  <si>
    <t xml:space="preserve">En la Territorial Cesar se  realiza seguimiento mensual al estado de PQRSD registradas en el sistema de gestión documental a cargo de la Territorial, identificando las que presentan retrasos con el fin de que sean atendidas y se dé respuesta por parte de la entidad. En caso de encontrar PQRSD con atrasos se generan las acciones encaminadas a dar respuesta._x000D_
</t>
  </si>
  <si>
    <t>Anexan pantallazo de la correspondencia en el Sistema de Gestión documental, donde se observa los tramites realizados</t>
  </si>
  <si>
    <t>Anexan el reporte del seguimiento mensual de la herramienta APEX</t>
  </si>
  <si>
    <t>Como responsable del área de los avalúos en la territorial cesar efectué el seguimiento al mapa de riesgo a través de la herramienta de seguimiento de las solicitudes de avalúos de la territorial. en cuanto a la programación de los avalúos comerciales en el sentido de que, durante el segundo trimestre del año 2022, se realizaron un total de 6 avalúos solicitados por los tribunales y juzgados de restitución de tierras de la nación; los cuales cumplieron con los lineamientos técnicos exigidos y vigentes en el IGAC; así mismo, también se cumplió con los controles de calidad,  se realizaron en el tiempo previsto y de igual manera, fueron  enviados a la entidad peticionaria en forma oportuna.</t>
  </si>
  <si>
    <t>En evidencia se encuentra la herramienta de seguimiento de avalúos</t>
  </si>
  <si>
    <t>Realizan el seguimiento en la herramienta y clasifican los tramites, se recomienda mayor atencion a los saldos de los tramites pendientes porque están altos</t>
  </si>
  <si>
    <t xml:space="preserve">En la Terroirorial Cesar se  verifica que la fecha de los documentos soporte de los registros presupuestales sea anterior al comienzo de la ejecución del gasto. _x000D_
En caso contrario, se abstienen de realizar el registro y se emiten lineamientos a los ordenadores y funcionarios responsables en las distintas dependencias del IGAC, con el fin de realizar oportunamente los registros financieros. _x000D_
Periodicidad: Variable_x000D_
</t>
  </si>
  <si>
    <t xml:space="preserve">Para las ventas de contado el responsable de ingresos en la Territorila Cesar compara el listado de movimiento de bancos (orden de consignación y notas crédito) con los informes de ventas de contado generados por la Oficina Comercial._x000D_
Para las ventas de crédito el responsable de cartera de la Territorila Cesar compara el reporte de edades de cartera, con el reporte de recaudo bancario proporcionado por el responsable de ingresos del subproceso de Gestión de Tesorería, con el fin de identificar el tercero y depurar los documentos de recaudo por clasificar. _x000D_
</t>
  </si>
  <si>
    <t>En la evidencia solo colocan un registro presupuestal. favor para proximo avance colocar el el autoseguimiento la descripcion del registro y no incluir las ventas que es del control 2</t>
  </si>
  <si>
    <t>Anexan en evidencia los informes de ventas del trimestre reportado</t>
  </si>
  <si>
    <t xml:space="preserve">El Pagador de la Territorial Cesar siempre aprueba las ordenes de pago en el sistema SIIF Nación.  En caso contrario, se devuelve la documentación solicitando los ajustes correspondientes a los responsables._x000D_
</t>
  </si>
  <si>
    <t>Registran en las evidencias ordenes de pago</t>
  </si>
  <si>
    <t xml:space="preserve">La Abogada de la Territoriasl Cesar realiza seguimiento y control judicial  virtual dos veces por semana con la finalidad de vigilar y controlar las actuaciones judiciales, a través del diligenciamiento del formato vigente de control de estado de procesos judiciales y remite mensualmente el reporte de dicho seguimiento a la sede central. _x000D_
</t>
  </si>
  <si>
    <t>La DT  realizó el seguimiento a los procesos judiciales</t>
  </si>
  <si>
    <t>En la Territorial Cesar el supervisor debe realizar y garantizar una adecuada ejecución del contrato teniendo en cuenta el procedimiento de Supervisión e Interventoría de Contratos, así como las circulares y/o lineamientos emitidos por el proceso de Gestión Financiera. En caso de detectar desviaciones se rechaza el informe y solicita las correcciones a través de la plataforma.</t>
  </si>
  <si>
    <t>La DT realiza el seguimiento y control a los contratos</t>
  </si>
  <si>
    <t xml:space="preserve">En la Territorial Cesar se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 Para el presente periodo informado no se adelantaroon procesos de Contratacion._x000D_
</t>
  </si>
  <si>
    <t>no se adelantaron procesos de contratación</t>
  </si>
  <si>
    <t xml:space="preserve">En la Territorial Cesar por parte del Facilitador del SGA ,  trimestralmente verifica el cumplimiento de las actividades contempladas en el plan de trabajo ambiental y carga  las evidencias en el DRIVE correspondiente, el cual esta compartido para su revisión con el responsable del SGA en la Sede Central._x000D_
</t>
  </si>
  <si>
    <t xml:space="preserve">Registran el movimiento de almacén de la DT </t>
  </si>
  <si>
    <t xml:space="preserve">El seguimiento cualitativo es respecto a la salida de bienes de almacén </t>
  </si>
  <si>
    <t>La D.T. Córdoba realizó y envió a sede central el reporte de las actividades correspondientes al seguimiento del Plan de Trabajo ambiental realizadas durante el Segundo Trimestre de 2022, información que está registrada en el Drive asignado a la D.T. por la OAP.  Se evidencia cumplimiento de la actividad con el informe (Cord_Informe_seguimiento_TRIM_2_2022.pdf) y el correo electrónico enviado el 12 de Junio de 2022 a Gestion Ambiental (Correo_Envio Informacion Trim 2-2022.pdf)</t>
  </si>
  <si>
    <t>Se evidencias el cumplimiento del control, como se observa en archivo con Informe –seguimiento 2° trimestre Dirección Territorial Córdoba Seguimientos al Plan Ambiental y  correo de envío. Donde se evidencia el cargue de los archivos en el Drive destinado para ello</t>
  </si>
  <si>
    <t>En el Primer Semestre de 2022 la D.T Córdoba presenta un avance de 513 PQRs Trámitadas, correspondientes al acumulado del primer y segundo trimestre de 2022. (Total Recibidas 514, Trámitadas Primer trimestre 254, Trámitadas segundo Trimestre 259 - pendiente 1 por tramitar prero dentro de los términos legales). Se evidencia cumplimiento con Pantallazo de Sigac e informes estadísticos anexados.</t>
  </si>
  <si>
    <t>Con Pantallazo de SIGAC e informe Consolidado Peticiones de enero a junio. Se comprueba el cumplimiento de la actividad</t>
  </si>
  <si>
    <t>En el Segundo trimestre de 2022 el funcionario a cargo del proceso de Gestón Catastral en D.T. Córdoba realizó el seguimiento a la ejecuciión de los trámites y la evaluación respectiva. Se evidencia seguimiento en los Informes Aportados: Cronograma Conservacion 2022 TRIM 1-2.xlsx, Ejecucion 2 trimestre.pdf, Informe de acciones Conservación trimestre 2-2022 Apex - Acciones.pdf, Informe de acciones Actualización 2 trimestre 2022.pdf</t>
  </si>
  <si>
    <t xml:space="preserve">Teniendo en cuenta las evidencias suministradas archivo Cronograma Conservación 2022 Trimestre 1 y 2, ejecución segundo semestre, Informe de acciones actualizada, Informe de acciones Conservación 2 APex – acciones se comprueba la aplicación del control. </t>
  </si>
  <si>
    <t>En el Segundo trimestre de 2022, la Territorial recibió 15 solicitudes de las cuales  se elaboraron y entregaron 11, los cuatro (4) restantantes se encuentran en estado asignado al perito avaluador. Se evidencia el cumplimiento en el soporte anexado: BD Estructura Seguimiento y Control GIT Avalúos_2022.xlsx.</t>
  </si>
  <si>
    <t>Teniendo en cuenta las evidencias suministradas archivo BD Estructura Seguimiento y control GIT avalúos 2022 s se comprueba la aplicación del control de seguimiento</t>
  </si>
  <si>
    <t>En el Segundo trimestre de 2022 Gestón Catastral en Territorial Córdoba realizó el seguimiento a la ejecuciión de los trámites y la evaluación respectiva. Se evidencia seguimiento en los Informes Aportados: Cronograma Conservacion 2022 TRIM 1-2.xlsx, Ejecucion 2 trimestre.pdf, Informe de acciones Conservación trimestre 2-2022 Apex - Acciones.pdf, Informe de acciones Actualización 2 trimestre 2022.pdf</t>
  </si>
  <si>
    <t>Se observa la realización del seguimiento a la ejecución de los trámites y la evaluación respectiva. a en : Cronograma Conservacion 2022 TRIM 1-2.xlsx, Ejecución 2 trimestre.pdf, Informe de acciones Conservación trimestre 2-2022 Apex - Acciones.pdf, Informe de acciones Actualización 2 trimestre 2022</t>
  </si>
  <si>
    <t>En el primer Semestre de 2022 en la Territorial Córdoba se verifica que la fecha los documentos soportes de los registros presupuestales sea anterior al comienzo de la ejecución del gasto. Se evidencia el cumplimiento en los soportes aportados: PAGO JOSE ROSSI MARTINEZ.pdf, PAGO CARIBEMAR DE LA COSTA ESP.pdf, SOPORTE RIESGOS COMISION.pdf, SOPORTE RIESGOS.pdf</t>
  </si>
  <si>
    <t>En el primer Semestre de 2022 en la Territorial Córdoba realiza la comparación del listado de movimiento de bancos con los informes de ventas de contado generados por la Oficina Comercial._x000D_
El informe de cartera  presenta un saldo en cero (0) ya que en la D.T. no tiene cuentas por cobrar. Se evidencia el cumplimiento en los soportes aportados: CORD VENTAS ENERO-JUNIO 2022.pdf, Informes de carteras por edades del semestre.</t>
  </si>
  <si>
    <t>Ser evidencia cumplimiento del control con archivos entre otros: Se evidencia el cumplimiento en los soportes aportados: pago Jose Rossi Martinez.pdf, pago Caribemar de la Costa esp.pdf, soporte riesgos comision.pdf, SOPORTE RIESGOS.pdf</t>
  </si>
  <si>
    <t>Con registros: cartera por edades 2022- 01, cartera por edades 2022- 02, cartera por edades 2022- 03. informes de cartera por edades para abril, mayo y junio, Informe de ventas detallado anulado, Informe de ventas detallado de enero a junio, se puede evidenciar la implementación del control</t>
  </si>
  <si>
    <t>En el primer Semestre de 2022 la Territorial Córdoba realizó la autorización de las ordenes de pago en el sistema SIIF Nación con base en los soportes requeridos para cada pago. Se evidencia cumplimiento con los archivos aportados:PAGO CARIBEMAR DE LA COSTA ESP.pdf, PAGO JOSE ROSSI MARTINEZ.pdf, SOPORTE RIESGOS COMISION.pdf, SOPORTE RIESGOS.pdf</t>
  </si>
  <si>
    <t xml:space="preserve">Se observa cumplimiento del control con evidencias como: Reporte Certificado de Disponibilidad Presupuestal Comprobante, Compromiso Presupuestal de Gasto – Comprobante, Obligación Presupuestal– Comprobante. Orden de pago Presupuestal de gastos Comprobante  Acta de supervisión o interventoría, Informe de contratista, aportes en línea, Orden de pago Presupuestal  de gastos Comprobante_x000D_
_x000D_
órdenes de pago presupuestal de gastos – con fecha de registro 2022/04/05, acta de supervisión 01/04 /22 con planilla integrada de autoliquidación – aportes, orden de pago presupuestal de gastos comprobante de 22/02/2022, entre otras evidencias. Se comprueba la implementación del control_x000D_
</t>
  </si>
  <si>
    <t xml:space="preserve">En el Segundo trimestre de 2022 la oficina Jurídica de la D.T. Córdoba ha venido verificando el estado de los procesos judiciales a través de la plataforma TYBA y de manera presencial con el fin de constatar las actuaciones de cada proceso. En la actualidad se tienen 15 procesos activos, 6 de estos procesos se les confirió poder para actuar dentro de ello a otro abagodo asignado por la sede central a partir del 15 de abril de 2022. Se evidencia el cumplimiento con los soportes aportados: Correos electrónico de envío abril y junio, Control_procesos_judiciales_II Semestre. </t>
  </si>
  <si>
    <t>Con registros de control de estado – Procesos Judiciales en FI 1000-01/1 8.V4, meses abril, mayo y Junio y correo enviado el 04/05/2022 Informe procesos judiciales con corte 30 de abril de  territorial, correo del 02/07/ en el que se envía  Informe de Procesos Judiciales con corte 30 de junio de 2022 en los que se reporta el seguimiento, se puede evidenciar el cumplimiento del control</t>
  </si>
  <si>
    <t>En el Primer Semestre de 2022 en la D.T. Córdoba los supervisores ha realizado y garantizado una adecuada ejecución de los contratos celebrados en la presente vigencia. Se evidencia el cumplimiento en el registro realizado en la plataforma SECOP II en el que los supervisores crearon los planes de pagos y las actas respectivas, los contratistas cargaron los soportes para los pagos y la pagaduría realizo los trámites de pagos en dicha plataforma. Se anexa: CORD-Pantallazo secop_riesgo GCO-1.PDF, Soporte pago contratistas y acta supervision.</t>
  </si>
  <si>
    <t>Con Acta informe de Pagos, Pantallazo SCOP- riesgo GCO-1 Soporte de pago a contratistas y actas de supervisión. Se evidencia cumplimiento del control.</t>
  </si>
  <si>
    <t xml:space="preserve">Para el Segundo trimestre de la vigencia 2022 en la D.T. Córdoba se han venido ejecutando 9 contratos en los cuales no se registró ninguna observación (sin mensajes), como se evidencia en los pantallazos aportados en el archivo: CORD_Observaciones procesos Secop II _ II Trimestre._x000D_
</t>
  </si>
  <si>
    <t>De acuerdo con la evidencia -  pantallazo secop II se observa que la Dirección Territorial Córdoba ha publicado los procesos contractuales en el portal.. Cumpliendo la implementación del control</t>
  </si>
  <si>
    <t>Durante el Segundo trimestre de 2022 en la D.T. Córdoba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evidencia cumplimiento con los archivo anexados: CERTIFICACION SALDOS DE ALMACEN T-CORDOBA.pdf, correos mensuales. comprobantes de egreso de consumo y debolutivos, informe de existencias actuales de consumo, inventarios en bodega.</t>
  </si>
  <si>
    <t>En el primer semestre de 2022 en la D.T. Córdoba no se registraron salida de Bienes de la Entidad de ningun tipo.</t>
  </si>
  <si>
    <t>Los soportes suministrados entre correos electrónicos, registros de traslados Bodega funcionario, Traslado entre funcionarios, Comprobante de Traslado de elementos de consumo, traslado computadores de la sede central, traslado devolutivo.  Se puede determinar el cumplimiento de control</t>
  </si>
  <si>
    <t>Al noe registrarse salida de Bienes de la Entidad de ningun tipo, no se cuenta con meta.</t>
  </si>
  <si>
    <t>Se evidencias el cumplimiento del control, como Informe de reporte SGA,  correo electrónico, registros de capacitación, e informe sistema de Gestion – manejo  ambiental pantallazo de cargue de evidencias</t>
  </si>
  <si>
    <t>Se realiza el respectivo seguimiento a las PQRSD, como una de las cciones correctivas se genera una programcion de turnos en Servicio al Ciudadano para facilitar el proceso de atención. asi como los respectivos seguimientos a los mismas para atender los requerimientos. Evidencia: Informe de seguimiento y asignacion a PQRSD abril, mayo, junio, asignacion de turnos, Herramienta y seguimientos.</t>
  </si>
  <si>
    <t>Con evidencias entre otros, Pantallazo ,Informe de seguimiento y asignación a PQRSD abril, mayo, junio, asignación de turnos, Reportes de Herramienta y seguimientos, correos electrónicos, reporte PQRS. Se comprueba la o implementación del control</t>
  </si>
  <si>
    <t>Para dar cumplimiento a este control la DT elabora una matriz de control, seguimiento a los tramites, donde se lleva un control de asignacion por funcionario, fecha de asignación, estado del tramite y observaciones entre otros elementos. para este trimestre se programaron  asignaciones cada mes como lo señala el reporte mediante correo electronico por parte de Carol pineda con las asignaciones a los funcionarios. Se desarrollaron reuniones de seguimiento con los grupos de trabajo e informes respetivos. Evidencia: Correo electronico de informe de asignaciones, actas de seguimiento, herramienta APEX.</t>
  </si>
  <si>
    <t>Teniendo en cuenta las evidencias suministradas archivo Reporte SNC – No tramitado, Reporte SNC- APEX junio 2022, registros de asistencia, correos electrónicos, Informes de avance, seguimientos. 2, se comprueba la aplicación del control. sin embargo, se sugiere el planteamiento de una acción correctiva que permita la disminución de rezagos</t>
  </si>
  <si>
    <t>Para este control la DT en sus accciones cuenta con participacion en reuniones del proceso de actualización catastral para Tocancipa y Gachancipa. dentro del seguimiento se relaciona el informe de seguimiento a este proceso de actulización. Evidencia: informe trimestral Gachancipa y Tocancipa , correos electronicos y actas de informe de seguimiento al proyecto por mes. La DT no cuenta con rubro asignado ni profesional en el area comercial, por lo tanto aprtir de este año quien realiza la acciones la subdireccion catastral</t>
  </si>
  <si>
    <t xml:space="preserve">Se comprueba la implementación del control teniendo en cuenta las evidencias suministradas en carpetas por mes con archivos de prsentaciones, comités, correos electrónicos, Reporte de avance como el de Tocancipa y Gachancipa_x000D_
_x000D_
_x000D_
</t>
  </si>
  <si>
    <t>Para demostrar el cumplimiento para este control del riesgo en  la DT se programan reuniones de seguimiento a los trámites y estado de las asignaciones a traves de los seguimientos y reuniones en las cuales se establecen compromisos con los grupos de trabajo para resolver y finalizar los casos. Evidencia: informe de seguimiento de tramites, actas de reuniones, herramienta apex</t>
  </si>
  <si>
    <t>Se comprueba la implementación del control teniendo en cuenta las evidencias suministradas archivo   Reporte SNC no tramitado, Reporte SNC -1- SEMESTRE Evidencia: informe de seguimiento de trámites, actas de reuniones, herramienta APEX</t>
  </si>
  <si>
    <t>Para dar cumplimiento al seguimiento de este riesgo en la DT, se anexan Documentos soporte de los registros presupuestales  correspondientes a abril, mayo y junio. EVIDENCIA Registros presupuestales abril, mayo y junio.</t>
  </si>
  <si>
    <t>Para dar cumplimiento a este riesgo se reporta por parte del funcionario  las ventas por meses. evidencia reporte de ventas abril, mayo, junio. EVIDENCIA: Reportes detallados de ventas y reportes de ingresos.</t>
  </si>
  <si>
    <t>COn soporte de los registros presupuestales  correspondientes a abril, mayo y junio se evidencia cumplimiento del control.</t>
  </si>
  <si>
    <t>Ser evidencia cumplimiento del control con archivos entre otros: _x000D_
Ingresos de los meses de abril, mayo y junio, relación de ingresos por mes, ventas detalladas</t>
  </si>
  <si>
    <t>Para evidenciar el respectivo seguimiento de la DT se realiza el respectivo proceso para  aprobar las ordenes de pago en el sistema SIIF Nación. Evidencia: odenes de pago Abril, Mayo y Junio</t>
  </si>
  <si>
    <t>Con órdenes de pago SIIF de los meses de abril, mayo y junio entre otras evidencias. Se comprueba la implementación del control</t>
  </si>
  <si>
    <t>Dando cumplimiento a este control se evidencia el correcto diligenciamiento del formato Control de estado de Procesos Judiciales donde se registran los seguimientos y los cuadros con el consolidado que lleva la Abogada de la territorial. Evidencia PDF formato control de estado de proceso judiciales y cuadro de seguimiento.</t>
  </si>
  <si>
    <t>Con registros de control de estado procesos – Judiciales en formato FI 1000-01/1 8.V4, y cuadro procesos judiciales Territorial Cundinamarca del mes de abril, mayo y junio se puede evidenciar el cumplimiento del control</t>
  </si>
  <si>
    <t>Para garantizar una adecuada ejecución del contrato teniendo en cuenta el procedimiento de Supervisión e Interventoría de Contratos, así como las circulares y/o lineamientos emitidos por el proceso de Gestión Financiera se evidencia el cumplimiento de: 1.Pantallazo del SECOP II del plan de pagos del supervisor.  2. Pantallazo del cargue de los soportes para el pago del contratista y acta de supervisión y 3. Pantallazo del SECOP II que evidencie el estado pagado de la obligación. Evidencias: pantallazos del SECOP II por los 22 contratistas de la DT con plan de pagos, soportes para el pago, actas de supervision y matriz de seguimiento por contratista.</t>
  </si>
  <si>
    <t>•	Con pantallazos del Plan de pago y balances de pagos de contratos, ejecución del contrato, Plan de pago, balance del, pago, Actas de supervisión documentos soporte de contratista contado. Se evidencia cumplimiento del control.</t>
  </si>
  <si>
    <t>Para la implementación de este control se evidencia que, para este trimestre, no se recibió ninguna observación, en el proceso del cargue de los contratos en la plataforma SECOP. Así mismo se evidencia pantallazo de la plataforma por contratista sin observaciones. la DT solo realiza contratacion directa. Evidencia: pantallazos por contratista y correo electronica del responsable Laura Garcia.</t>
  </si>
  <si>
    <t xml:space="preserve">De acuerdo con la evidencia – correos de G Contractual, pantallazo SECOP II se observa que la Dirección Territorial Cundinamarca cumplió el control </t>
  </si>
  <si>
    <t>Para dar cumplimiento a este riesgo la encargada del almacen remite registro de asistencia a reunion en abril tema de almacen y verificacion inventarios. sin embargo aun no se actualiza el inventario. Evidencia: registro de asistencia</t>
  </si>
  <si>
    <t>Para dar cumpliento y control a este riesgo se reporta  Registro salida de elementos  en el formato vigente generados en el periodo. Evidencia: reportes generados en el trimestre.</t>
  </si>
  <si>
    <t>Los soportes suministrados, listado de asistencia Reuniones de Almacén general, Informes soporte para Planiggac se puede determinar el cumplimiento de control</t>
  </si>
  <si>
    <t xml:space="preserve">Con registros _ comprobantes de egreso de elementos de consumo, solicitud de bienes, de los meses Abril, mayo y junio. se evidencia la implementación del control. </t>
  </si>
  <si>
    <t>Se llevaron a cabo los controles operacionales con el fin de dar cumplimento a las actividades programadas en la Matriz de Identificación de aspectos y valoración de impactos ambientales, realizando el reporte respectivo, el cual fue reportado el 8 de julio de 2022 al responsable en la Oficina Asesora de Planeación</t>
  </si>
  <si>
    <t>Con archivos como  Plan de trabajo ambiental ,pantallazos de “DE ARCHIVOS DE GE STION AMBIENTAL DE II TRIMESTRE CARGADOS EN DRIVE” .reportes, de seguimientos entre otro, se evidencia el cumplimiento del cotrol</t>
  </si>
  <si>
    <t>Para el trimestre abril-junio, se atendieron oprtunamente las peticiones solicitados por los ciudadanos (271), quedando pendiente (22) por resolver del año 2021 y (19) del año 2022, debido a que estan a la espera por definir los procesos catastrales pertinentes</t>
  </si>
  <si>
    <t>Con las evidencias aportada Pantallazo de la bandeja de entrada del Sistema de Gestión Documental,  reportes en archivo Excel de seguimiento se observa cumplimiento del control</t>
  </si>
  <si>
    <t>En el segundo trimestre se realizaron las actividades programadas según el cronograma establecido por el área de conservación, a su vez se desarrollaron las actividades de seguimientos a las metas programadas</t>
  </si>
  <si>
    <t>Con cronogramas de plan de trabajo mensual, Reportes  detallados SNC  mensual, se comprueba el cumplimiento del control</t>
  </si>
  <si>
    <t>El reporte recibido por la encargada de avalúos, consta que en la Territorial para el segundo trimestre del año 2022 no se han presentado solicitudes de avalúos comerciales ante la Territorial de La Guajira, por lo tanto, no se evidencian inoportunidad en los tiempos establecidos para la entrega de los avalúos comerciales</t>
  </si>
  <si>
    <t xml:space="preserve">Al no presentarse solicitudes de avalúos comerciales ante la Territorial </t>
  </si>
  <si>
    <t>En el segundo trimestre se realizaron las actividades programadas según el cronograma establecido por el área de conservación, a su vez se desarrollaron las actividades de seguimientos a las metas programadas, dando cumplimiento al control con un reporte mensual</t>
  </si>
  <si>
    <t>Con evidencias coo Cronograma de trabajo con el reporte del seguimiento mensual de la herramienta APEX reportes  detallados de SNC, se evidencia la implementación del control.</t>
  </si>
  <si>
    <t>El responsable del área financiera de la Territorial revisa los respectivos documentos soportes de los registros presipuestales verificando que las fechas sean anteriores a la ejecución del gasto</t>
  </si>
  <si>
    <t>El responsable del área financiera de la Territorial mensualmente genera los respectivos informes de ventas y verifica la información con los movimientos bancarios, en cuanto a cartera a corte 30 de junio de 2022 la Cartera y el estado de las cuentas por cobrar de la Territorial Guajira es de cero</t>
  </si>
  <si>
    <t>Se evidencia la implantación del control con documentos soporte de los registros presupuestales entre otros: Reporte Compromiso Presupuestal de Gasto Comprobante muestra de abril, mayo y junio</t>
  </si>
  <si>
    <t>•	Se observan: Facturación detallada, Relaciones de ingresos de contado -ventas Davivienda, Relaciones de ingresos de contado -ventas Banco Popular,   Informes de ventas, informe de cartera por edades y correos electrónicas</t>
  </si>
  <si>
    <t>El pagador Territorial una vez verificada la documentación, aprueba las respectivas ordenes de pago como se evidencia en los archivos soporte que en su totalidad fueron atendidos los 13 solicitados, cumpliendo de esta manera el control</t>
  </si>
  <si>
    <t>Se evidencia el cumplimiento de la actividad con registros como: Obligaciones, órdenes de pago, planilla de seguridad social, acta de supervisión entre otras.</t>
  </si>
  <si>
    <t>Durante el trimestre abril – junio, se ha efectuado control judicial dos (2) veces por semana. Siempre que hay requerimientos judiciales, el IGAC presenta las respuestas de forma oportuna y registra todos los movimientos en el formato de estado de procesos judiciales. como se evidencia en el formato control de estado de procesos judiciales, seguimiento hecho a los casos del tribunal administrativo de la Guajira</t>
  </si>
  <si>
    <t>Con el registro de los movimientos del estado de procesos judiciales. en el formato control de estado de procesos judiciales - seguimiento hecho a los casos del tribunal administrativo de la Guajira. se evidencia la implementacion del control</t>
  </si>
  <si>
    <t>Los  supervisores garantizan una adecuada ejecución del contrato, teniendo en cuenta el procedimiento de Supervisión e Interventoría de Contratos, así como las circulares y/o lineamientos emitidos por el proceso de Gestión Financiera, de las 13 ordenes de pago recibidas se elige una muetra de 6 para la evidencia, en caso de requerirse mayor información, la pueden solicitar a esta Territorial</t>
  </si>
  <si>
    <t>Teniendo en cuenta los  Pantallazo del SECOP - del plan de pagos del supervisor, se puede validar la implementación del control</t>
  </si>
  <si>
    <t>Durante el trimestre abril - junio, en la Territorial Guajira no se adelantaron procesos contractuales, cuando se adelantan los procesos contractuales se revisan detalladamente las condiciones del proceso a adelantar y se hace la publicación en el SECOP II.</t>
  </si>
  <si>
    <t>Al no  adelantarcen procesos contractuales en el trimestre, no se tiene meta.</t>
  </si>
  <si>
    <t>Se realizan periódicamente los inventarios, llevando a cabo los movimientos de traslado y reintegros de elementos devolutivos no controlados, para que cada funcionario tenga su respectivo inventario actualizado, así como el de bodega, con forme se evidencia en los comprobantes de devolutivos, consumo e inventarios de los meses de abril, mayo y junio de 2022</t>
  </si>
  <si>
    <t>El responsable del almacen cada vez que se requiere un traslado o salida de elementos verifica el diligenciamiento del formato y le da su respectiva aprobación, cabe aclarar que para este periodo solo se realizaron traslados internos como se evidencia en los comprobantes devolutivos y comprobantes de consumo aportados, más no salida de bienes fuera de la institución</t>
  </si>
  <si>
    <t>Se evidencia el cumplimiento del control con Inventarios de consumo e inventario devolutivos de abril, mayo y junio</t>
  </si>
  <si>
    <t>Con comprobantes devolutivos y Comprobantes de consumo de abril y mayo, se comprueba la implementación del control</t>
  </si>
  <si>
    <t>Durante el Segundo trimestre del año 2022 en la Territorial se verificó el cumplimiento de las actividades contempladas en la Matriz de identificación y cumplimiento legal Ambiental y la Matriz de Identificación de aspectos y valoración de impactos ambientales, se realizó el informe respectivo.  Se adjunta correo de reporte de cumplimiento de los controles operacionales.</t>
  </si>
  <si>
    <t>se revisan las evidencias cargadas, cumple con el producto esperado</t>
  </si>
  <si>
    <t>Durante el segundo trimestre del año 2022 en la DT Huila se realizó seguimiento mensual al estado de PQRSD registradas en el sistema de gestión documental.  Se adjunta pantallazo de la bandeja de entrada del Sistema de Gestión Documental vigente</t>
  </si>
  <si>
    <t>Durante el segundo trimestre del año 2022, comprendido entre el 1 de abril al 30 de junio de 2022 en la Territorial Huila se elaboró el cronograma de los trámites atendidos mensualmente, dando prioridad a los más antiguos y realizando en la herramienta APEX. Se adjunta reporte.</t>
  </si>
  <si>
    <t>Durante el segundo trimestre del año 2022 en la Territorial Huila no se presentaron solicitudes de Avalúos comerciales.</t>
  </si>
  <si>
    <t>sin meta asinada en el periodo</t>
  </si>
  <si>
    <t>Durante el segundo trimestre del año 2022, comprendido entre el 1 de abril al 30 de junio de 2022 en la Territorial Huila se verifican que la fecha de los documentos soporte de los registros presupuestales sea anterior al comienzo de la ejecución del gasto. Se adjunta evidencia de Registros Presupuestales.</t>
  </si>
  <si>
    <t>Durante el segundo trimestre del año 2022, comprendido entre el 1 de abril al 30 de junio de 2022 en la Territorial Huila el responsable de ingresos del subproceso de Gestión de Tesorería comparó el listado de movimiento de bancos con los informes de ventas de contado generados por la Oficina Comercial. Se adjunta Informe de ventas de contado del 16 de mayo del año 2022.</t>
  </si>
  <si>
    <t>se revisa la evidencia cargada por el proceso cumple con el producto esperado</t>
  </si>
  <si>
    <t>Durante el segundo trimestre del año 2022, comprendido entre el 1 de abril al 30 de junio de 2022 en la Territorial Huila el responsable de la pagaduría aprobó las órdenes de pago en el sistema SIIF Nación.  Se adjunta evidencia la Orden de pago de junio 9 de 2022 con sus respectivos soportes</t>
  </si>
  <si>
    <t>Durante el segundo trimestre del año 2022, comprendido entre el 1 de abril al 30 de junio de 2022 en la Territorial Huila la Abogada reportó a la sede Central el estado de los procesos a cargo.  Se adjunta Correo electrónico con el envío de los registros de los formatos del estado de los procesos judiciales junto con la matriz consolidada de los mismos.</t>
  </si>
  <si>
    <t>Durante el segundo trimestre del año 2022, comprendido entre el 1 de abril al 30 de junio de 2022 en la Territorial Huila los supervisores realizaron la adecuada ejecución del contrato teniendo en cuenta el procedimiento de Supervisión e Interventoría de Contratos, así como las circulares y/o lineamientos emitidos por el proceso de Gestión Financiera. Se adjunta pantallazo del SECOP II del plan de pagos del supervisor, Pantallazo del cargue de los soportes para el pago del contratista y acta de supervisión y pantallazo del SECOP II que evidencie el estado pagado de la obligación</t>
  </si>
  <si>
    <t>Durante el segundo trimestre del año 2022 por parte de la sede central se hizo un requerimiento en el mes de mayo sobre una observación de contrato de Nicolás Cediel, en el cual se solicitó cargar unos documentos. Por el numeral 7 del SECOP fue subsanada la observación. Se adjunta evidencia.</t>
  </si>
  <si>
    <t>Durante el segundo trimestre del año 2022 el Almacenista de la Territorial realizó el inventario anual de los elementos y bienes almacenados en la bodega. (Inventario de Consumo y Devolutivo). Se adjunta evidencia</t>
  </si>
  <si>
    <t>Durante el segundo trimestre del año 2022 en la territorial Huila no se presentó ninguna salida de bienes</t>
  </si>
  <si>
    <t>sin meta asignada</t>
  </si>
  <si>
    <t xml:space="preserve">La Dirección Territorial Magdalena, realizo el registro en el Drive en lo referente al seguimiento en los controles ambientales. Igualmente, se envio el correo correspondiente a la oficina de planeacion dando cumpliento a los controles operacionales. </t>
  </si>
  <si>
    <t>La DT registra correo de envio  referente al seguimiento de controles ambientales</t>
  </si>
  <si>
    <t xml:space="preserve">Se realizó el seguimiento de las PQRS correspondientes a los meses de abril, mayo y junio, tal como se puede evidenciar en los informes y Pantallazos de la bandeja de entrada del Sistema de Gestión Documental vigente, subidos a la carpeta del One Drive para el asunto. </t>
  </si>
  <si>
    <t>Registran reporte del sistema de gestion documental vigente</t>
  </si>
  <si>
    <t>Se relaciona informe de avance conservacon del segundo trimestre del 2022. Se refleja la consulta generada en SNC de los meses de Abril, Mayo y Junio. Cabe resaltar que el informe refleja consolidado de vances de la totalidad del periodo es decir Primero y Segundo Trimestres.</t>
  </si>
  <si>
    <t xml:space="preserve">Registran reporte de avance con corte a junio </t>
  </si>
  <si>
    <t xml:space="preserve">En el mes de abril se realizarón 5 avalúos: 2 solicitados directamente por Sede Central, 1 por el Juzgado Tercero Civil de Circuito Especializado en Restitución de Tierras de Santa Marta, 2 del Juzgado Segundo de Circuito Especializado en Restitución de Tierras en Santa Marta. MAYO: En este mes se realizaron 6 avalúos, solicitados por el Tribunal Superior del Distrito Judicial Sala Especializada en Restitución de Tierras Cartagena. JUNIO: Se realizarón 10 avalúos comerciales de las diez oficinas del IGAC, Territorial Magdalena, solicitado por Sede Central. </t>
  </si>
  <si>
    <t>La DT realiza seguimiento a los avalúos, hace reuniones de seguimiento.</t>
  </si>
  <si>
    <t>Evidencian cuadro de la herramienta donde figura el seguimiento a los saldos de los tramites</t>
  </si>
  <si>
    <t xml:space="preserve">En la Dirección Territorial, los funcionarios y contratistas verifican que la fecha de los documentos soporte de los registros presupuestales sea anterior al comienzo de la ejecución del gasto. Se adjunta al Drive </t>
  </si>
  <si>
    <t xml:space="preserve">El responsable de ingresos del subproceso de Gestión de Tesorería y el responsable de cartera del subproceso de Gestión Contable cumplen con las funciones de acuerdo a sus competencias. Al drive se sube la relación de ventas e ingresos del trimestre. </t>
  </si>
  <si>
    <t>Adjuntan tres registros presupuestales</t>
  </si>
  <si>
    <t>Relacionan las ventas o ingresos del trimestre</t>
  </si>
  <si>
    <t xml:space="preserve">El pagador de la Dirección Territorial Magdalena aprueba las ordenes de pago en el sistema SIIF Nación. Se sube al Drive una muestra de 4 compromisos presupuestales correspondientes a este trimestre. </t>
  </si>
  <si>
    <t>Registran muestra de ordenes de pago en el SIIF</t>
  </si>
  <si>
    <t xml:space="preserve">La obogada, Profesional Univeritaria de la Territorial Magdalena, realiza seguimiento a los procesos judiciales 2 veces por semana de acuerdo a los líneamientos de la Oficina Jurídica. Se sube a la carpeta de One Drive el formato "Control de Estados Procesos Judiciales" y el informe del estado de los procesos a corte 30 de junio de 2022. </t>
  </si>
  <si>
    <t>Se puede evidenciar que realizan seguimiento a los procesos judiciales</t>
  </si>
  <si>
    <t>Los supervisores de esta Dirección Territorial realizan y garantizan una adecuada ejecución del contrato de acuerdo a los procedimientos, circulares y/o lineamientos emitidos por el proceso de Gestión Financiera. Se adjunta en la carpeta de Drive un muestreo de 2 contratos, que contienen: Pantallazo del SECOP II del plan de pagos del supervisor, pantallazo del cargue de los soportes para el pago del contratista y acta de supervisión y pantallazo del SECOP II que evidencia el estado pagado de la obligación.</t>
  </si>
  <si>
    <t>Registran ejecución de dos contratos</t>
  </si>
  <si>
    <t xml:space="preserve">En este trimestre no se realizarón procesos de contratación de mínima cuantía, por ende no se han presentado observaciones y respuestas a algún proceso de contratación en la plataforma SECOP II . </t>
  </si>
  <si>
    <t>El Responsable del Almacén General de la Dirección Territorial Magdalena realizó el inventario de los elementos y bienes almacenados en la bodega, generando un informe de la conciliación de los registros en el sistema frente a los físicos en el mes de junio. Se subió a la carpeta del Drive el Informe Conciliación Inventario De Consumo Ii Trimestre 2022</t>
  </si>
  <si>
    <t xml:space="preserve">El responsable de almacen de la Dirección Territorial Magdalena, registra la salidad de bienes en el formato vigente que fueron solicitados en el segundo trimestre del 2022 por parte de funcionarios y contratistas. </t>
  </si>
  <si>
    <t>La DT presenta un informe de conciliación de los bienes</t>
  </si>
  <si>
    <t>Anexan dos registros salida de bienes en la Territorial</t>
  </si>
  <si>
    <t>Se carga evidencia del cumplimento del programa de gestión ambiental para el segundo trimestre de 2022.</t>
  </si>
  <si>
    <t>Las evidencias aplican</t>
  </si>
  <si>
    <t>Se carga eivedncia del cumplimiento por la Territorial Meta a la gestión del Servicio al Ciudadano de segundo trimestre del año.</t>
  </si>
  <si>
    <t xml:space="preserve">Las evidencias indican 43% de oportunidad </t>
  </si>
  <si>
    <t>Se carga cronograma de trabajo para el segundo trimestre del año 2022 y relación de trámites catastrales.</t>
  </si>
  <si>
    <t>La evidencia demuestra incumplimiento</t>
  </si>
  <si>
    <t>Se carga evidencia de segumiento a los avalúos que lleva la Territorial Meta para el segundo trimestre del año.</t>
  </si>
  <si>
    <t>Se carga informe de ejecución y seguimiento de trámites catastrales para el segundo trimestre del año.</t>
  </si>
  <si>
    <t>No se cargó evidencia</t>
  </si>
  <si>
    <t>Para el segundo trimestre del año no celebro ningún contrato por la ley de garantías razón por la cual no se presentan registros presupuestales de estos, se anexan los registros de otras obligaciones.</t>
  </si>
  <si>
    <t>Se carga evidencia de los informes de ventas y carteras para el segundo trimestre del año de la Territorial Meta.</t>
  </si>
  <si>
    <t>Se carga evidencia para el segundo trimestre se resporte de pago sistema siif nación.</t>
  </si>
  <si>
    <t>Se carga evidencia de control de estados de procesos judiciales de la territorial para segundo trimestre de 2022.</t>
  </si>
  <si>
    <t>Se carga evidencia de contratos en secop II para segundo trimestre del año.</t>
  </si>
  <si>
    <t>Se carga evidencia de segundo trimestre de que no se llavo acabo ningún proceso en secop II, por ley de garantías.</t>
  </si>
  <si>
    <t>no se llavo acabo ningún proceso en secop II</t>
  </si>
  <si>
    <t>Se carga evidencia de reporte generado por sistema deinventario, de igual manera se informa que este sistema esta presentando fallas para lo que la Dirección Territorial se vio en la necesidad de llevar el control manual, teniendo encuenta que el incenveniente de ha reiterado en varias ocaciones al área encargada.</t>
  </si>
  <si>
    <t>Se carga evidencia de registro salida de bienes en el formato vigente generados en el periodo.</t>
  </si>
  <si>
    <t>Las evidencias corresponden con el entregable</t>
  </si>
  <si>
    <t>Se presentó a la Of. de Gestión ambiental en sede Central el informe de existencia de residuos peligrosos en la DT. Se realizó invitación a participar en la actividad propuesta por el municipio de movilidad sostenible. Se está realizando el reporte mensual de los indicadores relacionados a servicios públicos, consumo de resmas, huella de carbono y RESPEL. Se continua participando en la campaña botellitas con amor y se realizó la entrega de material plástico de 20 kilos. Se cargaron pantallazo del diligenciamiento de la información del DRIVE GESTIÓN AMBIENTAL, se carga el formato oficial de entrega de materiales reciclables. Al corte el responsable de SGA no encontró novedades.</t>
  </si>
  <si>
    <t xml:space="preserve">Se evidencia los correo de entrega de reportes en carpeta compartida Drive Nariño-Sede Central Al corte el responsable de SGA, informe de existencia de residuos peligrosos en la DT. invitación a participar en la actividad propuesta por el municipio de movilidad sostenible,  formato oficial de entrega de materiales reciclables. </t>
  </si>
  <si>
    <t>Para el semestre de enero a junio 2022 de acuerdo al último reporte en Excel con corte Junio 2022 enviado por la Of. de relación con el ciudadano,se observa que el indicador de productividad fue 79%, es decir, se dio respuesta al 79% de las PQRSD 2022 radicadas en DT Nariño. Y el indicador de oportunidad fue del 39%, es decir, que se proporcionó respuesta en los términos de ley al 39%. Cabe anotar que, correspondencia Externa Recibida en la DT para la vigencia 2022 son de 7185 oficios radicados en SIGAC, de los cuales 7.042 corresponde a trámites catastrales, es decir, el 98%, a los cuales se deben gestionar en SIGAC, de acuerdo a reporte SIGAC, para lo cual NO se cuenta con personal. El Director realizó seguimiento en los meses de mayo y junio de 2022 se cargan listados de asistencia.</t>
  </si>
  <si>
    <t>Una vez revisada la evidencias no se anexa la evidencia Pantallazo de la bandeja de entrada del Sistema de Gestión Documental vigente.</t>
  </si>
  <si>
    <t>Al personal se le asignaron 2011 solicitudes de oficina y terreno mediante la matriz "BASE DE CONSERVACIÓN", priorizando las solicitudes más antiguas y las reiterativas. Hay saldos de terreno desde el año 2018.Para este trimestre se tramitaron mutaciones 1845 de oficina y 285 de terreno, para un total de 2130. Se adjunta los reportes de SIC y SNC. Mensualmente, el Director Territorial mediante informes de gestión realiza seguimiento y propone actividades para ejecutarse en el mes siguiente. En este trimestre 2 oficiales se pensionaron, otra oficial está en encargatura y las incapacidades extensas 2 auxiliares. Desde el 25-04-2022 al 27-05-2022 se suspendieron términos por migración al SNC mediante Resolución 13 de 2022. DT NO cuenta con personal suficiente de planta y contratistas.</t>
  </si>
  <si>
    <t>Revisadas las evidencias se encuentra el seguimiento a la matriz de asignación de Conservación, informes de gestión y correos de seguimiento del Director, Tramitadas de Pasto Nariño y Putumayo de los meses abril, mayo y junio de 2022.</t>
  </si>
  <si>
    <t>En el segundo trimestre se realiza las asignaciones y elaboración de 19 avalúos comerciales, se presenta como evidencia registro de asistencia de las reuniones quincenales para el seguimiento de los avalúos al 30/06/2022. Los avalúos se reportan en la herramienta de monitoreo, la cual se envía semanalmente a las oficinas de Restitución de Tierras y Subdirección de avalúos en Sede Central y en la herramienta de seguimiento de avalúos que se remite semanal a la Subdirección de avalúos. Se adjuntan los pantallazos de los correos mediante los cuales se envía las herramientas en formato Excel al 24/06/2022. Además se anexa correos del envío de informes de gestión de la oficina de avalúos dirigido al Director Territorial.</t>
  </si>
  <si>
    <t>La Direccion Territorial presenta como evidencia registro de asistencia de las reuniones abril, mayo y junio de asignaciones de avalúos comerciales, Herramienta de Monitoreo, de marzo correos de monitoreo y matriz de informe de avaluos comerciales. Base de datos Herramienta  Seguimiento de Avalúos Comerciales.</t>
  </si>
  <si>
    <t>La Direccion Territorial presenta como evidencia registro de asistencia de las reuniones abril, mayo y junio de 2022 de las asignaciones de avalúos comerciales, Herramienta de Monitoreo, de marzo correos de monitoreo y matriz de informe de avaluos comerciales. Base de datos Herramienta  Seguimiento de Avalúos Comerciales.</t>
  </si>
  <si>
    <t>Se realiza seguimiento mensual de la ejecución presupuestal de la Territorial Nariño, se aportan reportes de facturación del trimestre y acta de comité de seguimiento con los avances respectivos. En la ejecución presupuestal se puede observar que para vigencia 2022 se tuvo una apropiación de 1.784.375.656, se obtuvo compromisos de $1.192.507.213 y obligaciones acumulados por el valor de $857.157.103 de  para un porcentaje de ejecución de 66,83 % y 48,03% respectivamente. Se realizaron dos comités de la oficina financiera para el trimestre, se carga actas y soportes de legalizaciones de comisiones</t>
  </si>
  <si>
    <t>Se realiza seguimiento y reporte de ventas efectuadas en la Territorial Nariño durante los meses de abril, mayo y junio verificando los cruces correspondientes con bancos. Las ventas e ingresos por un valor acumulado en el segundo trimestre de $169.353.484 equivale al 37.63% de la meta. Orden de servicio NO. GEF-P-OPS-001 DEL 17-05-2022 PATRIMONIO NATURAL-IGAC de 3 avalúos comerciales de del mpio. de Sandoná a cargo de la DT Nariño, por un valor de $9.739.370._x000D_
Cabe anotar que, debido a la migración de la DT Nariño al sistema nacional catastral se suspendieron términos en el periodo del 25 de abril al 27 de mayo de 2022, mediante Resolución 52-00-0013 de 2022, por esta razón, los ingresos disminuyeron en este trimestre. No se reporta cartera de años anteriores.</t>
  </si>
  <si>
    <t xml:space="preserve">Los documentos soportes remitidos para el trimestre, se carga actas y soportes de legalizaciones de comisiones  oporte de los registros presupuestales, acta de comite de financiero. permiten evidenciar el seguimiento dado. </t>
  </si>
  <si>
    <t>Se realiza seguimiento y reporte de ventas efectuadas en la Territorial Nariño durante los meses de abril, mayo y junio  Las ventas e ingresos por un valor acumulado hasta el segundo trimestre de $169.353.484, Igualmente se reporta los informes de ventas de los meses de abril mayo y junio de 2022.</t>
  </si>
  <si>
    <t>La pagadora y el contador de la Territorial verifican que los soportes de presupuesto estén debidamente firmados y autorizados por la Dirección Territorial, esto con el fin de que los comprobantes de pago estén de acuerdo a las normas y procedimientos.  Se anexa listado de ordenes de pago generados en el SIIF</t>
  </si>
  <si>
    <t xml:space="preserve">Los documentos soportes adjuntos de presupuesto egresos ordenes de pago estan debidamente firmados y autorizados por la Dirección Territorial. </t>
  </si>
  <si>
    <t>Cada mes dos veces por semana se realiza revisión de la página web judicial de los procesos judiciales y se remite el cuadro judicial a la Oficina Asesora Jurídica de la Sede Central mediante correo electrónico. Se cargan los formatos de control de estado de procesos judiciales y las evidencia del envío del correo en el cual se remite el Informe del estado actual de procesos judiciales. Como consecuencia del cierre de las UOC se han incrementado las tutelas.</t>
  </si>
  <si>
    <t>Se evidencia con el formato F11000-01/18.V control de estado procesos judiciales aportado por la territorial. los correos de envio mensual, y el seguimineto al cuadro de procesos judiciales mensual.</t>
  </si>
  <si>
    <t>Los supervisores realizan el seguimiento y cumplimiento de las obligaciones de cada uno de los contratistas y la presentacion oportuna de cuentas para el pago, se cargan las actas de interventoría y pantallazos de SECOPII evidencia de pagos. En este trimestre no hubo contratos de adquisión de bienes y obras.</t>
  </si>
  <si>
    <t>Los Documentos relacionados permiten identificar el cumplimiento de los lineaminetos del procedimiento de Supervisión e Interventoría de Contratos  por el proceso de Gestión Financiera.</t>
  </si>
  <si>
    <t>Para el segundo trimestre del 2022 no se realizaron contrataciones, se adjunta correo enviado por el abogado de la Territorial</t>
  </si>
  <si>
    <t>Se remite correo donde no se evidencia que para el segundo trimestre del 2022 no se realizaron contrataciones.</t>
  </si>
  <si>
    <t xml:space="preserve">Durante el mes de mayo y primeros días de junio el contador de la Territorial realizó inventario de elementos devolutivos y de consumo que se encuentran en la bodega de la Territorial Nariño. Procedió a verificar, a contar elemento por elemento y se contrastó con las existencias en libros sin que existiera diferencia alguna. Verificó tanto elementos de consumo como elementos devolutivos sin diferencias._x000D_
_x000D_
Se adjuntan como evidencias existencias de devolutivos y consumo del sistema ERP con fecha de corte 9 de junio del año 2022._x000D_
</t>
  </si>
  <si>
    <t>El contador responsable de almacen actualizó el inventario de cada funcionarios de la DT Nariño, se adjunta muestra de formato de inventarios</t>
  </si>
  <si>
    <t xml:space="preserve">Los documnetos soportes se evidencian el seguimineto al Informes de " inventario devolutivos de bodega y existencia de consumo a junio 9 2022.  </t>
  </si>
  <si>
    <t>Los documnetos soportes de las actualizacion del inventario de cada funcionarios de la DT Nariño, se revisa muestra de formato de inventarios de maria Rosario Quintero y Lucien Dimitri calderon</t>
  </si>
  <si>
    <t>El 12 de julio del 2022 se remitió vía correo electrónico por parte del Contador Almacenista de la Territorial, al correo de la Sede Central: gestionambiental@igac.gov.co, las evidencias del cumplimiento de las actividades de Gestión Ambiental a cargo de la Territorial Norte de Santander, con sus respectivos soportes para el trimestre comprendido entre el 1 de abril y el 30 de junio del 2022. Se carga correo remisorio. Soporte DEP-05.</t>
  </si>
  <si>
    <t>De acuerdo con las evidencias cargadas y el avance cualitativo reportado se observa el correo electrónico remisorio informando  del cargue de las actividades ambientales en el drive correspondiente.</t>
  </si>
  <si>
    <t>Tal y como evidencian los Informes de seguimiento emitidos por la Oficina de Relación con el Ciudadano, durante los tres meses del II trimestre del 2022, la productividad de la territorial Norte de Santander en la atención de PQRSD fue del 100%; es decir, no existió una sola petición que no se atendiera del total de las recibidas, lo cual asciende al 30 de junio del 2022 a 565 PQRSD. Igualmente la oportunidad fue del 99%, 95% y 96% para los tres meses, lo cual nos sitúo como la mejor territorial del IGAC, y muy por encima de la media de todo el Instituto que es en Productividad del 74% y en oportunidad del 52%. Se adjunta como soporte aparte de los referidos informes, los pantallazos del SIGAC que corroboran lo anterior.</t>
  </si>
  <si>
    <t xml:space="preserve">De acuerdo con las evidencias cargadas y el avance cualitativo reportado se observa el seguimiento mensual al estado de PQRSD registradas en el sistema de gestión documental </t>
  </si>
  <si>
    <t>De acuerdo con reprogramación de mayo del 2022, derivada de la concertación de metas, finalizado el II trimestre se ejecutaron 5.359 trámites de oficina, que representan el 58% de la meta; mientras que por el lado de los trámites de terreno lo ejecutado alcanza 2.323 trámites, que equivalen al 48% de la meta, lo anterior demostrado con soportes de COBOL y SNC; así como en lo reflejado en Memorandos de la Dirección de Gestión Catastral 2616DTNS-2022-0005330-IE-012 y 2616DTNS-2022-000510-IE-023 del 19 de mayo y 11 de julio, donde entre otros se concluye que la Territorial Norte de Santander a pesar de estar inoperativa del 25 de abril hasta el 31 de mayo del 2022, dado la migración al SNC, fue una de las tres territoriales que mejor desempeño presenta a nivel nacional.</t>
  </si>
  <si>
    <t>De acuerdo con las evidencias cargadas y el avance cualitativo reportado se observa el reporte de seguimiento en los trámites catastrales tanto de oficina como de terreno</t>
  </si>
  <si>
    <t>Se realizaron y entregaron 12 avalúos comerciales durante el II trimestre del 2022, ello con destino a los procesos de restitución y disciplinarios que se discriminan en el soporte adjunto, todo con seguimiento quincenal del director y el encargado de mercado inmobiliario y avalúos de la territorial, así como remitiéndose semanalmente la Herramienta de seguimiento de avalúos comerciales a la Subdirección de avalúos, ello como se corrobora en correos adjuntos. Con lo anterior la meta establecida de 8 avalúos para la vigencia 2022, se cumple y sobrepasa en un 50%, con lo cual se consiguen los puntos adicionales (5%) del acuerdo de gestión.</t>
  </si>
  <si>
    <t xml:space="preserve">De acuerdo con las evidencias cargadas y el avance cualitativo reportado se observa que se realizó seguimiento a la  entrega de 12 avalúos comerciales </t>
  </si>
  <si>
    <t>En la re programación establecida, así como en los compromisos funcionales del Responsable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El seguimiento de la dirección se dio en el abril en 11 oportunidades (se cargan correos soportes), donde se revisaba no solo el avance, sino la calidad y consistencia técnica, ello recordando que la plataforma catastral estuvo suspendida del 25 de abril hasta el 31 de mayo, y en la Plataforma SNC el control se hace dentro de la misma. Soportes GCT-1 y 4 y GCT 4.</t>
  </si>
  <si>
    <t>De acuerdo con las evidencias cargadas y el avance cualitativo reportado se observa que se da prioridad a los trámites catastrales de acuerdo con la radicación más antigua.</t>
  </si>
  <si>
    <t xml:space="preserve">Durante el trimestre comprendido entre el 1 de abril y el 30 de junio del 2022, se emitieron 41 Registros Presupuestales en la DT Norte de Santander, siendo todos ellos controlados por la Pagadora de la Territorial en cuanto que los documentos que le soportaban fueran previos al comienzo de la ejecución del gasto. Es decir, no se emitió ningún RP que respaldara una ejecución ya iniciada al momento de su expedición. Como evidencia se adjuntan 3 RP con sus respectivos soportes, así como relación de todos los emitidos por si consideran revisar algún otro. </t>
  </si>
  <si>
    <t>Mensualmente la pagadora de la territorial concilió con la Sede Central las ventas presentadas en la territorial, ello como se puede constatar en Informes de Ventas. Al cierre del primer semestre del 2022, las ventas acumuladas ascendieron a $45.909.971, lo cual es $1.716.600 mayor a la meta trazada para igual período, y el 32% de la meta anual. Igualmente el Contador de la territorial reportó mensualmente a la Sede Central los Informes de Estado de Cartera por Edades de la DT NdS, ello resaltandose que la cartera sigue en ceros tal y como ocurrió en I trimestre y vigencias anteriores.</t>
  </si>
  <si>
    <t xml:space="preserve">De acuerdo con las evidencias cargadas y el avance cualitativo reportado se observa que verifican que la fecha de los documentos soporte de los registros presupuestales sea anterior al comienzo de la ejecución del gasto. _x000D_
</t>
  </si>
  <si>
    <t>De acuerdo con las evidencias cargadas y el avance cualitativo reportado se observa que se concilian las ventas y los estados de cartera, cumpliendo con el entregable.</t>
  </si>
  <si>
    <t>La Pagadora de la territorial aprueba en el SIIF Nación las ordenes de pago que cumplan todos los requisitos de ley y políticas internas del Instituto, en caso contrario los rechaza. Se cargan como evidencia tres órdenes de pago con sus respectivos soportes (Una de cada mes).</t>
  </si>
  <si>
    <t>De acuerdo con las evidencias cargadas y el avance cualitativo reportado se observa que aprueban en el SIIF Nación las ordenes de pago que cumplan todos los requisitos de ley y políticas internas del Instituto</t>
  </si>
  <si>
    <t>Los formatos de Estado y Control de Procesos Judiciales fueron remitidos en la oportunidad otorgada por la OAJ, ello a través de correo electrónico del 5 de mayo para el corte 30 de abril, y 2 de junio para el corte 31 de mayo, y 4 de julio para el corte 30 de junio. En cada remisión se adjuntaron los controles de cada proceso y la matriz de seguimiento (compila). Soportes GJU-1</t>
  </si>
  <si>
    <t>De acuerdo con las evidencias cargadas y el avance cualitativo reportado se observa el seguimiento y remisi{on de los Los formatos de Estado y Control de Procesos Judiciales</t>
  </si>
  <si>
    <t>A los 10 contratos vigentes de la Territorial del II trimestre del 2022, se le ha realizado correctamente la Supervisión con el respectivo cargue y reporte de pago en SECOP II. De los 10 contratos 9 no presentan novedad alguna; sin embargo, el Contrato de Arrendamiento 3042 no tiene autorizadas por el Supervisor, los cobros del II trimestre por errores y/o ausencia de cargue en plataforma SECOP II de los soportes de pago, lo cual demuestra el adecuado control en pro de evitar la materialización del riesgo. Se cargan evidencias de los 10 contratos.</t>
  </si>
  <si>
    <t>De acuerdo con las evidencias cargadas y el avance cualitativo reportado se observa que se le ha realizado correctamente la Supervisión con el respectivo cargue y reporte de pago en SECOP II. Se tienen establecidos controles para evitar que el riesgo se materialice</t>
  </si>
  <si>
    <t>Durante el II Trimestre del 2022 no se iniciaron, desarrollaron ni culminaron procesos de contratación alguna por parte de la Territorial Norte de Santander. Ley de Garantías.</t>
  </si>
  <si>
    <t>El inventario de la vigencia 2022 se realizó en el I trimestre del 2022, tal y como se reportó y soportó en el anterior seguimiento. Meta cumplida para la anualidad.</t>
  </si>
  <si>
    <t>Durante el II Trimestre del 2022 no se presentaron salidas de bienes de la sede territorial, por lo que no existieron situaciones para las cuales se debiera diligenciar el formato pertinente. Se cargan Formato de Gestión de Recursos Físicos y Servicios Administrativos, Grupo de Inventarios y Suministros, Activos de PP&amp;Equipo por cuenta contable para cada uno de los tres meses del trimestre.</t>
  </si>
  <si>
    <t>De acuerdo al plan anual ambiental, la direccion territorial ejecuto todas las actividades programadas para este trimestre en cada uno de los programas,  cargando las evidencias como fotografias, registros de asistencia al DRIVE  que se tiene para dicho plan.</t>
  </si>
  <si>
    <t>De acuerdo con las evidencias cargadas y el avance cualitativo reportado se observa que se ejecutaron todas las actividades programadas para este trimestre en cada uno de los programas y se cargaron en el DRIVE ambiental</t>
  </si>
  <si>
    <t xml:space="preserve">La direccion Territorial realiza seguimiento periodico a las solicitudes, donde se identificacn  las dificultades con la plataforma SIGAC para generar reportes, en el trimestre se recibieron 403 solicitudes, todas atendidas dentro de los terminos establecidos,pero la plataforma presenta  en estado activo de  la gran mayoria de las solicitudes, siendo esto incorrecto,razon por la cual se envian  los correos donde se manifiesta a la sede central las inconformidades con dicho reporte, enviando los EE . cuando se recibe el informe a pesar de lo anterior el indicador de la direccion territorial  siempre esta entre 98%  y 100%. Es necesario crear una herramienta de control dentro del sistema de correspondencia que genere credibilidad al momento de generar los reportes y no afecte la Territor    </t>
  </si>
  <si>
    <t>De acuerdo con las evidencias cargadas y el avance cualitativo reportado se observa que se realiza seguimiento periodico a las solicitudes</t>
  </si>
  <si>
    <t xml:space="preserve">Del avance de tramites de años anteriores 2016, 2017, 2018, así: abril años 2016-2017, mayo 2017 y junio 2018 se da prioridad para los dos últimos meses a las cabeceras municipales debido a la cantidad de solicitudes y la parte rural se posterga por la dificultad en las condiciones climáticas y estado de las vías; que para el final del primer trimestre eran 401, se asignaron 231 que equivale al 60% de evacuación de los saldos; de los cuales 48 han sido completamente tramitados. De acuerdo a los inconvenientes y dificultradas expresadas en el acta de comite del trimestre anterior, estas se recopilaron en reuniòn con la asesora de gestion catastral y se e enviaron por correo electronico a la Direcciòn de Gestiòn catastral </t>
  </si>
  <si>
    <t xml:space="preserve">De acuerdo con las evidencias cargadas se observa cronograma de trabajo del segundo trimestre 2022 y seguimiento a los trámites catastrales.  Se cumple con el entregable._x000D_
</t>
  </si>
  <si>
    <t xml:space="preserve">Se envian tres comunicaciones por medio electronico a la Subdirecciòn de avaluos informando avance e inconvenientes de los avaluos asignados a la Direcciòn Territorial: Uno de la Sede Antigua (Armenia) y uno Sede Nueva Igac - Armenia, uno Predio en el municipio de Circasia por el Juzgado Civil con la verificaciòn de documentaciòn, asignaciòn de actividades al investigador de responsable de conservaciòn quien desempeña los dos roles en la direccion territorial. se envian periodicamente las matrices en excel por correo electronico a la Subdirecciòn de avaluos (Herramienta de segumineto de avaluos comerciales 14 y 28 de cada mes y BCAC AVALUOS QUINDIO mensualmente). </t>
  </si>
  <si>
    <t>De acuerdo con las evidencias cargadas se observa que se atienden las solicitudes de avalúos. Se cumple con el entregable.</t>
  </si>
  <si>
    <t>Debido a que se asignaron al profesional de avaluos funciones del àrea de conservaciòn apartir del 21 de febrero de 2022 (Rol SNC). En el cronograma de asignaciones se evidencia que se estan priorizando  tramites de vigencias anteriores: Abril los años 2016 y 2017, en mayo el año 2017 en junio los años 2017 y 2018 (cabeceras municipales debido a dificultades climaticas y estado de las vìas en la zona rural), Igualmente a tramites prioriritarios donde se ve afectada la salud, la economia o dignidad del usario.</t>
  </si>
  <si>
    <t>De acuerdo con las evidencias cargadas se observa asignaci{on por prioridad en el cronograma de asignaciones del segundo trimestre 2022 y seguimiento a los trámites catastrales.  Se cumple con el entregable.</t>
  </si>
  <si>
    <t>Se evidencia el control cronologico para la expedicion de los registros presupuestales con antelacion a la ocurrecia del hecho generador del gasto.</t>
  </si>
  <si>
    <t>Durante el trimestre se realizo el control de los ingresos, ya que estos ingresan directamente al banco y no se presentaron ventas a credito en el periodo.</t>
  </si>
  <si>
    <t xml:space="preserve">De acuerdo con las evidencias cargadas y el avance cualitativo reportado se observa que verifican que la fecha de los documentos soporte de los registros presupuestales sea anterior al comienzo de la ejecución del gasto. </t>
  </si>
  <si>
    <t>De acuerdo con las evidencias cargadas y el avance cualitativo reportado, se observa que se realizó el control de los ingresos, no se presentaron ventas a credito y no tienen cartera pendiente</t>
  </si>
  <si>
    <t>Se realiza el devido control a los pagos correspondientes de la Territorial constatando que cada uno este debidamente soportado y se cumpla con las normas y procedimientos establecidos por la entidad.</t>
  </si>
  <si>
    <t>De acuerdo con las evidencias cargadas y el avance cualitativo reportado se observa que aprueban las órdenes de pago en el sistema SIIF Nación.</t>
  </si>
  <si>
    <t xml:space="preserve">Mensualmente se ha enviado la matriz de procesos judiciales y se ha hecho el seguimiento 2 veces por semana (martes y viernes) a los procesos judciales que se encuentran en curso. </t>
  </si>
  <si>
    <t xml:space="preserve">De acuerdo con las evidencias cargadas y el avance cualitativo reportado se observa el seguimiento a la matriz de procesos judiciales </t>
  </si>
  <si>
    <t xml:space="preserve">El area jurídica realiza la verificación de las obligaciones del contratista y del supervisor mes a mes en el proceso contractual de cada uno de los contratos vigentes. </t>
  </si>
  <si>
    <t>De acuerdo con las evidencias cargadas y el avance cualitativo reportado se observa que realizan la verificación de las obligaciones del contratista y del supervisor y adjuntan pantallazos de SECOP II</t>
  </si>
  <si>
    <t>En el periodo reportado no se realizo ningun tipo de contratacion, por lo tanto no aplica dicho control.</t>
  </si>
  <si>
    <t>Se realizo la correspondiente verificacion de la existencia de los bs. almacenados en la bodega de la Territorial</t>
  </si>
  <si>
    <t>Se realiza el debido control  a la salidad de los bienes de la Territorial con el diligencimioento del formato respectivo que soporta tal hecho.</t>
  </si>
  <si>
    <t>De acuerdo con las evidencias cargadas y el avance cualitativo reportado se observa que realizaron la correspondiente verificacion de la existencia de los bienes de la Territorial</t>
  </si>
  <si>
    <t xml:space="preserve">De acuerdo con las evidencias cargadas y el avance cualitativo reportado se observa que ejercen el debido control  a la salidad de los bienes de la Territorial con el diligencimioento del formato salida de bienes </t>
  </si>
  <si>
    <t>Se ralizo yreviso el seguimiento al plan de trabajo ambiental</t>
  </si>
  <si>
    <t>Serealiza seguimiento mensual al estado de las PQRS,registradas en la gestion documental a cargao de nuestra territorial.</t>
  </si>
  <si>
    <t>Se realizaron en nuestra terrirtorial  16 avaluos comerciales.</t>
  </si>
  <si>
    <t>se revisa la evidencia cargada por el cumple con el producto esperado</t>
  </si>
  <si>
    <t>El Director territorial ejerce el control de la asignacion de los tramites, teniendo en cuenta las vigencias de años anteriores.</t>
  </si>
  <si>
    <t>Se adjuntan cdps y rps del periodo verificado</t>
  </si>
  <si>
    <t>Se adjuntan los listados de movimientos de bancos y los informes de ventas de contado.</t>
  </si>
  <si>
    <t>Se adjuntan las ordenes de pago con sus respectivos soportes.</t>
  </si>
  <si>
    <t xml:space="preserve">Se adjuntan la matrizs del estado de procesos judiciales,y el informe o cuadro consolidado del estado de los proceso </t>
  </si>
  <si>
    <t>se revisa la evidencia cargada, cumple coin el producto esperado</t>
  </si>
  <si>
    <t>SE ADJUNTAN LOS PANTALLAZOS DE SECOP CORRESPONDIENTES.</t>
  </si>
  <si>
    <t>sin meta asignada en el periiodo</t>
  </si>
  <si>
    <t>Se adjuntan informes de inventario,y comprobantes de ajuste</t>
  </si>
  <si>
    <t>Se remiten registros de salidas de bienes en el formato vigente.</t>
  </si>
  <si>
    <t xml:space="preserve">La dirección Territorial Santander da inicio al desarrollo del plan de trabajo ambiental 2022, se realzaron las siguientes actividades. 1.huella de carbono 2. certificado posconsumo luminarias 3. campaña consumo de agua 4. formato seguimiento consumo de agua 5. formato seguimeinto consumo de energia. 6. simulacro ambiental.  7 informe simulacro ambiental  8. campaña de orden y aseo, dicha informacion se encuentra debidamente evidenciada. </t>
  </si>
  <si>
    <t>De acuerdo con las evidencias cargadas y el avance cualitativo reportado se observa que se realizaron las actividades ambientales de acuerdo con el plan de trabajo</t>
  </si>
  <si>
    <t>Para el segundo trimestre del 2022 comprendido entre los meses de abril mayo y junio se adjunta tabla en excel donde se identifican PQRSD radicadas, conrespuesta, finalizadas , anuladas y pendientes de respuesta de cada uno de los meses , en el mes de abril se atendieron 460, mayo 891 y junio 546 para un total de 1897.  asi como la evidencia de los radicacdos</t>
  </si>
  <si>
    <t>De acuerdo con las evidencias cargadas y el avance cualitativo reportado se observa que se realizó seguimiento a las peticiones.  No obstante se presentaron retrasos, razón por la cual es necesario implementar una acción</t>
  </si>
  <si>
    <t xml:space="preserve">Para el segundo trimestre del 2022 se adjunta cronograma de trabajo, lo tramitado mes a mes Terreno 55 y oficina 1.519 para un total de 1574, igualmente se adjunta el reporte de sisges para los meses correspondientes de abril, mayo y junio. </t>
  </si>
  <si>
    <t>De acuerdo con las evidencias cargadas y el avance cualitativo reportado se observa que se realizan las mutaciones pero no se alcanza la meta. Se deben emprender acciones al respecto</t>
  </si>
  <si>
    <t xml:space="preserve">para el segndo trimester del 2022 se realizaron 9 avaluos comerciales distribuidos en los predios de Barrancabermeja , bucaramanga , santan barbara, betulia y landazuri. se adjunto las evidencias pertinentes </t>
  </si>
  <si>
    <t>De acuerdo con las evidencias cargadas y el avance cualitativo reportado se observa que se realizaron los avalúos comerciales solicitados</t>
  </si>
  <si>
    <t xml:space="preserve">Para el segundo trimestre del 2022 se adjunta cronograma, lo tramitado mes a mes Terreno 55 y oficina 1.519 para un total de 1574, igualmente se adjunta el reporte de sisges para los meses correspondientes de abril, mayo y junio. </t>
  </si>
  <si>
    <t xml:space="preserve">De acuerdo con las evidencias cargadas y el avance cualitativo reportado se observa que se gestionaron los trámites solicitados. </t>
  </si>
  <si>
    <t>PARA EL SEGUNDO TRIMESTRE DEL AÑO 2022 SE REALIZAN LAS ORDENES DE COMISION EL CUAL  NOS INDICA  LA SOLICITUD DE COMISIÓN , FECHA DE INICIO  FECHA FINAL DE COMISIÓN  LA DESCRIPCION  Y EL VALOR DE GASTO POR PAGAR.</t>
  </si>
  <si>
    <t>Durante los meses de abril mayo y junio del año 2022 se adjunta los reportes detallados de informes  movimientos  bancarios, informes de ventas.</t>
  </si>
  <si>
    <t xml:space="preserve">Con las evidencias cargadas no es posible verificar que la fecha de los documentos soporte de los registros presupuestales sea anterior al comienzo de la ejecución del gasto. _x000D_
</t>
  </si>
  <si>
    <t>De acuerdo con las evidencias cargadas y el avance cualitativo reportado se observa que se realizan conciliaciones para depurar las partidas bancarias</t>
  </si>
  <si>
    <t>Para el segundo trimestre del 2002 se evidencia con el pago deduciones con lo que se descuento al funcionario, igualmente con estas ordenes se verifica el soporte del banco.</t>
  </si>
  <si>
    <t>El avance cualitativo reportado no es coherente con el riesgo ni con el control. En las evidencias se observan cdps del SIIF y el control se refiere a órdenes de pago</t>
  </si>
  <si>
    <t xml:space="preserve">El area de juridica adjunta para el segundo trimestre del 2022 el estado de procesos judiciales.igualmete se adjunta la evidencia de los correos electronicos. </t>
  </si>
  <si>
    <t>De acuerdo con las evidencias cargadas y el avance cualitativo reportado se observa que durante el segundo trimestre del 2022 se realizó seguimiento al estado de los procesos judiciales</t>
  </si>
  <si>
    <t>Se adjunta pantallazo del plan de pagos del contrato 2691 del 2022 donde se evidencia el avence porcentual y el estado de pago de los contratos</t>
  </si>
  <si>
    <t>De acuerdo con las evidencias cargadas se observan pantallazos del SECOP. Se cumple con el entregagle.</t>
  </si>
  <si>
    <t xml:space="preserve">En el segundo Trimestre del año 2022 no se adelanto ningún proceso de contratación dado que se encontraba vigente la Ley de Garantías </t>
  </si>
  <si>
    <t xml:space="preserve">Durante los meses de abril y mayo de 2022 se realizó la conciliación mensual de los elementos de consumo y devolutivos almacenados en la bodega de la territorial, realizando la verificación y conteo físico vs las existencias registradas en el módulo ERP SAE Y SAI respectivamente. Referente a los elementos de consumo durante los meses de abril y mayo de 2022 no se registra ninguna diferencia. En cuanto a los elementos devolutivos, se registran faltantes, los cuales corresponden a los bienes que no fueron encontrados en bodega a mi fecha de posesión en el cargo, información ya reportada al director territorial, talento humano y oficina de control interno. Igualmente se registran sobrantes por elementos almacenados en la bodega durante mi ausencia por incapacidad en el mes de febrero y marzo </t>
  </si>
  <si>
    <t>Durante el segundo trimestre del 2022 se realizaron 5 listados de asistencias referentes a capacitaciones y 3 piezas comunicativas para los funcionarios de la direccion territorial, adjunto evidencia de lo relacionado</t>
  </si>
  <si>
    <t>De acuerdo con las evidencias cargadas y el avance cualitativo reportado indican que se registran faltantes en los elementos devolutivos así como  sobrantes en los bienes institucionales.</t>
  </si>
  <si>
    <t>Las evidencias y el avance cualitativo registrado no corresponden con el control ni con el riesgo.</t>
  </si>
  <si>
    <t>EN EL SEGUNDO TRIMESTRE DE 2022 LA TERRITORIAL CARGO EN EL DRIVE LAS ACTIVIDADES REALIZADAS REFERENTES AL PLAN DE TRABAJO AMBIENTAL, EL REPORTE DE SEGUIMIENTO LO GENERA SEDE CENTRAL.</t>
  </si>
  <si>
    <t>EN LA TERRITORIAL SE RECEPCIONARON Y RADICARON LAS PQRS, SE REVISARON LAS RECIBIDAS Y SE ATENDIERON LOS REQUERIMIENTOS ENVIADOS POR LA SEDE CENTRAL REFERENTE A LAS QUE SE ENCUENTRAN PENDIENTES EN EL SISTEMA. SE VALIDO LA INFORMACION Y SE CARGARON LAS INCIDENCIAS DE LAS QUE  YA SE HA DADO RESPUESTA Y EL SISTEMA AUN SIGUE REFLEJANDO COMO SOLICITUD PENDIENTE, EN EL SEMESTRE SE RECIBIERON 583 Y SE TRAMITARON 536 QUEDANDO PENDIENTES 47</t>
  </si>
  <si>
    <t>EN EL SEGUNDO TRIMESTRE SE RECIBEN LAS METAS ESTABLECIDAS PARA LA TERRITORIAL, POR LO ANTERIOR SE MODIFICA EL CRONOGRAMA ELABORADO INICIALMENTE POR EL DIRECTOR TERRITORIAL  EN EL SEGUNDO TRIMESTRE SE RECIBIERON 1.692 SOLICITUDES DE LAS CUALES 1.227 SON OFICINA Y 465 DE TERRENO,  A LA FECHA DEL SEGUMIENTO SE TRAMITARON 1.211 DE OFICINA Y 459 DE TERRENO PARA UN TOTAL DE 1.670 QUEDANDO POR TRAMITAR 22.</t>
  </si>
  <si>
    <t>Se realizaron 12 avalúos de los 4 programados  en el segundo trimestre, las actividades de segumiento para este período se resumen así: en abril se realizó  un (1) avalúo administrativo a la (Defensoría del Pueblo, en mayo Ingresó una (1) solicitud para realizar 2 avalúos de  Restitución de Tierras (Parcela 6 La Colina y La Siria Parcela 3, Municipio de Toluviejo y una solicitud para realizar ocho (8) avalúos administrativos (Oficinas IGAC DT Sucre). Se realizó un (1) avalúo de Restitución de Tierras predio Casa Lote Berrugas C 5 3 - 27. En junio no ingresaron solicitudes de avalúo. Se realizaron 10 : 2 avalúos de restitución de Tierras predios Parcela 6 La Colina y La Siria Parcela 3, Mpio de Toluviejo y los 8 avalúos administrativos (Oficinas IGAC DT  Sucre) se hicieron las reuniones.</t>
  </si>
  <si>
    <t>EN EL SEGUNDO TRIMESTRE SE RECIBEN LAS METAS ESTABLECIDAS PARA LA TERRITORIAL, POR LO ANTERIOR SE MODIFICA EL CRONOGRAMA ELABORADO INICIALMENTE POR EL DIRECTOR TERRITORIAL  EN EL SEGUNDO TRIMESTRE SE RECIBIERON 1.692 SOLICITUDES DE LAS CUALES 1.227 SON OFICINA Y 465 DE TERRENO,  A LA FECHA DEL SEGUMIENTO SE TRAMITARON 1.211 DE OFICINA Y 459 DE TERRENO PARA UN TOTAL DE 1.670 LO QUE REPRESENTA UN 98.70 % DE EJECUCION, QUEDANDO POR TRAMITAR 22 LO QUE REPRESENTA UN 1.3%</t>
  </si>
  <si>
    <t>EN EL SEGUIMIENTO SE EVIDENCIO QUE EL PAGADOR DE LA TERRITORIAL VERIFICA LA FECHA DE LOS DOCUMENTOS SOPORTES ANTES DE ELABORAR EL RESPECTIVO CRP, EN EL SEGUNDO TRIMESTRE SE ELABORARON 32 CRP</t>
  </si>
  <si>
    <t>EN EL PERIODO OBJETO DE SEGUIMIENTO SE EVIDENCIA EN LA TERRITORIAL QUE EL PAGADOR REVISA MENSALMENTE LOS INGRESOS GENERADOS EN EL CIG CON LOS INFORMES GENERADOS</t>
  </si>
  <si>
    <t>EN EL SEGUIMIENTO SE EVIDENCIA QUE EL PAGADOR MENSUALMENTE APRUEBA LAS ORDENES DE PAGO EN EL APLICATIVO SIIF NACION</t>
  </si>
  <si>
    <t>EN EL PERIODO OBJETO DE SEGUIMIENTO, SE EVIDENCIA QUE LA JURIDICA DE LA DT SUCRE, ENVIA POR CORREO ELECTRONICO A SEDE CENTRAL LA MATRIZ CONSOLIDAD DE LOS PROCESOS JUDICIALES ASI COMO EL CONTROL DEL ESTADO DE PROCESOS JUDICIALES EN EL FORMATO ESTABLECIDO.</t>
  </si>
  <si>
    <t>LOS SUPERVISORES REALIZAN LAS ACTIVIDADES DE REVISION Y CARGUE DE LA INFORMACION CORRESPONDIENTE A LA EJECUCION DE LOS CONTRATOS QUE TIENEN A SU CARGO GARANTIZANDO SU LABOR PARA EL PROCESO DEL PAGO A LOS CONTTRATISTAS</t>
  </si>
  <si>
    <t>EN EL SEGUIMIENTO DEL SEGUNDO TRIMESTRE 2022, SE EVIDENCIO QUE EN LA TERRITORIAL NO SE HAN REALIZADO PROCESOS DE CONTRATACION,  EN CASO DE REALIZAR ALGUNO DONDE  APLIQUEN LAS OBSERVACIONES Y RESPUESTAS A LAS MISMAS, LA TERRITORIAL DARA CUMPLIMIENTO A LO ESTABLECIDO EN LOS PROCEDIMIENTOS.</t>
  </si>
  <si>
    <t>EL CONTADOR CON FUNCIONES DE ALMACENISTA DE LA TERRITORIAL GENERA LOS INFORMES DE LOS INVENTARIOS Y REALIZA REVISION MENSUAL DE LOS ELEMENTOS EN BODEGA PARA VERIFICAR LA EXISTENCIA FISICA Y LAS NECESIDADES DE LA TERRITORIAL, TAL ES EL CASO DE LOS ELEMENTOS DE CONSUMO, DEVOLUTIVOS  Y PUBLICACIONES PARA LA VENTA, CON EL ACOMPAÑAMIENTO DE ALMACEN GENERAL SE REALIZO UN INVENTARIO FISICO PARA INCIAR EL PROCESO DE BAJAS EN LA DT ATENDIENDO LO PROGRAMADO PARA LLEVAR A MARTILLO CONTRATO CON BANCO POPULAR.</t>
  </si>
  <si>
    <t>EN EL PERIODO OBJETO DE SEGUIMIENTO NO SE HA RECIBIDO SOLICITUD DE ELEMENTOS A LOS CUALES SE LES TENGA QUE GENERAR UN DOCUMENTO DE SALIDA, EN LA MEDIDA QUE SE PRESENTE ESTE REQUERIMIENTO SE DILIGENCIARA EL FORMATO DE ACUERDO A LOS PROCEDIMIENTOS ESTABLECIDO</t>
  </si>
  <si>
    <t>El funcionario responsable del SGA en la territorial realiza los reportes y sube las evidencias del cumplimiento en los tiempos establecidos al drive dispuesto para la actividad.</t>
  </si>
  <si>
    <t>Se evidencias el cumplimiento del control, como se observa con correo reporte de informes, del 11/07/2022. Donde se evidencia el cargue de los archivos en el Drive destinado para ello</t>
  </si>
  <si>
    <t xml:space="preserve">En el semestre se recibio 1463 solicitudes de los usuarios de las cuales solo se logro atender a tiempo 96. Se tenia como prioriddad el cierre de casos antiguos. Se esta tratando en lo posible a partir de Julio de no dejar vencer los terminos de respuesta.  </t>
  </si>
  <si>
    <t>De las 1463 solicitudes recibidas, se atendieron 96 solicitudes. Atendiendo el 6,6%, quedando un rezago del 93% de incumplimiento</t>
  </si>
  <si>
    <t xml:space="preserve">El director encargado periodicamente realiza reuniones de seguimiento a los tramites programados para cada mes, pero la cantidad de tutelas que recibe la territorial (203 en el semestre) y la cantidad de incidencias que se generan en el SNC no permiten un mejor avance. </t>
  </si>
  <si>
    <t>Teniendo en cuenta las evidencias suministradas archivo Reporte SNC – No tramitado, Reporte SNC- 1 semestre, correo electrónico, pantallazo convocatoria reunión plan de trabajo del 24 de junio, Muestra de registro de asistencia de informes semanal avance- seguimiento del 20 de 04- 2022, se comprueba la aplicación del control. sin embargo, se sugiere el planteamiento de una acción correctiva que permita la disminución de rezagos</t>
  </si>
  <si>
    <t xml:space="preserve">La revision y el seguimiento a la elaboracion y presentacion de avaluos comerciales de la territorial se realiza en la herramienta correspondiente y su verificacion la realiza sede central. </t>
  </si>
  <si>
    <t>Se comprueba la implementación del control teniendo en cuenta las evidencias suministradas  archivo   HERRAMIENTA SEGUIMIENTO AVALUOS COMERCIALES 2022 en columna OBSERVACIONES - ACLARACIONES se observa el seguimiento en diferentes momentos del semestre.</t>
  </si>
  <si>
    <t xml:space="preserve">Se comprueba la implementación del control teniendo en cuenta las evidencias suministradas archivo   Reporte SNC no tramitado, Reporte SNC -1- SEMESTRE pantallazo convocatoria reunión plan de trabajo del 24 de junio, Muestra de registro de asistencia de informes semanal avance- seguimiento del 20 de 04- 2022, </t>
  </si>
  <si>
    <t xml:space="preserve">En el trimestre se elaboraron 28 registros presupuestales los cuales cumplen con la normatividad vigente para su expedicion. </t>
  </si>
  <si>
    <t>En el periodo se realizó el cruce del reporte de las ventas detalladas generadas por el centro de información y la relación de ingresos de contado versus el movimiento bancario que envía tesorería sede central realizando el recaudo de dichos ingresos de manera oportuna.</t>
  </si>
  <si>
    <t>Ser evidencia cumplimiento del control con  archivos entre otros: Gastos de manutención y alojamiento, del 06-04-2022, Documento de Autorización, Reconocimiento y Ordenación de Pago Comisión con Fecha Aut./ Rech.  2022-06-21, Compromiso Presupuestal de Gasto – Comprobante fecha de registro 2022-06-22</t>
  </si>
  <si>
    <t>Con registros: Relación de ingresos de contado de ventas, factura detallada ventas de los meses de abril, mayo y junio. informes de cartera por edades y comunicaciones electrónicas, se puede evidenciar la implementación del control</t>
  </si>
  <si>
    <t xml:space="preserve">En el trimestre se generaron 102 ordenes de pago las cuales cumplen con los requisitos legales, financieros y demas aplicables. . </t>
  </si>
  <si>
    <t>Con órdenes de pago presupuestal de gastos – con fecha de registro 2022/04/05, acta de supervisión 01/04 /22 con planilla integrada de autoliquidación – aportes, orden de pago presupuestal de gastos comprobante de 22/02/2022, entre otras evidencias. Se comprueba la implementación del control</t>
  </si>
  <si>
    <t>Con registros de control de estado – Procesos Judiciales en FI 1000-01/1 8.V4, cuadro de procesos judiciales Dirección Territorial Tolima, archivo de seguimiento Tutelas de los meses abril, mayo y Junio y correos enviados en los que se reporta el seguimiento, se puede evidenciar el cumplimiento del control</t>
  </si>
  <si>
    <t xml:space="preserve">Mensualmente se hace seguimiento al estado de pago de los contratos en ejecucion en la territorial y el supervisor verifica el cumplimiento de requisitos para la elaboracion del acta de supervision y el cargue en el secopII. </t>
  </si>
  <si>
    <t>Con pantallazos del Plan de pago y balances de pagos del contratos:  N° 28 71 del N° 2869  N°2868, N°2867, N°2866, N°2865 N°2864, N° 2863, N°2862, N°2861,N° 2860 del 2022, ejecución del contrato, Plan de pago, balance del, pago, documentos de ejecución del contado. Se evidencia cumplimiento del control.</t>
  </si>
  <si>
    <t>Se sigue con los mismos contratos en los cuales solo se presento la cesion del 2865-2022 y no se han presentado observaciones.</t>
  </si>
  <si>
    <t>De acuerdo con la evidencia -  pantallazo secop II se observa que la Dirección Territorial Tolima ha publicado los procesos contractuales en el portal. (resalta el caso del contrato N° 2865 el cual fue cedido. Cumpliendo la implementación del control.</t>
  </si>
  <si>
    <t xml:space="preserve">El profesional con funciones de contador encargado del manejo de almacen realiza mensualmente la verificacion de elementos y asi cumple con el control de riesgo correspondiente.  </t>
  </si>
  <si>
    <t>En el periodo se deiligencio y autorizo dos salidas de elementos de la sede de la territorial.</t>
  </si>
  <si>
    <t xml:space="preserve">Los soportes suministrados entre correos electrónicos, registros de traslados Bodega funcionario, Traslado entre funcionarios, se puede determinar el cumplimiento de control_x000D_
_x000D_
</t>
  </si>
  <si>
    <t>Con registros en el formato Salida de Bienes del Instituto del 21/0472022 se evidencia la salida de elementos con destino a la Feria Evento Expo Ciencia 2022 Ibagué, cumpliéndose el control determinado.</t>
  </si>
  <si>
    <t>Se desarrollaron las actividades programadas en la Matriz de identificación y cumplimiento legal Ambiental y se enviò a Sede Central mediante correo electronico.</t>
  </si>
  <si>
    <t>Realizaron actividades y realizaron alertas respecto al ahorro en el consumo de los servicios publicos</t>
  </si>
  <si>
    <t>Se atendieron con oportunidad las PQRSD del periodo Abril a Junio 2022 - Total de casos PQRS del II trimestre 2022: 391, a la fecha han sido tramitados 183 casos quedando al pendiente 208 casos en el aplicativo sigac, desde el área de Centro de Información Geográfica se está gestionando el reporte a cada funcionario para el debido trámite y descargue de los casos radicados.</t>
  </si>
  <si>
    <t>Relacionan las PQRSD atendidas, se recomienda hacer una accion para que logren la atención al 100%</t>
  </si>
  <si>
    <t>En el mes de Abril nos encontrabamos en Suspension de terminos mediante la Resolucion No. 016 del 2022, desde el 28 de Marzo hasta el 29 de Abril de la misma anualidad. Tramites oficina segundo trimestre 517. Meta Tramites de Oficina segundo Trimestre 4000 y Tramites de Terreno Segundo Trimestre 58 Meta Tramites de Terreno Segundo Trimestre 300. En el mes de Mayo se programaron 6 comisiones y en el mes de Junio 3 comisiones.</t>
  </si>
  <si>
    <t>Anexan reporte de  seguimiento de la herramienta APEX</t>
  </si>
  <si>
    <t xml:space="preserve">Durante el segundo trimestre de la vigencia 2022, Se realizo reuniòn con la Subdireccion de avaluos el 23 de mayo 2022, para hablar temas concernientes avaluos de Restitucion de tierras, en la DTV, solicitados por los Jueces de la Republica. Se realizararon 2 Avaluos Comerciales Cajahonor Contrato 032-2022 (Mayo) y Defensoria del Pueblo Conrato CD-984-2022 (Mayo), Se realizò un avaluo para Restituciòn de Tierras predio Bugalagrande Blanca Nellly Rivera (Junio) Un Avaluo Para Agencia Nacional de Tierras (Junio),  llevo a cabo reuniones via teams con los funcionarios de las alcaldias de El Cerrito, Ginebra y la union a fin de socializar la propuesta tecnio economica para procesos de conservacion cotizados, se contó con el apoyo la Direccion comercial para la socializacion de las propuestas. </t>
  </si>
  <si>
    <t>Registran la herramienta para el seguimiento de los avalúos</t>
  </si>
  <si>
    <t xml:space="preserve">Realizan el reporte del seguimiento mensual en la herramienta APEX </t>
  </si>
  <si>
    <t>Durante el Segundo Trimestre del año, se realizaron un total de Abril a Junio de 62 Registros Presupuestales</t>
  </si>
  <si>
    <t>Durante el Segundo Trimestre del año se realizaron Ventas de Contado sin IVA por valor de $13.885.878 y Ventas a Credito sin IVA por valor de $14.448.136 para un total de Ventas del trimestre sin IVA de $28.334.014 - El informe de Cartera para el segundo trimestre (Abril, Mayo, Junio) fue de $0</t>
  </si>
  <si>
    <t>Aunque anexan relacion de los pagos no suben a evidencias una muestra de los registros presupuestales</t>
  </si>
  <si>
    <t>Cumplen con el cargue de las evidencias respecto a las ventas en la Territorial</t>
  </si>
  <si>
    <t>Se adjuntaron evidencias correspondientes a pagos (egresos) relacionados al segundo trimestre del años 2022 (Abril, Mayo, Junio), correspondiente a servicios publicos, pago de contratistas y pago de comisiones (viaticos) de funcionarios de la territorial valle, teniendo en cuenta que los pagos se realizaron como base el soporte (factura, contrato y ordenes de comision)</t>
  </si>
  <si>
    <t>Anexan muestra de ordenes de pago SIIF, cumpliendo con el riesgo</t>
  </si>
  <si>
    <t>El abogado grado 1, revisa 2 veces por semana (martes y jueves) en la pagina web de rama judicial los procesos contra la direccion territorial valle y diligenciar el formato de control de estados de procesos judiciales, el cual mensualmente sera reportado a la sede central. en este trimestre no se abrio nuevo proceso judicial.</t>
  </si>
  <si>
    <t>La territorial valle cuenta con 4 contratos de prestacion de servicios en este año 2022, del cual no se han presentado inquietudes u observaciones atraves del secop II, teniendo en cuenta que la ley de garantias inicio desde el 29 de enero del 2022 hasta el 19 de junio de 2022 no se ha realizado contratos este 2º trimestre del 2022.</t>
  </si>
  <si>
    <t>Anexan del SECOP el plan de pagos de los cuatro contratos</t>
  </si>
  <si>
    <t>la territorial valle cuenta con 4 contratos de prestacion de servicios en este año 2022, del cual no se han presentado inquietudes u observaciones atraves del secop ii, teniendo en cuenta que la ley de garantias inicio desde el 29 de enero del 2022 hasta el 19 de junio de 2022 no se ha realizado contratos este 2º trimestre del 2022</t>
  </si>
  <si>
    <t>Durante el segundo trimestre de 2022, se realiza el inventario de elementos de consumo y bodega (Abril, Mayo, Junio, verificando que no existan diferencias de los registros en el sistema frente a los fisicos del almacen de la Territorial.</t>
  </si>
  <si>
    <t>Reportan informe de existencias de consumo e inventarios</t>
  </si>
  <si>
    <t>Aunque no describieron avance cualitativo anexaron los documentos con la salida de bienes de almacén</t>
  </si>
  <si>
    <t>Concepto OCI primer tri 1</t>
  </si>
  <si>
    <t>Concepto OCI Segundo Tri 1</t>
  </si>
  <si>
    <t>Concepto OCI Tercer Tri 1</t>
  </si>
  <si>
    <t>Concepto OCI Cuarto Tri 1</t>
  </si>
  <si>
    <t>Observación OCI primer tri 1</t>
  </si>
  <si>
    <t>Observación OCI Segundo Tri 1</t>
  </si>
  <si>
    <t>Observación OCI Tercer Tri 1</t>
  </si>
  <si>
    <t>Observación OCI Cuarto Tri 1</t>
  </si>
  <si>
    <t>Aprobación OCI primer tri 3</t>
  </si>
  <si>
    <t>Aprobación OCI Segundo Tri 3</t>
  </si>
  <si>
    <t>Aprobación OCI Tercer Tri 3</t>
  </si>
  <si>
    <t>Aprobación OCI Cuarto Tri 3</t>
  </si>
  <si>
    <t>Observación OCI primer tri 3</t>
  </si>
  <si>
    <t>Observación OCI Segundo Tri 3</t>
  </si>
  <si>
    <t>Observación OCI Tercer Tri 3</t>
  </si>
  <si>
    <t>Observación OCI Cuarto Tri 3</t>
  </si>
  <si>
    <t xml:space="preserve">Se observa seguimiento adelantado a la ejecución presupuestal y al Plan de Adquisiciones de la entidad mediante las actas 2, 3 y 4 del Comitè de Gestiòn y Desempeño Institucional de 28/01/2022, 17/03/2022 y 31/03/2022 respectivamente.  </t>
  </si>
  <si>
    <t>Se verifica aplicación del control mediante acta No.5 de 13 de mayo de 2022, acta 6 de 13 de junio de 2022, acta 7 de 16 de junio de 2022 y 8 de 30de junio de 2022 del Comité de Gestión y Desempeño Institucional.</t>
  </si>
  <si>
    <t>Se verifica aplicación del control mediante el  seguimiento al plan de adquisiciones de la entidad y a la ejecución presupuestal mediante actas Nos. 9, 10 y 11 del Comité Institucional de gestión y desempeño cargadas en el drive correspondiente.</t>
  </si>
  <si>
    <t>Se emitieron los lineamientos para realizar el reporte de avance de las metas e indicadores del Plan Nacional de Desarrollo - PND, correspondientes a los meses de junio, julio y agosto de la vigencia 2022, a las dependencias responsables de efectuar dichos reportes. Se presentó el reporte de avance de las metas del PND y avance en la ejecución del presupuesto de inversión en el Comité Institucional de Gestión y Desempeño</t>
  </si>
  <si>
    <t xml:space="preserve">Se observa aplicación del control mediante el correo del 31/03/2022 de lineamientos sobre el reporte avance indicadores PMI Acuerdo de Paz-SIIPO primer trimestre 2022, correo del 11/01/2022 sobre reporte SIIPO-iv trimestre 2021 y acumulado, correo 31/01/2022 lineamientos SINERGIA Reporte avance indicadores PND corte enero 2022, correo 28/02/2022 lineamientos SINERGIA reporte avance indicadores PND corte febrero 2022, correo del 30/03/2022 lineamientos SINERGIA reporte avance indicadores PND corte marzo 2022, entre otros.  </t>
  </si>
  <si>
    <t>Se verifica aplicación del control durante el segundo trimestre mediante acta 7 de 16 de junio de 2022 y 8 de 30 de junio de 2022 del Comité de Gestión y Desempeño Institucional, entre otros.</t>
  </si>
  <si>
    <t>Se verifica aplicación del control mediante el reporte de avance de las metas del PND y avance en la ejecución del presupuesto de inversión mediante actas Nos. 9, 10 y 11 del Comité Institucional de gestión y desempeño cargadas en el drive correspondiente.</t>
  </si>
  <si>
    <t>Se realizó la revisión y aprobación de 460 solicitudes de CDP del presupuesto de inversión para la sede central y direcciones territoriales</t>
  </si>
  <si>
    <t>Se verifica aplicaciòn del control a travès de los correos de aprobaciòn de fechas 26/01/2022 (caso 262643), del 28/01/2022 (caso 267046), del 02/03/2022 (caso 295326), del 22/02/2022 (caso 287740), entre otros.</t>
  </si>
  <si>
    <t>Se observa aplicación del control en el segundo trimestre de 2022 con los correos de aprobación caso SIGAC 333807- Oficina Asesora de Comunicaciones del 21/04/2022 y aprobación caso SIGAC 390398-Dirección de gestión catastral del 23/06/2022, entre otros.</t>
  </si>
  <si>
    <t>Se verifica aplicación del control mediante muestra de correos de aprobación de la viabilidad generada mediante solicitudes de CDP del presupuesto de inversión para la sede central y direcciones territoriales</t>
  </si>
  <si>
    <t>De acuerdo con las evidencias y el avance cualitativo reportado se observa que el proceso realiza seguimiento al plan de adquisiciones de la entidad y a la ejecución presupuestal mediante actas Nos. 9, 10 y 11 del Comité Institucional de gestión y desempeño cargadas en el drive correspondiente.</t>
  </si>
  <si>
    <t>De acuerdo con las evidencias y el avance cualitativo reportado se observa que el proceso realiza y presenta el reporte de avance de las metas del PND y avance en la ejecución del presupuesto de inversión mediante actas Nos. 9, 10 y 11 del Comité Institucional de gestión y desempeño cargadas en el drive correspondiente.</t>
  </si>
  <si>
    <t>De acuerdo con las evidencias se adjunta una muestra de correos de aprobación de la viabilidad generada mediante solicitudes de CDP del presupuesto de inversión para la sede central y direcciones territoriales</t>
  </si>
  <si>
    <t>Se preparó, elaboró y consolidó el Informe de gestión del IGAC, insumo para la compilación del Informe al Congreso del sector Estadística, correspondiente al periodo 2021-2022. Adicionalmente, se elaboró, consolidó y publicó el informe de rendición de cuentas del PMI del Acuerdo de Paz, correspondiente al primer semestre de 2022.</t>
  </si>
  <si>
    <t xml:space="preserve">Se observa ejecuciòn del control a travès de los correos electrònicos de 19/01/2022 de revisiòn y validaciòn informe de gestiòn 2021 de la Direcciòn de Gestiòn Catastral y de la Oficina de Relaciòn con el Ciudadano, correo del 17/02/2022 sobre ajustes Informe al Congreso-Presidencia, correo 10/03/2022 sobre Informe de Gestiòn PMI Acuerdo de Paz cierre 2021. </t>
  </si>
  <si>
    <t xml:space="preserve">Se observa aplicación del control mediante borrador 3 Informe Sectorial del Balance de Cierre de Gestión Sector Estadística 2018-2022, correo 26/04/2022 de revisión Informe de empalme Secretaría General, correo 10/05/2022 sobre remisión al DANE de borrador V3 de Informe de Gestión Sector Estadística, entre otros.   </t>
  </si>
  <si>
    <t>Se verifica aplicación del control mediante Informe de gestión del IGAC. Adicionalmente, se elaboró, consolidó y publicó el informe de rendición de cuentas del PMI del Acuerdo de Paz, correspondiente al primer semestre de 2022</t>
  </si>
  <si>
    <t>Se dio viabilidad al proyecto de actualización y gestión. Catastral en dos tramites: incorporación de 5000 millones de pesos de FCP y vigencias futuras</t>
  </si>
  <si>
    <t>Se observa aplicación del control con las fichas EBI Códigos Bpin 2018011000692, 2021011000079 y 2018011001028, entre otras.</t>
  </si>
  <si>
    <t>Se verifica aplicación del control mediante la viabilidad al proyecto de actualización y gestión Catastral en dos trámites</t>
  </si>
  <si>
    <t>Se verifica la actualizaciòn de las metas PEI vigencia 2022 articuladas  con PND, PAA y proyectos de inversiòn, mediante excel PEI igac metas 2022 VF, y correo del 27/01/2022 sobre publicaciòn de las metas PEI 2022 en la pàgina web secciòn de Transparencia.</t>
  </si>
  <si>
    <t>Se verifica aplicación del control mediante por la desarticulación de los elementos del Plan Estratégico Institucional (PEI) con los planes y proyectos del IGAC</t>
  </si>
  <si>
    <t>De acuerdo con las evidencias cargadas y el avance cualitativo reportado se observa que el proceso preparó, elaboró y consolidó el Informe de gestión del IGAC. Adicionalmente, se elaboró, consolidó y publicó el informe de rendición de cuentas del PMI del Acuerdo de Paz, correspondiente al primer semestre de 2022.</t>
  </si>
  <si>
    <t>De acuerdo con las evidencias cargadas y el avance cualitativo reportado se observa que el proceso dio viabilidad al proyecto de actualización y gestión Catastral en dos trámites</t>
  </si>
  <si>
    <t xml:space="preserve">A través de correo electrónico los responsables del seguimiento de los proyectos de inversión notificaron a la OAP el cargue del seguimiento en los meses de julio, agosto y septiembre. Así mismo, a través de correos electrónicos se notificó a los responsables de las metas del Plan Nacional de Desarrollo, la verificación y validación de los reportes realizados en los aplicativos internos y externos dispuestos. </t>
  </si>
  <si>
    <t xml:space="preserve">Se observa ejecuciòn del control mediante los correos electrònicos remitidos a la OAP por los responsables del seguimiento a los proyectos de inversiòn sobre el cargue del seguimiento del primer trimestre y los correos a los responsables de metas PND, PMI y SIGOB, de fechas 07/02/2022, 07/03/2022, 23/03/2022, 08/03/2022, entre otros.  </t>
  </si>
  <si>
    <t xml:space="preserve">Se observa aplicación del control a través del correo del 06/05/2022 SPI de abril de 2022, correo 29/04/2022 sobre reporte de avance de indicadores del Plan Nacional de Desarrollo en el aplicativo SINERGIA, correo del 07/06/2022 reporte de avance de los indicadores del PND a cargo de la DTIC y Registro avance indicador cartografía en Sinergia mayo-DGIG, entre otros.  </t>
  </si>
  <si>
    <t>Se verifica aplicación del control mediante el el cargue del seguimiento en los meses de julio, agosto y septiembre. Igualmente a través de correos electrónicos se notificó a los responsables de las metas del Plan Nacional de Desarrollo, la verificación y validación de los reportes realizados en los aplicativos internos y externos dispuestos</t>
  </si>
  <si>
    <t xml:space="preserve">Sin meta asignada </t>
  </si>
  <si>
    <t>Se verifica ejecuciòn del control mediante correo del 20/01/2022 sobre pantallazo de aprobaciòn del cargue de indicadores PND corte diciembre 2021, correo 09/03/2022 reporte de indicadores PND corte febrero 2022, correo 04/04/2022 reporte de indicadores PND corte marzo 2022, entre otros.</t>
  </si>
  <si>
    <t>Se observa aplicación del control a través de correo del 29/04/2022 sobre Reporte avance indicadores PND corte abril 2022, correo del 06/05/2022 sobre registro avance indicador cartografía-Sinergia-Abril DGIG, correo del 06/07/2022 sobre reporte avance indicadores PND Corte junio 2022, entre otros.</t>
  </si>
  <si>
    <t xml:space="preserve">Se verifica aplicación del control mediante correos de verificación de los reportes realizados por las dependencias responsables de las metas e indicadores del Plan Nacional de Desarrollo, como control previo al cargue de la información reportada por las dependencias, en SINERGIA. </t>
  </si>
  <si>
    <t>De acuerdo con las evidencias cargadas y el avance cualitativo reportado se observa que los responsables del seguimiento de los proyectos de inversión notificaron a la OAP el cargue del seguimiento en los meses de julio, agosto y septiembre. Igualmente a través de correos electrónicos se notificó a los responsables de las metas del Plan Nacional de Desarrollo, la verificación y validación de los reportes realizados en los aplicativos internos y externos dispuestos</t>
  </si>
  <si>
    <t>De acuerdo con las evidencias cargadas se observa que durante el tercer trimestre se remitieron los respectivos correos de verificación de los reportes realizados por las dependencias responsables de las metas e indicadores del Plan Nacional de Desarrollo, como control previo al cargue de la información reportada por las dependencias, en SINERGIA.</t>
  </si>
  <si>
    <t>La meta se cumplió en el segundo trimestre</t>
  </si>
  <si>
    <t>Se observa aplicación del control a través de Formulario Excel FURAG 2021 IGAC-observaciones para mantener y mejorar y Excel Plan de Acción FURAG 2022-Recomendaciones de mejora por política.</t>
  </si>
  <si>
    <t xml:space="preserve">Sin meta asignada al periodo </t>
  </si>
  <si>
    <t xml:space="preserve">No se fijo meta para el primer trimestre, no obstante se verifica la presentaciòn en power point de la Socializaciòn realizada en febrero 2022 sobre temas de SGI y de Planeaciòn, fotos de la actividad, excel sobre evaluaciòn y apropiaciòn y registro de asistencia. </t>
  </si>
  <si>
    <t xml:space="preserve">Se observa aplicación del control a través de power point sobre Socialización de temas SGI, Excel de evaluación y apropiación del mismo, registro fotográfico y registro de asistencia. Esta actividad no estaba fijada para el primer trimestre, pero se realizó en marzo de 2022.  </t>
  </si>
  <si>
    <t>Se verifica aplicaciòn del control mediante la presentaciòn para la revisiòn por la Alta Direcciòn del SGI vigencia 2021 y el acta 4 del 31/03/2022 del Comitè Institucional de Gestiòn y Desempeño.</t>
  </si>
  <si>
    <t>Sin meta asignada para el periodo.</t>
  </si>
  <si>
    <t>Se realiza seguimiento al plan de trabajo ambiental correspondiente al segundo trimestre de 2022, donde se cumplieron las 20 actividades programadas.</t>
  </si>
  <si>
    <t>Se evidencia aplicación del control a través del Informe de Avance Plan de Acción Anual 2022 del proceso- Mantenimiento y operación del SGA.</t>
  </si>
  <si>
    <t>Se verifica aplicación del control mediante el seguimiento al plan de trabajo ambiental correspondiente al segundo trimestre de 2022, donde se cumplieron las 20 actividades programadas</t>
  </si>
  <si>
    <t>Se aporta como evidencia de la aplicaciòn del control la matriz en excel que contiene el seguimiento trimestral de los avances de las Territoriales.</t>
  </si>
  <si>
    <t>Se observa aplicación del control con el Excel Seguimiento Direcciones Territoriales 2022</t>
  </si>
  <si>
    <t>Se verifica aplicación del control mediante el seguimiento al plan de trabajo ambiental en las direcciones territoriales, dando cumplimiento al control establecido</t>
  </si>
  <si>
    <t xml:space="preserve"> De acuerdo con las evidencias cargadas y el autoseguimiento reportado por el proceso se observa seguimiento al cumplimiento del Plan de Trabajo Ambiental correspondiente al segundo trimestre de 2022.</t>
  </si>
  <si>
    <t>De acuerdo con la evidencia cargada se observa que se realiza seguimiento al plan de trabajo ambiental en las direcciones territoriales, dando cumplimiento al control establecido.</t>
  </si>
  <si>
    <t>Durante el tercer trimestre se solicitó el reporte mensual de la apertura y cierre de las bodegas a la empresa de vigilancia y seguridad a cargo</t>
  </si>
  <si>
    <t>Se evidencia cumplimiento con los reportes de Seguridad "ISTEMA DE MONITOREO CENTURION" de enero, febrero y marzo 2022.</t>
  </si>
  <si>
    <t>Se observan tres archivos .pdf con el reporte apertura y cierre bodega almacén, correspondientes al mes de abril y a los lapsos 1 al 19 y 19 al 31 mayo 2022. Cabe anotar que el último reporte no tiene el encabezado de página que los anteriores y tampoco se presenta el informe del mes de junio.</t>
  </si>
  <si>
    <t>No se puede evidenciar la realización del control</t>
  </si>
  <si>
    <t>Esta actividad se reportará en el cuarto trimestre.</t>
  </si>
  <si>
    <t xml:space="preserve">No obstante no tener meta asignada para este periodo, se observan siete carpetas correspondientes a las Direcciones Territoriales de Bolívar, Casanare, Córdoba, Nariño, Santander, Sucre y Tolima, las cuales contienen, por lo general, el informe de actividades desarrolladas durante la comisión efectuada, soporte fotográfico y el levantamiento del inventario; dos archivos .pdf, memorando con radicado No. 2610DTCUN-2022-0007089-IE-001 de 5 abril 2022, con asunto: Información toma física de inventarios y proceso baja de bienes Direcciones Territoriales y soporte correo enviado el 8 junio por la Subdirectora Administrativa y Financiera, con asunto: Primer comité baja de bienes vigencia 2022._x000D_
_x000D_
</t>
  </si>
  <si>
    <t>Sin meta asignada  para el trimestre</t>
  </si>
  <si>
    <t>Durante el tercer trimestre se realizarón capacitaciones en donde se socializa y sensibiliza la responsabilidad y custodia de bienes a cargo. Adicionalmente  se realizaron 1 tip</t>
  </si>
  <si>
    <t>Se observan once archivos .pdf que corresponden al informe de las actividades realizadas en la comisión a las Direcciones Territoriales de Bolívar, Casanare, Córdoba, Nariño, Santander (2), Sucre, Tolima y Valle; tips publicados el 30 junio sobre traspaso de bienes y firma de paz y salvo- almacén general; carpeta evidencias fotográficas Casanare</t>
  </si>
  <si>
    <t>De acuerdo con correos electrónicos de fecha 19 y 25 de agosto se observa convocatoria y grabación de sesión desarrollada el 23 de agosto en donde se socializó el Formato concepto técnico administrativo y financiero baja de bienes, así mismo se presenta registro de asistencia con la participación de 27 funcionarios.</t>
  </si>
  <si>
    <t>Actividad programada para el cuarto trimestre</t>
  </si>
  <si>
    <t xml:space="preserve">Con pantallazos de correo convocatoria, registros de asistencia, archivo Excel del 23/08/22 “Socialización Formato - CONCEPTO TÉCNICO BAJA DE BIENES”, Acta de registro de asistencia, TIP ALMACEN N1 SEPTIEMBRE 2022. Se comprueba la realización de la actividad programada._x000D_
_x000D_
</t>
  </si>
  <si>
    <t>Durante el tercer trimestre se realizó la validación del Plan Anual de aduisiciones del proceso</t>
  </si>
  <si>
    <t>Se valida evidencia cumplimiento: "NFORME SERVICIOS ADMINISTRATIVOS"</t>
  </si>
  <si>
    <t>Se observan cuatro archivos .pdf con el informe de servicios administrativos de la Subdirección Administrativa y Financiera mensual y el consolidado del segundo trimestre que contiene: Prestación de servicio de aseo cafetería y mantenimiento para las instalaciones del IGAC a nivel nacional, del Instituto Geográfico Agustín Codazzi, programa de seguros, servicio de vigilancia y tiquetes aéreos.</t>
  </si>
  <si>
    <t>Se presentan informes de ejecución de las actividades de los contratos de aseo y cafetería, vigilancia, pólizas y tiquetes aereos, servicios esenciales para el funcionamiento de la  entidad.</t>
  </si>
  <si>
    <t>El Plan de infraestructura se desarrollo en el primer semestre</t>
  </si>
  <si>
    <t>Se observa archivo Excel “Plan de infraestrucutra primer semestre” que en la hoja “11. PLAN DE INFRAESTRUC” presenta cuadro titulado “consolidado plan de infraestructura segundo trimestre 2022” que contiene 12 actividades realizadas por las Direcciones Territoriales describiendo el resultado del levantamiento de necesidades. Cabe anotar que también se presentan las actividades desarrolladas en el primer trimestre.</t>
  </si>
  <si>
    <t>A través de los informes de Gestión de los meses de julio, agosto y septiembre donde se tienen en cuenta entre otros; Prestación de servicio de aseo cafetería a nivel nacional, programa de seguros, saldo a favor del IGAC C23226 la previsora, servicio de vigilancia y tiquetes aéreos, Paliza SOAT para todos los vehículos. Se observa cumplimiento del control</t>
  </si>
  <si>
    <t>Contol - Ejecutado</t>
  </si>
  <si>
    <t xml:space="preserve">Se sube reporte generado por la herramienta del GLPI en donde indica el cumplimiento del 100% de las solicitudes </t>
  </si>
  <si>
    <t>Se valida cumplimiento con formatos diligenciados de "SOLICITUD DE SERVICIO DE TRANSPORTE".</t>
  </si>
  <si>
    <t>Se observan tres archivos .pdf correspondientes a cada uno de los meses del segundo trimestre y cuyo contenido es la programación y ejecución de servicios de transporte (gestión administrativa / gestión de servicios).</t>
  </si>
  <si>
    <t>Se presenta documento "Informe 8 tercer trimestre" y Solicitudes de servicio tercer trimestre se observa el seguimiento realizado a las solicitudes de servicio de transporte del parque automotor.</t>
  </si>
  <si>
    <t>Se evidencia cumplimiento del control con informe “Plan de acción año 2022 Tercer trimestre ITEM 8, cuadro estado de solicitudes de servicios recibidas - GLPI.</t>
  </si>
  <si>
    <t xml:space="preserve">En el III trimestre, se realiza seguimiento y consolida la información por parte de la Dirección Gestión Catastral de los avances realizados en el proceso de conservación, para evaluar los trámites programados y no atendidos mensualmente en las DT como se muestra en las estadísticas adjunta._x000D_
NOTA: Los responsables de diligenciar y cargar las evidencias de este riesgo, son las Direcciones Territoriales._x000D_
</t>
  </si>
  <si>
    <t>Se evidencia  informe de seguimiento a la los tramites catastrales a corte del primer trimestre.</t>
  </si>
  <si>
    <t>Se evidencia  informe de seguimiento a la los tramites catastrales del segundo trimestre.</t>
  </si>
  <si>
    <t>Se evidencia informe de seguimiento a la los tramites catastrales del tercer trimestre.</t>
  </si>
  <si>
    <t>Realizan seguimiento mensual a los tramites catastrales por Dirección Territoial</t>
  </si>
  <si>
    <t>En el III trimestre, la DGC y Subdirección de Proyecto, realiza seguimiento a la ejecución de los procesos de formación y actualización catastral en curso, a través de los Comités realizados dos o más veces al mes, para dar cumplimiento a las actividades establecidas en el cronograma.</t>
  </si>
  <si>
    <t>Se evidencia registro de reuniones de seguimiento a los proyectos de actualización de fecha 09/03/2022, 10/03/2022, 17/03/2022 y 31/03/2022, también se observa informe de seguimiento de los proyectos de actualización.</t>
  </si>
  <si>
    <t>Se evidencia registro de reuniones de seguimiento a los proyectos de actualización de fecha 07/04/2022, 21/04/2022, 28/04/2022, 05/05/2022, 12/05/2022, 19/05/2022, 26/05/2022,  02/06/2022 y 09/06/2022, también se observa informes de seguimientos de los proyectos de actualización.</t>
  </si>
  <si>
    <t>Se evidencia registro de reuniones de seguimiento a los proyectos de actualización de fecha 07/07/2022, 14/07/2022, 21/07/2022, 28/07/2022, 04/08/2022, 11/08/2022, 18/08/2022, 25/08/2022, 01/09/2022, 08/09/2022, 15/09/2022, 22/09/2022 y 29/09/2022, también se observa informe de seguimiento de los proyectos de actualización.</t>
  </si>
  <si>
    <t>La subdirección de proyectos realiza  mas de dos reuniones mensuales presentando el estado de las actualizaciones catastrales de acuerdo a evidencias presentadas</t>
  </si>
  <si>
    <t>En el III trimestre, la Subdirección de Avalúos realiza seguimiento semanal a las DT a través de correos y de la herramienta de seguimiento de los avalúos de la URT, contratos de ingreso, otras solicitudes y se les da retroalimentación.</t>
  </si>
  <si>
    <t>Se evidencia registro de asistencias de reuniones virtuales de seguimiento, control y socialización del estado de avalúos comerciales asignados a las Direcciones Territoriales, estas reuniones fueron realizadas 25/01/2022, 26/01/2022, 18/02/2022, 22/02/2022, 28/03/2022 y 30/03/2022.</t>
  </si>
  <si>
    <t>Se observa herramienta de monitoreo donde se ve registrada las fechas de los reportes de las territoriales,  se evidencia correos electrónicos donde se envía el reporte de la herramienta.</t>
  </si>
  <si>
    <t>La subdirección de avalúos realizó el seguimiento a la ejecución de los avalúos a nivel nacional</t>
  </si>
  <si>
    <t xml:space="preserve">En el III trimestre, se realiza seguimiento y consolida la información por parte de la Dirección Gestión Catastral de los avances realizados en el proceso de conservación, para evaluar los trámites programados y no atendidos mensualmente en las DT como se muestra en las estadísticas adjunta._x000D_
NOTA: Los responsables de diligenciar y cargar las evidencias de este riesgo, son las Direcciones Territoriales_x000D_
</t>
  </si>
  <si>
    <t>En el II trimestre, se realiza el seguimiento y consolida la información de los avances realizados por parte de la Dirección Gestión Catastral, para evaluar los trámites programados y no atendidos mensualmente en las DT como se muestra en las estadísticas y en el informe adjunto.</t>
  </si>
  <si>
    <t>En el III trimestre, se realiza el seguimiento y consolida la información de los avances realizados por parte de la Dirección Gestión Catastral, para evaluar los trámites programados y no atendidos mensualmente en las DT como se muestra en las estadísticas y en el informe adjunto.</t>
  </si>
  <si>
    <t>En el III trimestre han realizado el seguimiento y consolidacion de los tramites catastrales a nivel nacional para verificar su estado (en especial los no atendidos)</t>
  </si>
  <si>
    <t xml:space="preserve">Se realizó la consolidación de la base de datos con la trazabilidad de las oportunidades de negocio en curso desde el inicio del acercamiento con el cliente hasta la gestión actual y/o cierre de la misma. </t>
  </si>
  <si>
    <t>Se evidencia base de datos  en que se detecta la oportunidad del negocio identificando la trazabilidad de este hasta su cierre, actividad que se realizo en el primer trimestre 2022.</t>
  </si>
  <si>
    <t>La Oficina Comercial para la implementación del control realizó la consolidación de la base de datos con la trazabilidad de las oportunidades de negocio y se crean dos columnas con observaciones de seguimiento (área técnica y oficina comercial, Se evidencia cumplimiento del control.</t>
  </si>
  <si>
    <t>Se verifica aplicación del control con el Reporte del Riesgo PAA del proceso Gestión Comercial (avance 100% trimestre 3 de 2022) y Excel base de Datos Oportunidades de negocio (seguimiento cotizaciones realizadas en módulo de facturación ERP).</t>
  </si>
  <si>
    <t xml:space="preserve">Se verifico la base de datos con la gestión de la Oficina Comercial durante el Segundo trimestre de 2022 y la evidencia de la consolidación de la base de datos con la trazabilidad de las oportunidades de negocio. </t>
  </si>
  <si>
    <t>Se  evidencia  archivos en excel como soportes de la difusión o socialización (tips, capacitaciones).</t>
  </si>
  <si>
    <t>Se evidencia aplicación del control a través del Excel registro de asistencia del 13/05/2022 a capacitación sobre contrato realidad, registro de asistencia del 05/04/2022 a capacitación SECOP II DT Norte de Santander, correo masivo del 20/05/2022 sobre Tips contrato realidad para contratos de prestación de servicios, Registro de asistencia del 31/05/2022 capacitación a supervisores contratos prestación de servicios, entre otros.</t>
  </si>
  <si>
    <t>Se verifica aplicación del control con registro de asistencia a capacitación sobre SECOP II el 05/09/2022 en la Subdirección Administrativa y con el registro de asistencia a socialización Riesgos DT el 27/07/2022.</t>
  </si>
  <si>
    <t xml:space="preserve">Como evidencia presentada dos (2) archivos como soportes de la difusión o socialización (tips, capacitaciones). 27/07/2022 y 28/09/2022.  </t>
  </si>
  <si>
    <t>Durante el tercer trimestre se realizó el control establecido adjuntando 1 consolidado de observaciones realizadas</t>
  </si>
  <si>
    <t>Como soporte se allego, documento consolidado respuesta observaciones SASI-01-2022- SC larespuesta a las inquietudes presententas por los interesados en proceso contractual.</t>
  </si>
  <si>
    <t>Se verifica aplicación del control mediante pantallazo SECOP II Observaciones a Pliego de Condiciones LP-01-2022-SC (Presentación de oferta), Consolidado de Observaciones y Respuestas SECOP II Licitación Pública no.01 del 2022, Respuesta a Observaciones proyecto de Pliego de Condiciones SASI-03-2022-SC, Informe Respuesta a observaciones proceso SASI-03-2022-SC, Respuesta a observaciones SASI-04-2022-SC, Informe consolidado de respuestas a las observaciones proceso SASI-04-2022-SC, Observaciones al Pliego de Condiciones SAMC-02-2022-SC y documento de respuestas a observaciones de este proceso.</t>
  </si>
  <si>
    <t>Se observa aplicación del control con documento “Consolidado de Respuestas a las Observaciones Proceso de Mínima Cuantía MC-784-2022-SC.</t>
  </si>
  <si>
    <t>Durante el tercer trimestre se remitieron 2 correos dando a conocer las inconsistencias en los diferentes temas contractuales</t>
  </si>
  <si>
    <t>Se observa aplicación del control a través de correo del 1/06/2022 sobre observaciones de las condiciones del estudio previo, análisis del sector y el anexo técnico de LP 5 Grupos 9 municipios-Actualización Catastral y correo del 15 de junio de 2022 Radicación Proceso Mínima Cuantía, entre otros.</t>
  </si>
  <si>
    <t>Se observa aplicación del control mediante correo del 07/07/2022 sobre observaciones proceso Mantenimiento Red Pasiva MAGNA-SIRGAS y correo del 01/08/2022 sobre observaciones proceso Adquisición Estaciones CORS.</t>
  </si>
  <si>
    <t>Durante el tercer trimestre se realizó el control establecido de acuerdo al documento Consolidado de respuestas a las observaciones proceso minima cuantia MC-784 -2022- SC.</t>
  </si>
  <si>
    <t>Revisados los documentos, se evidencia la remision de 2 correos electronicos  en la cual se presentan observaciones . proceso de Mantenimineto RED pasiva MAGNA - SIRCAS  y Estacioness CORD  en temas contratuales.</t>
  </si>
  <si>
    <t xml:space="preserve">Se consolidó la base de datos sobre las diferentes solicitudes de comunicaciónes (interna y externa) correspondientes al trimestre. </t>
  </si>
  <si>
    <t>Se observa base de daros con la inforación consignada en el control al 31 marzo de 2022.</t>
  </si>
  <si>
    <t>De acuerdo con los documentos suministrados: “Actividad No. 15 Matriz de Riesgos” se observa que desde la Oficina Asesora de Comunicaciones se realiza seguimiento a las publicaciones e información que se da a conocer.</t>
  </si>
  <si>
    <t xml:space="preserve">Se evidencia archivo “Actividad 15 Matriz de Riesgos OAC.xls”, donde se presenta la relación de piezas de comunicación (524); comunicación interna (82); comunicación externa (34); audiovisual: video (64), fotos (13); redes sociales (748). </t>
  </si>
  <si>
    <t xml:space="preserve">Se consolidaron los resultados de la encuesta realizado a través de las Redes Sociales: Instagram, Twitter, Facebook y Linked-In. </t>
  </si>
  <si>
    <t>De acuerdo con los soportes allegados “Actividad 13” se observa Formulario en Microsoft Forms de la encuesta de percepción aplicada a los servidores públicos con la participación de 167 personas así mismo se muestran los resultados obtenidos en cada una de las preguntas.</t>
  </si>
  <si>
    <t xml:space="preserve">Se observa Archivo “Actividad 15 Informe Encuesta Satisfacción Redes Sociales.pdf” que presenta los resultados de la encuesta realizada a través de Twitter, Instagram, Facebook y LinkedIn, en septiembre 2022 a los usuarios de redes sociales del IGAC sobre las comunicaciones externas. </t>
  </si>
  <si>
    <t xml:space="preserve">se revisa Archivo xcel de  consolidacion de base de datos sobre las diferentes solicitudes de comunicaciónes (interna y externa) correspondientes al trimestre. </t>
  </si>
  <si>
    <t xml:space="preserve">Se revisa informe resultados encuesta realizado a través de las Redes Sociales: Instagram, Twitter, Facebook y Linked-In. </t>
  </si>
  <si>
    <t xml:space="preserve">Se evidencia la revisión de documentos correspondientes a procesos de deslindes y estudios geográficos.  Dando cumplimiento al control.  </t>
  </si>
  <si>
    <t xml:space="preserve">Se evidencia la revisión de documentos correspondientes a procesos de deslindes y estudios geográficos, para el segundo trimestre del año.  Dando cumplimiento al control.  </t>
  </si>
  <si>
    <t xml:space="preserve">Se evidencia la revisión de documentos correspondientes a procesos de deslindes y estudios geográficos, para el tercer trimestre del año.  Dando cumplimiento al control.  </t>
  </si>
  <si>
    <t>Se verifica la aplicación del control durante el tercer trimestre, correspondiente a procesos de deslindes y estudios geográficos.</t>
  </si>
  <si>
    <t>Se gestionaron los accesos correspondientes para el desarrollo de las actividades del subproceso de gestión geográfica.</t>
  </si>
  <si>
    <t xml:space="preserve">Se evidencia que los insumos soportados corresponden a incidencias colocadas por usuarios en la herramienta de GLPI y permisos de acceso a la información del área de acuerdo a la necesidad.  </t>
  </si>
  <si>
    <t xml:space="preserve">Se evidencia que los insumos soportados corresponden a incidencias colocadas por usuarios en la herramienta de GLPI y permisos de acceso a la información del área de acuerdo a la necesidad. Dado lo anterior se cumple con el riesgo para el segundo trimestre del año.  </t>
  </si>
  <si>
    <t xml:space="preserve">Se evidencia que los insumos soportados corresponden a incidencias colocadas por usuarios en la herramienta de GLPI y permisos de acceso a la información del área de acuerdo a la necesidad. Dado lo anterior se cumple con el riesgo para el tercer trimestre del año.  </t>
  </si>
  <si>
    <t xml:space="preserve">Durante este periodo no se presentó ningún hecho sobre la publicación previa de una parte o de la totalidad de los documentos generados en materia geográfica._x000D_
 </t>
  </si>
  <si>
    <t xml:space="preserve">No se presentó ningún hecho sobre la publicación previa de una parte o de la totalidad de los documentos generados en materia geográfica.  Sin meta programada para el segundo trimestre del año.  </t>
  </si>
  <si>
    <t xml:space="preserve">No se presentó ningún hecho sobre la publicación previa de una parte o de la totalidad de los documentos generados en materia geográfica.  Sin meta programada para el tercer trimestre del año.  </t>
  </si>
  <si>
    <t xml:space="preserve">Se verifica la aplicación del control durante el tercer trimestre, insumos soportados corresponden a incidencias colocadas por usuarios en la herramienta de GLPI y permisos de acceso a la información del área de acuerdo a la necesidad. Dado lo anterior se cumple con el riesgo para el segundo trimestre del año.  </t>
  </si>
  <si>
    <t xml:space="preserve">Se observan validación de información descrita en los documentos en el tema de geografía, así mismo se evidencia reunión de revisión documento 1093/2015, con el equipo del proceso, dando cumplimiento al riesgo para el segundo trimestre del año 2022.  </t>
  </si>
  <si>
    <t xml:space="preserve">Se observan validación de información descrita en los documentos en el tema de geografía, así mismo se evidencia reunión por medio de actas de deslindes de entidades territoriales, con el equipo del proceso, dando cumplimiento al riesgo para el tercer trimestre del año 2022.  </t>
  </si>
  <si>
    <t>Se realizó la revisión de los procedimientos relacionados con la gestión geográfica.</t>
  </si>
  <si>
    <t xml:space="preserve">Se observan correos electrónicos del 24/06/2022 y 28/06/2022, donde se solicita al equipo del proceso, realicen comentarios a los documentos que se encuentran en proceso de creación y/o actualización “Procedimiento de Deslindes y Amojonamiento” y “Procedimiento para la creación de Nombres Geográficos de la Base de Datos Nacional”, dando cumplimiento al riesgo planteado para el segundo trimestre del año 2022.  Se recomienda cargar información correspondiente únicamente al periodo evaluado.  </t>
  </si>
  <si>
    <t xml:space="preserve">Se observan nueve (9) documentos correspondientes a correos electrónico de fechas 14 y 27 de julio, 01, 03, 24 y 28 de agosto, 19 y 23 (2) de septiembre, con envió de documentos sobre procedimiento de deslindes y amojonamiento, Instructivo de calculo de áreas para la delimitación de cuencas, revisión metodológica sobre el Procedimiento Expedición de Certificados sobre el kilometraje de los ductos que atraviesan las Jurisdicciones Municipales , entre otros.  Dando cumplimiento al riesgo planteado para el tercer trimestre del año 2022.  </t>
  </si>
  <si>
    <t xml:space="preserve">4.	Se verifica la aplicación del control durante el tercer trimestre, la validación de información descrita en los documentos en el tema de geografía, así mismo se evidencia reuniones, reportes de información, procedimientos, asesorías técnicas.  </t>
  </si>
  <si>
    <t xml:space="preserve">5.	Se verifica la aplicación del control durante el tercer trimestre,  con correos Instructivo con Observaciones metodológicas - RV: Entrega versión preliminar del instructivo para elaboración y actualización de diagnósticos de límites de entidades territoriales. </t>
  </si>
  <si>
    <t>Se realizó el seguimiento al cumplimiento de las metas del plan de acción anual.</t>
  </si>
  <si>
    <t xml:space="preserve">Se evidencia como soportes, el seguimiento al cumplimiento al Plan de Acción Anual el cual se adelante a través de la herramienta PLANIGAC.  </t>
  </si>
  <si>
    <t xml:space="preserve">Se evidencia como soportes, el seguimiento al cumplimiento al Plan de Acción Anual el cual se adelanta a través de la herramienta PLANIGAC, dando cumplimiento a este riesgo para el segundo trimestre del año.  </t>
  </si>
  <si>
    <t xml:space="preserve">Se evidencia como soportes, el seguimiento al cumplimiento al Plan de Acción Anual el cual se adelanta a través de la herramienta PLANIGAC, dando cumplimiento a este riesgo para el tercer trimestre del año.  </t>
  </si>
  <si>
    <t>Durante el periodo no se presentaron necesidades de personal.</t>
  </si>
  <si>
    <t xml:space="preserve">No se programó meta para el segundo trimestre del año 2022.  </t>
  </si>
  <si>
    <t>No se programó meta para el tercer trimestre del año 2022.</t>
  </si>
  <si>
    <t>6.	Se verifica la aplicación del control durante el tercer trimestre, el seguimiento al cumplimiento al Plan de Acción Anual el cual se adelanta a través de la herramienta PLANIGAC, correos y seguimiento de deslindes dando cumplimiento a este riesgo.</t>
  </si>
  <si>
    <t xml:space="preserve">Para el cumplimiento de esta acción se observan como insumos las matrices de seguimiento de la Red Magna ECO, correspondiente a los meses de enero, marzo y abril año 2022., observando que se generaron 4.469 rinex.  </t>
  </si>
  <si>
    <t xml:space="preserve">Para el cumplimiento de este riesgo se observan como insumos las matrices de mantenimiento remoto de las Estaciones Continuas de la Red Geodésica Nacional, correspondientes a los meses de abril, mayo y junio del año 2022.  </t>
  </si>
  <si>
    <t xml:space="preserve">ara el cumplimiento de este riesgo se observan como insumos las matrices de mantenimiento remoto de las Estaciones Continuas de la Red Geodésica Nacional, correspondientes a los meses de julio, agosto y septiembre del año 2022.  </t>
  </si>
  <si>
    <t xml:space="preserve">Durante el tercer trimestre, se realizó el monitoreo del servicio de internet, con el propósito de verificar el funcionamiento de las estaciones CORS._x000D_
</t>
  </si>
  <si>
    <t xml:space="preserve">Se observan las matrices de las Red MAGNA-ECO, correspondiente a los meses de abril, mayo y junio donde se lleva el monitoreo continuo de las Estaciones Geodésicas, dando cumplimiento al riesgo.  </t>
  </si>
  <si>
    <t>Se observan las matrices de las Red MAGNA-ECO, correspondiente a los meses de julio, agosto y septiembre donde se lleva el monitoreo continuo de las Estaciones Geodésicas, dando cumplimiento al riesgo para el tercer trimestre del año 2022.</t>
  </si>
  <si>
    <t xml:space="preserve">Se observa como soporte la matriz del mantenimiento virtual con la descripción de la acción ejecutada para el primer trimestre del año 2022, adicional GLPI del 14/02/2022 solicitando la habilitación de puertos para uso de la llave Magnet Tools, la cual es fundamental para el procesamiento de información geodésica, para 2 equipos a cargo de contratistas.  </t>
  </si>
  <si>
    <t xml:space="preserve">De acuerdo a los documentos suministrados por el proceso se observa el cerramiento a ocho (8) Estaciones de funcionamiento continuo CORS de los municipios de: Puerto Gaitán y San Luis de Cubarral del departamento de Meta, Puerto Guzmán y Orito del departamento de Putumayo, Garzón – Huila, Topaipí – Cundinamarca, Trinidad – Casanare y La Primavera del departamento de Vichada, dando así cumplimiento al riesgo para el segundo trimestre del año 2022.  </t>
  </si>
  <si>
    <t xml:space="preserve">De acuerdo a los documentos suministrados por el proceso se observa los documentos con la descripción de la estación GNSS de la Red MAGNA ECO, del municipio tres matas – Vichada y Mesetas – Meta.  Dando así cumplimiento al riesgo para el tercer trimestre del año 2022.  </t>
  </si>
  <si>
    <t>Se elaboraron las actas y/o cartas de intención y de materialización de las estaciones de funcionamiento continuo CORS de acuerdo con el trabajo ejecutado en campo.</t>
  </si>
  <si>
    <t xml:space="preserve">Se observa que se elaboraron las actas y/o cartas de intención y de materialización de las estaciones de funcionamiento continuo CORS de los municipios de: Puerto Gaitán y San Luis de Cubarral del departamento de Meta, Garzón – Huila, Trinidad – Casanare, La Primavera del departamento de Vichada y Santa Rosa del Sur del departamento de Bolívar.  De acuerdo a lo anterior se da cumplimiento al riesgo planteado por el proceso para el segundo trimestre del año 2022.  </t>
  </si>
  <si>
    <t xml:space="preserve">Se observa que se elaboraron las actas y/o cartas de intención y de materialización de las estaciones de funcionamiento continuo CORS de los municipios de: Algarrobo -Corregimiento Loma del Bálsamo, Astrea y El Paso – Cesar, Cabuyaro, Mesetas y Puerto López - Meta, Medina – Cundinamarca, Riohacha – La Guajira y Sahagún – Córdoba.  De acuerdo a lo anterior, se da cumplimiento al riesgo planteado por el proceso para el tercer trimestre del año 2022.  </t>
  </si>
  <si>
    <t>Se verifica la aplicación del control durante el tercer trimestre, informes de visitas  de estación continua, mantenimiento virtual  de la Red Geodésica Nacional.</t>
  </si>
  <si>
    <t>Se verifica la aplicación del control durante el tercer trimestre, donde se observan las matrices de las Red MAGNA-ECO.</t>
  </si>
  <si>
    <t>Se verifica la aplicación del control durante el tercer trimestre, con el cerramiento a estaciones de funcionamiento continuo CORS materializadas a piso únicamente. descripción de la estación GNSS DE LA RED MAGNA-ECO Y LA ESTACIÓN GNNS DE LA RED MAGNA ECO</t>
  </si>
  <si>
    <t>Se verifica la aplicación del control durante el tercer trimestre, con las actas de intención y de materialización de las estaciones de funcionamiento continuo CORS de acuerdo con el trabajo ejecutado en campo</t>
  </si>
  <si>
    <t>Se realizó el proceso de verificación de los equipos a utilizar para el desarrollo de las actividades en trabajo en campo.</t>
  </si>
  <si>
    <t xml:space="preserve">Se observa en el documento soporte que se procesaron y dispusieron las coordenadas de estaciones activas del centro de procesamiento IGA del Sistema de Referencia Geocéntrico para las Américas (SIRGAS), así: en enero 4 semanas, febrero 4 semanas y para el mes de marzo 5 semanas, obteniendo para el primer trimestre del año 13 semanas procesadas correspondientes a 2188 – 2200.  </t>
  </si>
  <si>
    <t xml:space="preserve">Se observa los documentos de Verificación de Equipos e Instrumentos Auxiliares Geodésicos y Topográficos correspondientes a los meses de abril de fecha (22/04/2022), mayo (05/05/2022, 20/05/2022 y 23/05/2022) y del mes de junio con fecha de (09/06/2022 y 10/06/2022), debidamente diligenciados y firmados.  De acuerdo a lo anterior, se da cumplimiento al avance del riesgo para el segundo trimestre del año.  </t>
  </si>
  <si>
    <t xml:space="preserve">Se observan ocho (8) documentos de Verificación de Equipos e Instrumentos Auxiliares Geodésicos y Topográficos correspondientes a los meses de julio de fecha (07 (3) y 08), de agosto (08 y 24) y del mes de septiembre del ( 30 (2)), debidamente diligenciados y firmados.  De acuerdo a lo anterior, se da cumplimiento al avance del riesgo para el tercer trimestre del año.  </t>
  </si>
  <si>
    <t>Se realizó la publicación  archivos RINEX</t>
  </si>
  <si>
    <t xml:space="preserve">Se observan los reporte de archivos de RINEX, así como su publicación correspondiente al segundo trimestre del año (abril. Mayo y junio) del 2022, dando cumplimiento al riesgo programado.  </t>
  </si>
  <si>
    <t xml:space="preserve">Se observan los reporte de archivos de RINEX, así como su publicación correspondiente al tercer trimestre del año (julio, agosto y septiembre) del 2022, dando cumplimiento al riesgo programado.  </t>
  </si>
  <si>
    <t>Se registró la verificación del cumplimiento de los parámetros establecidos para la materialización de las estaciones.</t>
  </si>
  <si>
    <t xml:space="preserve">Se evidencian documentos sobre la verificación de equipos e instrumentos auxiliares geodésicos y topográficos, correspondiente al primer trimestre del año 2022.  </t>
  </si>
  <si>
    <t xml:space="preserve"> Se observan reportes de las Estaciones de funcionamiento continuo CORS, correspondiente a los meses de abril, mayo y junio.   Se recomienda tener en cuenta los tiempos establecidos por la OAP, para que se carguen las evidencias correspondientes al periodo evaluado, con el fin de evitar retrocesos en el proceso de revisión y evaluación por parte de la OCI.  </t>
  </si>
  <si>
    <t xml:space="preserve">Se observan reportes de las Estaciones de funcionamiento continuo CORS, correspondiente al tercer trimestre del año.  </t>
  </si>
  <si>
    <t>Se realizó la revisión a la configuración del software BERNESE previo a la verificación de datos.</t>
  </si>
  <si>
    <t xml:space="preserve">Se evidencian los documentos correspondientes a la configuración del software BERNESE, verificando los datos, para los meses de abril, mayo y junio de 2022.  </t>
  </si>
  <si>
    <t xml:space="preserve">Se evidencian los documentos correspondientes a la configuración del software BERNESE, verificando los datos, para los meses de julio, agosto y septiembre de 2022.  </t>
  </si>
  <si>
    <t>Se verifica la aplicación del control durante el tercer trimestre, con los documentos de Verificación de Equipos e Instrumentos Auxiliares Geodésicos y Topográficos.</t>
  </si>
  <si>
    <t xml:space="preserve">Se verifica la aplicación del control durante el tercer trimestre con los reportes de archivos de RINEX. </t>
  </si>
  <si>
    <t>Se verifica la aplicación del control durante el tercer trimestre, con los reportes de las Estaciones de funcionamiento continuo CORS, informe de registro de evidencias del proceso CP IGAC</t>
  </si>
  <si>
    <t>Se verifica la aplicación del control durante el tercer trimestre con los documentos correspondientes a la configuración del software BERNESE.</t>
  </si>
  <si>
    <t xml:space="preserve">Se valida el informe reporte de riesgos, donde se describen las actividades realizadas por el área responsable para el primer trimestre del año.  Adicional se observan los documentos sobre la publicación de rinex para los meses de (enero, febrero y marzo), donde se procesaron y dispusieron 4.469 archivo rinex.  </t>
  </si>
  <si>
    <t xml:space="preserve">Se validan dos (2) correos electrónicos del 24/04/2022 y 03/05/2022 donde se informa que se cambia el lugar de la materialización de Estaciones GNSS, ya que no se cuenta con seguridad requerida para la permanencia de la antena.   De acuerdo a lo anterior, se da cumplimiento al riesgo planteado.  </t>
  </si>
  <si>
    <t xml:space="preserve">Se validan seis (6) correos electrónicos del 19 y 22 de julio, 17 de agosto (2) y 21 de septiembre (2), donde se informa el envío de la matriz del personal que adelantará las comisiones de campo a los diferentes municipios del País.  De acuerdo a lo anterior, se da cumplimiento al riesgo planteado para el tercer trimestre del año.  </t>
  </si>
  <si>
    <t xml:space="preserve">Se soportan para el cumplimiento del presenta riesgo doce (12) documentos para el segundo trimestre del año, donde se informando a las alcaldía, Gobernaciones o Comandos de Policía) de los municipios de (Balboa, Puerto Carreño, Guadalajara de Buga, Santuario, Aránzazu, Gobernación de Caldas, Ansermanuevo, Santa Rosalía, La Virginia y Manizales), que se van a realizar desplazamientos de los funcionarios en la zona elegida y se van a realizar trabajos de campo.  </t>
  </si>
  <si>
    <t>Se soportan para el cumplimiento del presenta riesgo siete (7) documentos para el tercer trimestre del año, informando a las alcaldía, Gobernaciones o Comandos de Policía de los municipios de (Puerto López y lo de la Gobernación de Cundinamarca), que se van a realizar desplazamientos de los funcionarios en la zona elegida y se van a realizar trabajos de campo.</t>
  </si>
  <si>
    <t>Se verifica la aplicación del control durante el tercer trimestre, con correos electrónicos, evidencias riesgos municipios.</t>
  </si>
  <si>
    <t>Se verifica la aplicación del control durante el tercer trimestre, con el cumplimiento del presenta 7 oficios para el trimestre, donde se informando a las alcaldía, Gobernaciones o Comandos de Policía.</t>
  </si>
  <si>
    <t xml:space="preserve">Se observa los documentos de Verificación de Equipos e Instrumentos Auxiliares Geodésicos y Topográficos debidamente diligenciados y firmados.  De acuerdo a lo anterior, se da cumplimiento al avance del riesgo para el tercer trimestre del año 2022.  </t>
  </si>
  <si>
    <t>Se llevó a cabo la verificación del cumplimiento de especificaciones y estándares de producción.</t>
  </si>
  <si>
    <t xml:space="preserve">Se evidencian las listas de chequeo, edición y estructuración de la Base de Datos con nomenclatura, evidenciando que se realizó el control de la BD los días (25/05/2022 y 01/06/2022     del municipio de Puerto Carreño y el 18/04/2022 correspondiente al municipio de La Chorrera, dando cumplimiento al riesgo.  </t>
  </si>
  <si>
    <t xml:space="preserve">Se evidencian las listas de chequeo, edición y estructuración de la Base de Datos con nomenclatura, evidenciando que se realizó el control de la BD los días (12/07/2022, 18/08/2022 y 16/09/2022), de los municipios de Puerto Carreño, la Primavera y Pasca, dando cumplimiento al riesgo para el tercer trimestre del año 2022.  </t>
  </si>
  <si>
    <t>Se llevó a caboel el seguimiento y control a los elementos de calidad establecidos en las especificaciones técnicas vigentes</t>
  </si>
  <si>
    <t xml:space="preserve">Se observan seis (6) documentos correspondientes a validación de base de datos para el municipio El Encanto – Amazonas, reporte de validación base de datos vectorial (Puerto Nariño, El Carmen de Bolívar), informe de validación ortoimagen del municipio o zona Arroyo Grande, Puerto Alegría y La Tebaida).  </t>
  </si>
  <si>
    <t xml:space="preserve">Se observan tres (3) documentos correspondientes a Informes de validación de base de datos para los municipios de Tamalameque – Cesar, zona Ciénaga y los departamentos de Boyacá, Cundinamarca y Santander, dando cumplimiento al control establecido por el proceso para el segundo trimestre del año.  </t>
  </si>
  <si>
    <t xml:space="preserve">Se observan tres (3) documentos correspondientes a Informes de validación de base de datos para los municipios de Boavita y Cuitiva – Boyacá y Piamonte del departamento del Cauca, dando cumplimiento al control establecido por el proceso para el tercer trimestre del año 2022.  </t>
  </si>
  <si>
    <t xml:space="preserve">Se verifica la aplicación del control durante el tercer trimestre, con los documentos de Verificación de Equipos e Instrumentos Auxiliares Geodésicos y Topográficos.  </t>
  </si>
  <si>
    <t>Se verifica la aplicación del control durante el tercer trimestre, con las listas de chequeo, edición y estructuración de la Base de Datos con nomenclatura, evidenciando que se realizó el control.</t>
  </si>
  <si>
    <t xml:space="preserve">Se verifica la aplicación del control durante el tercer trimestre, con tres (3) documentos correspondientes a validación de base de datos para los municipios. </t>
  </si>
  <si>
    <t>Se verificaron las condiciones de orden público en la zona de trabajo, comunicándose con las autoridades civiles y militares del lugar.</t>
  </si>
  <si>
    <t xml:space="preserve">Para el cumplimiento de este control se observan los memorandos enviados a las diferentes entidades informando sobre los trabajos de Fotocontrol, aerofotografías y exploración para cartografía básica que se realizaron durante el primer trimestre del año 2022.  </t>
  </si>
  <si>
    <t xml:space="preserve">Se soportan para el cumplimiento del presenta riesgo siete (7) documentos para el tercer trimestre del año, informando a las alcaldía, Gobernaciones o Comandos de Policía de los municipios de (Puerto López y lo de la Gobernación de Cundinamarca), que se van a realizar desplazamientos de los funcionarios en la zona elegida y se van a realizar trabajos de campo.  </t>
  </si>
  <si>
    <t>Se llevó a cabo el seguimiento al proceso de producción.</t>
  </si>
  <si>
    <t>Se evidencia informe con los pantallazos de las reuniones realizadas durante el segundo trimestre del año, sobre el seguimiento al proceso de producción, de igual manera se adjuntan las citaciones a las reuniones programadas.  Se recomienda tomar listados de asistencia de cada uno de los participantes a estas reuniones de seguimiento.</t>
  </si>
  <si>
    <t>Se evidencia correos electrónicos de fechas (26 de julio, 02 y 29 de agosto, 05 y 20 de septiembre de 2022, donde se solicita la preparación de información para la realización de diferentes documentos del proceso, como él se SINERGIA y solicitando información sobre los avances a cada una de las actividades realizadas.  De acuerdo a lo anterior se da cumplimiento al tercer trimestre del año 2022.  Se recomienda cargar únicamente las evidencias que se encuentren dentro del periodo a evaluar.</t>
  </si>
  <si>
    <t>Se verifica la aplicación del control durante el tercer trimestre, con él envió de oficios donde se informando a las alcaldía, Gobernaciones o Comandos de Policía de los municipios.</t>
  </si>
  <si>
    <t>Se verifica la aplicación del control durante el tercer trimestre, con 4 correos enviados donde se evidencia actividades como información en planner con sus respectivos responsables. Cinco correos s no se tienen en cuenta ya que no pertenecen al trimestre.</t>
  </si>
  <si>
    <t xml:space="preserve">Se observan los documentos donde se solicitaron los permisos  para acceso de información requerida para el cumplimiento de las actividades para diferentes contratistas.  </t>
  </si>
  <si>
    <t xml:space="preserve">Se observan tres (3) documentos correspondientes a los Reportes de Validación de Base de Datos Cartográfica para los municipios de Viso de Upía – Meta, Yopal – Casanare y El Peñón – Bolívar, dando cumplimiento al riesgo establecido para el segundo trimestre del año.  </t>
  </si>
  <si>
    <t>Se observan tres (3) documentos correspondientes a los Reportes de Validación de Base de Datos Cartográfica para los municipios de Santa Rosalía – Vichada, El Rosario – Nariño y Los Palmitos – Sucre, debidamente diligenciados y firmados, dando cumplimiento al riesgo establecido para el tercer trimestre del año.</t>
  </si>
  <si>
    <t>Se realizó la verificación de los productos e insumos cartográficos.</t>
  </si>
  <si>
    <t xml:space="preserve">Para el cumplimiento de este riesgo correspondiente al control No. 2, se suministran tres (39 reportes sobre: Lista de verificación inicial de requisitos técnicos Producto – Ortoimagen, correspondiente al proyecto de Gran Baldío I, la Lista de chequeo revisión inicial de información aportada para validación de Base de Datos Cartográfica, para el proyecto de Aracataca y el reporte de Lista de chequeo verificación inicial Modelo Digital de Terreno – MDT, del proyecto Cartografía OSPR San Juan del Cesar Cartografía OSPR San Juan del Cesar - La Guajira – ANT, esta información hace referencia al avance del segundo trimestre del año.  </t>
  </si>
  <si>
    <t xml:space="preserve">Para el cumplimiento de este riesgo correspondiente al control No. 2, se suministran tres  (3) reportes sobre: Lista de verificación inicial de requisitos técnicos Producto – Base de Datos Cartográfica, correspondiente al proyecto Consorcio Canadiense – Agustín Codazzi - Cesar, Puerto Gaitán – Meta y El Doncello – Caquetá. Dando cumplimiento al riesgo para el tercer trimestre del año 2022.  </t>
  </si>
  <si>
    <t>Se realizó el control de calidad a los puntos de control terrestre y los de chequeo.</t>
  </si>
  <si>
    <t xml:space="preserve">Se observan los reportes correspondientes a control de calidad de los proyectos de Gran Baldío I, Aracataca y Cartografía OSPR San Juan del Cesar Cartografía OSPR San Juan del Cesar - La Guajira – ANT, esta información hace referencia al avance del segundo trimestre del año, dando cumplimiento al riesgo planteado.  </t>
  </si>
  <si>
    <t>Se observan quince (15) reportes correspondientes a control de calidad de los proyectos de CBV_ORTO_ CABECERAS _GUAINIA _URBANO_2022 (SAN FELIPE), GNSS_RED_GEODESICA_FUSAGASUGA, CBV_ORTO_ CABECERAS _GUAINIA _URBANO_2022 (INIRIDA), CBV_ORTO_ CABECERAS _GUAINIA _URBANO_2022 (PUERTO COLOMBIA), CBV_ORTO_ CABECERAS _GUAINIA _URBANO_2022 (LA GUADALUPE), DENSIFICACION_SANTA ROSALIA, GNSS_IPIALES_FRONTERA_COLOMBIA-ECUADOR, DENSIFICACIÓN SAN JUAN DE ARAMA, RED GRAVIMETRICA NACIONAL_ZONA NORTE (2), CBV_ORTO_VICHADA_RURAL_2022_(Primavera), CBV_QUIBDO_URBANO_2022, CBV_ORTO_SAN_JUAN_DE_ARAMA_2022, CBV_ORTO_CALDAS_2022 y GNSS RED GEODESICA VERTICAL NIVELACION,  esta información hace referencia al avance del tercer trimestre del año, dando cumplimiento al riesgo planteado.</t>
  </si>
  <si>
    <t>Se verifica la aplicación del control durante el tercer trimestre, donde se observan documentos correspondientes a Reporte de Validación de Base de Datos vectorial, Reporte de Validación de modelo digital de terreno, reporte de validación orto imagen</t>
  </si>
  <si>
    <t>Se verifica la aplicación del control durante el tercer trimestre, donde se observa tres (3) lista de verificación inicial de requisitos técnicos</t>
  </si>
  <si>
    <t>Se verifica la aplicación del control durante el tercer trimestre, Controles de calidad procesamiento GNSS.</t>
  </si>
  <si>
    <t>Los diferentes proyectos que la Subdirección incluyendo el Laboratorio Nacional de Suelos que se vienen desarrollando para los temas de Áreas Homogéneas de Tierras y Potencial de Uso, CVC, Magdalena, Cobertura de Suelos, Geomorfología, Mapa Nacional de Suelo, han realizado reuniones de seguimiento cuyas actas se adjuntan.</t>
  </si>
  <si>
    <t xml:space="preserve">Se observan reuniones realizadas los días (01/02/2022, 02/02/2022, 09/02/2022, 15/02/2022, 17/02/2022, 21/02/2022, 22/02/2022, 23/02/2022, 24/02/2022, 28/02/2022, 02/03/2022, 07/03/2022, 09/03/2022, 10/03/2022, 15/03/2022, 22/03/2022, 23/03/2022, 28/03/2022, 29/03/2022 y 31/03/2022), donde se realiza el seguimiento para cada uno de los proyectos desarrollados por el área.  </t>
  </si>
  <si>
    <t xml:space="preserve">Para el segundo trimestre del año el proceso realizó (28) reuniones los días (08/04/2022, 21/04/2022, 25/04/2022, 26/04/2022, 27/04/2022, 02/05/2022 (2), 03/05/2022 (2), 04/05/2022 (2), 05/05/2022 (2), 11/05/2022, 12/05/2022 (2), 13/05/2022, 18/05/2022, 25/05/2022, 07/06/2022, 08/06/2022, 09/06/2022, 16/06/2022 (2), 22/06/2022, 23/06/2022 (2), 28/06/2022, correspondiente a los seguimientos a los proyectos, ajuste a cronograma de mapa Nacional, avances sobre el estudio de suelos y potencial de uso de tierras, interpretaciones geomorfológicas, entre otros. Lo anterior, da cumplimiento al riesgo planteado.  </t>
  </si>
  <si>
    <t xml:space="preserve">Para el tercer trimestre del año el proceso realizó (33) reuniones los días (01, 05 (3), 06, 07, 15, 16, 18, 23, 25, 27 y 30 de julio, 01, 08, 12, 16, 17, 19, 22, 24 (2), 25, 29, y 31 de agosto y 02, 05, 06, 09, 12, 19, y 27 (2) de septiembre de 2022, correspondiente a los seguimientos a los proyectos, ajuste a cronograma de mapa Nacional, avances sobre el estudio como insumo para el cumplimiento de los acuerdos de paz, interpretaciones geomorfológicas, entre otros.  Lo anterior, da cumplimiento al riesgo planteado para el tercer trimestre del año 2022.  </t>
  </si>
  <si>
    <t xml:space="preserve">De acuerdo con las evidencias cargadas y el avance cualitativo reportado se observa que el subproceso Gestión Agrológica cumplió con la elaboración de los productos programados. Adjuntan evidencias de reuniones de seguimiento por cada uno de los proyectos que se están desarrollando en la Subdirección._x000D_
_x000D_
</t>
  </si>
  <si>
    <t>Durante el periodo comprendido entre julio y septiembre,  para el seguimiento al cumplimiento de la documentación oficializada, se aplicaron listas de chequeo en las determinaciones Coeficiente de extensibilidad lineal – COLE, , fosforo disponible en suelos por el método de Bray II, densidad aparente del suelo, Obtención y Preparación de las Fracciones Arena, Arcilla y Muestras en Polvo, Humedad de suelos, Cuantificación de Grupos Funcionales por Recuento en placa, , Preparación Muestra Total (Método Polvo). Con relación a la documentación se actualizo: Instructivo “Control metrológico de equipos, instrumentos y patrones”, Formato “liberación interna de equipos e instrumentos”, Formato “Registro de temperatura/humedad relativa” y Paquete de documentos “Cartografía geomorfológica.</t>
  </si>
  <si>
    <t xml:space="preserve">Se observan tres (3) lista de chequeo para instalaciones y/o determinación analítica realizadas los días (28/01/2022, 02/25/2022 y 15/03/2022), para la Capacidad de intercambio Catiónico método acetato de amonio 1 m, PH 7.0, para textura del suelo y para determinación de la conductividad hidráulica respectivamente.  </t>
  </si>
  <si>
    <t xml:space="preserve">Se soportan como insumo para el cumplimiento del riesgo (9) documentos correspondientes a Listas de chequeo de instalación y determinación analítica, debidamente diligenciadas y firmadas, elaboradas los días (06/04/2022, 07/04/2022, 12/04/2022, 12/05/2022, 18/05/2022, 20/05/2022, 06/06/2022, 09/06/2022 y 10/06/2022), evidenciando el seguimiento para el segundo trimestre del año.  </t>
  </si>
  <si>
    <t xml:space="preserve">Se soportan como insumo para el cumplimiento del riesgo el informe sobre la actualización de la documentación del proceso correspondiente a los meses de julio y septiembre, adicionalmente, se disponen (7) documentos correspondientes a Listas de chequeo de instalación y determinación analítica, debidamente diligenciadas y firmadas, elaboradas los días (05 y 18 de julio, 05, 16 y 19 de agosto y 12 y 26 de septiembre), evidenciando el seguimiento para el tercer trimestre del año 2022.  </t>
  </si>
  <si>
    <t xml:space="preserve">Se evidencian (3) informes correspondientes a los meses de abril, mayo y junio, donde se describe el avance y los resultados obtenidos durante cada mes, para cada proyecto desarrollado por el proceso, dando cumplimiento al riesgo planteado.  </t>
  </si>
  <si>
    <t xml:space="preserve">Se evidencian (3) informes correspondientes a los meses de julio, agosto y septiembre, donde se describe el avance y los resultados obtenidos durante cada mes, para cada proyecto desarrollado por el proceso, dando cumplimiento al riesgo planteado para el tercer trimestre del año 2022.  </t>
  </si>
  <si>
    <t>De acuerdo con las evidencias cargadas y el avance cualitativo reportado se observa que el subproceso Gestión Agrológica ) realiza el seguimiento al cumplimiento de la documentación del SGI, formatos y sus controles, aplica de listas de chequeo que permitan evaluar el cumplimiento del paso a paso para generar los productos agrológicos</t>
  </si>
  <si>
    <t xml:space="preserve">De acuerdo con las evidencias cargadas se observan reportes mensuales del estado de los proyectos. Se cumple con el entregable y se observa que aplican los controles de calidad establecidos por el subproceso de Gestión Agrológica </t>
  </si>
  <si>
    <t>En el tercer trimestre de 2022 se evidencio el manejo de las muestras del Estudios de suelos como insumo para el cumplimiento de los acuerdos de paz - Magdalena que en el mes de agosto realizo el trabajo de campo.</t>
  </si>
  <si>
    <t xml:space="preserve">Para el segundo trimestre se soporta el documento correspondiente al Control de envío y recepción de muestras del proyecto CVC de Valle del Cauca, dando cumplimiento al riesgo planteado.  </t>
  </si>
  <si>
    <t xml:space="preserve">Para el tercer trimestre del año 2022, se soporta el documento correspondiente al Control de envío y recepción de muestras del proyecto Estudios de Suelos como insumo para el cumplimiento de los acuerdos de paz – Magdalena. Sin embargo, no se programó meta para este periodo evaluado.  </t>
  </si>
  <si>
    <t>En realización del seguimiento al cumplimiento de los procedimientos de la identificación, preparación y distribución de muestras de suelo, se aplicaron listas de chequeo a los servidores públicos que se encuentran en el tema de preparación en el Laboratorio Nacional de Suelos</t>
  </si>
  <si>
    <t xml:space="preserve">Se suministran (6) documentos correspondientes a Listas de chequeo para Instalación y/o determinaciones Analíticas, debidamente diligenciadas y firmadas, elaboradas los días (04/04/2022, 17/05/2022, 22/06/2022, 23/06/2022 y 29/06/2022 (2).  De acuerdo a lo anterior, se da cumplimiento al seguimiento de este riesgo para el segundo trimestre del año.  </t>
  </si>
  <si>
    <t xml:space="preserve">Se suministran (3) documentos correspondientes a Listas de chequeo para Instalación y/o determinaciones Analíticas, debidamente diligenciadas y firmadas, elaboradas los días (13/07/2022, 18/08/2022, y 14/09/2022).  De acuerdo a lo anterior, se da cumplimiento al seguimiento de este riesgo para el tercer trimestre del año 2022.  </t>
  </si>
  <si>
    <t>De acuerdo con el avance cualitativo reportado se observa que el subproceso Gestión Agrológica reportó erradamente como meta 0 a pesar de que durante el mes de agosto se evidenció el manejo de las muestras del Estudios de suelos como insumo para el cumplimiento de los acuerdos de paz - Magdalena. Se conceptúa como no favorable por error en el reporte</t>
  </si>
  <si>
    <t>De acuerdo con las evidencias cargadas y el avance cualitativo reportado se observa que el subproceso Gestión Agrológica realizó el seguimiento al cumplimiento de los procedimientos de la identificación, preparación y distribución de muestras de suelo y se aplicaron listas de chequeo a los servidores públicos que se encuentran en el tema de preparación en el Laboratorio Nacional de Suelos</t>
  </si>
  <si>
    <t>En el periodo de tiempo de julio a septiembre se actualizo la documentación: Instructivo “Control metrológico de equipos, instrumentos y patrones”, Formato “liberación interna de equipos e instrumentos, Formato “Registro de temperatura/humedad relativa” y Paquete de documentos “Cartografía geomorfológica”. Con el fin de verificar el cumplimiento de la documentación se realizó con la aplicación de listas de chequeo a las determinaciones Cuantificación de Microorganismos Nitrificantes, Amonificantes, Celulíticos Anaerobios,, Obtención y Preparación de la Fracción Arena, Cuantificación de Mesofauna Edáfica,  pH Método Potenciométrico,  CIC, Detección y Cuantificación de Coliformes Totales, Fecales y E.coli, Preparación Muestra Total (Método Polvo).</t>
  </si>
  <si>
    <t xml:space="preserve">Se soportan tres (3) listas de chequeo para instalaciones y determinación analítica del 01/04/2022, 15/03/2022 y 09/02/2022 para la (Determinación de la producción de CO2 Biológico en suelos y sustratos Método IGAC, Cuantificación de grupos funcionales por recuento en placa y Humedad de suelos método gravimétrico, respectivamente).  </t>
  </si>
  <si>
    <t xml:space="preserve">Se soportan seis (6) Listas de chequeo para instalaciones y determinación analítica del 19/04/2022, 26/04/2022, 23/05/2022, 25/05/2022, 22/06/2022 y 30/06/2022 para la (Cuantificación de grupos funcionales por recuento en placa, Carbono orgánico por el método Walkley – Black, Determinación de la distribución de partículas por tamaño, Humedad de suelos – Método Gravimétrico, Detención de Salmonella SP por cultivo de placa, Obtención y preparación de las fracciones de arena, arcilla y muestras en polvo para análisis mineralógico), respectivamente, dando cumplimiento al avance del riesgo para el segundo trimestre del año 2022. </t>
  </si>
  <si>
    <t>Se soportan como insumo para el cumplimiento del riesgo el informe sobre la actualización de la documentación del proceso, adicionalmente, se disponen (7) documentos correspondientes a Listas de chequeo de instalación y determinación analítica, debidamente diligenciadas y firmadas, elaboradas los días (14 y 19 de julio, 04 y 10 de agosto y 12 (2) y 26 de septiembre), evidenciando el seguimiento para el tercer trimestre del año 2022.</t>
  </si>
  <si>
    <t xml:space="preserve">Los diferentes procesos que se llevan a cabo en el LNS se controlan a partir de las cartas control para las siguiente determinaciones acidez Intercambiable, Bases Intercambiables, Carbono Orgánico, Capacidad de Intercambio Catiónico, fosforo disponible en Bray II, pH, Humedad y Textura (arcilla, limo y arena). </t>
  </si>
  <si>
    <t xml:space="preserve">Se evidencia el seguimiento de evaluación trimestral de la carta de control para el segundo trimestre del año 2022, realizando el procedimiento analítico a (PH – Lectura de reporte CALS 729, PW – Lectura de reporte CALS 729, Carbono Orgánico - Lectura de reporte CALS 729, Carbono Orgánico Blancos CALS 729, Acidez Intercambiable - Lectura de reporte CALS 729,  Acidez Intercambiable - Blancos CALS 729, Fósforo disponible en Bray II - Lectura de reporte CALS 729, Fósforo disponible en Bray II - Blancos CALS 729, Capacidad de Intercambio Catiónico - Lectura de reporte CALS 729, Capacidad de Intercambio Catiónico - Blancos CALS 729, texturas, sodio intercambiable, potasio intercambiable, calcio intercambiable, magnesio intercambiable, entre otros.  </t>
  </si>
  <si>
    <t xml:space="preserve">Se evidencia el seguimiento de evaluación trimestral de la carta de control para el tercer trimestre del año 2022, realizando el procedimiento analítico a (PW, Textura (Bouyoucos)-Arena, PH Q119, Fosforo disponible (Bray II), CIC, Carbono Orgánico, Sodio Intercambiable (Na), Acidez Intercambiable (Ai), Textura (Bouyoucos)-Arcilla, Retención de Humedad – 33kpa, Retención de Humedad – 1.500kpa, Densidad Real F-03, Textura (Bouyoucos)-Limo y Magnesio Intercambiable (Mg).  Lo anterior, da cumplimiento al riesgo planteado para el tercer trimestre del año 2022.  </t>
  </si>
  <si>
    <t>Para el tercer trimestre se firmó un (1) compromiso de confidencialidad, imparcialidad e independencia.</t>
  </si>
  <si>
    <t xml:space="preserve">Se observa documento de compromiso de confidencialidad, imparcialidad e independencia firmado por funcionarios y contratistas el 01/02/2022.  Lo anterior da cumplimiento al producto esperado.  </t>
  </si>
  <si>
    <t xml:space="preserve">Para el segundo trimestre del año 2022, no se programó meta.  </t>
  </si>
  <si>
    <t xml:space="preserve">Para el tercer trimestre del año 2022, se evidencian como insumo un Compromiso de Confidencialidad, imparcialidad e independencia, debidamente diligenciado y firmado (22/08/2022), por Mauricio Casas.  Sin embargo, no se programó meta para el periodo evaluado.  </t>
  </si>
  <si>
    <t>Durante el tercer trimestre se firmaron seis (6) compromisos de confidencialidad, imparcialidad e independencia de servidores públicos que se incorporaron al LNS.</t>
  </si>
  <si>
    <t xml:space="preserve">Se observa la firma del compromiso de confidencialidad, imparcialidad e independencia por parte de los funcionarios y/o contratistas del LNS, para los días 01, 17, 31 de enero, 01, 02, 07, 08, 14 y 15 de febrero y  11 y 28 de marzo, dando cumplimiento el producto esperado.  </t>
  </si>
  <si>
    <t xml:space="preserve">Se evidencian seis (6) Compromisos de Confidencialidad, Imparcialidad e Independencia, debidamente diligenciados y firmados de fechas (14 y 28 de julio, 22 de agosto y 08 y 20 (2), de septiembre de 2022).  Sin embargo, para el tercer trimestre del año 2022 no se programó meta.  </t>
  </si>
  <si>
    <t xml:space="preserve">De acuerdo con las evidencias cargadas y el avance cualitativo reportado se observa que el subproceso Gestión Agrológica realiza el seguimiento al cumplimiento de la documentación del SGI, formatos y sus controles, lo cual hace a través de la aplicación de listas de chequeo que permitan evaluar el cumplimiento del paso a paso para generar los productos agrológicos. </t>
  </si>
  <si>
    <t>De acuerdo con las evidencias cargadas se observa que durante el tercer trimestre se realiza el seguimiento de las cartas control en diferentes determinaciones</t>
  </si>
  <si>
    <t>Se observa la evidencia del seguimiento al control durante el mes de agosto pero se conceptúa como no favorable debido a que la meta es variable y reportan erradamente como meta 0</t>
  </si>
  <si>
    <t>Se observa la evidencia del seguimiento al control durante el tercer trimestre pero se conceptúa como no favorable debido a que la meta es variable y reportan erradamente como meta 0</t>
  </si>
  <si>
    <t>Se realizó la verificación de los vértices acorde con los parámetros definidos y se llevó a cabo la publicación correspondiente en la plataforma Colombia en Mapas.</t>
  </si>
  <si>
    <t xml:space="preserve">Se evidencian los reportes de la red pasiva correspondiente a los meses de abril, mayo y junio, así como el registro fotográfico de los datos publicados en la plataforma de Colombia en Mapas, dando cumplimiento al riesgo planteado.  </t>
  </si>
  <si>
    <t xml:space="preserve">Se evidencian los reportes de la red pasiva correspondiente a los meses de julio, agosto y septiembre, así como el registro fotográfico de los datos publicados en la plataforma de Colombia en Mapas, dando cumplimiento al riesgo planteado para el tercer trimestre del año 2022.  </t>
  </si>
  <si>
    <t>Se realizó el control de calidad de los datos de los vértices geodésicos de acuerdo con las especificaciones establecidas</t>
  </si>
  <si>
    <t xml:space="preserve">Se observan (62) documentos de Control de calidad procesamiento GNSS de Equipos e Instrumentos Auxiliares Geodésicos y Topográficos para los diferentes municipios correspondientes a los meses de julio, agosto y septiembre, debidamente diligenciados y firmados.  De acuerdo a lo anterior, se da cumplimiento al avance del riesgo para el tercer trimestre del año 2022.  </t>
  </si>
  <si>
    <t>Se verifica la aplicación del control durante el tercer trimestre, donde se observa reporte de la red pasiva correspondiente, así como el registro fotográfico de los datos publicados en la plataforma de Colombia en Mapas.</t>
  </si>
  <si>
    <t>Se verifica la aplicación del control durante el tercer trimestre, donde se observa  los documentos de Verificación de Equipos e Instrumentos Auxiliares Geodésicos y Topográficos.</t>
  </si>
  <si>
    <t>Durante el tercer trimestre se solicitó la publicación de las proyecciones de actos administrativos</t>
  </si>
  <si>
    <t>De acuerdo con las evidencias suministradas correo electrónico de fecha 4/01/2022  Publicación de Resolución Modificación Resol 471 y 529 de 2020, publicación página web del 01 de marzo 2022 y respuesta a las observaciones de la ciudadanía se oberva el desarrollo de la actividad.</t>
  </si>
  <si>
    <t>De acuerdo con la información dispuesta en https://www.igac.gov.co/es/transparencia-y-acceso-a-la-informacion-publica/proyectos-para-comenta, se observa que se ha dispuesto un espacio en la página web para recibir comentarios de parte de los ciudadanos relacionados con proyectos normativos se evidencian temas desarrollados en los meses de abril y mayo.</t>
  </si>
  <si>
    <t>De acuerdo con la información dispuesta en https://www.igac.gov.co/es/transparencia-y-acceso-a-la-informacion-publica/proyectos-para-comenta, se observa que se ha dispuesto un espacio en la página web para recibir comentarios de parte de los ciudadanos relacionados con proyectos normativos se evidencian temas desarrollados en los mes de septiembre</t>
  </si>
  <si>
    <t>durante el tercer trimestre no se presentaron observaciones a proyectos de acto administrativo por parte de las demas areas.</t>
  </si>
  <si>
    <t>Se validan correos de fecha 07/04/2022 modificación resolución 388 y correp del 19/05/2022 Resolución cartografía para POT, en donde se puede observar las observaciones realizadas a la regulación normativa.</t>
  </si>
  <si>
    <t>Durante el tercer trimestre no se presentaron observaciones a proyectos de acto administrativo por parte de las áreas.</t>
  </si>
  <si>
    <t>durante el tercer trimestre se remitieron los proyects de acto administrativo de: Resolición 1092 servidumbres, numeración resolución plan nacional del cartografia, resolucion 853 de 2022</t>
  </si>
  <si>
    <t>Se evidencian 6 correos de solicitudes de publicación en el diario oficial.</t>
  </si>
  <si>
    <t>Se evidencian 5 correos de solicitudes de publicación en el diario oficial</t>
  </si>
  <si>
    <t>Para el tercer trimestre se remitieron mediante correo electrónico 26/09/2022 y 07/10/2022  los proyectos de acto administrativo de: Resolución 1092 servidumbres, numeración resolución plan nacional del cartografía, resolución 853 de 2022</t>
  </si>
  <si>
    <t>Cumple la evidencia</t>
  </si>
  <si>
    <t>no se presentaron observaciones a proyectos de acto administrativo por parte de las demas areas.</t>
  </si>
  <si>
    <t>durante el tercer trimestre no se remitieron observaciones a proyectos o actos administrativos a las areas tecnicas.</t>
  </si>
  <si>
    <t>De acuerdo con las evidencias suministradas correos electrónicos del 10/02/2022 Resolución servidumbre, 24/02/2022 formato participación ciudadana, 28/02/2022 Resolución 1149, 24/03/2022 Resolución Servidumbres y Avances agenda regulatoria, Circular de adopción modelo LADM, se puede observar las observaciones realizadas a la regulación expedida por la entidad.</t>
  </si>
  <si>
    <t>Se presenta documento en donde se menciona que durante el trimestre no se presentaron fallos de entes judiciales por la inaplicación de la regulación expedida por la entidad</t>
  </si>
  <si>
    <t>No se han recibido ningún tipo de fallos por parte del ente judicial y no se ha declarado ningún contenido como inaplicable.</t>
  </si>
  <si>
    <t>Se anexan los Acto administrativo (rechazo, desistimiento, inicio o habilitación expedidos en el tercer trimestre trimestre</t>
  </si>
  <si>
    <t>Se presentan 17 resoluciones relacionadas con inicio, rechazo o desistimiento del proceso de habilitación de gestor catastral.</t>
  </si>
  <si>
    <t>Se evidencia actos admirativos donde se habilitó a malaga santander, se rechazó a : tunja, nobsa, chiquinquira, sucre, buenaventura y chia, y se recibio un desistimiento por parte de Acevedo huila.</t>
  </si>
  <si>
    <t>ya se realizaron las modificaciones en el segundo trimestre</t>
  </si>
  <si>
    <t xml:space="preserve">Se presentan 7 modificaciones de contratos de los profesionales que apoyan el proceso de habilitación de gestores catastrales </t>
  </si>
  <si>
    <t>Para este trimestre no se presentan modificaciones, estas fueron realizadas en el segundo trimestre.</t>
  </si>
  <si>
    <t>A la fecha esta situación no ha ocurrido, no se ha recibido ningún tipo de fallos por parte del ente judicial y no se ha declarado ningún contenido como inaplicable.</t>
  </si>
  <si>
    <t xml:space="preserve">Como buena práctica se le da continuidad a la estrategia de realizar seguimiento a las PQRSDF de las vigencias anteriores, la Oficina de Relación con el Ciudadano realiza acompañamiento a los avances en los cierres como se observa en los archivos de seguimiento de PQRSDF, hoja "vigencias anteriores". </t>
  </si>
  <si>
    <t>De acuerdo con las evidencias suministradas se observa que desde la  Oficina de atención al ciudadno se realiza seguimiento mensual a las PQRSD atendidas de la siguiente forma: Enero: se envío correo electrónico a los líderes de los procesos en sede central y Direcciones Territoriales el día 20 de enero además se observan  correos de seguimiento a las Direcciones Territoriales Bolívar, Boyacá, Casanare, Santander y al proceso de Geografía y Cartografía. Febrero: se envía seguimiento con las PQRSD pendientes a líderes de la sede central y direcciones Territoriales, el 04 de marzo además se presenta seguimiento detallado de las solicitudes de Atlantico, Guajira y Magdalena, Casanare, Cesar, Cundinamarca, Norte de Santander, Tolima. En el mes de Marzo se presenta informe de visita a Atlantico</t>
  </si>
  <si>
    <t>Se valida como evidencia de cumplimiento archivos en excel con "Seguimiento PQRSDF" de los meses abril, mayo y junio de 2022.</t>
  </si>
  <si>
    <t xml:space="preserve">Se verifica aplicación del control y seguimiento al estado de las PQRSDF mediante correo del 13/07/2022 archivo seguimiento PQRSDF, del 09/08/2022 de seguimiento PQRSDF corte 31 julio 2022, Excel reporte Control Interno julio 2022, Excel seguimiento PQRSDF julio, agosto 2022, correo del 19/09/2022 sobre seguimiento y control PQRSDF corte agosto 31 de 2022, entre otros. </t>
  </si>
  <si>
    <t xml:space="preserve">En las evidencias cargadas y en el avance cualitativo no es posible evidenciar la oportunidad en la atención de las PQRDS, atrasos, ni alertas a las áreas en la Sede Central y Direcciones Territoriales con respecto a las PQRDS._x000D_
</t>
  </si>
  <si>
    <t>Se revisa el reporte de las encuestas realizadas en el tercer trimestre y no se identifica posibles prácticas en las cuales se vea involucrada la entrega de dádivas o beneficios a nombre propio de funcionarios o para terceros.</t>
  </si>
  <si>
    <t>De acuerdo con las evidencias suministradas "Encuesta de Satisfacción y Percepción - Canal Presencial 2022 i trimestre" se observa que se han aplicado 244 encuestas durante el trimestre.</t>
  </si>
  <si>
    <t xml:space="preserve">Se valida como evidencia de cumplimiento "Informe de encuestas I semestre 2022 IGAC ". </t>
  </si>
  <si>
    <t>No se registra como evidencia el entregable "Reporte de las encuestas contestadas por los usuarios y/o informe consolidado de las encuestas" que permita evidenciar la ejecución del control.</t>
  </si>
  <si>
    <t>Se realiza muestreo de las quejas y denuncias recibidas durante el III trimestre.</t>
  </si>
  <si>
    <t>Se valida como evidencia de cumplimiento documento en Excel con "Reporte de quejas y denuncias" radicadas en abril, mayo y junio 2022</t>
  </si>
  <si>
    <t>Se observa aplicación del control con documento excel "Control Riesgos Quejas y Denuncias" correspondiente al trimestre 3 de 2022.</t>
  </si>
  <si>
    <t>La evidencia cargada es el consolidado de la atención por el canal presencial pero el entregable es el reporte de las encuestas contestadas por los usuarios y/o informe consolidado de las encuestas, razón por la cual se conceptúa como no favorable.</t>
  </si>
  <si>
    <t>Se adjunta como evidencia el control de las quejas y denuncias de los meses de julio y agosto. Se observa una denuncia por actos de corrupción, que no se menciona en el avance cualitativo. No obstante, se conceptúa como favorable.</t>
  </si>
  <si>
    <t>El Líder de mesa de servicios, realizó la verificación mensual del estado de las solicitudes de atención, y los seguimientos asociados a las 'No solucionadas' (en curso, en curso planificado y en espera) y las solucionadas fuera de los tiempos establecidos en los Acuerdos de Niveles de Servicio (ANS).  Se anexa reporte de la herramienta de gestión de soporte técnico - GLPI con la información que incluye las solicitudes no solucionadas (787) y solucionadas (1258) fuera del tiempo establecido en los ANS; así mismo,  se anexa correos enviados a los subdirectores y copia al director con la información del seguimiento a la mesa de servicios y el cronograma de las reuniones que se están sosteniendo semanalmente para el seguimiento a la mesa de servicios.</t>
  </si>
  <si>
    <t>Se presentan reportes de la herramienta de gestión de soporte técnico – GLP enero-2022 con un total de 1.082 entre incidentes y requerimientos. 146 fueron atendidos fuera de los ANS. En febrero 2.886 y fuera de los ANS 337 y para marzo son 2.463 y 207 fuera de los ANS. Se sugiere presentar cuadros resumen donde se pueda constatar de manera ágil los totales del trimestre.</t>
  </si>
  <si>
    <t>Se observan tres archivos Excel de reporte de casos no resueltos correspondiente a cada uno de los meses del segundo trimestre, que en la hoja “DTIC-NR” presenta las estadísticas de incidentes y requerimientos solucionados, los resueltos fuera de los ANS y los no resueltos.</t>
  </si>
  <si>
    <t>Se observan tres archivos Excel de reporte de casos no resueltos correspondiente a cada uno de los meses del tercer trimestre, que en la hoja “DTIC-NR” presenta las estadísticas de incidentes y requerimientos solucionados, los resueltos fuera de los ANS y los no resueltos. Además, una carpeta “Correos” con nueve archivos .pdf, entre los que se encuentran: Acciones de mejora mesa de servicios, siete informes de situación de casos asignados a los ingenieros e Informe de Casos pendientes y/o que no cumplieron con el ANS.</t>
  </si>
  <si>
    <t xml:space="preserve">Se evidencia reporte de solicitudes atendidas de los meses de julio, agosto y septiembre, al ser coincidentes con el entregable se aprueba el seguimiento. </t>
  </si>
  <si>
    <t>Se observan dos archivos Excel “Proyecto visitas DT 2022 cronograma auditoria” donde se observa el cuadro titulado “Proyecto visitas de apoyo en TI - Direcciones Territoriales” que describe las actividades a realizar con los elementos de tecnología tales como computadores, impresoras, escáner, plotter y teléfonos IP, de igual forma sí el especialista encargado entregó informe de la actividad desarrollada y sí hay observaciones y “Registro Prevetivo y equipos renombramiento AD - 2022 DT” con la relación de equipos intervenidos y el concepto acerca de su obsolescencia.</t>
  </si>
  <si>
    <t>El Profesional designado de la Subdirección de Infraestructura Tecnológica, realizó de manera aleatoria los espacios  con recursos de TIC e identificó  las ocurrencias  de  eventos que pueda presentar la no disponibilidad del servicio de TIC e informa a  la jefatura de DTIC la novedad o falla para priorizar el mantenimiento, por lo cual se  anexa correos donde se evidencia el reporte de fallas presentadas durante el periodo e informe de Monitoreo realizado en la Base de Datos.</t>
  </si>
  <si>
    <t>Se presentan once correos electrónicos con el informe de fallas en el SNC, de solicitud de informes de la base de datos de producción SIGAC de determinados días y la respuesta dando cumplimiento a lo solicitado, informe de resultado de una ventana de mantenimiento para cambio de parte dañada y un archivo .pdf “Informe monitoreo de bases de datos misionales”, correspondiente a los meses de abril y junio 2022.</t>
  </si>
  <si>
    <t>Se presenta archivo .pdf “Informe monitoreo de bases de datos misionales”, de cuatro páginas, que contiene una muestra del monitoreo a las bases de datos misionales, carpeta Correos con diez correos electrónicos que contienen el informe de fallas en el SNC, de solicitud de informes de la base de datos de producción SIGAC de determinados días y la respuesta dando cumplimiento a lo solicitado, error recurrente entodos los ambientes del SNC, restauración de backups Oracle, revisión de base de datos por bloqueos y por lentitud, plan de performance del ERP y sentencias SQL.</t>
  </si>
  <si>
    <t>Sin meta programada para el trimestre</t>
  </si>
  <si>
    <t xml:space="preserve">Se evidencia reporte de monitoreo de las bases de datos institucionales en el periodo julio - septiembre, al ser coincidente con el el entregable se aprueba el seguimiento. </t>
  </si>
  <si>
    <t>Los Jefes de usuarios generaron  las solicitudes de permisos de acceso a los recursos tecnológicos de la entidad,  los cuales se gestionaron  a través de requerimientos de la herramienta tecnológica de la mesa de servicios. Se anexa reporte de  solicitudes  resueltas  en la  herramienta tecnológica de la mesa de servicios, donde se evidencia que se  atendieron 502 solicitudes, de las cuales se resolvieron 481, quedando pendiente 21 casos, atendiendo en un  96%  los casos registrados por los usuarios.</t>
  </si>
  <si>
    <t>Se presenta cuadro en Excel “Reporte de la herramienta de gestión de soporte técnico – GLP Enero-Marzo-2022” donde se reportan 462 incidentes, 5971 requerimientos y 659 atendidos fuera de los ANS. Resueltos 6135 y 296 no resueltos.</t>
  </si>
  <si>
    <t>Se presenta archivo Excel “Reporte Casos AD y Usuarios 2022” donde se muestran los casos reportados, solucionados y pendientes en lo que se refiere a creación, eliminación y modificación, permisos, directorio activo, instalación, actualización, paswword, conexión, cuenta bloqueada del 1 abril al 30 junio 2022.</t>
  </si>
  <si>
    <t>Se presenta archivo Excel “Reporte Casos AD y Usuarios 2022” donde se muestran los casos reportados, solucionados y pendientes en lo que se refiere a creación, eliminación y modificación, permisos, directorio activo, instalación, actualización, paswword, conexión, cuenta bloqueada del 1 julio al 30 septiembre 2022.</t>
  </si>
  <si>
    <t xml:space="preserve">Durante el periodo, no se presentaron  solicitud de permisos de accesos a las  base de datos institucionales. </t>
  </si>
  <si>
    <t>Se evidencian un archivo Excel “Casos_abril_junio” que muestra tres solicitudes de ingreso a base de datos efectuadas en abril, todas cerradas.</t>
  </si>
  <si>
    <t xml:space="preserve">Se evidencia reporte de solicitudes de gestión de usuarios en el periodo julio - septiembre, al ser coincidentes con el entregable, se aprueba el seguimiento. </t>
  </si>
  <si>
    <t>Sin meta programada</t>
  </si>
  <si>
    <t>Los Jefes de usuarios generaron  las solicitudes de permisos de acceso a los recursos tecnológicos de la entidad,  los cuales se gestionaron  a través de requerimientos de la herramienta tecnológica de la mesa de servicios. Se anexa reporte de  solicitudes  resueltas  en herramienta tecnológica de la mesa de servicios, donde se evidencia que se  atendieron 502 solicitudes, de las cuales se resolvieron 481, quedeando pendiente 21 casos, atendiendo en un  96%  los casos registrados por los usuarios.</t>
  </si>
  <si>
    <t>Se presenta cuadro en Excel “Reporte Casos AD y Usuarios 2022” con un total de 885  casos reportados, de los cuales fueron resueltos 879 y 6 quedaron pendientes, reportando un 99% de casos solucionados.</t>
  </si>
  <si>
    <t xml:space="preserve">Se presenta archivo en Excel “Reporte Casos AD y Usuarios 2022 (7)” con un total de 670 casos reportados del 1 abril al 30 junio 2022, de los cuales 79 corresponden a permisos, siendo todos solucionados. </t>
  </si>
  <si>
    <t xml:space="preserve">Se presenta archivo en Excel “Reporte Casos AD y Usuarios 2022” con un total de 502 casos reportados del 1 julio al 30 septiembre 2022, de los cuales 70 corresponden a permisos, siendo solucionados 66. </t>
  </si>
  <si>
    <t>Se presentan dos archivos Word “Programa para la adopción e implementación de un Catastro Multipropósito Rural – Urbano Ejecutado por IGAC, ANT, SNR, MADS, PNN, FA y DNP”, que dentro de su contenido presenta la descripción y análisis de avances por componentes, el progreso en la ejecución del plan de comunicaciones y la gestión de riesgos, entre otros y “Evidencias de geoservicios” donde se presenta el pantallazo del número de servicios adicionados mensualmente.</t>
  </si>
  <si>
    <t xml:space="preserve">Se considera materializado el riesgo, el riesgo solo cuenta con un control, el cual tiene una meta total de dos entregables al año y no se presenta ejecución para el primer semestre. </t>
  </si>
  <si>
    <t>El 7 de agosto se realizó una prueba a los abogados de las Direcciones Territoriales para medir el nivel de conocimientos en la afiliación a la ARL, se muestran los resultados obtenidos</t>
  </si>
  <si>
    <t>Se evidencia Novedades Afiliación ARL del 08-04-2022, y Cuadro Funcionarios vinculados en 2022 por Trámites Administrativos Vinculación realizada en fecha diferentes a la Afiliación de la ARL, Se cumple con la meta establecida.</t>
  </si>
  <si>
    <t>Se valida evidencia de cumplimiento: Evaluación Portal Transaccional ARL Positiva Compañía de Seguros de fecha 23/09/2022"</t>
  </si>
  <si>
    <t>El 23 de septiembre se envía correo electrónico al área de contratación informando los resultados de la conciliación de la afiliación de contratistas teniendo en cuenta la base de datos suministrada por la ARL. Se realiza reunión con el asesor de la ARL para realizar inspección a los puestos de trabajo con el propósito de determinar si se requiere reclasificación de los centros de trabajo actuales, como se evidencia en el acta de asesoría en promoción y prevención que se adjunta</t>
  </si>
  <si>
    <t>Para el control se eveidencian Correos del 23-06 y 12-07-2022, sobre Solicitud Conciliación independientes IGAC, Clase de Riesgo - Afiliaciones ARL IGAC.</t>
  </si>
  <si>
    <t>Se validan evidencias: "correo electrónico al área de contratación informando los resultados de la conciliación de la afiliación de contratistas teniendo en cuenta la base de datos suministrada por la ARL de fecha 23 de septiembre", "acta de asesoría en promoción y prevención" de fecha 31/08/2022".</t>
  </si>
  <si>
    <t>Control no programado a ejecutar durante el tercer trimestre de la vigencia 2022</t>
  </si>
  <si>
    <t>Se evidencia Seguimiento Plan Anual de Vacantes provisional del Talento Humano-Primer Trimestre</t>
  </si>
  <si>
    <t>Sin meta asignada para el II Trimestre.</t>
  </si>
  <si>
    <t>La profesional Laura Infante realizó seguimiento al proceso de transferencia de conocimiento, lo cual se observa en el seguimiento adjunto. correspondiente al III trimestre de 2022</t>
  </si>
  <si>
    <t>Se evidencia Informe de seguimiento Transferencia del conocimiento a través de la verificación y validación de las actividades programada y su cumplimiento.</t>
  </si>
  <si>
    <t>Se evidencia informe II Trimestre funcionarios beneficiados de capacitaciones- proceso trransferencia de conocimiento.</t>
  </si>
  <si>
    <t>Se validan evidencias: Informe con Relación actividades de transferencia de conocimientos trimestre III.</t>
  </si>
  <si>
    <t>En los archivos que se adjuntan se observan los seguimientos realizados a las evaluaciones de desempeño de los funcionarios públicos</t>
  </si>
  <si>
    <t>Sin meta programada para el II Trimestre</t>
  </si>
  <si>
    <t>Se valida como evidencia: "SEGUIMIENTO 2022- 2023" y "SEGUIMIENTO EDL 2021- 2022".</t>
  </si>
  <si>
    <t>Sin meta programada para el II Trimestre.</t>
  </si>
  <si>
    <t>Durante el tercer trimestre se materializó el riesgo para lo cual el proceso genero una acción de mejora que incluye la revisión de los controles establecidos. Estas acciones de mejora se da por la auditoria interna y quedaron en la herramienta PLANIGAC</t>
  </si>
  <si>
    <t xml:space="preserve">Se observa informes de seguimiento a actos administrativos por el mes de febrero y marzo 2022, y mesas de trabajo de socalización nuevo código disciplinario. </t>
  </si>
  <si>
    <t>De acuerdo con las evidencias suministradas “Actos administrativos marzo, mayo, junio 2022” “Feb. mesas de trabajo capacitación temas OCID, Marzo. Mesa de trabajo nuevo código, Reu Mayo 2022, Reu Junio 2022 Impacto ley 2213 de 2022” se observa capacitaciones y seguimiento para evitar el incumplimiento  de términos preclusivos en los procesos Disciplinarios.</t>
  </si>
  <si>
    <t xml:space="preserve">No se suministraron evidencias, con las que se pueda verificar el avance al riesgo, por lo anterior, se hace necesario cargar soportes para próximas evaluaciones.  </t>
  </si>
  <si>
    <t>No se evidencia la implementación del control - SE MATERIALIZARSE EL RIESGO se incumple con el control</t>
  </si>
  <si>
    <t>Durante el primer y segundo trimestre se realizarón 3 reuniones de seguimiento a los procesos disciplinarios con el propósito de verificar el cumplimiento de los parámetros normativos establecidos para el adelantamiento de la acción disciplinaria</t>
  </si>
  <si>
    <t>Sin meta asignada en el trimestre 2022</t>
  </si>
  <si>
    <t>De acuerdo con las evidencias suministradas “Actos administrativos marzo, mayo, junio 2022” “Feb. mesas de trabajo capacitación temas OCID, Marzo. Mesa de trabajo nuevo código, Reu Mayo 2022, Reu Junio 2022 Impacto ley 2213 de 2022” se observa capacitaciones y seguimiento para evitar que se presenten actos indebidos por acción u omisión para favorecer a servidores o exservidores públicos en el desarrollo del proceso disciplinario.</t>
  </si>
  <si>
    <t xml:space="preserve">Se suministraron listados de asistencia de reuniones realizadas para el tercer trimestre del año 2022 así: a) “Taller sensibilización normatividad disciplinaria vigente (Ley 1952/19, Res. Ley 2094/21” realizada el día 21 de julio y contó con la participación de 9 funcionarios y/o contratistas. b) “Socialización temas auditoría – seguimiento procesos disciplinarios en curso”, realizada el 23 de agosto y contó con la participación de 10 funcionarios y/o contratistas.  c) “Actualización normativa disciplinario – Apoyo secretarial – notificación”, realizada el día 07 de septiembre y asistieron 5 personas.  De acuerdo a lo anterior se avala el cumplimiento a la actividad.  </t>
  </si>
  <si>
    <t xml:space="preserve">Se evidencia que, en los registros de asistencia del 7 de julio, 23 de agosto, 7 de septiembre, además de la actividad de  socializacion se trataron temas de seguimiento, como el caso en el que se anexa documento de análisis (SUGETOS PROCESALES)_x000D_
</t>
  </si>
  <si>
    <t xml:space="preserve">Durante el tercer triemstre se ha adelantado el  seguimiento através de visitas técnicas programadas en la implementación de los lineamientos, Tabla de Retención Documental  TRD y normatividad vigente. </t>
  </si>
  <si>
    <t>Sin meta asignada en el primer trimestre 2022.</t>
  </si>
  <si>
    <t>Se evidencia seguimientos al PGD con registros de asistencias: Dirección Catastral 4/05/22, Archivo físico dirección de Regulación y habilitación 2/06/22, subdirección Geografía archivos digitales  2/05/22, Revisión de archivos físicos Procesos analíticos Laboratorio Nal. de Suelos 14/06/2022. En territoriales: Caqueta 13/05/22, Cundinamarca 9/06/22, Atlántico pantallazos  reunión virtual 2/06/22, Tolima pantallazos  reunión virtual 6/06/22</t>
  </si>
  <si>
    <t>Con 8 archivos de registros de asistencia de reuniones virtuales adelantado el seguimiento a través de visitas técnicas y pantallazos de reuniones virtuales se evidencia la implementación del control</t>
  </si>
  <si>
    <t>Sin meta asignada en el primer trimestre 2022</t>
  </si>
  <si>
    <t xml:space="preserve">Durante el tercer trimestre se realizó una capacitación </t>
  </si>
  <si>
    <t>Sin meta asignada para este periodo.</t>
  </si>
  <si>
    <t>Se valida como cumplimiento del control "Presentación TABLAS DE RETENCIÓN DOCUMENTAL ​ DEL INSTITUTO GEOGRAFICO AGUSTÍN CODAZZI –IGAC-​" y "Asistencia 11 de agosto 2022 Socialización TRD".</t>
  </si>
  <si>
    <t xml:space="preserve">Con 8 archivos de registros de asistencia de reuniones virtuales adelantado el seguimiento a través de visitas técnicas y pantallazos de reuniones virtuales se evidencia la implementación del control. </t>
  </si>
  <si>
    <t xml:space="preserve">Con 8 archivos de registros de asistencia de reuniones virtuales adelantado el seguimiento a través de visitas técnicas y pantallazos de reuniones virtuales se evidencia la implementación del control. _x000D_
Con registros de asistencia, archivo Excel “ASISTENCIA 11 AGOSTO SOCIALIZACIÓN TABLAS DE RETENCIÓN DOCUMENTAL -TRD(1-100”) con asistencia de 98 participantes y _x000D_
 presentación “TABLAS DE RETENCIÓN DOCUMENTAL Se evidencia la implementación del control _x000D_
</t>
  </si>
  <si>
    <t>Durante el tercer trimestre se realizó el control de la documentación entregada a modo de préstamo a los funcionarios de la entidad</t>
  </si>
  <si>
    <t>Se observa soportes a los formatos establecidos para prestamos de documentos.</t>
  </si>
  <si>
    <t>Se evidencia formatos solicitud de documentos para consulta en el archivo central como control de la documentación entregada a modo de préstamo a los funcionarios de la entidad y Préstamo de Documentos – archivo de Gestión.</t>
  </si>
  <si>
    <t>Se valida cumplimiento del control con las siguientes evidencias recibidas:   “SOLICITUD CONSULTA EN SALA DE EXPEDIENTES EN EL ARCHIVO CENTRAL código FO-ARC-PCO4-02Vi,  PRESTAMO DE EXPEDIENTES DEL ARCHIVO PARA RETIRO, CONSULTA Y REINTEGRO código tF/3-ACPC-01 y PRESTAMO DE DOCUMENTOS ARCHIVO DE GESTION Código FO-ARC-PC03-02 Vi.</t>
  </si>
  <si>
    <t>Durante el tercer trimestre realizó el seguimiento de la actualización y verificación del inventario documental del Archivo Central</t>
  </si>
  <si>
    <t xml:space="preserve">Se evidencia registros Inventario único Documental archivo central de los meses abril, mayo y junio. </t>
  </si>
  <si>
    <t>Con registros en:   “SOLICITUD CONSULTA EN SALA DE EXPEDIENTES EN EL ARCHIVO CENTRAL código FO-ARC-PCO4-02Vi,  PRESTAMO DE EXPEDIENTES DEL ARCHIVO PARA RETIRO, CONSULTA Y REINTEGRO código tF/3-ACPC-01 y PRESTAMO DE DOCUMENTOS ARCHIVO DE GESTION Código FO-ARC-PC03-02 Vi. Se evidencia la implementación del control</t>
  </si>
  <si>
    <t>Se evidencia Registros Inventario Único Documental para los meses de julio, agosto y septiembre, cumpliendo el control.</t>
  </si>
  <si>
    <t>El subproceso de Gestión Presupuestal realizó el control definido. Se sube una muestra como evidencia</t>
  </si>
  <si>
    <t>Se verificaron las evidencias de listados de CDP y Listados RP, se valido el listado CDP Catastro con el listado RP Catastro encontrando que no son superior los RP  a los CDP.</t>
  </si>
  <si>
    <t>Se validan como evidencias: Memorandos de "solicitud para realizar registros presupuestales, contables y de tesorería", documentos de "Cesión de Contratos", estos se recomiendan adjuntar los registros presupuestales, "Nómina" con sus debidos soportes y planillas de seguridad social, "Registro de adición y prórroga de contratos", "Registro de modificaciones", "solicitudes de R.P." en los meses de abril, mayo y juno de 2022.</t>
  </si>
  <si>
    <t>Se verificaron las evidencias: Memorandos de "solicitud para realizar registros presupuestales, contables y de tesorería", documentos de "solicitudes de registros presupuestales",y demás documentación que evidencia cumplimiento del control en los meses de julio, agosto y septiembre de 2022.</t>
  </si>
  <si>
    <t xml:space="preserve">Durante el tercer trimestre se realizó la depuración de los documentos de recaudo para los meses de julio y agosto, el mes de septiembre se encuentra en elaboración ya que el cierre de ingresos es el 15 de octubre de 2022 el cual es insumo para elaborar esta actividad </t>
  </si>
  <si>
    <t>Se validan como evidencias: "RELACION DE INGRESOS DE CONTADO VENTAS ", "RELACION DE INGRESOS DE CONTADO COMERCIO ELECTRONICO", "COSTOS DATAFONOS", "MOVIMIENTOS BANCOS" de los meses Abril, mayo y junio de 2022, conforme al entregable.</t>
  </si>
  <si>
    <t>Se validan las evidencias "Relación Ingreso de Contado Ventas", Relación Ingreso de Contado Comercio Electrónico", "Costos dafafono Cnsolidado", "Movimientos Bancos" de julio, agosto y septiembre 2022, es importante que se realice la conciliación con cartera.</t>
  </si>
  <si>
    <t>Se verifican las evidencias soportadas.</t>
  </si>
  <si>
    <t>Durante el tercer trimestre se realizó el control establecido</t>
  </si>
  <si>
    <t>Se validan evidencias "Reporte de Ejecución de Ingresos", "Ingresos Bogotá y Direcciones Territoriales" e "Ingresos por Contabilidad" de enero y febrero 2022, es importante que en los soportes se incluya la cantidad establecida como meta, se valida con soportes de marzo 2022 del plan de acción.</t>
  </si>
  <si>
    <t>Se valida como evidencia: "declaraciones del Impuesto de Industria y Comercio, Retención en Fuente" con sus respectivos pagos de abril, mayo y junio 2022, "INFORME DE CARTERA  POR EDADES " de abril y mayo 2022. No se observaron conciliacines bancarias por tanto el concepto es no favorable.</t>
  </si>
  <si>
    <t>Se validan evidencias del control "Declaraciones de retefuente de julio, agosto y septiembre 2022", "Informe por edades a 31/07/2022".</t>
  </si>
  <si>
    <t>Se validan como evidencias: Memorandos de "solicitud para realizar registros presupuestales, contables y de tesorería", documentos de "Cesión de Contratos", estos se recomiendan adjuntar los registros presupuestales, "Nómina" con sus debidos soportes y planillas de seguridad social, "Registro de adición y prórroga de contratos", "Registro de modificaciones", "solicitudes de R.P." en los meses de abril, mayo y junio de 2022.</t>
  </si>
  <si>
    <t>Se consolidó el estado de procesos judiciales a cargo de la Oficina Asesora Jurídica con base en la información remitida por los apoderados de las Direcciones Territoriales</t>
  </si>
  <si>
    <t>Se evidencia informe de procesos judiciales, a través del diligenciamiento del formato vigente de control de estado de procesos judiciales, asi mismo matriz de procesos Oficina Asesora Juridica.</t>
  </si>
  <si>
    <t>La Oficina Asesora Jurídica para la implementación de control allego informe de procesos judiciales con corte abril – julio, cuadro de procesos actualizados corte 06-07-2022, y cuadro procesos financiera conforme a lo anterior se evidencia cumplimiento del control.</t>
  </si>
  <si>
    <t>La Oficina Asesora Jurídica para la implementación de control allego informe de procesos judiciales con corte agosto – octubre, cuadro de procesos actualizados , y cuadro procesos financiera conforme a lo anterior se evidencia cumplimiento del control.</t>
  </si>
  <si>
    <t>Se evidencia informe de procesos judiciales, a través del diligenciamiento del formato vigente de control de estado de procesos judiciales, así misma matriz de procesos Oficina Asesora Jurídica</t>
  </si>
  <si>
    <t>La Oficina Asesora Jurídica para la implementación de control allego correos electrónicos a los apoderados en donde se les solicita manifiesten la existencia de algún conflicto de interés. conforme a lo anterior se evidencia cumplimiento del control.</t>
  </si>
  <si>
    <t xml:space="preserve">La Oficina Asesora Jurídica para la implementación de control allego correos electrónicos a los apoderados en donde se les solicita manifiesten la existencia de algún conflicto de interés  </t>
  </si>
  <si>
    <t>Aunque no se tiene meta de cumplimiento ejecuto la actividad</t>
  </si>
  <si>
    <t>Se realizan los informes mensuales de seguimiento al PAA para el tercer trimestre del 2022</t>
  </si>
  <si>
    <t>Se constata informes de seguimiento de PAA de los meses de enero, febrero y marzo.</t>
  </si>
  <si>
    <t>Durante el trimestre el proceso adjunto los informes mensuales de seguimiento al PAA dando cumplimiento a la meta.</t>
  </si>
  <si>
    <t xml:space="preserve">Se evidencian archivos mensuales en Excel “Seguimiento Reportes Planeación …”, para cada uno de los meses del trimestre, donde se presenta el seguimiento al plan anual de adquisiciones - proyecto de inversión fortalecimiento de los procesos de difusión y acceso a la información geográfica a nivel nacional. </t>
  </si>
  <si>
    <t>Se realizó seguimiento al estado de las peticiones del tercer trimestre 2022. A través del sistema SIGAC; se verifica el estado de las peticiones finalizadas.</t>
  </si>
  <si>
    <t>Se evidencia que para la implementación se realizaron seis reportes de SIGAC para el periodo abril - junio se evidencia cumplimiento del control.</t>
  </si>
  <si>
    <t>Se observa archivo en Excel donde se presentan los reportes quincenales de gestión de correspondencia de ciudadanos, para cada uno de los meses del trimestre. Además, se presenta archivo .jpg, donde se pueden observar tres radicados de julio finalizados.</t>
  </si>
  <si>
    <t xml:space="preserve">No se asigna meta para este trimestre. </t>
  </si>
  <si>
    <t>Se evidencian reportes de plan de acción de julio, agosto y septiembre, al ser coincidente con el documento de verificación se aprueba el seguimiento.</t>
  </si>
  <si>
    <t>Se evidencian seis reportes de SIGAC para el periodo julio- septiembre, al ser coincidente la evidencia con el entregable se valida el seguimiento</t>
  </si>
  <si>
    <t>Sin meta programada para el periodo</t>
  </si>
  <si>
    <t>Se tiene la información según las tablas de retención documental con la versión 5, específicamente para Proyectos de Tecnologías de Información Geográfica.</t>
  </si>
  <si>
    <t>Se constata documento Evidencia de cargue de archovos a la estructura de la TRD marzo DE 2022</t>
  </si>
  <si>
    <t>Durante el trimestre el proceso reporto de cargue de archivos de acuerdo con las TRD vigente, dando cumplimiento a la meta.</t>
  </si>
  <si>
    <t>Se evidencia archivo .pdf con el cargue de archivos a la estructura de las TRD en septiembre2022, donde se explica que la Dirección de Investigación y Prospectiva está ejecutando en este trimestre, el proyecto para la Sociedad de Activos Especiales, Geoportal_SAE_I, en el servidor NetApp, conservando el código de las TRD vigentes.</t>
  </si>
  <si>
    <t>El Ing. Alexander Paéz radicó en GLPI el caso GLPI 224384 para la creación de carpetas según los Subprocesos y temáticas que se tienen en la Dirección de Investigación y Prospectiva, igualmente la asignación de permisos para los mismos. El caso fue resuelto el 23-agosto-2022.</t>
  </si>
  <si>
    <t>Durante el trimestre el proceso reporto el caso GLPI 215124, dando cumplimiento a la meta establecida.</t>
  </si>
  <si>
    <t>Se observa archivo .pdf con la trazabilidad de la solicitud efectuada en septiembre, por el actual secretario técnico del Comité de Investigación, Desarrollo e Innovación, para la generación de espacio de almacenamiento de información, la que será administrado por el peticionario. De igual forma la comunicación del espacio ya creado y asignado los roles solicitados en octubre, junto con las comunicaciones intermedias.</t>
  </si>
  <si>
    <t xml:space="preserve">Se evidencia la gestión realizada con el caso GLPI 224384, al ser coincidente con el entregable se valida el seguimiento. </t>
  </si>
  <si>
    <t xml:space="preserve">Control 1: - Se realiza seguimiento a los proyectos de asistencia técnica. _x000D_
- Proyecto IDEAM (RENARE) 4 actas._x000D_
- Proyecto SAE con 13 actas._x000D_
Total de actas 17_x000D_
</t>
  </si>
  <si>
    <t xml:space="preserve">Se evidencia seguimeinto de los proyectos Chia (Acta -08-02-2022, Corpourabá (Actas del 02, 23, 24, 25-02-2022,  y Renare Externas (7 Actas del 10-08-2022), Internas 1 Acta 03-01-2022, </t>
  </si>
  <si>
    <t xml:space="preserve">Como evidencia se observa  21 actas de reunión de seguimiento de los proyectos RENARE y SIG CHIA, conforme a lo anterior se da cumplimiento a la meta propuesta </t>
  </si>
  <si>
    <t xml:space="preserve">Se evidencian archivos .pdf con las actas de reunión entre el IDEAM y el IGAC acerca del proyecto RENARE, dos de fecha julio y dos de agosto. De igual forma se evidencian xx actas del proyecto Geoportal SAE_I_APE, reuniones efectuadas con la Sociedad de Activos Especiales, una de fecha agosto y doce de septiembre._x000D_
Se evidencian archivos .pdf con las actas de reunión entre el IDEAM y el IGAC acerca del proyecto RENARE, dos de fecha julio y dos de agosto. De igual forma se evidencian xx actas del proyecto Geoportal SAE_I_APE, reuniones efectuadas con la Sociedad de Activos Especiales, una de fecha agosto y doce de septiembre._x000D_
</t>
  </si>
  <si>
    <t>En el tercer trimestre del 2022 se finalizaron dos cursos: Encuesta_Reconocedor Predial 2022-V-Municipios-III y EncuestasReconocedor Predial 2022-VII-Municipios-IV</t>
  </si>
  <si>
    <t>Sin  meta para el trimestre</t>
  </si>
  <si>
    <t>Se presentan en dos archivos .pdf, los resultados de la encuesta de satisfacción de los cursos Reconocedor predial 2022-V-municipios-III y VII-municipios-IV.</t>
  </si>
  <si>
    <t>Sin meta asignada para el periodo</t>
  </si>
  <si>
    <t xml:space="preserve">Sin meta para el trimestre </t>
  </si>
  <si>
    <t>No se asigna meta para este trimestre</t>
  </si>
  <si>
    <t>Sin meta asignada para el trimestre</t>
  </si>
  <si>
    <t xml:space="preserve">Se evidencian 17 actas de seguimiento de los proyectos RENARE y SAE, al ser coincidentes la evidencia con el seguimiento se valida el mismo. </t>
  </si>
  <si>
    <t xml:space="preserve">Se evidencia las encuestas a los cursos reconocedor predial Municipios III y reconocedor predial IV, al ser coincidente con el entregable se valida el seguimiento. </t>
  </si>
  <si>
    <t xml:space="preserve">Se realizan un total de cinco reuniones, las cuales se evidencias con las actas de fechas 29 de julio, 10 y 25 de agosto, 8 y 22 de septiembre de 2022. </t>
  </si>
  <si>
    <t xml:space="preserve">Se evidencian cinco actas de reunión de grupo de 24 enero, 3 y 24 febrero, 8 y 25 marzo 2022. En la primera acta del año, se realizó la presentación de los integrantes de la oficina, se dio la bienvenida, se establecieron las pautas de trabajo y se asignaron compromisos. A partir de la segunda, se realiza revisión de compromisos asignados por parte de la Jefe de la Oficina (E), se establecen nuevos compromisos y con ello se realiza seguimiento al cumplimiento del Programa Anual de Auditorías Internas de Gestión. </t>
  </si>
  <si>
    <t xml:space="preserve"> Se evidencia actas de reuniones, realizadas las fechas 19 abril, 2 de mayo, 10 de mayo, 19 de mayo y 2 de junio de 2022.</t>
  </si>
  <si>
    <t>Se evidencia documentos en PDF de reuniones, con su respectiva acta de fechas 29 de julio, 10 y 25 de agosto, 8 y 22 de septiembre de 2022.</t>
  </si>
  <si>
    <t>Se adjuntan reporte en Excel de las evaluaciones auditores y auditorías correspondientes al segundo trimestre.</t>
  </si>
  <si>
    <t xml:space="preserve">sin meta asignada periodo </t>
  </si>
  <si>
    <t xml:space="preserve">Se verifica docuemtos PDF de reuniones, con su respectivas actas de fechas 29 de julio, 10 y 25 de agosto, 8 y 22 de septiembre de 2022. </t>
  </si>
  <si>
    <t xml:space="preserve">Se adjuntan seis programas auditorías realizadas a  las direcciones territoriales de Cundinamarca, Cauca, Nariño, Gestión Documental, Sistemas de Información e Infraestructura y Gestión Geográfica. </t>
  </si>
  <si>
    <t>Se observa los programas de las auditorías a Oficina Asesora de Planeación, Oficina de Relación con el Ciudadano y Oficina Asesora Jurídica y Territorial Caquetá.</t>
  </si>
  <si>
    <t>Se observa que se realizaron seis programas auditorías realizadas a  las direcciones territoriales de Cundinamarca, Cauca, Nariño, Gestión Documental, Sistemas de Información e Infraestructura y Gestión Geográfica</t>
  </si>
  <si>
    <t>Se revisan documentos adjuntos de seis programas auditorías realizadas a  las direcciones territoriales de Cundinamarca, Cauca, Nariño, Gestión Documental, Sistemas de Información e Infraestructura y Gestión Geográfica</t>
  </si>
  <si>
    <t>¿El control es efectivo para minimizar el riesgo? 3</t>
  </si>
  <si>
    <t>Resultado de la evaluación de la ejecución del control por el responsable 3</t>
  </si>
  <si>
    <t>Rango de calefacción de la ejecución 3</t>
  </si>
  <si>
    <t>Solidez INDIVIDUAL de cada control 3</t>
  </si>
  <si>
    <t>Calificación de la solidez INDIVIDUAL 3</t>
  </si>
  <si>
    <t>En el tercer trimestre del año 2022 se realizaron todas las actividades competnpladas en la matriz de identificacion de impactos ambientales, se adjunta en el drive correo informando el cargue de las actividades del tercer trimestre, plan de trabajo ambiental y evidencias de las actividades realizadas</t>
  </si>
  <si>
    <t xml:space="preserve">Se evidencia matriz de seguimiento Plan de trabajo ambiental, donde se describen los objetivos, actividades y metas planteadas para dar cumplimiento en el trascurso del año, adicional se soportan documentos de inspección de botiquín de primeros auxilios y camilla, correos electrónicos con campañas de sensibilización del uso eficiente de la energía, manejo de residuos, entre otros.  </t>
  </si>
  <si>
    <t xml:space="preserve">Se evidencian 31 documentos correspondientes a actividades de la Política de la Gestión Ambiental que ha realizado la territorial en el segundo trimestre del año 2022, en los que se encuentra el informe de señalización ambiental y puntos ecológicos, correo electrónico del 29/04/22 informando a los funcionarios y/o contratistas sobre la campaña de sensibilización y uso eficiente del papel, presentaciones sobre el uso adecuado dela energía y del aguan, entre otros.  </t>
  </si>
  <si>
    <t xml:space="preserve">Se evidencian 19 documentos correspondientes a actividades de la Política de la Gestión Ambiental que ha realizado la territorial en el tercer trimestre del año 2022, en los que se encuentra el uso eficiente de la energía, gestión integral de residuos, uso eficiente de agua, entre otros.  De acuerdo a lo anterior se da cumplimiento a este riesgo para el tercer trimestre del año 2022.  </t>
  </si>
  <si>
    <t>La DT realizó todas las actividades de impactos ambientales</t>
  </si>
  <si>
    <t>Se adjunta en DRIVE Cuadro excel descargado del sistema de gestion documental de la entidad SIGAC, que contiene peticiones de julio, agosto y septiembre</t>
  </si>
  <si>
    <t xml:space="preserve">Se observa reporte de las peticiones pendientes correspondientes al segundo trimestre del año 2022, descargado de la herramienta SIGAC.  </t>
  </si>
  <si>
    <t xml:space="preserve">Se observa reporte de las peticiones pendientes correspondientes al tercer trimestre del año 2022, descargado de la herramienta SIGAC.  </t>
  </si>
  <si>
    <t>Adjuntan en el drive la atencion a las PQRSDS en el trimestre</t>
  </si>
  <si>
    <t>Se realiza cronograma de trabajo y se adjunta en el drive, asi como los tramites realizados en el tercer trimestre cuadro en excel del SNC</t>
  </si>
  <si>
    <t>Se observa reporte con el cronograma de trabajo, sobre el reporte de seguimiento a la ejecución de trámites para la vigencia 2022.  Adicional se observa la matriz de seguimiento sobre el proceso de los trámites realizados en el primer trimestre del año.</t>
  </si>
  <si>
    <t xml:space="preserve">Se observa matriz con el cronograma de trabajo, sobre el reporte de seguimiento a la ejecución de trámites para la vigencia 2022.  Adicional se suministra por parte de la territorial la matriz de seguimiento sobre el proceso de los trámites realizados en el segundo trimestre del año.  </t>
  </si>
  <si>
    <t xml:space="preserve">Se observa matriz con el cronograma de trabajo, sobre el reporte de seguimiento a la ejecución de trámites para la vigencia 2022.  Adicional se suministra por parte de la territorial la matriz de seguimiento sobre el proceso de los trámites realizados en el tercer trimestre del año.  </t>
  </si>
  <si>
    <t>La Dt anexa seguimiento y cronograma de trabajo a los tramites realizados</t>
  </si>
  <si>
    <t>En el tercer trimestre del año No se recibieron solicitudes de avaluos comerciales, pero si se realizo un avaluo comercial en septiembre, debido a que esa solicitud llego en diciembre del año pasado, pero solo se pudo realizar en septiembre porque hasta la fecha fue que aportaron la documentacion necesaria, adjunto correos y evidencias de la funcionario cristina mercado que realizo el avaluo y actualmente de encuentra en control de calidad.</t>
  </si>
  <si>
    <t>Para el primer trimestre del año 2022, no se programó meta.</t>
  </si>
  <si>
    <t xml:space="preserve">Se observa que para el segundo trimestre del año 2022, la territorial ha adelantado 3 avalúos comerciales, de los cuales dos de ellos se encuentran aprobados por Sede Central, y el otro que corresponde al predio del SENA, ubicado en la carrera 59 No. 74 – 208, se encuentra en revisión y control de calidad en manos de la funcionaria Diana Galindo de Sede Central.  Por lo anterior se da concepto favorable, sin embargo, se recomienda para el siguiente trimestre del año suministrar la herramienta de seguimiento de los avalúos comerciales.  </t>
  </si>
  <si>
    <t xml:space="preserve">Se observa que, para el tercer trimestre del año 2022, la territorial ha adelantado 1 avalúo comercial,  correspondiente al informe de av. Comercial urbano para efectos contables SENA.  Por lo anterior se da concepto favorable.  </t>
  </si>
  <si>
    <t>Realizaron un avalúo comercial</t>
  </si>
  <si>
    <t xml:space="preserve">Se observa reporte con el cronograma de trabajo, sobre el reporte de seguimiento a la ejecución de trámites para la vigencia 2022.  Adicional se observa la matriz de seguimiento sobre el proceso de los trámites realizados en el primer trimestre del año.  </t>
  </si>
  <si>
    <t>Anexan cronograma de trabajo, se deja la observacion de trabajar en los tramites de oficina de años anteriores para el proximo reporte</t>
  </si>
  <si>
    <t>Se adjunta muestreo del tercer trimestre registros presupuestales RP con sus respectivos soportes.</t>
  </si>
  <si>
    <t xml:space="preserve">Se evidencian como soportes los registros presupuestales con los soportes correspondientes, tanto para el primer trimestre del año 2022, como para el segundo trimestre.  </t>
  </si>
  <si>
    <t xml:space="preserve">Se evidencian como soportes los registros presupuestales con los soportes correspondientes, correspondientes a los meses de julio, agosto y septiembre de 2022, dando cumplimiento a la meta programada para el tercer trimestre del año 2022.  </t>
  </si>
  <si>
    <t>Se adjunta en DRIVE informe de ventas del tercer trimestre. y se adjunta informe de cartera.</t>
  </si>
  <si>
    <t>Se evidencia que la territorial dispuso el informe de cartera por edades correspondiente al primer semestre del año 2022, adicional suministraron los reportes de ventas de los meses de enero a junio, dado que el control es nuevo.</t>
  </si>
  <si>
    <t xml:space="preserve">Se evidencia que la territorial dispuso el informe de cartera por edades correspondiente al tercer trimestre del año 2022, adicional suministraron los reportes de ventas de los meses de julio, agosto y septiembre, dando cumplimiento al riesgo.  </t>
  </si>
  <si>
    <t>Anexan muestra de registro presupuestales</t>
  </si>
  <si>
    <t>Registran informe de ventas e informe de cartera del trimestre</t>
  </si>
  <si>
    <t>Se adjunta un muestreo de 3 ordentes de pago del III trimestre con sus respectivos soportes.</t>
  </si>
  <si>
    <t xml:space="preserve">Para este riesgo se suministran seis (6) reportes de órdenes de pago presupuestales de gastos, correspondientes a los meses de abril a junio, así mismo, se soportan los reportes para el primer trimestre del año 2022, debidamente diligenciados y firmados.  </t>
  </si>
  <si>
    <t xml:space="preserve">Para este riesgo se suministran tres (3) reportes de órdenes de pago presupuestales de gastos, correspondientes a los meses de julio, agosto y septiembre, debidamente diligenciados y firmados.  </t>
  </si>
  <si>
    <t>Anexan muestra de tres órdenes de pago</t>
  </si>
  <si>
    <t xml:space="preserve">Se observan tres (3) documentos correspondientes al control de estado de los procesos judiciales, debidamente diligenciados.  </t>
  </si>
  <si>
    <t xml:space="preserve">Se observan tres (3) documentos correspondientes al control de estado de los procesos judiciales, debidamente diligenciados, para segundo trimestre del año 2022.  </t>
  </si>
  <si>
    <t xml:space="preserve">Se observan tres (3) documentos correspondientes al control de estado de los procesos judiciales, debidamente diligenciados, dando cumplimiento al riesgo para el tercer trimestre del año 2022.  </t>
  </si>
  <si>
    <t>Laa oficina Juridica de la DT realiza los seguimientos a los procesos judiciales</t>
  </si>
  <si>
    <t xml:space="preserve">Se adjunta pantallazo del plan de pagos, soportes cargados por lo contratistas y el supervisor de cada contrato y los pagos marcados. </t>
  </si>
  <si>
    <t xml:space="preserve">Se realizó entrega de catorce (14) pantallazos, donde se ilustra el plan de pago del supervisor, el cargue de los soportes para el pago del contratista junto al acta de supervisión y el estado de pago de la obligación, evidenciando el cumplimiento de este control.  </t>
  </si>
  <si>
    <t xml:space="preserve">Se realizó entrega de ocho (8) pantallazos, donde se ilustra el plan de pago del supervisor, el cargue de los soportes para el pago del contratista junto al acta de supervisión y el estado de pago de la obligación, evidenciando el cumplimiento de este control, para el tercer trimestre del año 2022.  </t>
  </si>
  <si>
    <t>Anexan pantallazo de plan de pagos y soportes a los contratistas</t>
  </si>
  <si>
    <t>No se programó meta para el primer trimestre del año 2022.</t>
  </si>
  <si>
    <t xml:space="preserve">En la territorial no se ha adelantado procesos que sean objeto de observación, adicional no se asigna meta para este periodo evaluado.  </t>
  </si>
  <si>
    <t>No aplica</t>
  </si>
  <si>
    <t xml:space="preserve">La DT realizo el inventario de sus elementos, los cuales se anexa en las evidencias_x000D_
</t>
  </si>
  <si>
    <t xml:space="preserve">Se evidencian nueve (9) documentos correspondientes al inventario de bodega, información de existencias de consumo, informe de recepción del almacén de bienes de consumo y bienes devolutivos, solicitud concepto técnico bienes electrónicos, entre otros.  Dando así cumplimiento a este riesgo.  </t>
  </si>
  <si>
    <t xml:space="preserve">Se evidencian dos (2) documentos correspondientes al informe de existencias de consumo y elementos de consumo.  Dando así cumplimiento a este riesgo, para el tercer trimestre del año 2022.  </t>
  </si>
  <si>
    <t xml:space="preserve">se realizaron 12 salidas de elementos los cuales se anexan 4 documentos donde consta la entrega de los mismos._x000D_
_x000D_
</t>
  </si>
  <si>
    <t xml:space="preserve">Para el cumplimiento de este riesgo la territorial suministra cuatro (4) reportes: comprobante de egreso de elementos de consumo, traspaso de bienes enviado por correo electrónico, reintegro de equipos de cómputo y otros bienes muebles para dar de baja y correo electrónico del 24/02/2022 solicitando autorización de viáticos de un funcionario de la territorial.  </t>
  </si>
  <si>
    <t xml:space="preserve">Para el cumplimiento de este riesgo la territorial suministra doce (2) reportes: comprobante de egreso de elementos de consumo, traspaso de bienes y reintegro de equipos de cómputo.  Dado lo anterior se avala el cumplimiento para el tercer trimestre del año 2022.  </t>
  </si>
  <si>
    <t>Anexan inventario de agosto</t>
  </si>
  <si>
    <t>Registran la salida de elementos del inventario</t>
  </si>
  <si>
    <t>Se realizo seguimiento a las actividades del plan ambiental,realizadas durante el tercer trimestre cargadas en el DRVE, en la territorial bolivar,2022 se cargo evidencias de pantallazos y socializacion por correso electronicos a funcionarios y contartistas.</t>
  </si>
  <si>
    <t xml:space="preserve">Se presenta evidencia campaña de sensibilizacion de uso de agua y energia; sensibilización el 23 de marzo 2022, en temas de gestión ambiental, capacitación de RESPEL y el buen  uso del agua y energia; formato diligenciado de registro y seguimiento de consumos de agua por sede (Centro Plaza Bolívar y Getsemaní) y de registro y seguimiento consumos de energia, de los meses de enero y febrero; reporte de cantidad de resmas usadas, con un total de 100 resmas entregadas el 25 de febrero. </t>
  </si>
  <si>
    <t xml:space="preserve">Se evidencia archivo en Word “Evidencias actividades segundo trimestre registradas en el drive gestion ambiental DT” en donde se presentan los pantallazos de cargue de elementos de consumo sostenible: Resmas de papel y huellas de carbono; consumo de agua y energía y prácticas sostenibles: Informe fotográfico de señalización </t>
  </si>
  <si>
    <t>Se evidencia archivo en Word “Seguimiento actividades realizadas plan ambiental III trimestre DT. Bolivar 2022” en donde se presentan los pantallazos de prácticas sostenibles, gestión integral de residuos, consumo sostenible de agua y energía, ¿cómo reducir el consumo de papel en tu puesto de trabajo?, campaña sensibilización ahorro de energía y agua.</t>
  </si>
  <si>
    <t>Se verifica la evidencia documento de word " Seguimiento actividades realizadas plan ambiental III trimestre"  de cumplimiento de los controles operacionales de las matrices por la Dirección Territorial, de acuerdo a los documentos remitidos</t>
  </si>
  <si>
    <t>Se realizo seguimiento oportuno a la atencion de las PQRSD,solicitadas por los ciudadanos, en los diferentes canales de atencion durante el tercer trimestre de 2022, en la territorial bolivar.</t>
  </si>
  <si>
    <t xml:space="preserve">Se evidencia informe de seguimiento del segundo trimestre 2022 de peticiones recibidas en la ventanilla única de correspondencia, presentado por la secretaria de la DT dirigida a la Directora Territorial, donde se informa de la recepción de una queja, resuelta mediante oficio el 29 junio. Sin embargo, de acuerdo al entregable registrado: Pantallazo de la bandeja de entrada del Sistema de Gestión Documental vigente, no se presenta dicha información. </t>
  </si>
  <si>
    <t>Se evidencian dos archivos Word: “infore de riesgo terecer trinmestre 2022 (1)” e “Informe riesgos servicio al ciudadano tercer trimestre 2022”, ambos de fecha con fecha 3 de octubre, donde se presenta el seguimiento mensual PQRSD DT. Bolívar 2022, pero con información referente a que están en gestión: 65-169 y 215 peticiones a las cuales se les realiza seguimiento de la correspondencia SIGAC, en los meses de julio, agosto y septiembre, y en el otro presentan cifras de correspondencia sin gestionar: 53-144 y 206</t>
  </si>
  <si>
    <t>Se revisa el segumineto por medio del Pantallazo de la bandeja de entrada del Sistema de Gestión Documental vigente  de la PQRSD para julio 65, agosto 169 y septiembre 215.</t>
  </si>
  <si>
    <t>Se realizo seguimiento a los tramites atendidos durante el tercer trimestre de 2022, en la territorial bolivar.dando cumplimiento a los mas antiguos.</t>
  </si>
  <si>
    <t xml:space="preserve">Se evidencia cuadro en excel “Cronograma de trabajo reporte seguimiento mutaciones territorial Bolivar 2022”, donde se reportan 706 trámites atendidos en oficina y 281 en terreno, para un total de 987 trámites, discriminados por mes, asi: 10 – 406 – 290 en oficina y 6- 195 – 80 en terreno. </t>
  </si>
  <si>
    <t>Se observa archivo Excel “Cuadro control de metas fisicas territorial Bolivar 2022” donde se presenta el control de mutaciones físicas 2022, reportando 1526 para el segundo trimestre, de los cuales fueron 1344 en oficina y 182 en terreno. Para el semestre se relaciona un total de 2513.</t>
  </si>
  <si>
    <t>Se observa archivo Excel “Cuadro control de metas fisicas territorial Bolivar 2022” donde se presenta el control de mutaciones físicas 2022, reportando 4717 para el tercer trimestre, de los cuales fueron 3977 en oficina y 740 en terreno.</t>
  </si>
  <si>
    <t>Se revisa el archivo Excel “Cronograma de trabajo reporte seguimiento mutaciones Territorial Bolívar 2022” en la cual se evidencia el seguimiento mensual. con corte al 30 de septiembre en oficina 5675, terreno 4647.</t>
  </si>
  <si>
    <t>Se realizo seguimiento de registro a 4 ordenes de avaluo de restitucion de tierras y 2 avaluos comerciales a las entidades alacladia de cartagena y cardique que se encuentran en validacion de requisitos dedocumentos para su validacion durante el tercer trimestre. en la territorial bolivar 2022 , la dt bolivar cuenta en el momento con un perito evaluador por contarto para ejecucion de los mismos.</t>
  </si>
  <si>
    <t>Se evidencia oficio No. 2602DTB-2022-0005695-IE-001 de 6 de abril 2022, donde se informa que la Dirección Territorial no realizó avalúos comerciales en el primer trimestre 2022, por lo que no se da cumplimiento a la meta propuesta.</t>
  </si>
  <si>
    <t>No se presenta evidencia para mitigar este riesgo</t>
  </si>
  <si>
    <t xml:space="preserve">Se observan archivos .pdf "Cotizacion avaluo Cardique 2022” que contiene la respuesta a la solicitud elevada por la CAR del Canal del Dique de cotización avalúo catastral del predio de nombre “PORCION B”, en dos páginas y “Orden practica de avaluo”, de cuatro páginas, que contiene igual número de órdenes de avalúo ordenados por diferentes estancias judiciales. </t>
  </si>
  <si>
    <t>Se verifica archivos PDF del seguimiento de registro a 4 ordenes de avaluo de restitucion de tierras y 2 avaluos comerciales a las entidades alcaldia de cartagena y cardique para su validacion durante el tercer trimestre. en la territorial bolivar.</t>
  </si>
  <si>
    <t>Se realizo seguimiento a los tramites catastrales durante el tercer trimestre de 2022, en la territorial bolivar.</t>
  </si>
  <si>
    <t>Se evidencian cuadros en excel “Cronograma de trabajo reporte seguimiento mutaciones territorial Bolivar 2022”, donde se reportan 706 trámites atendidos en oficina y 281 en terreno, para un total de 987 trámites y “Tramites catastrales primer trimestre DT. Bolivar 2022”, donde se presenta el resumen mensual de los trámites realizados en oficina y terreno.</t>
  </si>
  <si>
    <t xml:space="preserve">Se observa archivo Excel “Cuadro control de metas fisicas territorial Bolivar 2022” donde se presenta el control de mutaciones físicas 2022, reportando 1526 para el segundo trimestre, de los cuales fueron 1344 en oficina y 182 en terreno. Para el semestre se relaciona un total de 2513. </t>
  </si>
  <si>
    <t xml:space="preserve">Se observa archivo Excel “Cuadro control de metas fisicas territorial Bolivar 2022” donde se presenta el control de mutaciones físicas 2022, reportando 4717 para el tercer trimestre, de los cuales fueron 3977 en oficina y 740 en terreno. </t>
  </si>
  <si>
    <t>Se realizo seguimiento a los documentos soportes de los registros presupuestales, durante el tercer trimestre de 2022, en la territorial bolivar.</t>
  </si>
  <si>
    <t>Se observan archivos Excel “CRP No. 4822 Servicio energia sede territorial mes abril (1)”, donde aparece registro SIIF nación (4 abril) para el pago del servicio de energía y factura que soporta el pago antes de su vencimiento (8 abril); “OP servcio acueducto sede territorial mes mayo (1)”, donde aparece registro SIIF nación (11 mayo) para el pago del servicio de agua y factura que soporta el pago antes de su vencimiento (18 mayo); “CRP No. 7322 Nomina sueldos mes mayo”, donde aparece registro SIIF nación (23 mayo) para el pago de salarios, primas y bonificaciones de ley y una página de Relación de autorización No. 309, sin fecha (“Relacion de autorizacion No. 309 nomina mayo”)</t>
  </si>
  <si>
    <t xml:space="preserve">Se observan archivo .pdf con copia del contrato 2533 del contratista Domingo Mario Durán; dos archivos Excel con CRP Nos. 11122 (compromiso presupuestal del contrato mencionado) y 10122 (nómina julio), orden de pago nómina No. 221563522; factura de luz del consumo del 15 de julio al 16 de agosto y orden de pago de la misma No. 273121822; soportes gestión financiera nómina. </t>
  </si>
  <si>
    <t>Se realizo seguimiento al informe de ventas, cartera, por edades,durante el ter trimestre de 2022,en la territorial bolivar.</t>
  </si>
  <si>
    <t>Se observan tres archivos Word de Informe de Cartera de abril, mayo y junio 2022 donde aparece diligenciado el formato de cartera por edades de cada uno de los meses y tres archivos Excel Informe de Cartera de abril, mayo y junio 2022, con la relación de saldos en cada uno de los bancos que tiene la DT. Cabe anotar que en el informe del mes de abril aparecen los saldos a 31 diciembre 2021.</t>
  </si>
  <si>
    <t>Se observan tres archivos Word de Informe de Cartera de julio, agosto y septiembre 2022 donde aparece diligenciado el formato de cartera por edades de cada uno de los meses y tres archivos Excel Informe de ingresos directos de julio, agosto y septiembre 2022, con la relación de saldos en cada uno de los bancos que tiene la DT.</t>
  </si>
  <si>
    <t xml:space="preserve">Se revisa evidencia el seguimiento los documentos soportes de los registros presupuestale, durante el segundo trimestre de 2022, en los documentos presentados algunos por ejemplo el RA 314 nomina, CRP contrato domingo duran, CRP nomina de julio.  </t>
  </si>
  <si>
    <t>Se verifica evidencia de seguimiento al informe de ventas, cartera por edades, para los meses de julio, agosto y septiembre del tercer trimestre de 2022_x000D_
Concepto Favorable</t>
  </si>
  <si>
    <t>Se realizo seguimiento a las ordenes de pago con sus respectivos soportes, durante el tercer trimestre de 2022, en la territorial bolivar.</t>
  </si>
  <si>
    <t>Se observan archivos Excel “CRP No. 4822 Servicio energia sede territorial mes abril (1)”, donde aparece registro SIIF nación (4 abril) para el pago del servicio de energía y factura que soporta el pago antes de su vencimiento (8 abril); “OP servcio acueducto sede territorial mes mayo (1)”, donde aparece registro SIIF nación (11 mayo) para el pago del servicio de agua y factura que soporta el pago antes de su vencimiento (18 mayo); “CRP No. 7322 Nomina sueldos mes mayo”, donde aparece registro SIIF nación (23 mayo) para el pago de salarios, primas y bonificaciones de ley y una página de Relación de autorización No. 309, sin fecha (“Relacion de autorizacion No. 309 nomina mayo”).</t>
  </si>
  <si>
    <t xml:space="preserve">Se observan archivos Excel “OPs servicio acueducto mes julio”, “OPs servicio energia mes agosto $”, “OPs servicio energia sede territorial - agosto $6.416.100”, “OPs servicio energia sede territorial - septiembre $6.003.250” que contienen las órdenes de pago presupuestal de gastos; “facturas de agua (2) de julio y factura de luz (2) del 15 de julio al 16 de agosto y del 20 junio al 21 julio. </t>
  </si>
  <si>
    <t>Se revisa muestra de la evidencia de pago de servicios publicos con su respectivo soportes, revisa la muestra de la ordenes de pago se evidencia que falta la firma de los responsables en las mismas.</t>
  </si>
  <si>
    <t>Se realizo seguimiento y control de los estados a los procesos judiciales,durante el tercer trimestre de 2022, en la territorial bolivar.</t>
  </si>
  <si>
    <t>Se observa cuadro en excel “Informe de procesos ordinarios marzo 2022 Bolivar” con dos hojas llamadas Procesos en contra (13 casos) y procesos a favor (2 casos). Adicional, se presentan quince (15) archivos en formato “Control de estado procesos judiciales”, actualizados a principios de abril 2022, a excepción de uno que está a 1 de febrero, expediente 13001233300020210016700.</t>
  </si>
  <si>
    <t>Se observan archivo Excel “control de procesos ordinarios junio de 2022” con dos hojas procesos en contra (15) y a favor (2); archivo .pdf con el soporte de envío correo electrónico con asunto: Relación de procesos judiciales y acciones de tutela actualizados a corte del mes de junio el 01 julio 2022; archivo .pdf “Formato de revisión de procesos con el control de estado procesos judiciales (2 páginas) acerca de la demanda interpuesta por Róbinson Ferney Duran Hernández.</t>
  </si>
  <si>
    <t xml:space="preserve">Se observan tres archivos Excel “control de procesos ordinarios activos”, “control de procesos ordinarios activos (1)” y “control de procesos ordinarios activos (2) (2)”, cada uno con dos hojas procesos en contra (15) y a favor (2); archivo .pdf con el soporte de envío correo electrónico con asunto: Relación de procesos judiciales julio de 2022-DT Bolívar; archivo .pdf “Formato de revisión de proceso (1)” (2 páginas) acerca de la demanda interpuesta por Róbinson Ferney Duran Hernández; archivo Excel “FO-JUD-PC02-01 Seguimiento y control acciones de tutela (2)” con el cuadro de formato seguimiento y control a las acciones de tutela, con un total de 178 de las cuales 104 pertenecen a este trimestre; cuadro de control de la demanda de interpuesto por Edificio El Faro – Tequendama (2 hojas). </t>
  </si>
  <si>
    <t xml:space="preserve">Se evidencia el seguimiento con el formato FO-JUD-PC02-01 V1 control de estado procesos judiciales aportado por la territorial. informe control de procesos activos , envio control procesos judiciales. </t>
  </si>
  <si>
    <t>Se realizo seguimiento al proceso con pantallazo en el secop II del plan de pagos del supervisor durante el tercer trimestre de 2022, en la territorial bolivar.</t>
  </si>
  <si>
    <t xml:space="preserve">Se evidencian acta de supervisión No. 4 de fecha mayo 2022 del contrato de José Armando Barreto Guerra con valor de pago $2’752.000; plan de pagos y documentos de ejecución del contrato en SECOP II de Alexander Hernández </t>
  </si>
  <si>
    <t xml:space="preserve">Se evidencia archivo .pdf “Plan de pagos contratista (1)”, del 5 septiembre, donde aparecen cuentas presentadas y pagadas hasta el mes de abril por valor de pago $1’953.000 mensual; plan de pagos y documentos de ejecución del contrato en SECOP II de Alexander Hernández. </t>
  </si>
  <si>
    <t>Se verifico seguimiento a CONTRATO No. 2530 DE 2022ALEXANDER HERNANDEZ. realizó seguimiento al proceso con pantallazo en el Secop II del plan de pagos del supervisor durante el tercer trimestre de 2022, en el territorial bolívar.</t>
  </si>
  <si>
    <t>Se realizo seguimiento a las observaciones y respuestas del proceso en la plataforma secop II y no se presentaron durante el tercer trimestre de 2022, en la territorial bolivar.</t>
  </si>
  <si>
    <t>Se evidencia constancia de 31 de marzo 2022, donde se hace constar que en el periodo comprendido entre el 1 de enero de 2022 y el 31 de marzo de 2022, no se presentaron observaciones a los procesos de contratación suscritos (Contrataciones Directas) en la Dirección Territorial.</t>
  </si>
  <si>
    <t>Se evidencia archivo .pdf donde se hace constar que en el periodo comprendido entre el 1 de abril de 2022 y el 30de junio de 2022, no se suscribieron contratos en la DT Bolívar, y por ende no se presentaron observaciones.</t>
  </si>
  <si>
    <t xml:space="preserve">Se evidencian archivos .pdf donde se hace constar que en el periodo comprendido entre el 1 de julio de 2022 y el 30 de septiembre de 2022, no se suscribieron contratos en la DT Bolívar, y por ende no se presentaron observaciones. </t>
  </si>
  <si>
    <t>Se realizo la verificación de la evidencia del seguimiento a las observaciones y respuestas del proceso en la plataforma secop II y no se presentaron durante el tercer trimestre de 2022, en la territorial bolivar</t>
  </si>
  <si>
    <t>Se realizo seguimiento, al informe de inventario y elementos y bienes almacenados en la bodega,durante el tercer trimestre de 2022, en la territorial bolivar.</t>
  </si>
  <si>
    <t xml:space="preserve">El contador de la DT expide certificación de fecha 01 abril 2022, acerca de la verificación de valores de los elementos físicos de la sede, después de consultar SIIF, SAI, SAE, MACRO, almacén y su boletín. De igual forma se observan los correos electrónicos del almacén general enviando los inventarios de la DT. </t>
  </si>
  <si>
    <t>Se observan seis archivos Word Backup inventarios abril, mayo y junio 2022 cuyo contenido es el soporte de envío del inventario ERP SAE (consumo) y SAI (devolutivo y controlado), así como correo inventario de los tres meses con soporte del cierre de movimientos de los módulos ERP – inventarios SAE y SAI del mes anterior y apertura del siguiente, de fechas 02 mayo, 01 de junio y 5 de julio 2022.</t>
  </si>
  <si>
    <t xml:space="preserve">Se observan seis archivos Word, comprobante de traslado: 2 cuyo contenido es el pantallazo del formato de traslado de dos equipos de cómputo hacia la DT; soporte de envío del inventario ERP SAE (consumo) y SAI (devolutivo y controlado) agosto 2022; comprobante de traslados devolutivos junio (enviado en agosto); así como correo inventario con soporte del cierre de movimientos de los módulos ERP – inventarios SAE y SAI de agosto y apertura del siguiente, de fechas 02 septiembre. </t>
  </si>
  <si>
    <t>Se realizo seguimiento al registro de bienes en el formato vigente generados durante el tercer trimestre de 2022, en la territorial bolivar.</t>
  </si>
  <si>
    <t>Se observan tres archivos Word Backup inventarios abril, mayo y junio 2022 cuyo contenido es el soporte de envío del inventario ERP SAE (consumo) y SAI (devolutivo y controlado), en el formato establecido.</t>
  </si>
  <si>
    <t xml:space="preserve">Se observan dos archivos Word, cuyo título es backup inventario julio y agosto 2022 cuyo contenido es el soporte de envío del inventario ERP SAE (consumo) y SAI (devolutivo y controlado). No se reporta septiembre. </t>
  </si>
  <si>
    <t>Se evidencia mediante correos electrónicos el seguimiento, a los inventarios  en el trimestre  informe de inventario y elementos y bienes almacenados en la bodega, comprobantes de traslado, correo almacen.</t>
  </si>
  <si>
    <t xml:space="preserve">Se observan tres archivos Word Backup inventarios julio y agosto  2022 cuyo contenido es el soporte de envío del inventario ERP SAE (consumo) y SAI (devolutivo y controlado), en el formato establecido, no reporta septiembre. </t>
  </si>
  <si>
    <t>Durante el tercer trimestre de 2022 se hizo seguimiento al sistema de gestión ambiental en la territorial Boyacá, adjuntamos evidencias de las actividades realizadas.</t>
  </si>
  <si>
    <t xml:space="preserve">Se verifica cumplimiento del control mediante correo del 22/04/2022 sobre actividades realizadas por la Territorial sobre tema ambiental en el primer trimestre de 2022 (reporte formatos consumo agua, luz, resmas de papel, huella de carbono, puntos en la Territorial de recolección papel reciclable y reutilizable, recolección tonner HP).   </t>
  </si>
  <si>
    <t>Se verifica aplicación del control mediante correo del 20/04/2022 actividades realizadas primer trimestre 2022, pantallazos y registros fotográficos y solicitud de recolección Programa de devolución y reciclaje de suministros HP Planet Partners del periodo.</t>
  </si>
  <si>
    <t xml:space="preserve">Se evidencian el informe de evidencias de las actividades ejecutadas en el tercer trimestre del año 2022, donde se evidencia el consumo de agua, de energía, las campañas de ahorro y uso eficiente de papel, entre otros.  De acuerdo a lo anterior se da cumplimiento a este riesgo para el tercer trimestre del año 2022.  </t>
  </si>
  <si>
    <t>Durante el tercer trimestre de 2022 se hizo seguimiento a todas las peticiones hechas por los ciudadanos. Se adjunta la evidencia solicitada.</t>
  </si>
  <si>
    <t xml:space="preserve">Se verifica seguimiento a las PQRSD durante el primero y segundo trimestre de 2022 mediante correos del 20/04/2022 y 04/03/2022, EE y ER de abril, mayo y junio de 2022. </t>
  </si>
  <si>
    <t xml:space="preserve">Las evidencias corresponden. </t>
  </si>
  <si>
    <t>Durante el tercer trimestre de 2022 se hizo seguimiento a los tramites de conservación catastral. Se adjunta cronograma y seguimientos realizados con actas de reunion.</t>
  </si>
  <si>
    <t>Se adjunta como evidencia el registro de asistencia del 07/03/2022 sobre concertación de compromisos de febrero y marzo sobre tramites asignados a funcionario y se fijo fecha de revisión de cumplimiento el 15/03/2022, registro asistencia seguimiento de metas de conservación del 14/03/2022 en el que se planteó bajo rendimiento de funcionarios y contratistas para lo cual se proponen correctivos y documento excel sobre cronograma de mutaciones propuesto para la vigencia 2022.</t>
  </si>
  <si>
    <t>Se verifica aplicación del control con registro de asistencia del 07/03/2022 sobre concertación de compromisos febrero y marzo metas de terreno, registro de asistencia del 14/03/2022 sobre seguimiento a las metas de conservación y Excel Cronograma Mutaciones 2022, documento seguimiento a trámites segundo trimestre 2022 y Excel cronograma de Trabajo 2022, documento seguimiento a trámites segundo trimestre 2022 y Excel cronograma de Trabajo 2022, entre otros.</t>
  </si>
  <si>
    <t xml:space="preserve">Se observa matriz con el cronograma de trabajo, sobre el reporte de seguimiento a la ejecución de trámites para la vigencia 2022, así mismo, se suministra por parte de la territorial la matriz de seguimiento sobre el proceso de los trámites realizados en el tercer trimestre del año.  Adicionalmente, se evidencian 3 registros de asistencia sobre seguimiento de conservación catastral realizadas los días 08/08/2022, 09/08/2022 y 16/09/2022.  </t>
  </si>
  <si>
    <t xml:space="preserve">No se aporta entregable requerido que permita evidenciar la aplicación del control. Según correo aportado del 11/04/2022 de la Territorial, no se cuenta con profesional para adelantar este proceso y Sede Central no asignó recursos para contratación de perito avaluador. </t>
  </si>
  <si>
    <t>Se verifica el correo del 11/04/2022 y memorando interno de tramitación sobre seguimiento a riesgos segundo trimestre 2022 de la Territorial.</t>
  </si>
  <si>
    <t xml:space="preserve">Se evidencia correo electrónico del 10/10/2022, informando que no se tiene información al respecto de los procesos con avalúos comerciales, ya que son competencia de Sede Central, ya que la Territorial no cuenta con el profesional para este proceso y tampoco se asignaron recursos para su contratación.  </t>
  </si>
  <si>
    <t xml:space="preserve">Como evidencia se adjunta memorando de la responsable de los avaluos donde informa que la Sede Central no ha dispuesto de recursos para realizar avaluos comerciales. Y toda la gestión la realiza la Sede Central.  </t>
  </si>
  <si>
    <t>Durante el tercer trimestre de 2022 se hizo seguimiento a los tramites de conservación con el fin de ejecutar los tramites de vigencias anteriores. Se adjunta el cronograma y las actas de seguimiento.</t>
  </si>
  <si>
    <t xml:space="preserve">Se verifica aplicación del control con el registro de asistencia del 07/03/2022 sobre concertación de compromisos de febrero y marzo de 2022 de tramites asignados a funcionarios, registro de asistencia del 14/03/2022 sobre seguimiento de metas de conservación y cronograma de mutaciones propuesto para 2022. </t>
  </si>
  <si>
    <t xml:space="preserve">Se verifica aplicación del control en el primero y segundo semestre de 2022 con registro de asistencia del 07/03/2022 sobre concertación de compromisos febrero y marzo metas de terreno, registro de asistencia del 14/03/2022 sobre seguimiento a las metas de conservación y Excel Cronograma Mutaciones 2022. </t>
  </si>
  <si>
    <t xml:space="preserve">Se observa matriz con el cronograma de trabajo, sobre el reporte de seguimiento a la ejecución de trámites para la vigencia 2022.  Adicional se suministra por parte de la territorial la matriz de seguimiento de los ejecutores a 30 de septiembre y los registros de asistencias a reuniones de seguimiento a los procesos catastrales, correspondiente al tercer trimestre del año.  </t>
  </si>
  <si>
    <t>Las evidencias no corresponden con el avance cualitativo</t>
  </si>
  <si>
    <t xml:space="preserve">Como evidencia se adjunta copia de un compromiso presupuestal, el registro y la orden de pago. Se observa que se cumple que la fecha de los registros sea anterior al pago de la misma. </t>
  </si>
  <si>
    <t>Se verifica que la fecha de los registros sea anterior al pago de los mismos con el Compromiso Presupuestal del Gasto del 23/06/2022, el registro y la orden de pago.</t>
  </si>
  <si>
    <t xml:space="preserve">Se evidencian como soportes el acta de supervisión de la contratista (Diana Carolina López Suárez), al igual del registro presupuestal, correspondiente al mes de septiembre de 2022, dando cumplimiento a la meta programada para el tercer trimestre del año 2022.  </t>
  </si>
  <si>
    <t>Durante el tercer trimestre de 2022 se revisaron los ingresos y la cartera existente. En el informe de ventas se observa que el total de ingresos del Banco Agrario coincide con el informe del sistema de Facturación. Se evidencia que la territorial NO TIENE CARTERA pendiente de cobro.</t>
  </si>
  <si>
    <t>Se verifica el Informe de Cartera por edades de abril, mayo y junio de 2022 así como Informe de Ventas junio 2022 y Excel Ingresos Boyacá 2022.</t>
  </si>
  <si>
    <t xml:space="preserve">Se evidencia que la territorial dispuso el informe de cartera por edades correspondiente al tercer trimestre del año 2022 y la factura detalla de las ventas realizadas, dando cumplimiento al riesgo.  </t>
  </si>
  <si>
    <t>Como evidencia se adjunta una orden de pago con los soportes contables y financieros realizados en el SIIF Nación con el fin de poder realizar el pago.</t>
  </si>
  <si>
    <t>Se verifica con el CDP 2222 y el Compromiso 4322 Nómina marzo 2022 de la Territorial Boyacá.</t>
  </si>
  <si>
    <t xml:space="preserve">Para este riesgo se suministran un (1) reporte de órdenes de pago presupuestales de gastos, correspondiente a la factura de venta de los servicios públicos de aseo de Tunja, junto a su compromiso presupuestal de gasto.  </t>
  </si>
  <si>
    <t>Durante el tercer trimestre de 2022 se enviaron por correo electronico los formatos  del estado de los procesos judiciales a Sede Central. Se adjunta pantallazo de los envíos.</t>
  </si>
  <si>
    <t>Se observa ejecución del control mediante el Formato Control de Estado de Procesos Judiciales de los expedientes 20160016700 y 20180005700.</t>
  </si>
  <si>
    <t>Se verifica con Formato F11000-01/18.V4 Control de Estado Procesos Judiciales expedientes 15001333301120160016700 y 15238333300220180005700</t>
  </si>
  <si>
    <t xml:space="preserve">Se observan correo electrónico del 29 de septiembre de 2022, enviando los formatos de control de estado de los procesos judiciales, debidamente diligenciados, dando cumplimiento al riesgo para el tercer trimestre del año 2022.  </t>
  </si>
  <si>
    <t>Se observa aplicación del control con pantallazos del SECOP II del plan de pagos del supervisor, pantallazo del cargue de los soportes para el pago del contratista y acta de supervisión y Pantallazo del SECOP II que evidencia el estado pagado de la obligación.</t>
  </si>
  <si>
    <t xml:space="preserve">Se realizó entrega de pantallazos, donde se ilustra el plan de pago del supervisor, el cargue de los soportes para el pago del contratista junto al acta de supervisión y el estado de pago de la obligación, evidenciando el cumplimiento de este control, para el tercer trimestre del año 2022.  </t>
  </si>
  <si>
    <t>Durante el tercer trimestre de 2022 no se presentaron observaciones a procesos en la plataforma SECOP II. Se adjunta correo informativo enviado por la Secretaria Abogada de la Territorial.</t>
  </si>
  <si>
    <t>La meta fijada para el primer trimestre es 0, no obstante se aporta certificación del 31/03/2022 de que no se presentaron observaciones a los procesos contractuales adelantados en el primer trimestre de 2022.</t>
  </si>
  <si>
    <t>Se verifica mediante constancia del 31 de marzo de 2022 de que consultados los procesos contractuales de la Territorial  Boyacá  realizados  durante  el primer trimestre de 2022 no se encontraron observaciones presentadas y pantallazo de SECOP II observación a proceso presentada en segundo trimestre 2022 (MC716-2022 BOY).</t>
  </si>
  <si>
    <t xml:space="preserve">Se observa correo electrónico del 10/10/2022, informando que, durante el tercer trimestre del año 2022, no se presentaron observaciones a procesos en la Plataforma SECOPII, sin embargo, no se programó meta para este periodo.   </t>
  </si>
  <si>
    <t>Durante el TERCER trimestre de 2022 se registraron los movimientos de elementos devolutivos entre Territoriales. Se adjunta evidencia.</t>
  </si>
  <si>
    <t xml:space="preserve">La meta fijada para el primer trimestre es 0. No obstante se aportó el inventario de bienes, aunque el entregable requerido es: informes de inventario, actas, comprobantes de ajustes y/o notificaciones por correo electrónico). Se tiene que adelantar la conciliación de los registros del sistema con los fisicos y elaborar el informe de inventario.  </t>
  </si>
  <si>
    <t xml:space="preserve">Se verifica mediante Informe de Existencias de Consumo con corte 09/03/2022, Acta conformación Subcomité Evaluador de Bajas del 03/06/2022, Concepto Técnico Baja de Bienes del 18/05/2022 y movimientos del inventario entre funcionarios. </t>
  </si>
  <si>
    <t>Se evidencian formato debidamente firmado correspondiente a movimientos entre territoriales de bienes devolutivos del 12/08/2022, adicionalmente, se observa correo electrónico del 10/10/2022, informando que, para el tercer trimestre del año 2022, no se realizó inventario a los bienes almacenados en la bodega.  Sin embargo, no se programó meta para este periodo.</t>
  </si>
  <si>
    <t>Durante el tercer trimestre de 2022 se registró la salida de bienes entre territoriales en el formato vigente. Se adjunta la evidencia.</t>
  </si>
  <si>
    <t xml:space="preserve">Se verifica mediante correo del 08/03/2022 y Excel Mantenimiento instalaciones Territorial Boyacá </t>
  </si>
  <si>
    <t>Se dió cumplimiento al cronograma del tercer trimestre, de todas las gestiones ambientales se presentan las evidencias de las actividades desarrolladas  por la Dirección Territorial Caldas y  el cumplimiento al 100% de los compromisos establecidos.  las evidencias de actividades desarrolladas se cargan un el Drive dispuesto por el coordinador nacional.</t>
  </si>
  <si>
    <t xml:space="preserve">Se verifica aplicación del control mediante el cumplimiento de actividades contempladas en la matriz ambiental, como evidencia se aporta certificado del 24/03/2022 sobre lavado tanques de agua, registro sobre huella de carbono de enero, febrero y marzo 2022 camioneta ODS 784, correo 08/03/2022 orden y aseo en los puestos de trabajo, entre otros.   </t>
  </si>
  <si>
    <t>Se verifica aplicación del control mediante Certificado lavado tanques de agua del 24/03/2022, correo del 08/03/2022 sobre Orden y Aseo en los puestos de trabajo, correo 07/04/2022 sobre cumplimiento al Plan de Trabajo Ambiental en el primer trimestre 2022, correo 07/04/2022 sobre Estrategias para ahorro y uso eficiente del papel, Excel Plan de Trabajo Ambiental, Informe señalización ambiental del 06/04/2022, entre otros.</t>
  </si>
  <si>
    <t xml:space="preserve">Se  observa aplicación del control mediante memorando 26-07-22 solicitud de recipientes con código de colores actualizado, Informe del 24/08/2022 sobre puntos ecológicos, piezas publicitarias (uso eficiente y ahorro de papel y de energía),  correos electrónicos del 01/08/2022 campañas de sensibilización ambiental, movilidad sostenible, archivos de Excel de bitácoras de residuos reciclables, registro sobre huella de carbono de julio, agosto y septiembre de 2022 del vehículo ODS 784, entre otros.   </t>
  </si>
  <si>
    <t xml:space="preserve">Se  revisa  las evidencias del cumplimiento de actividades como el memorando 26-07-22, piezas publicitarias,  correos electrónicos de campañas de sensibilización ambiental, movilidad sostenible  y cargue de la información en  el drive, así mismo se revisa archivos de Excel de bitácoras de residuos reciclables, registro sobre huella de carbono de julio, agosto y septiembre de la camioneta ODS 784, entre otros.   </t>
  </si>
  <si>
    <t xml:space="preserve">La atención de PQRDS se encuentra con una muy buena oportunidad en las respuestas, sin saldos de vigencias anteriores. seguimientos que se realizan de manera semanal en la Dirección territorial y se envían de manera periódica a la sede central para retroalimentar los seguimientos y datos que arroja el SIGAC. EL SIGAC no permite tener reportes confiables por esta razón se realizan y consolidan de manera manual los reportes sobre los cuales se hacen seguimientos evidenciando la atención oportuna de las peticiones. </t>
  </si>
  <si>
    <t xml:space="preserve">Se verifica aplicación del control durante el primero y el segundo trimestre de 2022 mediante correos del 15/03/2022, 01/04/2022, 28/02/2022, 01/04/2022 y 02/06/2022 y Reporte DT Caldas 10/06/2022, entre otros.  </t>
  </si>
  <si>
    <t xml:space="preserve">Se observa la aplicación del control por parte de la Territorial a través de Word Análisis de Inconsistencias de Reportes, Excel Copia de Seguimiento PQRDS Agosto 2022, Excel DT Caldas 30/06/2022 cruce informe Bogotá, Excel seguimiento PQRDS julio, agosto y septiembre 2022 y del pantallazo de la bandeja de entrada del Sistema de Gestión Documental, entre otros.  </t>
  </si>
  <si>
    <t xml:space="preserve">Se verifica la aplicación del control durante el tercer trimestre mediante el cumplimiento del Pantallazo de la bandeja de entrada del Sistema de Gestión Documental, también se verifican los archivos de Excel seguimiento PQRSDF y reporte de gestión de correspondencia ciudadana de los meses de julio, agosto y septiembre respectivamente, así mismo se evidencia en el archivo de análisis de inconsistencias, entre otros.  </t>
  </si>
  <si>
    <t xml:space="preserve">Por parte del profesional de conservación se realiza la programación de los tramites asignados y que deben ejecutarse por el personal, realizándose control del cumplimiento y ejecución de los tramites catastrales establecidos mediante los reportes permanentes del sistema Nacional Catastral,  labor que se realiza todos los lunes y se consolida una vez al mes, contrastando con los informes y  actas de supervisión de cada contratista. </t>
  </si>
  <si>
    <t xml:space="preserve">Se observa aplicación del control y de la ejecución de los trámites catastrales mediante los documentos aportados (Excel consolidado trámites enero 2022, excel planeación trámites enero 2022, el excel consolidado de trámites febrero 2022, excel de planeación de trámites febrero 2022, excel consolidado trámites marzo 2022 y excel de planeación de trámites marzo 2022). </t>
  </si>
  <si>
    <t xml:space="preserve">Se verifica aplicación del control con Excel Trámites enero, febrero y marzo de 2022, Excel planeación Trámites enero, febrero y marzo 2022. _x000D_
_x000D_
Se verifica aplicación del control durante el primero y el segundo trimestre de 2022 con Excel Trámites enero, febrero y marzo de 2022, Excel planeación Trámites enero, febrero y marzo 2022, Excel mensual ejecutado a 30/06/2022 y Excel mensual programado a 30/06/2022. </t>
  </si>
  <si>
    <t>Se observa aplicación del control durante el tercer trimestre de 2022 con Excel Datos Julio, agosto y septiembre 2022 y Excel Programado y Asignado para Ejecutar julio/2022.</t>
  </si>
  <si>
    <t>Se verifica la aplicación del control durante el tercer trimestre de 2022 con Excel Trámites julio, agosto y septiembre de 2022, Excel programado y asignado de Trámites julio, agosto y septiembre.</t>
  </si>
  <si>
    <t>De manera semanal se realiza el respectivo  seguimiento a los avalúos comerciales que deben ser ejecutados por la Dirección territorial realizando el proceso seguimiento mediante la herramienta.  Se reporta mediante correo electrónico de manera permanente si existen o no avalúos pendientes.</t>
  </si>
  <si>
    <t>Se verifican las evidencias aportadas en las que se observa seguimiento avaluos (correos 01/04/2022, 14/03/2022) y la herramienta en excel a través de la cual se controla y adelanta seguimientos en la DT Caldas para la vigencia 2022.</t>
  </si>
  <si>
    <t>Se verifica aplicación del control durante el primero y el segundo trimestre de 2022 mediante correos del 01/04/2022 y 14/03/2022 Seguimiento avalúos, herramienta Excel sobre seguimiento avalúos comerciales TR Caldas, correos 07/06/2022, 25/05/2022, 11/04/2022, herramienta Excel sobre seguimiento avalúos del 03/05/2022, 26/04/2022 y 10/06/2022, entre otros.</t>
  </si>
  <si>
    <t xml:space="preserve">Se observa ejecución del control con memorando del 15/07/2022 a Subdirección de Avalúos sobre estado avalúos de la Territorial, 11 correos sobre avalúos del tercer trimestre 2022 y Excel sobre Herramienta Avalúos Comerciales de julio, agosto y septiembre de 2022. </t>
  </si>
  <si>
    <t>Se verifica la aplicación del control durante el tercer trimestre de 2022 mediante correos, herramienta Excel sobre seguimiento avalúos comerciales.</t>
  </si>
  <si>
    <t>Se verifica aplicación del control mediante documento excel que contiene el consolidado de los meses de enero, febrero y marzo de 2022 así como con el excel planeación de trámites de enero, febrero y marzo de 2022.</t>
  </si>
  <si>
    <t xml:space="preserve">Se verifica aplicación del control para el primero y segundo trimestre de 2022 mediante Excel sobre trámites de enero, febrero, marzo de 2022, Excel planeación marzo 2022 y Excel planeación trámites de enero y febrero 2022, Excel mensual ejecutado a 30/06/2022 y Excel mensual programado a 30/06/2022.   </t>
  </si>
  <si>
    <t>Se observa aplicación del control a través del Excel Datos julio, agosto y septiembre de 2022, Excel Programado y Asignado para Ejecutar julio, agosto y septiembre de 2022, Excel Avance Saldos 2014-2022.</t>
  </si>
  <si>
    <t>Se verifica la aplicación del control durante el tercer trimestre mediante Excel sobre trámites de julio, agosto, septiembre de 2022, así mismo se verifica el Excel programado y asignado para ejecutar julio, agosto, septiembre.</t>
  </si>
  <si>
    <t xml:space="preserve">Para efectuar cada uno de los registros presupuestales por parte del área de pagaduría, se  verifican los soportes respectivos de manera previa a la expedición de cada uno de ellos, tal como se evidencia con los documentos que se anexan </t>
  </si>
  <si>
    <t>Se verifica aplicación del control para el primero y segundo trimestre de 2022 con el Listado RP TRIM 2 de 2022, soportes RP TRIM 2 DE 2022.</t>
  </si>
  <si>
    <t xml:space="preserve">Se evidencia ejecución del control mediante  Excel Listado RP correspondiente al Trimestre 3 de 2022 y soportes que se anexan de este periodo. </t>
  </si>
  <si>
    <t>Se observa aplicación del control con el Excel Causación abril y mayo de 2022, movimiento bancos de abril y mayo 2022, Relación de Ingresos de Contado Caldas de mayo y junio 2022, el Informe de Cartera por edades a 30 abril, 31 de mayo y 31 de junio de 2022, entre otros.</t>
  </si>
  <si>
    <t xml:space="preserve">Se observa aplicación del control mediante los Formatos F20300-02/17.V3 Conciliaciones Bancarias de julio, agosto y septiembre de 2022, Relación de Ingresos de Contado-Ventas de julio, agosto y septiembre de 2022 e Informe de Cartera por Edades cortes 31/07/2022, 31/08/2022 y 30/09/2022, entre otros. </t>
  </si>
  <si>
    <t>Se verifica la aplicación del control para el tercer trimestre con el Listado RP TRIM 3 de 2022   documento soporte de los registros presupuestales</t>
  </si>
  <si>
    <t>Se verifica aplicación del control con relación de ingresos de contado enero, febrero, marzo de Caldas 2022, soportes RP de enero, febrero y marzo de 2022, Excel listado RP TRIM 1 de 2022, Orden de pago 170252522 del 15/06/2022 y soportes.</t>
  </si>
  <si>
    <t>Se aportan como evidencia 8 órdenes de consignación de julio, agosto y septiembre de 2022 pero no se registraron los entregables que son las órdenes de pago y sus soportes.</t>
  </si>
  <si>
    <t>Se observa la aplicación del control con archivos de ordenes de consignación para los meses julio, agosto y septiembre, sin embargo, no se observa una muestra de las órdenes de pago con sus respectivos soportes.</t>
  </si>
  <si>
    <t xml:space="preserve">Se observa seguimiento y control de la gestión judicial de los procesos adelantados por la DT, a través de los correos de fechas 04/02/2022, 01/03/2022 y  01/04/2022 sobre informe procesos judiciales enero, febrero y marzo de 2022, los formatos de Control de Procesos Judiciales de los expedientes 20110028301, 20180047100, 201900154 y 201900549 y auto del 09/03/2022, entre otros.   </t>
  </si>
  <si>
    <t xml:space="preserve">Se verifica aplicación del control con Formato F11000-01/18.V4 Control de Estado Procesos Judiciales de los expedientes 20110028301, 20180047100, 20190015400, 20210007600, correos procesos judiciales de enero, febrero y marzo de 2022, cuadro de procesos judiciales a 30/06/2022 entre otros. </t>
  </si>
  <si>
    <t>Se verifica cumplimiento del control a través de Se verifica aplicación del control mediante formatos Control de Estado Procesos Judiciales FO-JUD-PC03-01V1 de los expedientes 17001333900620180047100, 17001333900620180047100, 17001233300020220003300, correo 03/10/2022 informe Procesos Judiciales corte septiembre de 2022 de la DT Caldas, entre otros.</t>
  </si>
  <si>
    <t>Se observa la aplicación del control con los correos electrónicos y con el envío de los registros de los formatos del estado de los procesos judiciales junto con la matriz consolidada de los mismos.</t>
  </si>
  <si>
    <t>Realiza control y seguimiento semanal a la ejecución de los contratos mediante el seguimiento de trámites y peticiones, información que se consolida una vez al mes mediante los informes y las actas de supervisión que son contrastadas con los reportes del SNC Y SIGAC. Se verifica en el SECOP y toda la información correspondiente a la ejecución de los contratos.</t>
  </si>
  <si>
    <t>Se observa aplicación del control con las evidencias aportadas de los contratos 1694/2022, 1703/2022, 1714 de 2022, 1710 de 2022, entre otros.</t>
  </si>
  <si>
    <t xml:space="preserve">Se verifica aplicación de control y seguimiento a través de las evidencias aportadas de pantallazos de SECOP II de los contratos 1694 de 2022, 1696 de 2022, 1698 de 2022, 1702 de 2022, 1715 de 2022 y 1709 de 2022, entre otros. </t>
  </si>
  <si>
    <t>Se observa la aplicación del control con los pantallazos del SECOP II del plan de pagos del supervisor, pantallazo del cargue de los soportes para el pago del contratista y acta de supervisión, pantallazo del SECOP II que evidencie el estado pagado de la obligación</t>
  </si>
  <si>
    <t xml:space="preserve">En el tercer trimestre de la actual vigencia no se han realizado procesos de contratación de mínima cuantía, selección abreviada, o licitación pública que amerite este tipo de observaciones, Se ha efectuado solo contratación directa para contrato de prestación de servicios. Por esta razón no  se presentan evidencias. </t>
  </si>
  <si>
    <t>Durante el primer trimestre solamente se realizaron procesos de contratación directa, prestación de servicios. La meta para este trimestre es 0.</t>
  </si>
  <si>
    <t>Se realiza seguimiento de manera mensual a los inventarios del almacén y de manera permanente se realizan los ingresos y salidas en el sistema en tiempo real, permitiendo un control permanente, logrando así conocer el estado de los bienes de almacén al día. el inventario General no se ha realizado en este primer trimestre. Se anexa los documentos de control y seguimiento permanente.</t>
  </si>
  <si>
    <t xml:space="preserve">Se verifica aplicación del control, se aporta como evidencia el Informe de cierre Saldos contables Territorial Caldas elementos devolutivos a 31/01/2022, Inventario en Bodega por Territorial,Inventario de Bajas por Territorial, Inventario Bodega por grupos. </t>
  </si>
  <si>
    <t xml:space="preserve">Se verifica aplicación del control en el primero y segundo trimestre de 2022 con SAE Administración de inventarios de enero 2022, SAI Administración de elementos del 07/02/2022, Ajustes de Consumo abril 2022, egresos de consumo abril 2022, Informe de existencias de consumo abril 2022. </t>
  </si>
  <si>
    <t>Se evidencia la aplicación del control con los comprobantes aportados como evidencia de julio, agosto y septiembre de 2022 sobre ajustes de consumo, ajustes devolutivos, bajas, egresos de consumo, existencias por grupo, informe de cierre contable, inventarios solicitud de bienes, traslados de devolutivos recibidos y enviados, y correo 02/08/2022 back up inventario ERP SAE y SAI corte 31/07/2022 entre otros.</t>
  </si>
  <si>
    <t>Se evidencia registro en el formato Solicitud de Bienes Gestión Contractual del 06/04/2022</t>
  </si>
  <si>
    <t>Se observa ejecución del control mediante los registros de salida de bienes de consumo correspondientes al tercer trimestre de 2022, que fueron aportados como evidencia.</t>
  </si>
  <si>
    <t>Se observa la aplicación del control con los Informes de inventario, ajustes de consumo, ajustes devolutivos, bajas, egresos de consumo, existencias por grupo, informe de cierre contable, inventarios solicitud de bienes, traslados, entre otros</t>
  </si>
  <si>
    <t>Se observa la aplicación del control con los registros de salidas de bienes de consumo en el formato vigente generados en el periodo.</t>
  </si>
  <si>
    <t>Se realiza el seguimiento ambiental en la DT Caquetá, verificación del cumplimiento de los aspectos ambientales, reporte a la sede central del control de impactos ambientales y cumplimiento de los procedimientos establecidos por el instituto. Como evidencia se anexa al drive informe del reporte correspondiente, el cual contiene capturas de pantalla de la carpeta drive de Gestión Ambiental, donde se adjuntan todas las evidencias mensuales del consumo sostenible, así como también el diligenciamiento de las matrices de consumo de energía y de agua correspondiente al tercer trimestre del año 2022, en la Dirección Territorial Caquetá.</t>
  </si>
  <si>
    <t xml:space="preserve">Se evidencia aplicación del control con el correo electrónico del 07/04/2022 mediante el cual se remite el Informe de Gestión ambiental de la Territorial correspondiente al mes de enero, febrero y marzo de 2022.  </t>
  </si>
  <si>
    <t xml:space="preserve">Se verifica aplicación del control mediante correos del 07/04/2022 y 18/07/2022 en los que se remiten Informes Huella de Carbono y Resmas Usadas de enero de 2022, abril, mayo y junio de 2022. </t>
  </si>
  <si>
    <t>Se verifica aplicación del control mediante drive informe del reporte correspondiente, el cual contiene capturas de pantalla de la carpeta drive de Gestión Ambiental, donde se adjuntan todas las evidencias mensuales del consumo sostenible, así como también el diligenciamiento de las matrices de consumo de energía y de agua correspondiente al tercer trimestre del año 2022, en la Dirección Territorial Caquetá.</t>
  </si>
  <si>
    <t>Se realiza seguimiento de acuerdo a los reportes realizados por oficina de Relación con el Ciudadano del estado de las PQRSD, se encuentran 1 peticiones pendientes de vigencias anterior; se encuentran pendientes por responder 22 solicitudes 2022. Como evidencia, se adjunta al drive  seguimiento enviado.</t>
  </si>
  <si>
    <t xml:space="preserve">Se verifica aplicación del control durante el primero y el segundo trimestre de 2022 mediante Excel Seguimiento PQRD 08/04/2021, correo del 08/04/2022 de seguimiento a PQRD, Excel seguimiento PQRSDF corte junio 2022, entre otros. </t>
  </si>
  <si>
    <t xml:space="preserve">Se verifica aplicación del control durante el tercer trimestre de 2022 mediante DRIVE Excel Seguimiento PQRSD, se encuentran 1 peticiones pendientes de vigencias anterior; se encuentran pendientes por responder 22 solicitudes 2022. </t>
  </si>
  <si>
    <t xml:space="preserve">Se realizó la programación de los trámites, dando prioridad a los radicados de la vigencia 2021 atendiendo por derecho de turno, se tiene buenos rendimientos de trámites de oficina, sin embargo en trámites de terreno los rendimientos son bajos debido a la complejidad, fallas en el SNC y editor geográfico. Como evidencia se sube en el drive la programación y ejecución por ejecutor del tercer trimestre. A la fecha se llevan 4144 trámites de oficina y 1319 trámites de terreno. </t>
  </si>
  <si>
    <t xml:space="preserve">Se verificó cronograma de trabajo correspondiente al primer trimestre, en el que se reporta que de los 728 trámites de oficina programados se ejecutaron 1363 y de los 860 trámites de terreno programados se ejecutaron 352 en el primer trimestre de 2022. Deben implementarse acciones que permitan cumplir con las metas definidas para los trámites de terreno.  </t>
  </si>
  <si>
    <t xml:space="preserve">Se verifica aplicación del control durante el primero y el segundo trimestre de 2022 con el Excel Cronograma de Trabajo primer trimestre 2022, Trámites ejecutados primer trimestre 2022 y segundo trimestre 2022. Es recomendable implementar acciones que les permita optimizar el rendimiento en cuanto a los trámites de terreno.  </t>
  </si>
  <si>
    <t>Se verifica aplicación del control durante el tercer trimestre de 2022 con el Excel Cronograma de Trabajo tercer trimestre 2022, se  llevan 4144 trámites de oficina y 1319 trámites de terreno. Se recomienda implementar acciones que les permita optimizar el rendimientos de los tramites de terreno.</t>
  </si>
  <si>
    <t>En la Dirección Territorial Caquetá, no  tiene asignado avalúos comerciales en el tercer trimestre de la vigencia 2022.</t>
  </si>
  <si>
    <t xml:space="preserve">No se definió meta para el primer trimestre, sinembargo, se aporta comunicación con número de caso 319595 del 30-03-2022 sobre solicitud de autorización por finalización del contrato con la URT. </t>
  </si>
  <si>
    <t>No se recibieron solicitudes para realización de avalúos en el segundo trimestre 2022.</t>
  </si>
  <si>
    <t>No hay avalúos asignados en el trimestre</t>
  </si>
  <si>
    <t>Para el tercer timestre del 2022,  la DT Caquetá, realizó la programación de los trámites, dando prioridad a los radicados de la vigencia 2021 y dando prioridad por derecho de turno, se tiene buenos rendimientos de trámites de oficina, sin embargo en trámites de terreno los rendimientos son bajos debido a la complejidad, fallas en el SNC y editor geográfico. Como evidencia se sube en el drive la programación y ejecución por ejecutor del tercer trimestre.</t>
  </si>
  <si>
    <t xml:space="preserve">Se verifica aplicación del control a través del cronograma de trabajo correspondiente al tercer trimestre 2022. Se programaron 728 trámites de oficina de los cuales se ejecutaron 1363. Respecto a los trámites de terreno se programaron 860 y solo se han ejecutado 352 por lo que se deben establecer acciones que faciliten el cumplimiento de la meta fijada. </t>
  </si>
  <si>
    <t>Se verifica aplicación del control para el primero y segundo trimestre de 2022 mediante Cronograma de Trabajo de enero a marzo de 2022, Tramites ejecutados primer trimestre 2022 y trámites ejecutados segundo trimestre 2022.</t>
  </si>
  <si>
    <t>Se verifica aplicación del control para el tercer trimestre de 2022 mediante Cronograma de Trabajo dando prioridad a los radicados de la vigencia 2021 y dando prioridad por derecho de turno</t>
  </si>
  <si>
    <t>Para el tercer trimestre del 2022 la Direccion Territorial del Caqueta elaboró 19 registros presupuestales. Como evidencia se anexa en el drive archivo zip de los registro presupuestales elaborados.</t>
  </si>
  <si>
    <t>Se verifica aplicación del control para el primero y segundo trimestre de 2022 con 21 RP TRIM 2 de 2022 y soportes (4522 nómina aportes junio 2022, 4022 prima de junio, 3022 aportes nomina abril, entre otros).</t>
  </si>
  <si>
    <t>Se verifica aplicación del control para el tercer trimestre de 2022 se elaboró 19 registros presupuestales, archivos dispuestos en drive.</t>
  </si>
  <si>
    <t>Se observa aplicación del control con cartera por edades abril, mayo y junio de 2022 e ingresos de contado de los meses de abril, mayo y junio de 2022.</t>
  </si>
  <si>
    <t>Se observa aplicación del control con cartera por edades  mensual e ingresos de contado y mensual para los correspondientes registros de las causaciones en el sistema contable SIIF Nación.</t>
  </si>
  <si>
    <t>Para el tercer trimestre de 2022, se elaboraron 54 ordenes de pago, correspondientes a pago de contratistas, servicios públicos, viáticos. Como evidencia se anexa aleatoriamente orden de pago por mes.</t>
  </si>
  <si>
    <t>Se verifica aplicación del control en el primero y segundo trimestre 2022 con soportes gastos primer trimestre 2022 (comprobante de gastos 07/02/2022 y cumplido de comisión 10/02/2022) y órdenes de pago del segundo trimestre de las cuales se citan a manera de muestra orden de pago 128154222 17/05/2022, 102544422 de 22/04/2022 entre otras y soportes.</t>
  </si>
  <si>
    <t>Se verifica la palicacion de control con la elaboracion de  54 ordenes de pago, correspondientes a pago de contratistas, servicios públicos, viáticos. Como evidencia se anexa aleatoriamente orden de pago por mes</t>
  </si>
  <si>
    <t>Para el tercer trimestre de la vigencia 2022, se realiza la revisión del proceso administrativo asignado a la abogada de la DT Caquetá, correspondiente a dos días por semana en la página de la rama judicial, donde se puede evidenciar el estado actual del expediente. Como evidencia se adjunta el formato de seguimiento y control judicial de los procesos.</t>
  </si>
  <si>
    <t xml:space="preserve">Se valida seguimiento y control judicial de los procesos mediante F11000-01/18V4 del expediente 20190012500. </t>
  </si>
  <si>
    <t>No se aportó como evidencia de la aplicación del control el entregable requerido para este riego, el cual es "correo electrónico con el envío de Formatos con el estado de procesos judiciales junto con la matriz consolidada de los mismos".</t>
  </si>
  <si>
    <t>Se aporto como evidencia para el tercer trimestre, la revisión del proceso administrativo  de la DT Caquetá,  en la página de la rama judicial, donde se puede evidenciar el estado actual del expediente</t>
  </si>
  <si>
    <t>En la Dirección Territorial Caquetá, durante el tercer trimestre, se cuenta con 8 contratos de prestación de servicios bajo la modalidad de contratación directa, de los cuales, 7 tienen un pago fijo, y 1 tiene forma de pago a destajo y hasta la fecha no ha realizado el primer cobro, así las cosas, esta contratación fue publicada en SECOP II, donde le fue creado el plan de pagos respectivo y cada contratista ha reportado el informe con el pago de seguridad respectivo. Se adjunta pantallazo de dos contratos en los cuales se evidencia el cumplimiento de los procedimientos establecidos dentro del tercer trimestre de la vigencia 2022.</t>
  </si>
  <si>
    <t>Se observa aplicación del control con las evidencias aportadas de los pantallazos de SECOP II de los planes de pago y de los informes de los contratos.</t>
  </si>
  <si>
    <t xml:space="preserve">Se observa aplicación del control con las evidencias aportadas de los pantallazos de la publicacion que se realizo en SECOP, de dos contratos en los cuales se evidencia el cumplimiento de los procedimientos establecidos. </t>
  </si>
  <si>
    <t>Para el tercer trimestre de la vigencia 2022, la Dirección Territorial Caquetá no adelantó procesos de contratación por la modalidad de mínima cuantía; por lo anterior, no aplican las observaciones.</t>
  </si>
  <si>
    <t>Se adelantaron durante el periodo procesos de contratación directa prestación de servicios, se aporta pantallazo SECOP ii. No aplican observaciones.</t>
  </si>
  <si>
    <t xml:space="preserve">La Territorial no celebró durante el primero y segundo trimestre de 2022 contratación bajo la modalidad de mínima cuantía, por lo cual no aplican las observaciones.  </t>
  </si>
  <si>
    <t>La Dirección Territorial Caquetá no adelantó procesos de contratación por la modalidad de mínima cuantía; por lo anterior, no aplican las observaciones.</t>
  </si>
  <si>
    <t>la Dirección Territorial Caquetá no adelantó procesos de contratación por la modalidad de mínima cuantía; por lo anterior, no aplican las observaciones.</t>
  </si>
  <si>
    <t>Se realizó inventario de bienes devolutivos en Bodega el 05 de agosto de 2022, se adjunta como evidencia registro de toma física  de inventario con las observaciones sobre los elementos.</t>
  </si>
  <si>
    <t>Se observa aplicación del control mediante correo del 16/02/2022 sobre revisión de Inventarios individuales de funcionarios para reintegro y del Inventario Elementos de Consumo con corte a 17/02/2022.</t>
  </si>
  <si>
    <t>Se verifica aplicación del control en el primero y segundo trimestre de 2022 mediante correo electrónico del 16/02/2022 sobre revisión de inventarios individuales de funcionarios para reintegro, Inventario elementos de consumo a 17/02/2022 y 06/06/2022 y muestra de inventarios físicos en servicio.</t>
  </si>
  <si>
    <t>Para el cumplimiento de este control, se evidencia el registro de toma física  de inventario con las observaciones sobre los elementos</t>
  </si>
  <si>
    <t>Durante el tercer trimestre de 2022, se registro una salida de bienes del instituto, para la cual se adjunta como evidencia el formato diligenciado.</t>
  </si>
  <si>
    <t xml:space="preserve">Como evidencia para este control se adjunta formato de registro de salida de bienes del instituto </t>
  </si>
  <si>
    <t>Para el tercer trimestre se hace seguimiento a las matrices ambientales y se da cumplimiento a las actividades en ellas contenidas,  se adjunta correo de envío de plan de trabajo ambiental y seguimiento a servicios publicos, resmas de papel, huella carbono,tambien se sube la informacion y soportes del plan de trabajo ambiental al OneDrive donde se pueden ver todas las actividades realizadas en la territorial Casanare.</t>
  </si>
  <si>
    <t>Se valida cumplimiento con evidencias: "SEGUIMIENTO AL PLAN DE TRABAJO AMBIENTAL" con "seguimiento a resmas de papel, servicios públicos y huella de carbono del primer trimestre de la territorial Casanare"</t>
  </si>
  <si>
    <t>Se validan evidencias de cumplimiento: "correo Plan de Manejo ambiental""Formato seguimiento a servicios públicos", "BITÁCORA DE RESIDUOS RECICLABLES", "REPORTE DE CANTIDAD DE RESMAS USADAS", "PLAN DE TRABAJO AMBIENTAL", "HUELLA DE CARBONO ".</t>
  </si>
  <si>
    <t xml:space="preserve">Se evidencian el informe de evidencias de las actividades ejecutadas en el tercer trimestre del año 2022, donde se evidencia el consumo de agua, de energía, las campañas de ahorro, uso eficiente de papel, el plan de trabajo ambiental, entre otros.  De acuerdo a lo anterior se da cumplimiento a este riesgo para el tercer trimestre del año 2022.  </t>
  </si>
  <si>
    <t>Se verifican correo de envío de plan de trabajo ambiental y seguimiento a servicios publicos, resmas de papel, huella carbon o del tercer trimestre de 2022</t>
  </si>
  <si>
    <t>Se realizo seguimiento mensual al estado de PQRSD registradas en el sistema de gestión documental a cargo de la DT CASANARE durante el el tercer trimestre.</t>
  </si>
  <si>
    <t>Se validan evidencias del seguimiento al estado de PQRSD  de la DT CASANARE de los meses abril, mayo y junio 2022.</t>
  </si>
  <si>
    <t xml:space="preserve">Se observa reporte con captura de las peticiones pendientes correspondientes al tercer trimestre del año 2022, descargado de la herramienta SIGAC.  </t>
  </si>
  <si>
    <t xml:space="preserve">Se revisa la evidencia del Pantallazo de la bandeja de entrada del Sistema de Gestión Documental  PQRSD  a cargo de la DT CASANARE de acuerdo a los archivo adjunto. </t>
  </si>
  <si>
    <t>Se continuo con el proceso de depuracion de los saldos de oficina , cumpliendose un 100%, se verifico los saldos pendientes y se requirio al personal para terminar, en terreno se asigno los tramites saldos 20-20-21, se estan evacuando de a cuerdo a la capacidad del personal contratado, se aumento la contratacion de personal para atender los saldos pendientes, se realizo la depuracion de zonas homogeneas de todos los municipios para reducir tiempos muertos a consuecuencia.</t>
  </si>
  <si>
    <t>Se valida cumplimiento con las evidencias: Cronograma de trabajo, reporte del seguimiento de Casanare y relación de acciones.</t>
  </si>
  <si>
    <t>Se valida cumplimiento con las evidencias: "CRONOGRAMA PROPUESTO SALDOS DE TERRENO 2020-2021", "realización de acciones realizadas", "CRONOGRAMA PROPUESTO PARA LA CONSERVACION CATASTRAL DE LA TERRITORIAL CASANARE VIGENCIA 2022", registro de asistencia "Depuración saldos de oficina".</t>
  </si>
  <si>
    <t xml:space="preserve">Se observa matriz con el cronograma de trabajo, sobre el reporte de seguimiento a la ejecución de trámites para la vigencia 2022, así mismo, se suministra por parte de la territorial la matriz de riesgos evidenciados en el tercer trimestre del año.  Adicionalmente, un informe con la relación de las acciones realizadas para este periodo evaluado.  </t>
  </si>
  <si>
    <t>Revisadas las evidencias presentadas se encuentra el cronograma de trabajo, reporte de programación mensual , relaciona de acciones realizadas y los soportes riesgos para el trimestre de 2022.</t>
  </si>
  <si>
    <t>La territorial de Casanare no tiene metas de avalúos asignados durante el trimestre 1 se recibieron  solicitudes de avalúos las cuales fueron enviados a la sede central para su respectivo tramite. la DT CASANARE no cuenta con profesional de avaluos para dar tramite a dicha labor</t>
  </si>
  <si>
    <t>Las evidencias: "RE: SOLICITUD DE AVALÚOS PARA CUMPLIMIENTO DE ÓRDENES JUDICIALES - RESTITUCIÓN DE TIERRAS", Excel con relación de procesos judiciales, no corresponden con los entregables.</t>
  </si>
  <si>
    <t>Se valida "HERRAMIENTA SEGUIMIENTO DE AVALÚOS", pero estos tratan es "RESTITUCIÓN DE TIERRAS", no de avalúos como tal.</t>
  </si>
  <si>
    <t xml:space="preserve">Se evidencia la herramienta de avalúos con su respectivo seguimiento para el tercer trimestre del año 2022 y el correo electrónico del 04/10/2022 adjuntando la información de avalúos realizados por la territorial.  </t>
  </si>
  <si>
    <t>Se revisó documento presentando por la territorial  HERRAMIENTA SEGUIMIENTO AVALUOS  de las solicitudes 8 realizadas pendientes por responder. se trasladaron segun informan a la sede central.</t>
  </si>
  <si>
    <t>Se continuo la capacitaciones con los municipios, adicional a ello se estan realizando jornadas desenctralizadas en septiembre se realizo en el municipio de Sacama y en octubre se tienen programadas para el municipio de fortul y puerto rendon buscando llegar directamente al usuario y evitar intermediarios, hasta la fecha no se han recibido ninguna queja o denuncia sobre que dadivas economicas para que se realice algun trámite.</t>
  </si>
  <si>
    <t>Se validan como evidencias: "CRONOGRAMA PROPUESTO PARA LA CONSERVACION CATASTRAL DE LA TERRITORIAL CASANARE VIGENCIA 2022", "RELACION DE ACCIONES REALIZADAS ", registros de asistencias de "Presentación con Administración Mpal de arauquita, capacitación conservación catastral con Saravena, depuración saldos de oficina con DT Casanare" en el mes de junio, es importante se ejecute el control como está establecido de manera semanal y con seguimientos mensuales.</t>
  </si>
  <si>
    <t>Se verifica las evidencias de  documentos de relaciona de acciones realizadas, seguimiento a riesgos, registro de asistencia, programacion de la conservacion .</t>
  </si>
  <si>
    <t>Se validan como evidencias "Solicitud orden de comisión Tauramena-casanaere Liliana Alfonso Chavita" observándose cumplimiento en la oportunidad en los registros presupuestales según evidencias SIIF Nación .</t>
  </si>
  <si>
    <t xml:space="preserve">Se evidencian como soporte memorando solicitando orden de comisión para el Municipio de Arauca – Arauca a tres (3) funcionarios de la territorial, así mismo, se observa el correo electrónico del 03/10/2022 donde se encuentra la realización al seguimiento se riesgos evidenciados para el tercer trimestre del año 2022.  </t>
  </si>
  <si>
    <t xml:space="preserve">Se observa el correo electrónico del 03/10/2022 donde se encuentra la realización al seguimiento se riesgos evidenciados para el tercer trimestre del año 2022, informando que este riesgo NO APLICA, ya que la dirección territorial ni tiene cuenta bancaria propia y todos los movimientos de bancos se hacen con apoyo de Sede Central.  Sin embargo, se debe pedir el comprobante a Sede Central.  </t>
  </si>
  <si>
    <t xml:space="preserve">Se revisa los documentos soportes pdf  de la comision a tauramena Casanare de los funcionarios Diana Vargas,  Sandro Mejia, Miyer Vargas </t>
  </si>
  <si>
    <t>No se presenta evidencia de los informes de ventas, "En caso de no poder identificar las partidas bancarias, el subproceso de Gestión de Tesorería remite el movimiento de bancos a las diferentes dependencias del IGAC encargadas de prestar servicios, con el fin de depurar el documento de recaudo respectivo." no se evidencia el seguimineto a las ventas.</t>
  </si>
  <si>
    <t>Se valida como evidencia: "recibos ENERCA" contiene: "Registro presupuestalSIIF Nación" del 2/06/2022, "Obligación presupuestalSIIF Nación" del 07/06/2022 y "orden de pago SIIF Nación" de la misma fecha, constatánse cumplimiento.</t>
  </si>
  <si>
    <t xml:space="preserve">Se evidencia correo electrónico del 03/10/2022 donde se informa la realización del Pago cuenta 36127272 julio oficina 10120220809.  </t>
  </si>
  <si>
    <t>Se revisa el pago de la cuenta 36127272 con  los documentos soportes remitidos.</t>
  </si>
  <si>
    <t>Durante el III trimestre se hizo seguimiento a los procesos judiciales, de la dirección territorial de Casanare 2 seguimientos reportados. Se adjunta formato diligenciado de control de estado de procesos judiciales.</t>
  </si>
  <si>
    <t>Se validan evidencias de cumplimiento: "Formato diligenciado "Control de estado de procesos judiciales- DT Casanare" enero, febrero y marzo, correo electróni: "RE: INFORMACION RIESGOS PLANIGAC TERRITORIAL CASANARE", "CONTROL DE ESTADO PROCESOS JUDICIALES" de Gestión Jurídica.</t>
  </si>
  <si>
    <t>Se validan como evidencias: correo electrónico "CUADRO PROCESOS JUDICIALES CON CORTE A 30 DE JUNIO DE 2022" cotneien dos procesos con fechas 2019 y 2022 de admisión de demanda.</t>
  </si>
  <si>
    <t xml:space="preserve">Se observan correos electrónicos del 06/09/2022 y 05/10/2022, enviando los formatos de control de estado de los procesos judiciales, debidamente diligenciados, dando cumplimiento al riesgo para el tercer trimestre del año 2022.  </t>
  </si>
  <si>
    <t xml:space="preserve">Revisados los documentos adjuntos "CUADRO DE PROCESOS JUDICIALES" por meses y el correo electrónico del reporte del estado de los procesos judiciales mensual. </t>
  </si>
  <si>
    <t>De 14 evidencias entregadas, se valida 2: "Elizabeth Monje" y "Ana Milena Roa" observándose cumplimiento, la primera en el pantallazo se evidencia "1-ACTA DE SUPERVISION CTO-8 DE 2022.p", pero en la segunda no se observó.</t>
  </si>
  <si>
    <t xml:space="preserve">Se observan 14 documentos donde se ilustra el plan de pago del supervisor, el cargue de los soportes para el pago del contratista junto al acta de supervisión y el estado de pago de la obligación, de igual manera los correos electrónico donde se hace envío de los anteriores reportes de fechas  (06/09/2022 y 05/10/2022), dando así cumplimiento de este riesgo, para el tercer trimestre del año 2022.  </t>
  </si>
  <si>
    <t>Se revisa los 14 documentos aportados que permiten ver el seguimiento efectuado, al  plan de pagos del supervisor, Pantallazo del cargue de los soportes para el pago del contratista el estado pagado de la obligación.</t>
  </si>
  <si>
    <t xml:space="preserve">PARA ESTE TRIMESTRE NO SE REALIZARON ESTE TIPO DE CONTRATOS </t>
  </si>
  <si>
    <t>Sin meta establecida en el periodo.</t>
  </si>
  <si>
    <t xml:space="preserve">Para este periodo no se programó meta.  </t>
  </si>
  <si>
    <t>El documento soporte permite identificar que no se no tuvo observaciones durante el proceso efectuado,</t>
  </si>
  <si>
    <t xml:space="preserve">Se evidencian formato debidamente firmado correspondiente a inventarios en servicio por funcionario, inventarios de traslados funcionario bodega detallado y traslado devolutivos revividos en territorial, al igual por medio del correo electrónico del 07/10/2022 se hace envío del informe de inventario para el tercer trimestre del año 2022.  Sin embargo, se observa que para este periodo no se programó meta.  </t>
  </si>
  <si>
    <t xml:space="preserve">Se observa que para este periodo no se programó meta, por lo que no se dispuso información.  </t>
  </si>
  <si>
    <t>Se revisa los 4 archivos PDF de documentos soportes el informe de inventario detallado territorial casanare aunque no colocarom meta y ejecutado se presentan informes de inventario, actas, comprobantes de ajustes y correos electronicos.</t>
  </si>
  <si>
    <t>No se encontro evidencia en Carpeta drive Territorial - Casanare Admnistrativa GSA-1 INV-1 -Ttrimestre 3 - Control 3</t>
  </si>
  <si>
    <t>Se realiza el seguimiento del consumo de agua y energía, consumo de resmas de papel, la huella de carbono de los vehículos, se realiza el inventario tanto de equipos electricos y electrónicos como de los equipos de agua cumpliendo con los controles operacionales de la matriz de riesgos y su perioricidad.</t>
  </si>
  <si>
    <t>Se valida el cumpliimiento de las evidencias: "correo electrónico con Evidencias Ambientales DT Cauca". Es importante que se adjunte como soporte "reporte de cumplimiento de los controles operacionales de las matrices por la Dirección Territorial".</t>
  </si>
  <si>
    <t>Se validan como evidencias de cumplimiento: "REGISTRO Y SEGUIMIENTO CONSUMOS DE ENERGIA_x000D_
GIT - GESTIÓN DE SERVICIOS ADMINISTRATIVOS", "REGISTRO Y SEGUIMIENTO CONSUMOS DE AGUA", "INVENTARIO DE EQUIPOS DE AGUA", "INVENTARIO DE EQUIPOS ELÉCTRICOS Y ELECTRÓNICOS", "REPORTE DE CANTIDAD DE RESMAS USADAS ".</t>
  </si>
  <si>
    <t>Se validan como evidencias de cumplimiento: "reporte cantidad resmas usadas", "seguimiento consumo de agua", "seguimiento consumo de energía", "Inventario equipos de agua hidráulicos", "Inventario equipos electrícos y electrónicos", ""INVENTARIO EQUIPOS DEVOLUTIVOS ACTUALIZACIÓN CAUCA".</t>
  </si>
  <si>
    <t>De acuerdo con las evidencias cargadas y el avance cualitativo reportado se observa que la Dirección Territorial realiza seguimiento a los temas ambientales</t>
  </si>
  <si>
    <t xml:space="preserve">Se realiza seguimiento de las PQRS en este tercer trimestre implementando el seguimiento personalizado por cada contratista y funcionario de la dirección territorial definiendo compromisos con tiempos estimados. </t>
  </si>
  <si>
    <t>Las evidencias validadas soportan los seguimiento a las PQRDS, pero se presenta incumplimiento en la atención de las solicitudes.</t>
  </si>
  <si>
    <t>Revisadas las evidencias y de acuerdo con el avance cualitativo reportado, se observa la DT realiza seguimiento, sin embargo,  se presentan retrasos en la atención de las PQRDS</t>
  </si>
  <si>
    <t>Se trata de dar celeridad a los trámites y se realiza el seguimiento mensual en el cronograma de trabajo, aclarando que se tiene inconvenientes con los tiempos de respuesta de la mesa de ayuda de los GLPI del SNC (Sistema Nacional Catastral)  son muy largos, van desde dias hasta semanas y meses, y para su respuesta hay que reiterandolos, ocasionando un retraso notable en los trámites de terreno.</t>
  </si>
  <si>
    <t>Se valida cumplimiento con las evidencias de "Registro de asistencia Seguimiento Gestión Catastral" en los meses enero, febrero y marzo 2022.  Es importante agregar en las evidencias el cronograma de trabajo.</t>
  </si>
  <si>
    <t>Se validan evidencias: "Cronograma", "Reportes tramitado SIC y SNC".</t>
  </si>
  <si>
    <t>Se reciben evidencias: "Cronograma", "Reportes Trimestre APEX SNC-1" Registros de asistencia"Seguimeinto gestión catastral de julio, agosto y septiembre. Sin embargo, el documento denominado Cronograma, no permite determinar la oportunidad de respuesta conforme al control establecido.</t>
  </si>
  <si>
    <t>Teniendo en cuenta que el control para este riesgo es que "El Director Territorial elabora el cronograma de los trámites que serán atendidos durante el mes, dando prioridad a los más antiguos, realizando seguimiento semanal a su ejecución..." el documento cronograma cargado en las evidencias no permite determinar la oportunidad de respuesta. Adicionalmente en el autoseguimiento se informan de retrasos.</t>
  </si>
  <si>
    <t>Se realiza el seguimiento de avance de la elaboración de avalúos comerciales en la herramienta de mnitoreo que se envía semanalmente.  Es pertiente informar que a Dirección Territorial ya sobrepasó la meta para esta vigncia en más del cien por ciento.</t>
  </si>
  <si>
    <t>Se validan evidencias de cumplimiento con 6 registros de asistencia "Verificaci´pon avaluos... ", "Seguimiento avalúos asignados peritos", "Priorizar avalúos...", "CONTROL Y SEGUIMIENTO DE AVALUOS DT CAUCA CORTE 31 DE MARZO".</t>
  </si>
  <si>
    <t>Se validan como evidencias 16 archivos, donde se observan correos electrónicos con la Herramienta de seguimiento de solicitudes de avalúos COMERCIALES; no obstante, la herramienta tiene información de "FECHA INICIO DEL TRAMITE DE AVALÚO" solamente de los tres primeros meses.</t>
  </si>
  <si>
    <t xml:space="preserve">Se validan como evidencias 13 archivos en excel de la "Herramienta seguimiento avalúos"6 "registros de asistencia y una carpeta con 13 archivos de envíos de la herramienta; no obstante, en la muestra revisada, no se evidenció en la herramienta 20220705:"FECHA RADICADO ENTREGA", "RADICADO DE ENVÍO PARA COBRO", "FECHA DE ENVÍO PARA COBRO", en algunos "FECHA INICIO DEL TRAMITE DE AVALÚO"", lo cual no corresponde con el control, ya que al no observándose datos de las fechas no se tiene puede identificar el "cumplimiento de los tiempos de respuesta e identificar situaciones que afecten la oportunidad en la entrega de los mismos", </t>
  </si>
  <si>
    <t>De acuerdo con las evidencias cargadas y el avance cualitativo reportado se observa que la Dirección Territorial realiza seguimiento de avance de la elaboración de avalúos comerciales en la herramienta de monitoreo que remiten semanalmente. Sin embargo, no es posible verificar el cumplimiento de los tiempos de respuesta debido a que algunos registros aparecen sin fecha de envío para cobro.</t>
  </si>
  <si>
    <t>Se verifica el cronograma de trabajo con e seguimineto mensual de la herramienta APEX en el Sistema Nacional Catastral</t>
  </si>
  <si>
    <t>Se validan evidencias: "Cronograma", con "Reportes tramitado", de conformidad con el entregable.</t>
  </si>
  <si>
    <t>Se validan como evidencias: "Cronograma III Trimestre", "SEGUIMIENTO TRIMESTRAL APX-1" conforme al entregable. sin embargo, en estos seguimientos no se puede validar de conformidad con el control establecido "trámites previstos y no atendidos, así como las causales, y acciones respectivas con el fin de dar cumplimiento en el mes siguiente"</t>
  </si>
  <si>
    <t xml:space="preserve">Teniendo en cuenta que el control para este riesgo es que "El Director Territorial elabora el cronograma de los trámites que serán atendidos durante el mes, dando prioridad a los más antiguos, realizando seguimiento semanal a su ejecución..." el documento cronograma cargado en las evidencias no permite determinar la oportunidad de respuesta. </t>
  </si>
  <si>
    <t>Menualmente se verifica que los documentos soporte de los registros presupuestales sean anteriores al comienzo de la ejecucíón del gasto.</t>
  </si>
  <si>
    <t>Se validan como evidenciad: "Solicitud de Expedición Certificado de Disponibilidad Presupuestal de la nómina de abril de fecha 21-04-2022" el CDP fue expedido el 22-04-2022 y RP de la misma fecha. Del mes de mayo se observa desde la solicitud con CDP y Registro presupuestal de fecha 20-05-2022 y del mes de junio 2022 "RELACION DE AUTORIZACION No. 714" con CDP Y Registro presupuestal de la nómina de junio de fecha 23-06-2022 y los aportes de seguridad social del 24-06-2022.</t>
  </si>
  <si>
    <t>Se validan como evidencia de cumplimiento: "Solicitud de Expedición Certificado de Disponibilidad Presupuestal de la nómina de agostol de fecha 22-08-2022" el CDP No. 12022  fue expedido el 22-08-2022, con RP No. 6922 de la misma fecha". De igual manera la nómina de septiembre 2022: "Solicitud de Expedición Certificado de Disponibilidad Presupuestal de la nómina de aseptiembre de fecha 21-09-2022" el CDP No. 12422  fue expedido el 21-09-2022, con RP No. 13622 de la misma fecha". Lo anterior evidencia cumplimiento del control establecido.</t>
  </si>
  <si>
    <t>Se realiza el informe de ventas mensualmente y de cartera mensualmente.</t>
  </si>
  <si>
    <t>Se validan como evidencias: "Informe de cartera por edades" de abril, mayo y junio con los informes de ventas de los mismos meses.</t>
  </si>
  <si>
    <t>Se validan como evidencias: "Informe de cartera por edades" con los informes de ventas de los meses julio, agosto y septiembre 2022.</t>
  </si>
  <si>
    <t xml:space="preserve">El entregable es Documentos soporte de los registros presupuestales (las que apliquen),con el fin de verificar que la fecha de los documentos soporte de los registros presupuestales sea anterior al comienzo de la ejecución del gasto. La Dirección territorial adjunta solicitudes de expedición de CDP con los cuales no es posible verificar la aplicación del control._x000D_
</t>
  </si>
  <si>
    <t>Se realiza el seguimineto mensual de las ordenes de pago con sus soportes y la autorización de gastos con firmas.</t>
  </si>
  <si>
    <t>Se valida como evidencias: seis archivos con los comprobates de CDP, RP, desde las solicitudes hasta la orden de pago para comisiones y desde actas de supervisión hasta las ordenes de pago de meses abril, mayo y junio, con sus respectivas firmas.</t>
  </si>
  <si>
    <t>Se valida como evidencias: tres órdenes de pago una de julio, una de agosto y una de septiembre, en las cuales contienen: actas de supervisión, seguridad social, con los comprobates de RP y Orden de pago presupuestal  de gastos.</t>
  </si>
  <si>
    <t>El control se refiere a que los Directores Territoriales aprueben las ordenes de pago en el sistema SIIF Nación. El entregable es: Una muestra de las órdenes de pago con sus respectivos soportes. Solamente se adjuntan 3 actas de supervisión, con las cuales no es posible validar el cumplimiento del control.</t>
  </si>
  <si>
    <t>Se realiza el seguimiento de control de estado de procesos judiciales en el formato correspondientey los envíos a sede central.</t>
  </si>
  <si>
    <t>Se valida como cumplimiento la evidencia "CONTROL DE ESTADO PROCESOS JUDICIALES"</t>
  </si>
  <si>
    <t>Se validan como evidencias: "CONTROL DE ESTADO PROCESOS JUDICIALES"y correos electrónicos con "RE: Informe Procesos Judiciales DT Cauca" de los meses abril, mayo y junio de 2022, conforme al entregable.</t>
  </si>
  <si>
    <t>Se reciben como evidencias dos documentos denominado con "CONTROL DE ESTADO PROCESOS JUDICIALES" uno de control y otro seguimiento, en el primer relacionan 20 fechas, en el segundo 8 fechas, pero en las observaciones existen otras fechas sin información, lo cual no es claro para el debido seguimiento de este control. De igual manera, en estos documentos no se observan los estados de los procesos.</t>
  </si>
  <si>
    <t>De acuerdo con las evidencias cargadas y el avance cualitativo reportado se observa que la Dirección territorial realiza el seguimiento de control de estado de procesos judiciales en el formato correspondiente.</t>
  </si>
  <si>
    <t>En el tercer trimestre se continúa ejerciendo la supervissión por parte de la Directora Territorial (E) de 1 contrato de Actualización Catastral, 63 contratistas de actualización catastral (asignados en secop II por sede central), 2 contratos de conservación, 2 contratos de arrendamientos, 2 contratistas de restitución de tierras, 9 contratistasde conservación catastral, 1 contratista de avalúos, para un total de 80 supervisiones para una sola persona, siendo un volúmen alto, siendo un volúmen alto pese a que además de dirección realiza labores de conservación, restitución de tierras y apoyo el preoceso de avalúos,  Tratándo de cumplir al máximo con todo lo asignado.</t>
  </si>
  <si>
    <t>Se validan como evidencias: "Pantallazos cargue de soportes", "Pantallazos plan de pagos y estado de pagos" en el SECOP de los meses abril,, mayo y junio 2022.</t>
  </si>
  <si>
    <t>Se validan como evidencias: pantallazos en SECOP de los contratos No. 2126, 25863 y 26008, conforme al entregable.</t>
  </si>
  <si>
    <t>Se realizó un proceso pero no se presentaron observaciones, sin meta asignada.</t>
  </si>
  <si>
    <t>Se valida evidencia: "pantallazo SECOP", pero este no contiene observaciones y respuestas del proceso en la plataforma SECOP", por tanto no cumple con el entregable.</t>
  </si>
  <si>
    <t>sin meta asignada en el periodo.</t>
  </si>
  <si>
    <t>Se realiza el control de inventario de almacén de la dirección territorial evidenciándose que no se presentaron pérdidas de bienes devolutivos y/o controlados</t>
  </si>
  <si>
    <t>Se valida como cumplimiento las evidencias: "Control Inventarios toma física", "INFORME EXISTENCIAS DE CONSUMO", "SOLICITUD DE BIENES". Es recomendable colocar una meta.</t>
  </si>
  <si>
    <t>Se validan como evidencias "INVENTARIO INDIVIDUAL EN SERVICIO" con la toma física de bienes realizada en conjunto fruto de la Auditoria a la DT Cauca por la Oficina de Control Interno</t>
  </si>
  <si>
    <t>se valida evidencia aportada de 13 inventarios devolutivos tomados, de los cuales 5 se tomaron en auditoría de control interno, en estos no se observaron perdidas.</t>
  </si>
  <si>
    <t>Se realiza el rgistro de salida de bienes en el formato vigente generados en el trimestre.</t>
  </si>
  <si>
    <t>Se validan como evidencias: "COMPROBANTE DE EGRESO DE ELEMENTOS DE CONSUMO" observándose que las salidas se hacen en el formato del sistema establecido por el Instituto.</t>
  </si>
  <si>
    <t>Se validan como evidencias de cumplimiento: "COMPROBANTE DE EGRESO DE ELEMENTOS DE CONSUMO", "SOLICITUD DE BIENES".</t>
  </si>
  <si>
    <t>De acuerdo con la evidencia cargada y el avance cualitativo reportado se informa  que no se presentaron pérdidas de bienes devolutivos y/o controlados. Se adjunta archivo con los inventarios individuales</t>
  </si>
  <si>
    <t>De acuerdo con el avance cualitativo reportado, la Dirección territorial realiza el rgistro de salida de bienes en el formato vigente, no obstante no fue cargado en las evidencias</t>
  </si>
  <si>
    <t>En la Territorial Cesar se le hace constate seguimiento al cumlimiento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para el presente periodo se realizaron varias actividades y los reportes solicitados dentro del PLan de Manejo Ambiental y sus respectivas evidencias.</t>
  </si>
  <si>
    <t>Se valida cumplimiento con evidencias: "correo enviado donde informa el cargue de las evidencias en el drive", "Plam de trabajo ambienta" y "registro fotografico".</t>
  </si>
  <si>
    <t>Se validan como evidencias: "PLAN DE TRABAJO AMBIENTAL", "evidencias fotográficas", "registros de asistencia de capacitación de buenas prácticas ambientales".</t>
  </si>
  <si>
    <t>Se validan como evidencias de cumplimiento: "Plan de trabajo ambiental de la Dirección Territorial", ""Solicitud APUs que contiene solicitudes de suministros y mantenimientos" con correos electrónicos de envíos 26-08-2022, "Registro mensual de generación de RESPEL para cambios de tóners".</t>
  </si>
  <si>
    <t>Registran actividades dentro del plan de trabajo ambiental y correo de solicitudes</t>
  </si>
  <si>
    <t xml:space="preserve">En la Secretaria de Direccion se aplica cuidadosamen el control de seguimiento al estado de la PQRS, teniendo el cuidado de respetar los tiempos de respuesta dentro de lo establecido en la norma; para el perido reportado no se ha presentado ninguna incidencia y todo ha sido contestado en su tiempo, como lo especifica la matriz de riesgo la oficina de atencion al ciudadano envia el reporte de PQRSD, donde se obtiene un 95% de oportunidad y un 100% de productividad </t>
  </si>
  <si>
    <t>Se validan como evidencias "seguimiento mensual al estado de PQRSD" de abril, mayo y junio 2022.</t>
  </si>
  <si>
    <t>Se valida como evidencia el documento en Excel "Seguimiento PQRSDF - Septiembre 2022" en el cual se observaron 55 PQRSDF recibidas y atendidas el 100% atendidas a tiempo 54, con un indicador de oportunidad del 98% y el indicador de productividad del 100%. y la Dirección Territorial evidencia "INFORME PETICIONES,  QUEJAS, RECLAMOS Y SUGERENCIAS TERRITORIAL CESAR TRIMESTRE III de 2022" informando PQRS de 134 recibidas y tramitadas en el trimestre.</t>
  </si>
  <si>
    <t>Anexan reporte donde se observa el 95% de oportunidad y un 100% de productividad</t>
  </si>
  <si>
    <t>El Director Territorial Cesar elabora el cronograma de los trámites que serán atendidos durante el mes, dando prioridad a los más antiguos, realizando seguimiento semanal a su ejecución, sea él o a quien designe. Al final del mes se evalua el cumplimiento del cronograma, se identifican los trámites programados y no atendidos, así como las causales, y se proponen las acciones respectivas con el fin de dar cumplimiento en el mes siguiente; para el presente periodo se realizaron los controles pertinentes y se evacuaron la mayoria de las solicitudes pedientes de años anteriores.</t>
  </si>
  <si>
    <t>Se valida cumplimiento con las evidencias: "CRONOGRAMA DE TRABAJO", "SEGUIMIENTO AL TRAMITE" DE ENERO A MARZO 2022.</t>
  </si>
  <si>
    <t>Se validan como evidencias: "Seguimiento a trámites", "Seguimiento a ejecutores", "No tramitadas" y "Tramitadas" de abril a junio 2022</t>
  </si>
  <si>
    <t>Se evidencia cumplimiento del control con: informes de "SEGUIMIENTO EJECUTORES TRIMESTRE JULIO, AGOSTO Y SEPTIEMBRE 2022", "Trámites" y "Tipos de trámites".</t>
  </si>
  <si>
    <t>Registran en el drive el seguimiento a la ejecución de los trámites catastrales</t>
  </si>
  <si>
    <t>El responsable del área de los avalúos en la territorial cesar efectúo el seguimiento al mapa de riesgo a través de la herramienta de seguimiento de las solicitudes de avalúos de la territorial. en cuanto a la programación de los avalúos comerciales, durante el tercer trimestre del año 2022 se realizaron un total de 17 avalúos, la mayoria del proceso de Restitución de tierras; los cuales cumplieron con los lineamientos técnicos exigidos y vigentes en el IGAC; también se cumplió con los controles de calidad y con las fechas establecidas.</t>
  </si>
  <si>
    <t>Se valida evidencia: dos reuniones eguimiento Avaluos febrero y marzo 2022, falta para cumplimiento total de la meta.</t>
  </si>
  <si>
    <t>Se evidencia el seguimiento a los avalúos en acta No. 2 de 2022 del primer semestre, sin embargo la herramienta tiene campos sin información tales como: "LAPSO DE TIEMPO PARA EJECUCION OTORGADO POR EL JUEZ/MAGISTRADO", "TIEMPO FINAL OTORGADO (DESPUES DE SOLICITAR AL JUZGADO EL PLAZO)", "NUMERO RADICADO IGAC (CORDIS) DE ENTREGA DEL AVALÚO", "RADICADO DE ENVÍO PARA COBRO", las últimas fechas que se observan en la herramienta corresponden al primer trimestre 2022, no se evidenció información del segundo trimestre 2022.</t>
  </si>
  <si>
    <t>Validado cumplimiento del control, con el documento en Excel de "HERRAMIENTA SEGUIMIENTO AVALUOS COMERCIALES TERCER TRIMESTRE 2022" se observa cumplimiento de 16 avalúos en los meses julio, agosto y septiembre, con un cumplimiento del 94% de la meta.</t>
  </si>
  <si>
    <t>La DT realizó 17 avalúos en su mayoría del proceso de restitución de tierras</t>
  </si>
  <si>
    <t>El Director Territorial Cesar elabora el cronograma de los trámites que serán atendidos durante el mes, dando prioridad a los más antiguos, realizando seguimiento semanal a su ejecución, sea él o a quien designe. Al final del mes se deben evaluar el cumplimiento del cronograma, se identifican los trámites programados y no atendidos, así como las causales, y proponer las acciones respectivas con el fin de dar cumplimiento en el mes siguiente; para el presente periodo se realizaron los controles pertinentes y se evacuaron la mayoria de las solicitudes pedientes de años anteriores.</t>
  </si>
  <si>
    <t>Se valida cumplimiento con las evidencias: "CRONOGRAMA DE TRABAJO", "SEGUIMIENTO AVALUOS" DE FEBRERO Y MARZO 2022.</t>
  </si>
  <si>
    <t>Realizan el seguimiento a la ejecución de los tramites catastrales</t>
  </si>
  <si>
    <t xml:space="preserve">En la Territorial Cesar se verifica que la fecha de los documentos soporte de los registros presupuestales sea anterior al comienzo de la ejecución del gasto. _x000D_
En caso contrario, se abstienen de realizar el registro y se emiten lineamientos a los ordenadores y funcionarios responsables en las distintas dependencias del IGAC, con el fin de realizar oportunamente los registros financieros. </t>
  </si>
  <si>
    <t>Se valida como evidencia de cumplimiento el archivo pdf  "ABRIL RP" en el cual se observan registros presupuestales con fechas postrior a los CDP y a las solicitudes de DP. Se recomienda no incluir soportes que no correspondan al control del riesgo o actividad a evaluar.</t>
  </si>
  <si>
    <t>Se validan evidencias: "Reporten Compromiso Presupuestal de Gasto" corespondiente a Julio Alfredo Silva, "Aportes de agosto", "aportes de septiembre", "tony terr cesar".</t>
  </si>
  <si>
    <t>Se validan las siguientes evidencias: "RELACION DE INGRESOS DE CONTADO" del mes de junio 2022 y de los bancos Agrario y Davivienda, "FORMATO VENTAS" de enero a junio 2022.</t>
  </si>
  <si>
    <t>Teniendo en cuenta el resultado en plan de acción de acuerdo con las mismas evidencias de este control: "RELACION DE INGRESOS DE CONTADO-VENTAS" de los meses de julio, agosto y septiembre de 2022, el cual obtuvo un cumplimiento del 13.49%, evidencia que el control es poco efectivo. Por otra parte, no se evidenciaron los listado de movimiento de bancos.</t>
  </si>
  <si>
    <t>Anexan en el drive la muestra de registros presupuestales</t>
  </si>
  <si>
    <t>Realizan el registro de los ingresos por ventas y reporte de cartera</t>
  </si>
  <si>
    <t>El Pagador de la Territorial Cesar siempre aprueba las ordenes de pago en el sistema SIIF Nación. En caso contrario, se devuelve la documentación solicitando los ajustes correspondientes a los responsables.</t>
  </si>
  <si>
    <t xml:space="preserve">Se validan de la muestra seleccionada como evidencias de cumplimiento: recibo de servicio público  "AFINIA GRUPO EPM por $33.470, fecha oportuna 6/05/2022" constatándose oportunidad del pago con Orden de pago Presupuestal de gastos- Comprobante SIIF Nación No. 117967522 de fecha 03-05-2022. De igual manera aportan las ordenes de pago No. "165815722" y "163506222" del mes de junio 2022. </t>
  </si>
  <si>
    <t>Se valida cumplimiento con las evidencias: "planillas julio", "aportes agosto", "nómina agosto", "aportes septiembre", "planilla septiembre".</t>
  </si>
  <si>
    <t>Anexan muestra de ordenes de pago del sistema SIIF nación</t>
  </si>
  <si>
    <t xml:space="preserve">La Abogada de la Territorial Cesar realiza seguimiento y control judicial  virtual dos veces por semana con la finalidad de vigilar y controlar las actuaciones judiciales, a través del diligenciamiento del formato vigente de control de estado de procesos judiciales y remite mensualmente el reporte de dicho seguimiento a la sede central. _x000D_
</t>
  </si>
  <si>
    <t>Se valida como cumplimiento las evidencias: "Control de procesos judiciales".</t>
  </si>
  <si>
    <t>Se validan como evidencias de cumplimiento: "Control estado de los procesos", "correos electrónicos de envío del seguimiento y control" del mes de junio de 2022.</t>
  </si>
  <si>
    <t>Se valida cumplimiento con las evidencias de seguimiento a través del correo electrónico con envío de procesos judiciales de la Dirección Territorial Cesar.</t>
  </si>
  <si>
    <t>La jefe juridica de la DT realizó el seguimiento a los procesos judiciales de la territorial</t>
  </si>
  <si>
    <t>Se validan como evidencias: pantallazos del SECOP de "ejeución del contrato", "plan de pagos", "documentos de ejecución del contrato"</t>
  </si>
  <si>
    <t>Se valida cumplimiento con las evidencias DE ejecución de 3 contratos en SECOP.</t>
  </si>
  <si>
    <t>Anexan ejecución de contrato y relación de los pagos</t>
  </si>
  <si>
    <t>En la Territorial Cesar se revisa las condiciones del proceso a adelantar y publica en el SECOP II los documentos que soportan el proceso para conocimiento de los interesados, si se presentan inquietudes u observaciones se remitirán al área u Oficina responsable para que sean atendidas y posteriormente se da respuesta a través del SECOP II al solicitante. Para el presente periodo informado no se adelantaron procesos de Contratacion.</t>
  </si>
  <si>
    <t>Informan ue no realizaron en el periodo procesos de mínima cuantía.</t>
  </si>
  <si>
    <t xml:space="preserve">En la Territorial Cesar el Responsable del Almacén, realiza inventario anualmente de los elementos y bienes almacenados en la bodega, generando un informe de la conciliación de los registros en el sistema frente a lo físico. En caso de presentar diferencias se llevan a cabo las acciones correctivas y ajustes necesarios para subsanar las diferencias presentadas. _x000D_
</t>
  </si>
  <si>
    <t>Se validan como evidencias: "INVENTARIO DEVOLUTIVO 2022" y "INVENTARIO DE CONSUMO 2022".</t>
  </si>
  <si>
    <t>Se validan como evidencias: en PDF "COMPROBANTE DE EGRESO DE ELEMENTOS DE CONSUMO", "COMPROBANTE DE TRASLADO DE ELEMENTOS DE CONSUMO",  en Excel "Inventarios Devolutivo", "Inventario elementos de consumo", estos últimos no se observa la toma física, se recomienda realizar la toma física o evidenciar en los siguientes trimestres.</t>
  </si>
  <si>
    <t>Se validan como evidencias de cumplimiento: "Resolución 049 de 22 agosto 2022 de baja" "COMPROBANTE DE EGRESO DE ELEMENTOS DE CONSUMO", "COMITÉ DE BAJAS No 001 DE 2022 y registros de baja", docuemntos en excel de "Inventario devolutivos" "Inventario de consumo" ; se recomienda evidenciar las tomas físicas con inventarios individuales debidamente firmados.</t>
  </si>
  <si>
    <t xml:space="preserve">El responsable de Almacen realiza el registro en caso de salidas de bienes fuera de las oficinas de la Dirección Territorial y se cargan al funcionario responsable de los elementos que salen y se registran, una vez sean devueltos se realiza la respectiva descarga de elementos y se ingresan al almacén en el formato vigente._x000D_
</t>
  </si>
  <si>
    <t>Se validan como evidencias: "Plan trabajo ambiental", evidencias fotográficas: "SIMULACRO MANEJO RESPEL"REGISTRO FOTOGRAFICO CAPACITACION DE BUENAS PRÁCTICAS AMBIENTALES", esto corresponde con el control y la evidencia del control.</t>
  </si>
  <si>
    <t>Se validan como evidencias: "Plan trabajo ambiental", ""INVENTARIO DE LUMINARIAS 1/09/2022", "REGISTRO MENSUAL DE GENERACIÓN DE RESPEL julio y agosto 2022", "Presentación de SIMULACRO DE_x000D_
EMERGENCIA AMBIENTAL"informe "jornada de aseo", esto corresponde con el control y la evidencia del control.</t>
  </si>
  <si>
    <t>Anexan inventario devolutivo de la DT e inventario de elementos de consumo</t>
  </si>
  <si>
    <t>Registran actividades de tema ambiental pero como bien lo dice el riesgo GSA-1 el entregable es Direcciones Territoriales: Registro salida de bienes en el formato vigente generados en el periodo. Deben anexar es la salida de bienes del almacén a los funcionarios o contratistas para desarrollar su trabajo. La oficina de control interno ha evaluado mal esta actividad.  La direccion Territorial en el autoseguimiento describen bien la actividad pero en el drive no anexan lo que es</t>
  </si>
  <si>
    <t xml:space="preserve">La D.T. Córdoba realizó y envió a sede central el reporte de las actividades correspondientes al seguimiento del Plan de Trabajo ambiental realizadas durante el Tercer Trimestre de 2022, información que está registrada en el Drive asignado a la D.T. por la OAP.  Se evidencia cumplimiento de la actividad con el informe (Cord_Informe_seguimiento_TRIM_3_2022.pdf) y el correo electrónico enviado el 5 de octubre de 2022 a Gestion Ambiental (Correo Seguimiento Plan Amb Tercer Trimestre 2022.pdf) </t>
  </si>
  <si>
    <t>Se evidencia   correo electronico del  6-04-2022 donde se informa la realizacion del cargue de la información correspondiente al primer trimestre de 2022 relacionada con el seguimiento al plan ambienta y con el Informe consolidad  donde se rlacionan las actividades ejecutadas de Abril 7 de2022 elaborado por el  Facilitador del SGI.</t>
  </si>
  <si>
    <t>Se observa como evidencias para el cumplimiento del control Informe –seguimiento 2° trimestre Dirección Territorial Córdoba Seguimientos al Plan Ambiental y correo de envío, así mismo se cargó el en Drive los soportes en mención.</t>
  </si>
  <si>
    <t>Se observa como evidencias del cumplimiento del control informe, (Cord_Informe_seguimiento_TRIM_3_2022.pdf) y correo electrónico enviado el 5 de octubre de 2022 a Gestión Ambiental (Correo Seguimiento Plan Amb Tercer Trimestre 2022.pdf) .</t>
  </si>
  <si>
    <t>Se observa como evidencias del cumplimiento del control informe, (Cord_Informe_seguimiento_TRIM_3_2022.pdf) y correo electrónico enviado el 5 de octubre de 2022 a Gestión Ambiental (Correo Seguimiento Plan Amb Tercer Trimestre 2022.pdf) así mismo se cargó el en Drive los soportes en mención.</t>
  </si>
  <si>
    <t>La D.T Córdoba tramitó 163 PQRs, correspondientes al tercer trimestre de 2022.distribuidas así: Total Recibidas en el trimestre 162 [Julio: 81, Agosto: 39, Septiembre: 42], tramitada del mes anterior 1. Pendientes por trámitar Cero (0). Se evidencia cumplimiento con Pantallazo de Sigac e informes estadísticos anexados.</t>
  </si>
  <si>
    <t>Se observa como evidencias para el cumplimiento del control, informe consolidado estadístico de peticiones de enero a junio, así mismo pantallazo de SIGAC con sus respectivos avances de PQRS peticiones tramitadas.</t>
  </si>
  <si>
    <t>Se observa reporte de PQRSD con corte a 30 de septiembre con pantallazo de la bandeja de entrada del SIGAC.</t>
  </si>
  <si>
    <t>Se comprueba el cumplimiento del control, con dos pantallazos “ CAPTURA DE PANTALLA SISTEMA SIGAC DE LA TERRITORIAL CORDOBA –IIITRIMESTRE” correspondientes al tercer trimestre. En el que se observa Pendientes por tramitar Cero (0)</t>
  </si>
  <si>
    <t>En el tercer trimestre de 2022 el funcionario a cargo del proceso de Gestón Catastral en D.T. Córdoba realizó el seguimiento a la ejecuciión de los trámites y la evaluación respectiva. Se evidencia seguimiento en los Informes Aportados: 3 Trim Apex Informe de acciones Conservación 2022, 3 trim Cronograma 2022, 3 Trim Informe ActualizaciónCatastral 2022.</t>
  </si>
  <si>
    <t>Se evidencia la implementación de control con las siguientes actividades: Control de ejecución primer trimestre radicaciones tramitadas, Informe 31 de marzo de actividades de Conservación Catastral, archivos Excel de seguimiento y trazabilidad de radicados los meses de enero, febrero y marzo – 2022</t>
  </si>
  <si>
    <t>Se observa como evidencias para el cumplimiento del control, archivo Cronograma Conservación 2022 Trimestre 1 y 2, ejecución segundo semestre, Informe de acciones actualizada, Informe de acciones Conservación 2 APex – dando cumplimiento al seguimiento de ejecución de los trámites y la evaluación respectiva.</t>
  </si>
  <si>
    <t>Se evidencia seguimiento en los Informes Aportados: 3 Trimestre Apex Informe de acciones Conservación 2022, 3 trimestre Cronograma 2022, 3 Trimestre Informe Actualización Catastral 2022.</t>
  </si>
  <si>
    <t xml:space="preserve">Se evidencia la implementación de control con el seguimiento en los Informes Aportados: 3 Trim Apex Informe de acciones Conservación 2022, 3 trim Cronograma 2022, 3 Trim Informe Actualización Catastral 2022._x000D_
_x000D_
_x000D_
_x000D_
</t>
  </si>
  <si>
    <t xml:space="preserve">En el tercer trimestre de 2022 se recibieron 11 solicitudes: Se elaboraron y entregaron 10 avalúos dentro de los tiempos establecido (4 del trimestre anterior y 6 del presente). 5 de las solicitudes recibidas en el trimestre estan en estado asignado al perito avaluador.  Realizandoce un 150% adicional a la meta fijada para el trimestre. Se evidencia cumplimiento en el archivo: 3 TRIM_BD Estructura Seguimiento y Control GIT Avalúos.xlsx anexado.  La DT envía oportunamente dichos avalúos para control de calidad al GIT de Avalúos. De igual forma se anexa registro de asistencia a las reuniones de control y seguimiento. </t>
  </si>
  <si>
    <t>Se evidencia la realización de seguimiento de ejecución del control con el reporte de avalúos comerciales control y con los registros de asistencia de las reuniones con el tema: seguimiento a solicitudes de avalúos comerciales del 27 de enero 2022, y del 23 de febrero 2022, del 15 de marzo 2022.</t>
  </si>
  <si>
    <t>Se observa como evidencias para el cumplimiento del control, BD Estructura Seguimiento y Control GIT Avalúos_2022.xlsx. para la entrega de avalúos comerciales. Actividad que corresponde con la aplicación del seguimiento del control.</t>
  </si>
  <si>
    <t>Se evidencia la implementación del control con el archivo: 3 TRIM_BD Estructura Seguimiento y Control GIT Avalúos.xlsx y registros de asistencia a las reuniones de control y seguimiento.</t>
  </si>
  <si>
    <t>En el tercer trimestre de 2022 el funcionario a cargo del proceso de Gestón Catastral en D.T. Córdoba realizó el seguimiento a la ejecución de los trámites y la evaluación respectiva. Se evidencia seguimiento en los Informes Aportados: 3 Trim Apex Informe de acciones Conservación 2022, 3 trim Cronograma 2022, 3 Trim Informe ActualizaciónCatastral 2022.</t>
  </si>
  <si>
    <t>Se evidencia la implementación de control con las siguientes actividades archivos Excel de las solicitudes radicadas en los meses de enero, febrero y marzo con su correspondiente trazabilidad, la ejecución del 1 trimestre y el forme de actividades de Conservación Catastral Territorial Córdoba 2022 y con el cronograma de metas de conservación.</t>
  </si>
  <si>
    <t>Se observa como evidencias para el cumplimiento del control, Cronograma Conservacion 2022 TRIM 1-2.xlsx, Ejecución 2 trimestre.pdf, Informe de acciones Conservación trimestre 2-2022 Apex - Acciones.pdf, Informe de acciones Actualización 2 trimestre 2022.</t>
  </si>
  <si>
    <t>Se evidencia la implementación del seguimiento con los archivos Informes Aportados: 3 Trim Apex Informe de acciones Conservación 2022, 3 trim, Cronograma 2022, 3 Trim Informe Actualización Catastral 2022</t>
  </si>
  <si>
    <t>En el tercer trimestre de 2022 en la Territorial Córdoba la profesional de pagaduría verifica que la fecha los documentos soportes de los registros presupuestales sea anterior al comienzo de la ejecución del gasto. Se evidencia el cumplimiento en los soportes aportados: PAGO SAMARA PARRA PORTILLO.pdf, PAGO SERVICIO SOPESA.pdf, PAGO VIATICOS RAMON MEZA RUDAS.pdf.</t>
  </si>
  <si>
    <t>Se observa como evidencias para el cumplimiento del control, el cumplimiento en los soportes aportados: pago José rossi martinez.pdf, pago caribemar de la costa esp.pdf, soporte riesgos comision.pdf y soporte riesgos.pdf, Así mismo Territorial Córdoba verifico que los documentos soportes de los registros presupuestales sea anterior al comienzo de la ejecución del gasto.</t>
  </si>
  <si>
    <t>Se evidencia Comprobantes de registro presupuestal generados para los diferentes gastos de la territorial: PAGO SAMARA PARRA PORTILLO.pdf, PAGO SERVICIO SOPESA.pdf, PAGO VIATICOS RAMON MEZA RUDAS.pdf.</t>
  </si>
  <si>
    <t>En el tercer trimestre de 2022 en la Territorial Córdoba realiza la comparación del listado de movimiento de bancos con los informes de ventas de contado generados por la Oficina Comercial._x000D_
El informe de cartera  presenta un saldo en cero (0) ya que en la D.T. no tiene cuentas por cobrar. Se evidencia el cumplimiento en los soportes aportados: Informe de ventas e informes de carteras por edades del trimestre.</t>
  </si>
  <si>
    <t xml:space="preserve">Se observa como evidencias para el cumplimiento del control, Informes de carteras por edades del semestre tales como: cartera por edades 2022- 01, cartera por edades 2022- 02, cartera por edades 2022- 03. informes de cartera por edades para abril, mayo y junio, Informe de ventas detallado anulado e Informe de ventas detallado de enero a junio. Se observa la implementación de control con las anteriores actividades descritas. </t>
  </si>
  <si>
    <t>Se evidencia: Informe de ventas e informes de carteras por edades de los meses del III trimestre.</t>
  </si>
  <si>
    <t>Ser evidencia la implementación del control con PAGO SAMARA PARRA PORTILLO.pdf, PAGO SERVICIO SOPESA. pdf, PAGO VIATICOS RAMON MEZA RUDAS.pdf.</t>
  </si>
  <si>
    <t xml:space="preserve">Con reportes para los meses de julio, agosto y septiembre de “NGRESOS POR VENTA DE BIENES Y SERVICIOSDIRECCION TERRITORIAL CÓRDOBA” e informes de carteras por edades del trimestre. Se evidencia el cumplimiento del control_x000D_
</t>
  </si>
  <si>
    <t>En el tercer trimestre de 2022 la Territorial Córdoba realizó la autorización de las ordenes de pago en el sistema SIIF Nación con base en los soportes requeridos para cada pago. Se evidencia cumplimiento con los archivos aportados:PAGO SAMARA PARRA PORTILLO.pdf, PAGO SERVICIO SOPESA.pdf, PAGO VIATICOS RAMON MEZA RUDAS.pdf</t>
  </si>
  <si>
    <t xml:space="preserve">Se observa como evidencias para el cumplimiento del control, Reporte Certificado de Disponibilidad Presupuestal Comprobante, Compromiso Presupuestal de Gasto – Comprobante, Obligación Presupuestal– Comprobante. Orden de pago Presupuestal de gastos Comprobante Acta de supervisión o interventoría, Informe de contratista, aportes en línea, Orden de pago Presupuestal de gastos Comprobante órdenes de pago presupuestal de gastos – con fecha de registro 2022/04/05, acta de supervisión 01/04 /22 con planilla integrada de autoliquidación – aportes, orden de pago presupuestal de gastos comprobante de 22/02/2022, Se observa la implementación de control con las anteriores actividades descritas. </t>
  </si>
  <si>
    <t>Se evidencia órdenes de pago del aplicativo siif nación con sus respectivos soportes archivos aportados: PAGO SAMARA PARRA PORTILLO.pdf, PAGO SERVICIO SOPESA.pdf, PAGO VIATICOS RAMON MEZA RUDAS.pdf</t>
  </si>
  <si>
    <t xml:space="preserve">Se comprueba la implementación del control con: Reporte Certificado de Disponibilidad Presupuestal Comprobante Orden de pago Presupuestal de gastos Comprobante, Obligación Presupuestal Comprobante, Compromiso Presupuestal de Gasto – Comprobante, Acta de supervisión o interventoría, Informe de contratista, pantallazos de correos electrónicos aportados para SAMARA PARRA PORTILLO.pdf, PAGO SERVICIO  SOPESA.pdf, PAGO VIATICOS RAMON MEZA RUDAS_x000D_
</t>
  </si>
  <si>
    <t xml:space="preserve">En el tercer trimestre de 2022 la oficina Jurídica de la D.T. Córdoba ha venido verificando el estado de los procesos judiciales a través de la plataforma TYBA y de manera presencial con el fin de constatar las actuaciones de cada proceso. En la actualidad se tienen 17 procesos activos, 6 de estos procesos se les confirió poder para actuar dentro de ello a otro abagodo asignado por la sede central a partir del 15 de abril de 2022. Se evidencia el cumplimiento con los soportes aportados: Correos electrónico de envío, 3 Trim_Control_procesos_judiciales. </t>
  </si>
  <si>
    <t>Se evidencia la implementación de control con formato control de estado procesos judiciales se evidencia el estado de los procesos judiciales igual que en el archivo Excel control procesos judiciales semanal, así mismo con el resumen mensual semana a semana las visitas a juzgados.</t>
  </si>
  <si>
    <t>Se observa como evidencias para el cumplimiento del control, la D.T. Córdoba ha venido verificando el estado de los procesos judiciales a través de la plataforma TYBA y de manera presencial con el fin de constatar las actuaciones de cada proceso- Procesos Judiciales en FI 1000-01/1 8.V4, meses abril, mayo y Junio y correo enviado el 04/05/2022 Informe procesos judiciales con corte 30 de abril de  territorial, correo del 02/07/ en el que se envía  Informe de Procesos Judiciales con corte 30 de junio de 2022 en los que se reporta el seguimiento, así mismo mediante correos electrónicos de envio abril y junio Control_procesos_judiciales_II Semestre. Se comprueba la implementación del control</t>
  </si>
  <si>
    <t>Se observa Formato diligenciado "Control de estado de procesos judiciales" de los procesos de la territorial y correos electrónicos de 02/08/2022, 02/09/2022 y 03/10/2022 enviando los formatos diligenciados.</t>
  </si>
  <si>
    <t>Para la implementación de este control se evidencia el memorando No. 1200OAJ-2022-000014-IE-001 19-01-2022 se consulta procedimiento aplicación resolución 193 de 2014.</t>
  </si>
  <si>
    <t>Se evidencia el estado de los procesos judiciales a través de la plataforma TYBA y de manera presencial con el fin de constatar las actuaciones de cada proceso. Se evidencia el cumplimiento con los soportes aportados: Correos electrónico de envío y el registro en el formato   vigente” Control de estado procesos judiciales código FO-JUD-PC03-01 V1</t>
  </si>
  <si>
    <t>En el tercer trimestre de 2022 en la D.T. Córdoba los supervisores ha realizado y garantizado una adecuada ejecución de los contratos celebrados en la presente vigencia. Se evidencia el cumplimiento en el registro realizado en la plataforma SECOP II en el que los supervisores crearon los planes de pagos y las actas respectivas, los contratistas cargaron los soportes para los pagos y la pagaduría realizo los trámites de pagos en dicha plataforma. Se anexa: 3 TRIM_pantallazo secop_riesgo GCO-1.pdf</t>
  </si>
  <si>
    <t>Se observa como evidencias para el cumplimiento del control, Acta informe de Pagos, Pantallazo SECOPII- riesgo GCO-1 Soporte de pago a contratistas y actas de supervisión, dichos documentos garantizan la adecuada ejecución de los contratos celebrados de la vigencia. Se comprueba la implementación del control</t>
  </si>
  <si>
    <t>Se evidencia pantallazos del SECOP II de algunos contratistas del plan de pagos del supervisor, del cargue de los soportes para el pago del contratista y acta de supervisión y del estado pagado de la obligación.</t>
  </si>
  <si>
    <t xml:space="preserve">Con el registro realizado en la plataforma SECOP II(Pantallazo), Acta informe de Pagos, Soporte de pago a contratistas y actas de supervisión. Se evidencia cumplimiento del control. </t>
  </si>
  <si>
    <t xml:space="preserve">Para el tercer trimestre de la vigencia 2022 en la D.T. Córdoba se han venido ejecutando 12 contratos en los cuales no se registró ninguna observación (sin mensajes), como se evidencia en los pantallazos aportados en el archivo: 3 TRIM_Observaciones secop.pdf_x000D_
</t>
  </si>
  <si>
    <t>Se evidencia la implementación de control con los pantazallos  de procesos de Contratación directa para  prestacion de servicios  SECOP II sin observacion alguna.</t>
  </si>
  <si>
    <t>Se observa como evidencias para el cumplimiento del control, pantallazo SECOP II donde la Dirección Territorial Córdoba ha publicado los procesos contractuales en el portal. Se comprueba la implementación del control.</t>
  </si>
  <si>
    <t>Se evidencia pantallazos de 12 contratos en los cuales no se registró ninguna observación (sin mensajes), como se evidencia en los pantallazos aportados.</t>
  </si>
  <si>
    <t>Teniendo en cuenta pantallazos SECOP II (40 folios) se comprueba que se ha realizado la publicación de los procesos contractuales en el portal. Igualmente se ve que no se tiene descrito ningún tipo de observación. Cumpliendo la implementación del control</t>
  </si>
  <si>
    <t>Durante el tercer trimestre de 2022 en la D.T. Córdoba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evidencia cumplimiento con los archivo anexados: CERTIFICACION SALDOS DE ALMACEN T-CORDOBA.pdf, correos mensuales. comprobantes de egreso de consumo y debolutivos, informe de existencias actuales de consumo, inventarios en bodega.</t>
  </si>
  <si>
    <t>Para la implementación de este control se evidencia que para este trimestre se allego certificación saldos de almacén T-Córdoba y correos electrónicos mensuales, esta actividad permite identificar que los saldos de elementos de almacén estén debidamente cuadrados y contabilizados y tengan plena concordancia con el Backus de inventarios enviados mensualmente de sede central.</t>
  </si>
  <si>
    <t>Se observa como evidencias para el cumplimiento del control, soporte de correos electrónicos, registros de traslados Bodega funcionario, Traslado entre funcionarios, Comprobante de Traslado de elementos de consumo, traslado computadores de la sede central, traslado devolutivo e informe de existencias actuales de consumo, inventarios en bodega. Se comprueba la implementación del control.</t>
  </si>
  <si>
    <t>Se evidencia CERTIFICACION SALDOS DE ALMACEN T-CORDOBA, correos mensuales. comprobantes de egreso de consumo y devolutivos, informe de existencias actuales de consumo, inventarios en bodega de los meses del tercer trimestre de 2022.</t>
  </si>
  <si>
    <t>En el Tercer semestre de 2022 en la D.T. Córdoba no se registraron salida de Bienes de la Entidad de ningun tipo. Sin Meta Asignada.</t>
  </si>
  <si>
    <t>No se evidencia meta asignada para el primer semestre.</t>
  </si>
  <si>
    <t>Se observa que en el tercer semestre de 2022 en la D.T. Córdoba no se registraron salida de Bienes de la Entidad de ningún tipo. Sin Meta Asignada.</t>
  </si>
  <si>
    <t>Con soporte de correos electrónicos mensuales, certificados saldos de almacén t-cordoba.pdf comprobantes de egreso de consumo y devolutivos, informe de existencias actuales de consumo, inventarios en bodega. Se comprueba la implementación del control.</t>
  </si>
  <si>
    <t>Para dar cumplimiento a este control en la DT se elaboro un reporte de los programas del SGA para el segundo trimestre, relacionando las acciones. Se hace enfasis en que apartir de este año no se pagan los recibos de servicios públicos ya que desde el mes de enero la Sede Central lo incorporo a su manejo. EVIDENCIA DEP-5 Informe de reporte SGA  y correo electronico, pantallazo de cargue de evidencias.</t>
  </si>
  <si>
    <t>Para dar cumplimiento a este control en la DT se elaboro un reporte de los programas del SGA para el tercer trimestre, relacionando las acciones. Se reitera que apartir de este año no se pagan los recibos de servicios públicos ya que desde el mes de enero la Sede Central lo incorporo a su manejo. EVIDENCIA DEP-5 Informe de reporte SGA  y correo electronico, pantallazo de cargue de evidencias.</t>
  </si>
  <si>
    <t>Conforme a las evidencias observadas el control se implementa con el archivo Excel Informe DEP-5 C3 REPORTE SGA reporte de los programas del SGA, relacionando las acciones.</t>
  </si>
  <si>
    <t>Se observa como evidencias para el cumplimiento del control, Informe de reporte SGA, correo electrónico (seguimiento SGA – TONNERS), registros de capacitación (AGUA- Servicios Públicos ) 01-06-2022), e informe sistema de Gestión – manejo ambiental , Se comprueba la implementación del control.</t>
  </si>
  <si>
    <t xml:space="preserve">Se observa como evidencias para el cumplimiento del control (Informe de reporte SGA y correos electrónicos, pantallazo – Divide cargue de evidencias - Informe de reporte S Informe de Sistema de Gestión Ambiental SGA </t>
  </si>
  <si>
    <t xml:space="preserve">Se observa como evidencias del cumplimiento del control informe, (Informe de reporte SGA y correos electrónicos, pantallazo – Divide cargue de evidencias - Informe de reporte S Informe de Sistema de Gestión Ambiental SGA </t>
  </si>
  <si>
    <t>Se realiza el respectivo seguimiento a las PQRSD, como una de las acciones correctivas se genera una programacion de turnos en Servicio al Ciudadano para facilitar el proceso de atención. asi como los respectivos seguimientos a los mismas para atender los requerimientos. Evidencia: Informe de seguimiento y asignacion a PQRSD  julio. agosto, septiembre, herramientas asignacion de turnos y seguimientos</t>
  </si>
  <si>
    <t>Se evidencias el cumplimiento del control, Informe de seguimiento y asignación a PQRSD abril, mayo, junio, asignación de turnos, Reportes de Herramienta, seguimientos y correos electrónicos, reporte PQRS Se comprueba la implementación del control.</t>
  </si>
  <si>
    <t xml:space="preserve">Se evidencias el cumplimiento del control, : Informe de seguimiento y asignación a PQRSD julio. Agosto, septiembre, herramientas asignación de turnos y seguimientos Pantallazo Bandeja de entrada CDC –Dirección Territorial Cundinamarca, correos asignación de turnos, Cronograma de apoyo y asesoría en ventanilla mes de julio, agosto y septiembre, Pantallazos Total Radicados atendidos por mes para julio, agosto y septiembre._x000D_
</t>
  </si>
  <si>
    <t xml:space="preserve">Se evidencia el cumplimiento del control con: Informe de seguimiento y asignación a PQRSD julio. Agosto, septiembre, herramientas asignación de turnos y seguimientos Pantallazo Bandeja de entrada CDC –Dirección Territorial Cundinamarca, correos asignación de turnos, Cronograma de apoyo y asesoría en ventanilla mes de julio, agosto y septiembre, Pantallazos Total Radicados atendidos por mes para julio, agosto y septiembre._x000D_
</t>
  </si>
  <si>
    <t>Para dar cumplimiento a este control la DT elabora una matriz de control, seguimiento a los tramites, donde se lleva un control de asignacion por funcionario, fecha de asignación, estado del tramite y observaciones entre otros elementos. para el  trimestre julio - septiembre se programaron  asignaciones como se reporta en los correos electronicos por parte de Carol pineda con las asignaciones a los funcionarios. Se desarrollaron reuniones de seguimiento con los grupos de trabajo e informes respectivos. Evidencia: Correo electronico de informe de asignaciones, actas de seguimiento, herramienta APEX.</t>
  </si>
  <si>
    <t>Conforme a las evidencias observadas el control se implementa con la matriz de control, seguimiento a los tramites, donde se lleva un control de asignación por funcionario, fecha de asignación, estado del trámite y observaciones entre otros elementos; Así mismo se evidencia reuniones de seguimiento con los grupos de trabajo respetivo.</t>
  </si>
  <si>
    <t>La D.T Cundinamarca como evidencias al cumplimiento del control, aporto archivo Reporte SNC – No tramitado, Reporte SNC- APEX junio 2022, registros de asistencia, correos electrónicos, Informes de avance, Se observa reuniones de seguimiento con los grupos de trabajo e informes. Se comprueba la implementación del control.</t>
  </si>
  <si>
    <t xml:space="preserve">La D.T para el cumplimiento del control elabora  matriz de control, seguimiento a los tramites, de julio – a septiembre correos electrónicos reportes de cumplimiento, registros de asistencia a   reuniones de seguimiento con los grupos de trabajo e informes respectivos, actas de seguimiento, herramienta APEX. Se hace evidente el cumplimiento el control._x000D_
_x000D_
_x000D_
</t>
  </si>
  <si>
    <t xml:space="preserve">Con matriz de control, seguimiento a los tramites, de julio – a septiembre correos electrónicos reportes de cumplimiento, registros de asistencia a   reuniones de seguimiento con los grupos de trabajo e informes respectivos, actas de seguimiento, herramienta APEX. Se hace evidente el cumplimiento el control._x000D_
_x000D_
_x000D_
</t>
  </si>
  <si>
    <t>Para este control la DT en sus accciones cuenta con participacion en reuniones del proceso de actualización catastral con alcaldia Tocancipa y Gachancipa. dentro del seguimiento se relaciona actas  de seguimiento a este proceso de actualización. Evidencia: actas de reuniones Gachancipa y Tocancipa , correos electronicos. La DT no cuenta con rubro asignado ni profesional en el area comercial, por lo tanto apartir de este año quien realiza la acciones la subdireccion catastral.</t>
  </si>
  <si>
    <t>Conforme a las evidencias observadas se allegan correos de convocatoria a al seguimiento de los proyectos de actualización e informe -Estado de los proyectos de actualización catastral año 2022.</t>
  </si>
  <si>
    <t>La D.T Cundinamarca como evidencias al cumplimiento del control, la actualización catastral para Tocancipa y Gachancipa, se relaciona el informe de seguimiento a este proceso de actualización. Evidencia: informe trimestral, correos electrónicos y actas de informe de seguimiento al proyecto. Se comprueba la implementación del control.</t>
  </si>
  <si>
    <t>La D.T Cundinamarca como evidencias al cumplimiento evidencia la implementación del control con la participación en las reuniones de seguimiento a los procesos de actualización de Gachancipa y Tocancipa: actas de reuniones, correos electrónicos, informes de entrega, entre otros</t>
  </si>
  <si>
    <t>Para este control la DT evidencia la implementación del control con la participación en las reuniones de seguimiento a los procesos de actualización de Gachancipa y Tocancipa: actas de reuniones, correos electrónicos, informes de entrega, entre otros.</t>
  </si>
  <si>
    <t>Para demostrar el cumplimiento para este control del riesgo en  la DT se programa seguimiento al estado de las asignaciones  en las cuales se establecen compromisos con los grupos de trabajo para resolver y finalizar los casos. cabe anotar que se atendieron 84 del año 2021 y 160 del año 2022. Evidencia: asignaciones, informe de seguimiento de tramites, actas de reuniones, herramienta apex</t>
  </si>
  <si>
    <t>Conforme a las evidencias observadas se allegan seguimientos periódicos de asignaciones como la del   9 de marzo y el de 13 de abril de 2022; así mismo cuadro de asignaciones se fija programación, igual que en la columna de observaciones se puede determinar el estado del trámite.</t>
  </si>
  <si>
    <t xml:space="preserve">La D.T Cundinamarca como evidencias al cumplimiento del control, aporto archivo de Reporte SNC no tramitado, Reporte SNC -1- SEMESTRE Evidencia: informe de seguimiento de trámites, actas de reuniones, herramienta APEX. Se comprueba la implementación del control. </t>
  </si>
  <si>
    <t>La D.T Cundinamarca como evidencias al cumplimiento del control, aporto Carpeta con archivos de seguimiento de trámites- correos electronicos, Cuadros Excel de asignación, Reportes SNC para julio, agosto y septiembre -  herramienta apex</t>
  </si>
  <si>
    <t>Asignaciones a funcionarios, reportes SNC julio, agosto septiembre Informe Consolidado Julio-agosto-septiembre 2022, Carpeta con archivos de seguimiento de trámites- correos electronicos, Cuadros Excel de asignación, Reportes SNC para julio, agosto y septiembre -  herramienta apex</t>
  </si>
  <si>
    <t>Para dar cumplimiento al seguimiento de este riesgo en la DT, se anexan Documentos soporte de los registros presupuestales  correspondientes a Julio, agosto y septiembre. EVIDENCIA Registros presupuestales.</t>
  </si>
  <si>
    <t xml:space="preserve">Para demostrar el cumplimiento para este control del riesgo en la DT Cundinamarca allego soportes de los registros presupuestales correspondientes a abril, mayo y junio, </t>
  </si>
  <si>
    <t xml:space="preserve">Para demostrar el cumplimiento para este control del riesgo en la DT Cundinamarca allego : Registro presupuestal, Compromiso   Presupuestal de Gasto – Comprobante, Obligación Presupuestal, Comprobante, Orden do pago Presupuestal do gastos- comprobante, Legalización de anticipos de viáticos v gastos de comisión, Cumplido de Comisión, Legalizaciones Comprobante _x000D_
</t>
  </si>
  <si>
    <t>Para dar cumplimiento a este riesgo se reporta por parte del funcionario  las ventas por meses. evidencia reporte de ventas Julio, Agosto, Septiembre. EVIDENCIA: Reportes detallados de ventas y reportes de ingresos.</t>
  </si>
  <si>
    <t>Para dar cumplimento y control a este riesgo se reporta como evidencia los Ingresos de los meses de abril, mayo y junio, relación de ingresos por mes, ventas detalladas.  Se evidencia cumplimiento del control .</t>
  </si>
  <si>
    <t>Para dar cumplimento y control a este riesgo se reporta como evidencia los reportes para los meses de julio, agosto y septiembre de “NFORME DE CARTERA POR EDADES” y REPORTES DE VENTAS TOTALIZADAS POR PRODUCTO</t>
  </si>
  <si>
    <t xml:space="preserve">Se evidencia la implementación del control con documentos de soporte para cada uno de los meses del trimestre como: Registro presupuestal, Compromiso   Presupuestal de Gasto – Comprobante, Obligación Presupuestal, Comprobante, Orden do pago Presupuestal do gastos- comprobante, Legalización de anticipos de viáticos v gastos de comisión, Cumplido de Comisión, Legalizaciones Comprobante _x000D_
</t>
  </si>
  <si>
    <t>Con reportes para los meses de julio, agosto y septiembre de “NFORME DE CARTERA POR EDADES” y REPORTES DE VENTAS TOTALIZADAS POR PRODUCTO  Se evidencia el cumplimiento del control</t>
  </si>
  <si>
    <t>Para evidenciar el respectivo seguimiento de la DT se realiza el proceso para  aprobar las ordenes de pago en el sistema SIIF Nación. Evidencia: odenes de pago del trimestre respectivo.</t>
  </si>
  <si>
    <t xml:space="preserve">Para demostrar el cumplimiento para este control del riesgo en la DT Cundinamarca allego órdenes de pago SIIF de los meses de abril, mayo y junio. Se comprueba la implementación del control. </t>
  </si>
  <si>
    <t xml:space="preserve">Para demostrar el cumplimiento para este control del riesgo en la DT Cundinamarca allego : Orden de pago Presupuestal de gastos Comprobante, Obligación Presupuestal Comprobante, Acta de supervisión o interventoría Datos generales de aportes Obligación Presupuestal, Comprobante, Orden do pago Presupuestal do gastos- comprobante, Legalización de anticipos de viáticos v gastos de comisión, Cumplido de Comisión, Legalizaciones Comprobante_x000D_
</t>
  </si>
  <si>
    <t xml:space="preserve">Se comprueba la implementación del control con: Orden de pago Presupuestal de gastos Comprobante, Obligación Presupuestal Comprobante, Acta de supervisión o interventoría Datos generales de aportes Obligación Presupuestal, Comprobante, Orden do pago Presupuestal do gastos- comprobante, Legalización de anticipos de viáticos v gastos de comisión, Cumplido de Comisión, Legalizaciones Comprobante_x000D_
</t>
  </si>
  <si>
    <t>Conforme a las evidencias observadas se allega el diligenciamiento del formato código F11000-01/18. V4 / Control de Estado Procesos judiciales se evidencia el seguimiento hecho a los casos de la territorial, evidenciando la implementación del control</t>
  </si>
  <si>
    <t xml:space="preserve">Para demostrar el cumplimiento para este control del riesgo en la DT Cundinamarca allego estado procesos – Judiciales en formato FI 1000-01/1 8.V4, y cuadro procesos judiciales Territorial Cundinamarca del mes de abril, mayo y junio. </t>
  </si>
  <si>
    <t xml:space="preserve">Para demostrar el cumplimiento para este control del riesgo en la DT Cundinamarca allego : Correos electrónico de envío “Revisión y seguimiento julio, agosto y septiembre de procesos judiciales DT Cundinamarca”  “CUADRO Excel “PROCESOS JUDICIALES DIRECCIÓN TERRITORIAL CUNDINAMARCA y Pantallazos del cumplimiento en el aplicativo EKOGUI, y el registro en el formato   ” Control de estado procesos judiciales _x000D_
</t>
  </si>
  <si>
    <t xml:space="preserve">Se evidencia el estado de los procesos judiciales a través los soportes aportados: Correos electrónico de envío “_x000D_
Revisión y seguimiento julio, agosto y septiembre de procesos judiciales DT Cundinamarca”  “CUADRO Excel “PROCESOS JUDICIALES DIRECCIÓN TERRITORIAL CUNDINAMARCA y Pantallazos del cumplimiento en el aplicativo EKOGUI, y el registro en el formato   ” Control de estado procesos judiciales _x000D_
</t>
  </si>
  <si>
    <t>Para demostrar el cumplimiento para este control del riesgo en la DT Cundinamarca allego pantallazos del Plan de pago y balances de pagos de contratos, ejecución del contrato, Plan de pago, balance del, pago, Actas de supervisión documentos soporte de contratista</t>
  </si>
  <si>
    <t>Para demostrar el cumplimiento para este control del riesgo en la DT Cundinamarca allego el registro realizado en la plataforma SECOP II(Pantallazo), Acta informe de Pagos, Soporte de pago a contratistas y actas de supervisión. Se evidencia cumplimiento del control</t>
  </si>
  <si>
    <t>Para la implementación de este control  para este trimestre, en el proceso del cargue de los contratos en la plataforma SECOP hay observaciones de adicion. Así mismo se evidencia pantallazo de la plataforma por contratista. la DT solo realiza contratacion directa. Evidencia: pantallazos por contratista.</t>
  </si>
  <si>
    <t>Para la implementación de este control se evidencia que, para este trimestre, no se recibió ninguna observación, en el proceso del cargue de los contratos en la plataforma SECOP. Así mismo se evidencia pantallazo de la plataforma.</t>
  </si>
  <si>
    <t>Para demostrar el cumplimiento para este control del riesgo en la DT Cundinamarca allego correos electrónicos enviados a la Oficina de Gestión Contractual, pantallazo SECOP II del proceso de contratación directa celebrado por la Entidad.</t>
  </si>
  <si>
    <t xml:space="preserve">Para demostrar el cumplimiento para este control del riesgo en la DT Cundinamarca allego Acta informe de Pagos, Soporte de pago a contratistas y actas de supervisión. Se evidencia cumplimiento del control. _x000D_
Acta informe de Pagos, Soporte de pago a contratistas y actas de supervisión. Se evidencia cumplimiento del control. _x000D_
</t>
  </si>
  <si>
    <t xml:space="preserve">Con el registro realizado en la plataforma SECOP II(Pantallazo), Acta informe de Pagos, Soporte de pago a contratistas y actas de supervisión. Se evidencia cumplimiento del control. _x000D_
_x000D_
_x000D_
_x000D_
_x000D_
</t>
  </si>
  <si>
    <t>Para el seguimiento de este riesgo la encargada del almacen remite inventarios individuales, de bodega, bienes divolutivos pero no Informes de inventario, actas o  comprobantes de ajustes.</t>
  </si>
  <si>
    <t>Se evidencia la implementación de control con el Inventario anual e inventario funcionarios., Sin embargo, no se evidencia el informe de la conciliación de los registros en el sistema frente a los físicos. En caso de presentar diferencias se llevan a cabo las acciones correctivas y ajustes necesarios para subsanar las diferencias presentadas.</t>
  </si>
  <si>
    <t xml:space="preserve">Para demostrar el cumplimiento para este control del riesgo en la DT Cundinamarca almacén remite registro de asistencia a reunión en abril tema de almacén y verificación inventarios, e Informes soporte para Planigac </t>
  </si>
  <si>
    <t xml:space="preserve">Para demostrar el cumplimiento para este control del riesgo en la DT Cundinamarca almacén remite inventarios individuales, de bodega, bienes devolutivos, e Informes de inventario “LISTADO COMPLETO ELEMENTOS ANTERIORES UNIDADES OPERATIVAS, Informe de INVENTARIO BIENES DEVOLUTIVOS DE TERRITORIAL CUNDINAMARCA. Se da cumplimiento al control._x000D_
</t>
  </si>
  <si>
    <t xml:space="preserve">Para dar cumplimiento a este control la DT allego comprobantes de egreso de elementos de consumo, solicitud de bienes, de los meses Abril, mayo y junio, conforme a lo anterior se evidencia cumplimiento al control. </t>
  </si>
  <si>
    <t>Para dar cumplimiento a este control la DT allego comprobantes de entrega, Comprobantes de traslado, Registro salida de viernes para ser entregados a la sede central para recarga, entre otros. Se evidencia la implementación del control</t>
  </si>
  <si>
    <t xml:space="preserve">Con inventarios individuales, de bodega, bienes devolutivos, e Informes de inventario “LISTADO COMPLETO ELEMENTOS ANTERIORES UNIDADES OPERATIVAS, Informe de INVENTARIO BIENES DEVOLUTIVOS DE TERRITORIAL CUNDINAMARCA. Se da cumplimiento al control._x000D_
</t>
  </si>
  <si>
    <t>Con comprobantes de entrega, Comprobantes de traslado, Registro salida de viernes para ser entregados a la sede central para recarga, entre otros. Se evidencia la implementación del control</t>
  </si>
  <si>
    <t>Se llevaron a cabo los controles operacionales con el fin de dar cumplimento a las actividades programadas en la Matriz de Identificación de aspectos y valoración de impactos ambientales para el III trimestre del año 2022</t>
  </si>
  <si>
    <t>Para dar cumplimiento a este control la DT allego matriz de identificación y cumplimiento legal Ambiental, archivos de reporte de cantidad de resmas usadas, registro y seguimiento consumos de agua, energía. Informe de Reporte de consumo de servicios públicos, Plan de trabajo Ambiental - Direcciones territoriales, Registro de la realización de la campaña sobre adecuado manejo y disposición de residuos sólidos.</t>
  </si>
  <si>
    <t>Para dar cumplimiento a este control la DT allego matriz de Identificación de aspectos y valoración de impactos ambientales, realizando el reporte respectivo, Plan de trabajo ambiental ,pantallazos de  archivos de gestión ambiental de II trimestre, reportes de seguimientos.</t>
  </si>
  <si>
    <t>Para dar cumplimiento a este control la DT allego :  soporte de las actividades realizadas en el trimestre cargadas en el DRIVE, Reporte de cantidad de resmas usadas y Huellas de Carbono en los meses julio, agosto y septiembre Huellas de Carbono, Identificación de Residuos tóxicos, Registros de asistencia e información del Simulacro, correo ambiental, Informe –seguimiento 3° trimestre Dirección Territorial Seguimientos al Plan Ambiental y correo de envío.</t>
  </si>
  <si>
    <t xml:space="preserve">Se observa como evidencias del cumplimiento del control:  soporte de las actividades realizadas en el trimestre cargadas en el DRIVE, Reporte de cantidad de resmas usadas y Huellas de Carbono en los meses julio, agosto y septiembre Huellas de Carbono, Identificación de Residuos tóxicos, Registros de asistencia e información del Simulacro, correo ambiental, Informe –seguimiento 3° trimestre Dirección Territorial Seguimientos al Plan Ambiental y correo de envío._x000D_
</t>
  </si>
  <si>
    <t>Para el trimestre julio-septiembre, se atendieron oprtunamente las peticiones solicitadas por los ciudadanos (328), quedando pendiente (2) por resolver del año 2021 y (12) del año 2022, debido a que estan a la espera por definir los procesos catastrales pertinentes</t>
  </si>
  <si>
    <t xml:space="preserve">Para dar cumplimiento a este control la DT allego pantallazo de la bandeja de entrada del Sistema de Gestión Documental, reportes en archivo Excel de seguimiento </t>
  </si>
  <si>
    <t>Para dar cumplimiento a este control la DT allego Informe de seguimiento y asignación a PQRSD julio. Agosto, septiembre, herramientas asignación de turnos y seguimientos Pantallazo Bandeja de entrada CDC –Dirección Territorial Cundinamarca, correos asignación de turnos, Cronograma de apoyo y asesoría en ventanilla mes de julio, agosto y septiembre, Pantallazos Total Radicados atendidos por mes para julio, agosto y septiembre</t>
  </si>
  <si>
    <t xml:space="preserve">Informe de seguimiento y asignación a PQRSD julio. Agosto, septiembre, herramientas asignación de turnos y seguimientos Pantallazo Bandeja de entrada CDC –Dirección Territorial Cundinamarca, correos asignación de turnos, Cronograma de apoyo y asesoría en ventanilla mes de julio, agosto y septiembre, Pantallazos Total Radicados atendidos por mes para julio, agosto y septiembre._x000D_
</t>
  </si>
  <si>
    <t>En el III trimestre se realizaron las actividades programadas según el cronograma establecido por el área de conservación, a su vez se desarrollaron las actividades de seguimientos a las metas programadas</t>
  </si>
  <si>
    <t xml:space="preserve">En el primer trimestre se realizaron las actividades programadas según el cronograma establecido por el área de conservación y se realiza el seguimiento de las actividades para el cumplimiento de las metas, También Cronogramas plan de trabajo mes a mes y evidencias de mutaciones tramitadas para el primer trimestre.   </t>
  </si>
  <si>
    <t>Para dar cumplimiento a este control la DT allego cronogramas de plan de trabajo mensual, Reportes  detallados SNC  mensual, Se evidencia cumplimiento del control.</t>
  </si>
  <si>
    <t xml:space="preserve">Se evidencia Para dar cumplimiento a este control el cronogramas de plan de trabajo mensual, Reportes de tramites  detallados SNC  mensual, Se evidencia cumplimiento del control. </t>
  </si>
  <si>
    <t>El reporte recibido por la encargada de avalúos, consta que en la Territorial para el III trimestre del año 2022 no se han presentado solicitudes de avalúos comerciales ante la Territorial de La Guajira, por lo tanto, no se pueden establecer inoportunidades en los tiempos establecidos para la entrega de los avalúos comerciales</t>
  </si>
  <si>
    <t>Sin meta asignada al trimestre.</t>
  </si>
  <si>
    <t xml:space="preserve"> No presentaron  solicitudes de avalúos comerciales ante la Territorial </t>
  </si>
  <si>
    <t>No se reciben solicitudes de avalúos comerciales ante la Territorial.</t>
  </si>
  <si>
    <t>En el III trimestre se realizaron las actividades programadas según el cronograma establecido por el área de conservación, a su vez se desarrollaron las actividades de seguimientos a las metas programadas, dando cumplimiento al control con un reporte mensual</t>
  </si>
  <si>
    <t xml:space="preserve">En el primer trimestre se reporta y se realiza el seguimiento de las actividades programadas para el cumplimiento de las metas, También Cronogramas plan de trabajo mes a mes y evidencias de mutaciones tramitadas para el primer trimestre.  </t>
  </si>
  <si>
    <t>Para dar cumplimiento a este control la DT allego cronogramas de plan con el reporte del seguimiento mensual de la herramienta APEX reportes detallados de SNC, Se evidencia cumplimiento del control.</t>
  </si>
  <si>
    <t>Para dar cumplimiento a este control la DT allego cronogramas plan de trabajo para cada mes, reporte del seguimiento mensual de la herramienta APEX para julio, agosto, septiembre, 2022 - reportes detallados de SNC,</t>
  </si>
  <si>
    <t>Se evidencia cumplimiento del control con cronogramas plan de trabajo para cada mes, reporte del seguimiento mensual de la herramienta APEX para julio, agosto, septiembre, 2022 - reportes detallados de SNC,</t>
  </si>
  <si>
    <t>Para dar cumplimiento a este control la DT allego documentos soporte de los registros presupuestales, Reporte Compromiso Presupuestal de Gasto Comprobante muestra de abril, mayo y junio. Se evidencia cumplimiento del control.</t>
  </si>
  <si>
    <t>Para dar cumplimiento a este control la DT allego  la implementación del control con documentos de soporte Reporte Compromiso Presupuestal de Gasto Comprobante – SIIF</t>
  </si>
  <si>
    <t>El responsable del área financiera de la Territorial mensualmente genera los respectivos informes de ventas y verifica la información con los movimientos bancarios; en cuanto a cartera a corte 30 de septiembre de 2022 la territorial presenta un saldo de $ 227.299 como se refleja en el reporte adjunto</t>
  </si>
  <si>
    <t>Para dar cumplimiento a este control la DT allego Facturación detallada, Relaciones de ingresos de contado -ventas Davivienda, Relaciones de ingresos de contado -ventas Banco Popular, Informes de ventas, informe de cartera por edades y correos electrónicas. Se evidencia cumplimiento del control</t>
  </si>
  <si>
    <t>Para dar cumplimiento a este control la DT allego reporte “ RELACIÓN DE INGRESOS DE CONTADO VENTAS” por mes y los informes de cartera por edades, correo electrónico – “Movimientos Bancos. Se evidencia el cumplimiento del control</t>
  </si>
  <si>
    <t>Se evidencia la implementación del control con documentos de soporte Reporte Compromiso Presupuestal de Gasto Comprobante – SIIF</t>
  </si>
  <si>
    <t>Con reporte “ RELACIÓN DE INGRESOS DE CONTADO VENTAS” por mes y los informes de cartera por edades, correo electrónico – “Movimientos Bancos. Se evidencia el cumplimiento del control</t>
  </si>
  <si>
    <t>El pagador Territorial una vez verificada la documentación, aprueba las respectivas ordenes de pago como se evidencia en los archivos soporte que en su totalidad fueron atendidos los 6 solicitados, cumpliendo de esta manera el control, se señala que como evidencia se incluyen lo correspondiente a 3, si se requiere mayor información solicitarla a la Territorial</t>
  </si>
  <si>
    <t>Para dar cumplimiento a este control la DT allego registros de Obligaciones, órdenes de pago, planilla de seguridad social, acta de supervisión, Se evidencia cumplimiento del control</t>
  </si>
  <si>
    <t>Se valida la implementación del control con: Orden de pago Presupuestal de gastos Comprobante, Acta de supervisión o interventoría, planilla Integrada Autoliquidación aportes- soporte de pago general</t>
  </si>
  <si>
    <t>Se comprueba la implementación del control con: Orden de pago Presupuestal de gastos Comprobante, Acta de supervisión o interventoría, planilla Integrada Autoliquidación aportes- soporte de pago general</t>
  </si>
  <si>
    <t>Durante el trimestre julio-septiembre, se ha efectuado control judicial dos (2) veces por semana. Siempre que hay requerimientos judiciales, el IGAC presenta las respuestas de forma oportuna y registra todos los movimientos en el formato de estado de procesos judiciales. como se evidencia en el formato control de estado de procesos judiciales, seguimiento hecho a los casos del tribunal administrativo de la Guajira</t>
  </si>
  <si>
    <t>La D.T Guajira para la implementación de control allego registro de los movimientos del estado de procesos judiciales. en el formato control de estado de procesos judiciales - seguimiento hecho a los casos del Tribunal Administrativo de la Guajira. Se evidencia cumplimiento del control.</t>
  </si>
  <si>
    <t xml:space="preserve">La D.T Guajira para la implementación de control allego estado de los procesos judiciales a través los soportes aportados: Correos electrónico de envío _x000D_
y el registro en el formato  - Control de estado procesos judiciales  </t>
  </si>
  <si>
    <t xml:space="preserve">Se evidencia el estado de los procesos judiciales a través los soportes aportados: Correos electrónico de envío _x000D_
y el registro en el formato  - Control de estado procesos judiciales _x000D_
</t>
  </si>
  <si>
    <t>Los  supervisores garantizan una adecuada ejecución del contrato, teniendo en cuenta el procedimiento de Supervisión e Interventoría de Contratos, así como las circulares y/o lineamientos emitidos por el proceso de Gestión Financiera, de las 6 ordenes de pago recibidas se elige una muetra de 5 para la evidencia, en caso de requerirse mayor información, la pueden solicitar a esta Territorial</t>
  </si>
  <si>
    <t>La D.T Guajira para la implementación de control allego pantallazo del SECOP - del plan de pagos del supervisor, Se evidencia cumplimiento del control.</t>
  </si>
  <si>
    <t xml:space="preserve">Con el registro realizado en la plataforma SECOP II(Pantallazo), del plan de pagos  para Yasmina Iguaran, Lazlo Sierra, Yelvis Diaz Yomara Cuellar Se evidencia cumplimiento del control. </t>
  </si>
  <si>
    <t>Durante el trimestre julio - septiembre, en la Territorial Guajira se adelantaron 14 procesos contractuales, bajo la modalidad de contratación directa, prestación de servicios a los cuales se les revisó detalladamente las condiciones del proceso y se publicaron en el SECOP II, motivo por el cual no hay cabida para manipulación para beneficio particular o de terceros en adjudicación. los procesos adelantados no tuvieron observaciones.</t>
  </si>
  <si>
    <t xml:space="preserve">Conforme a las evidencias observadas el control se implementa con pantallazo de la publicación en SECOP II Contratación directa.CD-287-2022-GJR, Consolidado SECOP Contratación directa.CD-633-2022-GJR, Consolidado SECOP Contratación directa.CD- 626-2022-GJR. </t>
  </si>
  <si>
    <t xml:space="preserve">La D.T Guajira para la implementación de control allego pantallazo del SECOP - que se ha realizado la publicación de los procesos contractuales en el portal. _x000D_
</t>
  </si>
  <si>
    <t xml:space="preserve">Teniendo en cuenta pantallazos SECOP, se comprueba que se ha realizado la publicación de los procesos contractuales en el portal. Igualmente se ve que no se tiene descrito ningún tipo de observación. Cumpliendo la implementación del control_x000D_
_x000D_
</t>
  </si>
  <si>
    <t>Se realizan periódicamente los inventarios, llevando a cabo los movimientos de traslado y reintegros de elementos devolutivos no controlados, para que cada funcionario tenga su respectivo inventario actualizado, así como el de bodega, con forme se evidencia en los comprobantes de devolutivos, consumo e inventarios de los meses de julio, agosto y septiembre de 2022</t>
  </si>
  <si>
    <t>Para dar cumplimiento a este control la DT, realiza periódicamente los inventarios, llevando a cabo los movimientos de traslado y reintegros de elementos devolutivos no controlados con los documentos: comprobantes de consumo, comprobantes devolutivos, Inventarios de consumo y devolutivo, Comprobante de Egresos de elementos de consumo</t>
  </si>
  <si>
    <t>Para dar cumplimiento a este control la DT allego control con Inventarios de consumo e inventario devolutivos de abril, mayo y junio, se evidencia cumplimiento del control.</t>
  </si>
  <si>
    <t>Para dar cumplimiento a este control la DT Con el Comprobante de consumo, Comprobante devolutivo, inventaros de consumo, inventario devolutivo para cada mes</t>
  </si>
  <si>
    <t>La D.T Guajira para la implementación de control allego comprobantes devolutivos y Comprobantes de consumo de abril y mayo, se evidencia cumplimiento del control.</t>
  </si>
  <si>
    <t>La D.T Guajira para la implementación de control allego comprobantes de consumo, Comprobantes devolutivos. Comprobante de egreso de elementos de consumo.</t>
  </si>
  <si>
    <t xml:space="preserve">Con Comprobante de consumo, Comprobante devolutivo, inventaros de consumo, inventario devolutivo para cada mes se observa el Cumplimoento de la implementación del control._x000D_
_x000D_
</t>
  </si>
  <si>
    <t>Con comprobantes de consumo, Comprobantes devolutivos. Comprobante de egreso de elementos de consumo Se evidencia la implementación del control</t>
  </si>
  <si>
    <t>Durante el Tercer trimestre del año 2022 en la Territorial se verificó el cumplimiento de las actividades contempladas en la Matriz de identificación y cumplimiento legal Ambiental y la Matriz de Identificación de aspectos y valoración de impactos ambientales, se realizó el informe respectivo.  Se adjunta correo de reporte de cumplimiento de los controles operacionales.</t>
  </si>
  <si>
    <t xml:space="preserve">Se evidencia informe de control ambiental </t>
  </si>
  <si>
    <t>De acuerdo con las evidencias suministradas “Correo_ Entrega_Evidencias_Plan_de_Trabajo_Ambiental_Trimestre_II_Huila” se observa correo electrónico de fecha 19/07/2022 en donde se realiza reporte del seguimiento al plan de trabajo ambiental de los meses de abril, mayo y junio para la Dirección Territorial Huila.</t>
  </si>
  <si>
    <t>Se valida como evidencia: correo eectrónico fecha 12/10/2022 con "INFORME SEGUIMIENTO AL SISTEMA DE GESTIÓN AMBIENTAL TERCER TRIMESTRE AÑO 2022 –TERRITORIAL HUILA" correspondiente a los meses julio, agosto y septiembre 2022.</t>
  </si>
  <si>
    <t>Se verifica la aplicación del control durante el tercer trimestre  mediante  el correo electrónico donde se evidencia él  envió del informe seguimiento al sistema de gestión ambiental  tercer trimestre, así mismo  se  puede evidenciar que el  correo fue enviado el 12/10/22 por tal motivo no se tiene en cuenta ya que no corresponde al periodo reportado</t>
  </si>
  <si>
    <t xml:space="preserve">Durante el tercer trimestre del año 2022 en la DT Huila se realizó seguimiento mensual al estado de PQRSD registradas en el sistema de gestión documental.  Se adjunta pantallazo de la bandeja de entrada del Sistema de Gestión Documental vigente._x000D_
</t>
  </si>
  <si>
    <t xml:space="preserve">De acuerdo con los soportes suministrados “Pantallazo de geración de reporte sigac” Se observa pantallazo de la bandeja de entrada del Sistema de Gestión Documental Vigente. </t>
  </si>
  <si>
    <t>Se valida evidencia de cumplimiento del control: "pantallazo generación de reporte de julio a septiembre 2022" de la bandeja de entrada del Sistema de Gestión Documental vigente.</t>
  </si>
  <si>
    <t>2.	Se verifica la aplicación del control durante el tercer trimestre mediante el cumplimiento del  seguimiento mensual al estado de PQRSD registradas en el sistema de gestión documental así mismo se adjunta pantallazo de la bandeja de entrada del Sistema de Gestión Documental vigente.</t>
  </si>
  <si>
    <t>Durante el tercer trimestre del año 2022, comprendido entre el 1 de julio al 30 de septiembre de 2022 en la Territorial Huila se elaboró el cronograma de los trámites atendidos mensualmente, dando prioridad a los más antiguos y realizando en la herramienta APEX. Se adjunta reporte.</t>
  </si>
  <si>
    <t>Se evidencia cuadsro de seguimiento al control establecido por el 1er trimestre 2022</t>
  </si>
  <si>
    <t>De acuerdo con las evidencias suministradas “Reporte_Tramitadas” se observa, reporte del seguimiento mensual de la herramienta APEX, se recomienda incluir el cronograma o plan de trabajo establecido para atender las solicitudes recibidas</t>
  </si>
  <si>
    <t>Se validan las evidencias suministradas “Seguimiento saldos conservción trimestre jul a sept” se observa, reporte del seguimiento mensual , el cual incluye cronograma  de ejecución de saldos oficina-terreno de lo programado y ejecutado. Este archivo contiene un libro de saldos donde aparece uno a uno detalla entre otros la Clasificación de Terreno y Oficina.</t>
  </si>
  <si>
    <t>Se verifica la aplicación del control para el tercer trimestre con  el archivo Excel  “seguimientos  de saldos  conservación  tercer trimestre”, mas sin embargo no se  tuvo en cuenta la observación realizada por  la oficina de control interno del segundo semestre donde se solicitó el cronograma de trabajo</t>
  </si>
  <si>
    <t>Durante el Tercer trimestre del año 2022 en la Territorial Huila no se presentaron solicitudes de Avalúos comerciales.</t>
  </si>
  <si>
    <t xml:space="preserve">Sin meta de asignación </t>
  </si>
  <si>
    <t>Durante el Tercer trimestre del año 2022, comprendido entre el 1 de julio al 30 de septiembre de 2022 en la Territorial Huila se elaboró el cronograma de los trámites atendidos mensualmente, dando prioridad a los más antiguos y el realizado en la herramienta APEX. Se adjunta reporte.</t>
  </si>
  <si>
    <t>Se observa relacion de tramites gestionados 1er trimestre 2022</t>
  </si>
  <si>
    <t>Se revisa la aplicación del control durante el tercer trimestre mediante el archivo de Excel  trámites de julio, agosto, septiembre de 2022 y el archivo avances de  saldos, así mismo se revisa el Excel programado y asignado para ejecutar julio, agosto, septiembre.</t>
  </si>
  <si>
    <t>Durante el tercer trimestre del año 2022, comprendido entre el 1 de julio al 30 de septiembre de 2022 en la Territorial Huila se verifican que la fecha de los documentos soporte de los registros presupuestales sea anterior al comienzo de la ejecución del gasto. Se adjunta evidencia de un Registro Presupuestal.</t>
  </si>
  <si>
    <t>De acuerdo con las evidencias suministradas “Registro presup de mayo 6 de 2022. Huila” se observa documento soporte de los registros presupuestales de la territorial</t>
  </si>
  <si>
    <t>Se valida la evidencia del control con el CDP 2922 de fecha 22-08-2022 con registro presupuestal 8122 de la misma fecha.</t>
  </si>
  <si>
    <t>Durante el tercer trimestre del año 2022, comprendido entre el 1 de julio al 30 de septiembre de 2022 en la Territorial Huila el responsable de ingresos del subproceso de Gestión de Tesorería comparó el listado de movimiento de bancos con los informes de ventas de contado generados por la Oficina Comercial. Se adjunta informe de ventas y Estado de cartera por edades del mes de septiembre 2022</t>
  </si>
  <si>
    <t>De acuerdo con los soportes allegados “Ventas de contado Mayo” se observa que se realiza reporte de las ventas de contado del día 16 de mayo, se sugiere incluir documentos que den cuenta de todo el trimestre teniendo en cuenta el entregable establecido en planigac: Informes de ventas, informe de cartera por edades y comunicaciones electrónicas (si aplica).</t>
  </si>
  <si>
    <t>Se validan soportes recibidos “Ventas de contado Agosto” y el "Informe cartera por edades del 01/01/2019 al 30/09/2022, se observa que se realiza reporte de las ventas de contado , se sugiere incluir en el informe solo datos del trimestre, de igual manera comunicaciones electrónicas (si aplica).</t>
  </si>
  <si>
    <t>Se verifica la aplicación del control para el tercer trimestre donde se observa  el documento orden de comisión el  cual es el soporte del registro presupuestal de la territorial.</t>
  </si>
  <si>
    <t>Se observa la aplicación del control con el archivo relación de ingresos de contado, informe de cartera por edades</t>
  </si>
  <si>
    <t>Durante el tercer trimestre del año 2022, comprendido entre el 1 de julio al 30 de septiembre de 2022 en la Territorial Huila el responsable de la pagaduría aprobó las órdenes de pago en el sistema SIIF Nación.  Se adjunta evidencia la Orden de pago con sus respectivos soportes</t>
  </si>
  <si>
    <t>De acuerdo con los soportes allegados “Orden de pago con soportes junio 2022 Huila” se observa que se realiza orden de pago de servicios públicos del mes de junio se anexan como soportes las facturas.</t>
  </si>
  <si>
    <t>Se valida evidencia del control: "Orden de pago No. 242645722 de fecha 09-08-2022, con RP nO. 23022 y CDP 7422 de la misma fecha con facira de vencimiento 12 de agosto 2022 Movistar.</t>
  </si>
  <si>
    <t>Se verifica la aplicación del control para el tercer trimestre donde se observa  los soportes allegados como orden de pago y sus  soportes (registro presupuesta y factura)</t>
  </si>
  <si>
    <t>Durante el tercer trimestre del año 2022, comprendido entre el 1 de julio al 30 de septiembre de 2022 en la Territorial Huila la Abogada reportó a la sede Central el estado de los procesos a cargo.  Se adjunta Correos electrónicos de los meses de julio y septiembre y el archivo control de estado de los procesos judiciales, de cada mes.</t>
  </si>
  <si>
    <t>Se observa soportes de control de estado de procesos.</t>
  </si>
  <si>
    <t>De acuerdo con el documento allegado "CUADRO DE PROCESOS JUDICIALES DIRECCION TERRITORIAL HUILA A 05-MAYO-2022" se observa matriz con el control del estado de los procesos judiciales . Se sugiere adjuntar los soportees correspondientes a todo el trimestre no una muestra.</t>
  </si>
  <si>
    <t>Se validan evidencias del control recibido "CUADRO DE PROCESOS JUDICIALES DIRECCION TERRITORIAL HUILA A 04-AGOSTO Y A 30 SEPTIEMBRE 2022" en estos Excel, se observan procesois judiciales en contra y procesos judiciales a favor.  De igual manera, se valida correo electrónico de fecha 04/08/2022.</t>
  </si>
  <si>
    <t>Se verifica la aplicación del control para el tercer trimestre donde se observa el Excel    "CUADRO DE PROCESOS JUDICIALES DIRECCION TERRITORIAL HUILA A 30-SEPTIEMBRE-2022" se observa la  matriz con el control del estado de los procesos judiciales, así mismo se evidencia él envió del correo informe  procesos judiciales.</t>
  </si>
  <si>
    <t>Durante el tercer trimestre del año 2022, comprendido entre el 1 de julio al 30 de septiembre de 2022 en la Territorial Huila los supervisores realizaron la adecuada ejecución del contrato teniendo en cuenta el procedimiento de Supervisión e Interventoría de Contratos, así como las circulares y/o lineamientos emitidos por el proceso de Gestión Financiera. Se adjunta pantallazo del SECOP II del plan de pagos del supervisor, Pantallazo del cargue de los soportes para el pago del contratista y acta de supervisión y pantallazo del SECOP II que evidencie el estado pagado de la obligación de los contratos 2917, 2918 y 2919 del año 2022.</t>
  </si>
  <si>
    <t>Se validan soportes de pantallazos en secop de Plan de pagos y ejecución del contrato de la señora Manuela Mercedes Tejada, solo fue posible ver una muestra se sugiere incluir documentos que den cuenta de todo el trimestre  y de los contratos suscritos por la Dirección Territorial</t>
  </si>
  <si>
    <t>Se validan evidencias del control: 2 "Actas de supervisión Laura Vanesa peña 16-09-2022 y Nicolás Cediel 17-08-2022, con "pantallazo del Estados de Obligación en SECOP" y "Soportes para el pago de contratistas en SECOP" y los "informes y pagos de seguridad social."</t>
  </si>
  <si>
    <t>Se observa la aplicación del control con los pantallazos del SECOP II del plan de pagos del supervisor, pantallazo del cargue de los soportes para el pago del contratista y acta de supervisión, pantallazo del SECOP II que evidencie el estado pagado de la obligación.</t>
  </si>
  <si>
    <t>Durante el tercer trimestre del año 2022 no se presentaron observaciones sobre ningún proceso en la plataforma SECOP II</t>
  </si>
  <si>
    <t>Sin meta asignada al proceso</t>
  </si>
  <si>
    <t>De acuerdo con los documentos presentados "observación" se presenta pantallazo en donde se subsana el requerimiento de la completitud de la información.</t>
  </si>
  <si>
    <t>Durante el tercer trimestre del año 2022 el Almacenista de la Territorial realizó el inventario anual de los elementos y bienes almacenados en la bodega. (Inventario de Consumo y Devolutivo). Se adjunta evidencia</t>
  </si>
  <si>
    <t>Se observa informe de toma de inventarios fisicos y devolutivos.</t>
  </si>
  <si>
    <t>Se presenta informe y relacion de inventario de la Dirección Territorial Huila con corteal 28/05/2022</t>
  </si>
  <si>
    <t>Se recibió "INFORME DE INVENTARIO FISICO", sin embargo, "INVENTARIO EN BODEGA POR TERRITORIAL" que hacen parte de este archivo tienen como fecha de impresión 22/03/2022. Es recomendable, que se remitan los inventarios en el trimestre objeto de análisis.</t>
  </si>
  <si>
    <t>Durante el tercer trimestre del año 2022 en la territorial Huila no se presentó ninguna salida de bienes</t>
  </si>
  <si>
    <t xml:space="preserve">No se presentan documentos de salida de bienes </t>
  </si>
  <si>
    <t>Se observa la aplicación del control con el Informe de inventario físico donde se evidencia el adecuado manejo y administración de los bienes de la entidad, análisis cuantitativo y cualitativo respecto a los Ingreso de Bienes, egreso de bienes de consumo, traslado de bienes, inventario detallado por dependencia y funcionarios  y se encuentren las existencias físicas de los elementos.</t>
  </si>
  <si>
    <t>La Dirección Territorial Magdalena, realizo el registro en el Drive en lo referente al seguimiento en los controles ambientales. Igualmente, se envio el correo correspondiente a la oficina de planeacion dando cumpliento a los controles operacionales. Se adjunta captura en PDF de correo enviado.</t>
  </si>
  <si>
    <t>Se observa enlace de evidencia control ambiental por el primer trimestre 2022.</t>
  </si>
  <si>
    <t>Se evidencia correo del 12 de julio de 2022, seguimiento ambiental de la DTMagdalena para el segundo trimestre del 2022.</t>
  </si>
  <si>
    <t>Se  verifica aplicación del control mediante el cargue de evidencias en el Drive Plan de Trabajo Ambiental (correo 29/09/2022).</t>
  </si>
  <si>
    <t>Anexan correo enviado al responsable de Planeación del tema ambiental para que verifique las actividades realizadas en los controles ambientales</t>
  </si>
  <si>
    <t>Se realizó el seguimiento de las PQRS correspondientes a los meses de julio, agosto y septiembre, tal como se puede evidenciar en los informes y pantallazos de la bandeja de entrada del Sistema de Gestión Documental (SIGAC) subidos a la carpeta del One Drive para el asunto, evidenciando ninguna actividad vencida. El reportes de PQRDS se encuentra al día y en consonancia con el enviado de Servicio al Ciudadano.</t>
  </si>
  <si>
    <t>Se evidencian reportes de seguimiento de las PQRS correspondientes a los meses de abril, mayo y junio, dando cumplimiento con el control establecido.</t>
  </si>
  <si>
    <t xml:space="preserve">Se observa la aplicación del control por parte de la Territorial a través de correo de seguimiento y control a PQRDS de fecha 20/09/2022, Excel Reporte PQRDS III Trimestre de 2022, y Excel Seguimiento PQRS agosto 2022, entre otros.  </t>
  </si>
  <si>
    <t>De acuerdo al entregable anexan pantallazo de la bandeja de entrada y el control a los tramiites realizados verificandose que fueron atendidas dentro de los tiempos</t>
  </si>
  <si>
    <t>Se relaciona informe de conservacon del tercer trimestre del 2022 y consolidado de avances. Igualmente se anexan actas de reuniones de coordinación para mejora y cumplimiento de metas realzadas por la responsable de conservación Ing. Yaneth Perez.</t>
  </si>
  <si>
    <t>Se observa informes de consolidados al cumplimiento de tramites programados.</t>
  </si>
  <si>
    <t>Se evidencia: Consolidado e informe, sobre de avance conservacon del segundo trimestre del 2022. Dando cumplimeinto del control para los dos periodos de 2022.</t>
  </si>
  <si>
    <t xml:space="preserve">Se observa aplicación del control mediante Excel Consolidado Tercer Trimestre 2022, Informe Tercer Trimestre 2022 Proceso de Conservación (06/10/2022) y Acta de Coordinación actividades de Conservación del 02/08/2022, entre otros. </t>
  </si>
  <si>
    <t>La DT ha hecho gestion dentro del proceso de conservacion catastral al realizar informe y reuniones de coordinación</t>
  </si>
  <si>
    <t>En Julio fueron realizados 2 avaluos, para el mes de Agosto 3 y en Septiembre 8 avaluos, considerrnaod que se realizó dos avalúos comerciales a los Predios El Bajito, Municipio de Santa Ana; El Porvenir, La Cabaña, Atras del Pelo, La Sorpresa, El Tranquilo, ubicados en el Municipio de Sabanas de San Angél; Las Mercedes II, ubicado en el Municipio de Pivijay; y la Calle 14 entre carreras 1 y 2 de Fundación. Avalúos solicitados por el por los Juzgado 1 y 3 Civil del Circuito y el Trbunal Superior Especializada en Restitución de Tierras.</t>
  </si>
  <si>
    <t xml:space="preserve">Se observa evidencia de reuniones efectuadas, y cronogramas establecidos. </t>
  </si>
  <si>
    <t>Se evidencia seguimiento y control en el tema de avalúos , observado en  Reunión TEAMS 30-03-2022, Memorando Acuerdo de Gestión a marzo 31 y Resolución No. 1885 del 28 de diciembre de 2021“Por la cual se ordena la suspensión de los sistemas de gestión catastral y términos de los trámites”, Resolución 005 del 18 de febrero de 2022“Por medio de la cual se suspenden términos y se modificael horario dela atención presencialal públicoen laDirecciónTerritorialMagdalena”.</t>
  </si>
  <si>
    <t xml:space="preserve">Se observa ejecución del control mediante Actas de Comité de Avalúos Predio Niagara, Predio El Paraíso y Predio La Esperanza entre otros.   </t>
  </si>
  <si>
    <t>La DT ha realizado en el trimestre 13 avaluos comerciales cumpliendo con la meta</t>
  </si>
  <si>
    <t>Se observa cronogramas establecidos al cumplimiento de trámites por el primer trimestre 2022.</t>
  </si>
  <si>
    <t xml:space="preserve">Se constata Informes Avance Conservación Primer  y Segundo  Trimestre 2022, Informes de Tramitadas por departamento correspondiente a los periodos I y II, igual que los consolidados. </t>
  </si>
  <si>
    <t xml:space="preserve">Se verifica aplicación del control a través del Excel Consolidado Tercer Trimestre 2022, Informe Tercer Trimestre del Proceso de Conservación y Acta de Coordinación actividades de Conservación del 02/08/2022, entre otros. </t>
  </si>
  <si>
    <t>En el drive la DT evidencia el consolidado de avances en conservacion catastral y reuniones de coordinación</t>
  </si>
  <si>
    <t>En la Dirección Territorial, los funcionarios y contratistas verifican que la fecha de los documentos soporte de los registros presupuestales sea anterior al comienzo de la ejecución del gasto. Se adjunta al Drive registros presupuestales e Informe Cartera Agosto 2022.</t>
  </si>
  <si>
    <t>Se constatan registros presupuestales 2822, 4322, 4422 de viáticos abril y junio.</t>
  </si>
  <si>
    <t>Se evidencia ejecución del control mediante el Informe de Cartera por Edades del 01/09/2022 y los Registros Presupuestales 6422, 6822, 7322, 7422 y 7622.</t>
  </si>
  <si>
    <t>El responsable de ingresos del subproceso de Gestión de Tesorería y el responsable de cartera del subproceso de Gestión Contable cumplen con las funciones de acuerdo a sus competencias. Al drive se sube la relación de ventas e ingresos del trimestre y Formato Excel de Ingresos.</t>
  </si>
  <si>
    <t>Se evidencia control y seguimiento de los periodos en informe de Cartera del 07-07-2022, Relaciones de Ingresos de ventas de Abril y Mayo.</t>
  </si>
  <si>
    <t>- Se observa aplicación del control mediante Relación de Ventas Detallada septiembre 2022, Relación de Ingresos de Contado Ventas septiembre 30 de 2022, 31 de agosto de 2022 y 31 de julio 2022 y Relación Ventas Detalladas a 31 de agosto de 2022 y 31 de julio 2022.</t>
  </si>
  <si>
    <t>En evidencia se encuentran los  registros presupuestales e informe de cartera</t>
  </si>
  <si>
    <t>En el drive reportan informe de ingresos por ventas</t>
  </si>
  <si>
    <t>El pagador de la Dirección Territorial Magdalena aprueba las ordenes de pago en el sistema SIIF Nación. Se sube al Drive una muestra de 6 registros presupuestales correspondientes a este trimestre.</t>
  </si>
  <si>
    <t>Se evidencian Registros Presupuestales de Viáticos y  Nómina-ordenes de pago en el sistema SIIF Nación, 2822, 2922, 4322 y 4422  meses de abril y junio.</t>
  </si>
  <si>
    <t>Se observa aplicación del control con los Registros Presupuestales 6422, 6822, 7322, 7422 y 7622 aportados como evidencia.</t>
  </si>
  <si>
    <t>Relacionan muestra de seis registros presupuestales</t>
  </si>
  <si>
    <t xml:space="preserve">La obogada, Profesional Univeritaria de la Territorial Magdalena, realiza seguimiento a los procesos judiciales 2 veces por semana de acuerdo a los líneamientos de la Oficina Jurídica. Se sube a la carpeta de One Drive el formato "Control de Estados Procesos Judiciales" y el informe del estado de los procesos a corte 30 de septiembre de 2022. </t>
  </si>
  <si>
    <t>Se evidencia soporte de controles a procesos judiciales por el primer trimestre 2022.</t>
  </si>
  <si>
    <t>Se presenta Control de Estado de procesos Judiciiales y Consolidado, dando cumplimeinto con los controles establecidos.</t>
  </si>
  <si>
    <t>Se verifica aplicación del control mediante formatos Control de Estado Procesos Judiciales F11000-01-/18V4 de los expedientes 47001333300120190038000, 47001-2333-002-2016-00388-00, 47-001-2333-002-2015-00407-00, 47-001-2331-003-2010-00487-01.</t>
  </si>
  <si>
    <t>La oficina Juridica de la DT realiza el seguimiento a los procesos judiciales con corte al 30 de septiembre 2022</t>
  </si>
  <si>
    <t>Se evidencia ejecución de los contartos 2217 y 2223 de 2022, suscritos con Sharon Contreras y Verónica Liced Mena Valdez</t>
  </si>
  <si>
    <t xml:space="preserve">Se verifica aplicación de control y seguimiento a través de pantallazos de SECOP II del Plan de Pagos, acta supervisión, pantallazo cargue soportes, y pantallazo estado pagado de la obligación de dos (2) contratos del tercer trimestre de 2022, aportados como evidencia. </t>
  </si>
  <si>
    <t>Registran todo el proceso de pagos a dos contratistas de la DT</t>
  </si>
  <si>
    <t>Se cargar soportes de Observaciones y respuestas del proceso en la plataforma SECOP II referente al proceso MC-721-2022-MAG.</t>
  </si>
  <si>
    <t>No aplica meta para el 1er trimestre 2022</t>
  </si>
  <si>
    <t>Se verifica aplicación del control mediante pantallazo SECOP II del proceso Mínima Cuantía MC-721-2022-MAG.</t>
  </si>
  <si>
    <t>Anexan soporte de contrato de minima cuantia realizaod en la DT</t>
  </si>
  <si>
    <t>Sin meta reportada</t>
  </si>
  <si>
    <t>No se planeta meta para el primer trimestre 2022</t>
  </si>
  <si>
    <t>Se evidencia correo del 12-04-2022 Riesgos I Trimestre 2022, Informe de Conciliación Inventario de Consumo II Trimestre, lo cual da cumplimiento con lo establecido.</t>
  </si>
  <si>
    <t>Sin meta asignada en el periodo. No registraron evidencias en el drive para este control.</t>
  </si>
  <si>
    <t>El responsable de almacen de la Dirección Territorial Magdalena, registra la salidad de bienes en el formato vigente que fueron solicitados en el tercer trimestre del 2022 por parte de funcionarios y contratistas</t>
  </si>
  <si>
    <t>Se evidencian en formato Salidas de Bienes del IGAC de fechas 27-05 y 17-06-2022, dando cumplimeinto con la meta proyectada.</t>
  </si>
  <si>
    <t>Se aporta como evidencia de aplicación del control F20600-02/14.V6 de fecha 08/09/2022.</t>
  </si>
  <si>
    <t>En el segundo trimestre reportaron el inventario</t>
  </si>
  <si>
    <t>Registran sólo una salida de un bien en la DT</t>
  </si>
  <si>
    <t>Se carga evidencia del cumplimento del programa de gestión ambiental para el tercer trimestre de 2022.</t>
  </si>
  <si>
    <t>Se observa matriz de cargue al plan ambiental por el 1er trimestre 2022.</t>
  </si>
  <si>
    <t>Se evidencia archivo en Word “Evidencias de actividades SGA” en donde se presentan los pantallazos de cargue de elementos de consumo sostenible, sostenible de agua, sostenible de energía, gestión integral de residuos y prácticas sostenibles, así como informe de cargue de carpeta con la información del sistema de gestión ambiental con la información del segundo trimestre.</t>
  </si>
  <si>
    <t xml:space="preserve">Se evidencia archivo .pdf “Evidencia de las actividades cargadas en el DRIVE para el segundo trimestre del programa de Gestión Ambiental Dirección Territorial Meta” en donde se presenta el pantallazo del correo con asunto Territorial Meta Sistema de Gestión Ambiental, informando el cargue de la información del tercer trimestre. </t>
  </si>
  <si>
    <t>Se carga eivedncia del cumplimiento por la Territorial Meta a la gestión del Servicio al Ciudadano de tercer trimestre del año.</t>
  </si>
  <si>
    <t>Se evidencia pantallazo de la bandeja de entrada del Sistema de Gestión Documental vigente. De igual forma dos archivos Excel de seguimiento PQRSDF de los meses de mayo y junio 2022, donde se informa un indicador de oportunidad del 33% y de productividad del 44%.</t>
  </si>
  <si>
    <t>Se evidencia pantallazo del correo enviando pantallazo del SIGAC y otro enviando la relación de PQRSD pendientes. Archivos en Excel de los meses de julio y septiembre, con hojas que muestran la relación de radicados en CORDIS y SIGAC 2020, 2021 y 2022.</t>
  </si>
  <si>
    <t>Según el indicador de Servicio al ciudadano el indicador de oportunidad es del 32%</t>
  </si>
  <si>
    <t>Se carga cronograma de trabajo para el tercer trimestre de 2022 y relación de trámites catastrales.</t>
  </si>
  <si>
    <t>Se observa cronograma de trámites  y matriz de conservación de trámites 1er trimestre 202.</t>
  </si>
  <si>
    <t>Se observan archivos Excel “cronograma de trámites catastrales 2022”, con dos hojas: Cronograma y Reportes semanal, con información estadística hasta junio y “Tramites de Conservación 2022 D.T. Meta” así como dos archivos con pantallazos de totales a inicios de mayo y junio.</t>
  </si>
  <si>
    <t>Se observan ocho archivos htm con las estadísticas de trámites catastrales realizados en oficina y en terreno, en diferentes fechas de los meses de agosto y septiembre; cronograma de trámites catastrales que contiene las estadísticas semanales de los tres meses del trimestre; trámites de conservación 2022 en donde se presentan las estadísticas consolidadas mensuales.</t>
  </si>
  <si>
    <t>Según los reportes las metas no se ejecutan</t>
  </si>
  <si>
    <t>Se carga evidencia de segumiento a los avalúos que lleva la Territorial Meta para el tercer trimestre del año.</t>
  </si>
  <si>
    <t>Se observa evidencia de correo de reunión de avaluos y correo de reunion de Directores territoriales.</t>
  </si>
  <si>
    <t>Se evidencia archivo Excel “9-(30-06-22)- Herram. avaluos territorial Meta”, con el informe de estado actual de avalúos territorial Meta, en los que se registran 35 casos detallados por juzgado / tribunal.</t>
  </si>
  <si>
    <t>Se evidencian tres archivos Excel, que contienen el informe de estado actual de los avalúos de la territorial Meta, uno por cada mes del trimestre.</t>
  </si>
  <si>
    <t>Según las evidencias no cumple</t>
  </si>
  <si>
    <t>Se carga informe de ejecución y seguimiento de trámites catastrales para el tercer trimestre del año.</t>
  </si>
  <si>
    <t>Se evidencia informe cronograma correspondiente al área de conservación por el primer trimestre 2002.</t>
  </si>
  <si>
    <t>Se observa archivos .pdf de informe de conservación por meses, titulado Informe cronograma de seguimiento del área de conservación, así como dos archivos con pantallazos de totales a inicios de mayo y junio.</t>
  </si>
  <si>
    <t xml:space="preserve">Se observa archivos .pdf de informe de conservación por meses, titulado Informe cronograma de seguimiento del área de conservación. </t>
  </si>
  <si>
    <t>Se cumple la meta en oficina, pero en terreno no</t>
  </si>
  <si>
    <t>Se carga evicencia de documentos soporte de los registros presupuestales para el tercer trimestre del año</t>
  </si>
  <si>
    <t xml:space="preserve">Se observan archivos .PDF “Registros presupuestales Territorial Meta”, donde aparece registro SIIF nación (18 abril) para el pago del servicio de agua y factura que soporta el pago antes de su vencimiento (25 abril); Registro SIIF nación (abril) autorizando transporte de contratista a Cubaral y a Restrepo; “Correo evidencia de no contratos realizados por ley de garantías (1)”, donde se informa que en el segundo trimestres en la Territorial Meta no se realizaron registros presupuestales de contratos por Ley de garantías. </t>
  </si>
  <si>
    <t>Se observan archivos .pdf, donde se presentan los diferentes y documentos SIIF de obligaciones adquiridas por la DT, en comisiones, contratos, entre otros.</t>
  </si>
  <si>
    <t>Se carga evidencia de los informes de ventas y carteras para el tercer trimestre del año de la Territorial Meta.</t>
  </si>
  <si>
    <t>Se observan carpeta con seis archivos Excel de ingresos Bogotá y direcciones territoriales correspondientes a los meses del semestre; “Resumen ventas 2022”, con información a junio y archivo con imagen de cartera por edades.</t>
  </si>
  <si>
    <t xml:space="preserve">Se observan cuatro archivos Excel con el informe mensual de cartera por edades correspondientes a los meses del trimestre y el resumen de ventas 2022. </t>
  </si>
  <si>
    <t>Se carga evidencia para el tercer trimestre se resporte de pago sistema siif nación.</t>
  </si>
  <si>
    <t>Se observan archivo .pdf “Soporte sistema SIIF NACIÓN”, donde aparecen registro SIIF nación (16 junio) para el pago del servicio de energía (Comprobantes compromiso presupuestal de gasto, de obligación presupuestal y de pago presupuestal de gastos) y factura que soporta el pago antes de su vencimiento (29 junio).</t>
  </si>
  <si>
    <t xml:space="preserve">Se observan archivos .pdf, donde se presentan los diferentes documentos SIIF de obligaciones adquiridas por la DT, en comisiones, contratos, entre otros. </t>
  </si>
  <si>
    <t>Se carga evidencia de control de estados de procesos judiciales de la territorial para tercer trimestre de 2022.</t>
  </si>
  <si>
    <t>Se observa seguimiento al control judicial por el 1er trimestre 2022.</t>
  </si>
  <si>
    <t>Se observan archivos Excel de procesos con calificación a mayo y junio, con una hoja procesos iniciados en contra (11); archivo .pdf con soporte de correo de envío de los formatos de los procesos a mayo y junio 2022.</t>
  </si>
  <si>
    <t xml:space="preserve">Se observan tres archivos .pdf cuyo contenido es el envío de Procesos Judiciales de forma mensual, correspondiente al tercer trimestre. No se observa la matriz consolidada. </t>
  </si>
  <si>
    <t>No se aporto evidencia</t>
  </si>
  <si>
    <t>Se carga evidencia de contratos en secop II para tercer trimestre del año.</t>
  </si>
  <si>
    <t>Se evidencia archivo Word “soporte secop contrato 2738 2022” con tres pantallazos del SECOP II, donde se observa el plan de pagos, ejecución del contrato y cargue tanto de la cuenta No. 05 y el pago No.005, pero no se puede determinar a quién pertenece la documentación presentada.</t>
  </si>
  <si>
    <t xml:space="preserve">Se evidencian cuatro archivos .pdf de los cuales tres contienen actas de supervisión y el último los soportes del SECOP del plan de pagos de tres contratos. </t>
  </si>
  <si>
    <t>Se carga evidencia de tercer trimestre de que no se llavo acabo ningún proceso en secop II, por ley de garantías.</t>
  </si>
  <si>
    <t>Se observa Actas de pago e informes de supervisión Meta no planteada para el 1er trimestre.</t>
  </si>
  <si>
    <t>Se evidencia archivo .pdf “Correo reporte de seguimiento a secop II” con soporte de envío de correo donde se especifica que en la Territorial del Meta en el segundo trimestre no se realizó ningún proceso en el SECOP, por lo tanto, no hubo observaciones.</t>
  </si>
  <si>
    <t xml:space="preserve">Se evidencia archivo .pdf “Mínimas cuantías secop II” con soporte de envío de correo donde se especifica que en la Territorial del Meta en el tercer trimestre no se realizó ningún proceso en el SECOP, por lo tanto, no hubo observaciones. </t>
  </si>
  <si>
    <t>Se carga evidencia de control de invetarios para tercer trimestre de 2022.</t>
  </si>
  <si>
    <t>Se bserva evidencia no suficiente para el control establecido, no se plantea meta al 1er trimestre 2022.</t>
  </si>
  <si>
    <t xml:space="preserve">Se observa archivo Word “Inconsistencias SAE” de 18 julio 2022, cuyo contenido son los errores que reporta el sistema al tratar de solicitar elementos de consumo- movimientos- consumos recibidos de SCO territoriales; la descarga del inventario inicial los elementos; el reporte del egreso de los elementos de consumo; descargar inventario. No se presenta información posterior. </t>
  </si>
  <si>
    <t xml:space="preserve">Se observa archivo .pdf “Informe de inventario”, de cuatro páginas, cuyo contenido es el informe de existencia de consumo. </t>
  </si>
  <si>
    <t>Se observan archivo Word “Registro de salidas de bienes” con tres páginas: Solicitud de bienes (28 junio), reintegro de bienes al almacén (19 mayo y 6 junio).</t>
  </si>
  <si>
    <t xml:space="preserve">Se observan archivo .pdf “Salidas de consumo” con dos páginas, que muestra la relación de egresos de consumo desde el 01 de julio al 30 de septiembre 2022. </t>
  </si>
  <si>
    <t xml:space="preserve">Se presentó a la Of. de Gestión ambiental en sede Central el informe de existencia de residuos peligrosos en DT. Se reportaron los indicadores de servicios públicos, consumo de resmas, huella de carbono y RESPEL. Se continúa participando en la campaña botellitas con amor. Se carga pantallazo del diligenciamiento de la información del DRIVE GESTIÓN AMBIENTAL. Al corte el responsable de SGA no encontró novedades._x000D_
Se llevaron a cabo las siguientes campañas: Orden y aseo, ahorro de papel, ahorro de energía, movilización sostenible, simulacro de emergencia ambiental. Se diligenció formatos de equipos de agua, eléctricos y electrónicos, luminarias. verificación de que los contratos cuenten con la reglamentación ambiental. Se reitera a la Sede central los daños de las instalaciones DT Nariño. _x000D_
</t>
  </si>
  <si>
    <t xml:space="preserve">Se evidencia correo carpeta compartida Drive Nariño-Sede Central, Correo reporte de indicadores agua y energía del 15-02-2022, </t>
  </si>
  <si>
    <t>De acuerdo a lo soportado por la Dirección Territorial, como Informe de existencia de residuos peligrosos en la Territorial, Correo de entrega de reportes en carpeta compartida Drive Nariño-Sede Central corte el responsable de SGA,  Correo  de invitación a participar en la actividad propuesta por el municipio de movilidad sostenible en bici y formato oficial de entrega de materiales reciclables, se evidencia la gestión realizada por la territorial.</t>
  </si>
  <si>
    <t>De acuerdo con "Informe Criterios Amb" y carpeta de evidencias se observa que la Dirección Territorial Nariño ha llevado a cabo las diferentes actividades relacionadas con impactos ambientales, dado cumplimiento al control planteado.</t>
  </si>
  <si>
    <t xml:space="preserve">Se evidencia los correos, campañas de  cero papel, informe de existencia de residuos peligrosos en la DT. invitación a participar en las actividades de simulacro, ahorro de energia entre otras.  </t>
  </si>
  <si>
    <t xml:space="preserve">Se envía pantallazos de descarga en el SIGAC del reporte Gestión de Correspondencia Ciudadanos para tercer trimestre 2022 para la DT, se evidencia que se dio respuesta en los términos a las PQRSD._x000D_
De acuerdo al informe enviado por la ORC corte 30-09-2022,Seguimiento PQRSDF - Septiembre 2022, se observa los porcentajes de oportunidad y productividad así: Julio 60% y 100%, agosto 100% y 100% y septiembre 100% y 67%._x000D_
Cabe anotar que la productividad para septiembre la calcularon en 67% porque a corte de 30-09-2022 no habíamos respondido PQRSD radicada el 28-09-2022 y respondida dentro los términos el 6-10-22 (1600ORC-2022-0005392-ER-000)_x000D_
Se realizan seguimientos a través de correos electrónicos, reuniones de PQRSD y comités mensuales de servicio al ciudadano.GLPI Inconsistencia bandeja SIGAC </t>
  </si>
  <si>
    <t>Las evidencias no corresponden con el entregable "Pantallazo de la bandeja de entrada del Sistema de Gestión Documental vigente".</t>
  </si>
  <si>
    <t>Se cargan como evidencia pantallazo de SIGAC, actas y documentos en donde se observa el seguimiento realizado a las PQRSD que recibe la Dirección Territorial Nariño, sin embargo,De acuerdo con Informe de seguimiento presentado por la Oficina de Relación con el ciudadano con corte a 30 de septiembre de 2022, la Dirección Territorial Nariño ha recibido 96, solicitudes de las cuales ha atendido 108 con un porcentaje de oportunidad de 62%, se sugiere mejorar los tiempos de respuesta y por ende el indicador de oportunidad</t>
  </si>
  <si>
    <t>Se envía pantallazos de descarga en el SIGAC del reporte Gestión de Correspondencia Ciudadanos para tercer trimestre 2022 para la DT, se evidencia que se dio respuesta en los términos a las PQRSD._x000D_
Se realizan seguimientos a través de correos electrónicos, reuniones de PQRSD y comités mensuales de servicio al ciudadano.</t>
  </si>
  <si>
    <t>En el 3er trimestre del 2022 en el SNC se radicaron 7.976 trámites catastrales y se tramitaron 2935 de oficina y 187 de terreno, para un total de 3122. Se asignaron 3165 tramites, el personal se encuentra en curva de aprendizaje en el SNC debido a la migración. _x000D_
El bajo rendimiento en terreno obedece, a la falta de capacitación a los funcionarios y contratistas en el manejo del SNC en trámites de terreno, a las limitantes con la plataforma, la mala conectividad, la falta de capacitación en el editor gráfico, pocos recursos humanos y equipos._x000D_
El Director Territorial mediante informes de gestión mensual realiza seguimiento y propone metas para el mes siguiente. Vacancia de 2 oficiales sin proveer. La DT no cuenta con personal para atención de saldos. Se adjuntan reportes del SNC.</t>
  </si>
  <si>
    <t>Se evidencian correos de Informe gestion 14-02-2022, 11-03-2022, 11-04-2021, Documento Informes de Gestión enero, febrero y marzo de 2022, Informe de tramitadas por funcionario vigencia 2022, Matriz asignación Conservación 2022, Tramitadas de Pasto Nariño y Putumayo de los meese de enero a marzo de 2022.</t>
  </si>
  <si>
    <t>Constatadas las evidencias suministradas del control al riesgo como: Seguimiento a la matriz de asignación de Conservación, y Correos de seguimiento del Director, Informes de gestión de los trimestres I y II , Tramitadas de Pasto Nariño y Putumayo de los meses abril, mayo y junio de 2022, se valida el control al riesgo.</t>
  </si>
  <si>
    <t>De acuerdo con los soportes suministrados se observa seguimiento a ejecutores, informes de gestión y radicados. se sugiere incluir el cronograma de trabajo y el seguimiento realizado mes a mes.</t>
  </si>
  <si>
    <t>Se revisa soportes del tercer trimestre del 2022 en el SNC se radicaron 7.976 trámites catastrales y se tramitaron 2935 de oficina y 187 de terreno, para un total de 3122. se revisa documento de word riesgos gestion.</t>
  </si>
  <si>
    <t>En el tercer trimestre se realiza las asignaciones y elaboración de 9 avalúos comerciales, se cargan los registros de asistencia a las reuniones quincenales de seguimiento de avalúos al 30/09/2022. Los avalúos se reportan en las herramientas de monitoreo y seguimiento que se remiten semanalmente a las oficinas de URT y Subdirección de avalúos. Se adjuntan los pantallazos de los correos mediante los cuales se envía las herramientas, se anexa informes de gestión de oficina de avalúos presentados al Director Territorial. Además, se realizó la socialización de la Res. 1092 de 2022 Servidumbres. Socialización con los peritos sobre la determinación de costos de producción agropecuarios.</t>
  </si>
  <si>
    <t>Se observan registros de asistencia avalúos del 07 y 27 -01-2022, Regostro de asistencia Avalúos Comerciales 02-02-2022, BD aVALÚOS 2022 Nariño, Correos Herramienta Monitoreo de Avalúos Comerciales del 11, 18, 25-02-2022, 04, 11, 18, 25-03-2022, Herramienta de Monitoreo del 25 de marzo, Informe de Avalúos Comerciales del mes de abril y correos Informe de Gestión 28-02-2022 y Base Seguimiento de Avalúos Comerciales del 28-03-2022</t>
  </si>
  <si>
    <t>Se evidencian Registros de asistencia avalúos 17 y 27-01-2022, 02 y 16-02-2022, 09 y 23-03-2022, Herramiewnta de Monitoreo, Matriz de Informes y BD Herramienta  Seguimiento de Avalúos Comerciales, se evidencia el control al riesgo.</t>
  </si>
  <si>
    <t>De acuerdo con las evidencias suministradas se observa herramienta de monitoreo y seguimiento de avalúos en donde se presenta la gestión realizada.</t>
  </si>
  <si>
    <t>La Direccion Territorial presenta como evidencia asignaciones de avalúos comerciales, Herramienta de Monitoreo, correos entrega herraminetas de seguridad de monitoreo y matriz de informe de avaluos comerciales. Base de datos Herramienta  Seguimiento de Avalúos Comerciales de los meses de julio agosto y septiembre.</t>
  </si>
  <si>
    <t>Se evidencia el seguimiento a la matriz de asignación de Conservación, informes de gestión y correos de seguimiento del Director territorial del 14-02, 11-03, 11-04-2022. Informes de Gestión de Enero a marzo de 2022, y Tramitadas de Pasto, Nariño, Putumayo de los meese de enro a marzo de 2022.</t>
  </si>
  <si>
    <t>Se constatan evidencias al control del riesgo: Registro de asistencia de los meses de abril, mayo y junio de 2022, Herramienta de Monitoreo mes de marzo, Correos de monitoreo y matriz de informe de avaluos comerciales. Base de datos Herramienta  Seguimiento de Avalúos Comerciales, Informes de gestión del periodo y Tramitadas entre otros, para el control del riesgo.</t>
  </si>
  <si>
    <t>La Direccion Territorial presenta como evidencia pantalllazos  avalúos comerciales, Herramienta de Monitoreo, de infomres de gestion julio a septiembre y matriz radicados avaluos comerciales. Seguimiento de ejecutores Avalúos Comerciales.</t>
  </si>
  <si>
    <t>Se realiza seguimiento mensual de la ejecución presupuestal de la Territorial Nariño, se aportan reportes de facturación del trimestre y acta de comité de seguimiento con los avances respectivos. En la ejecución presupuestal se puede observar que para vigencia 2022 se tuvo una apropiación de 1.912.850.588, se obtuvo compromisos de $ 1.555.994.908 y obligaciones acumulados por el valor de $ 1.256.010.426  para un porcentaje de ejecución de 81,34% y 65,62% respectivamente. Se realizaron comités de la oficina financiera, se cargan actas y soportes de legalizaciones de comisiones.</t>
  </si>
  <si>
    <t>Se evidencia en el control omites de Seguimiento Oficina Financiera de fechas 11-05-2022, 08-07-2022 y Controles Legalización de Viáticos-Registros presupuestales de abril, mayo y junio de 2022.</t>
  </si>
  <si>
    <t>De acuerdo con documentos: legalizaciones, analisis de ejecución presupuestal  de los meses de julio, agosto y septiembre y acta del comité financiero del mes de julio se observa que la Dirección territorial cuenta con los respectivos documentos soportes de los registros presupuestales.</t>
  </si>
  <si>
    <t xml:space="preserve">Se realiza seguimiento y reporte de ventas efectuadas en la Territorial Nariño durante los meses de Julio, Agosto y Septiembre verificando los cruces correspondientes con bancos. Las ventas e ingresos para este trimestre fueron por un valor de $117.480.774 y un acumulado $286.834.258 equivale al 63,74% de la meta. Cabe anotar que, debido a la migración de la DT Nariño al sistema nacional catastral se suspendieron términos en el periodo del 25 de abril al 27 de mayo de 2022, mediante Resolución 52-00-0013 de 2022, por esta razón, los ingresos disminuyeron y nos va a afectar en el cumplimiento de la meta para esta vigencia._x000D_
Se carga los soportes de relación de ventas detalladas. A partir del mes de septiembre se implementa el datafono en el CIG_x000D_
_x000D_
</t>
  </si>
  <si>
    <t>Se evidencia Facturación detallada del 3-05-2022, Ingresos Informe Sde Central, Relación de Ingresos Contado Banco Agrario 31-05-2022, Relación de Ingresos de Contado 31-05-2022, Ventas Totalizadas por Producto 31-05-2022, Orden de Servicios No. GEF-P-OPS-001 de 2022 Patrimonio Natural IGAC y Controles de Ventas de Abril y junio.</t>
  </si>
  <si>
    <t>De acuerdo con documento de ventas por tipo de producto y totalizadas de los meses de julio, agosto y septiembre se observa el cumplimiento del control.</t>
  </si>
  <si>
    <t>Los documentos soportes " analisis ejecucion presupuestal acumulado, ejecucion presupuestal acumulada " entre otros remitidos para el trimestre, se carga actas y soportes de legalizaciones de comisiones  oporte de los registros presupuestales, acta de comite de financiero. permiten evidenciar el seguimiento dado</t>
  </si>
  <si>
    <t>Se realiza seguimiento y reporte de ventas efectuadas en la Territorial Nariño durante las ventas e ingresos por un valor acumulado hasta el segundo trimestre por un valor de $117.480.774 , Igualmente se reporta los informes de ventas de los meses de julio, agosto, septiembre de 2022.</t>
  </si>
  <si>
    <t>La pagadora y el contador de la Territorial verifican que los soportes de presupuesto estén debidamente firmados y autorizados por la Dirección Territorial, esto con el fin de que los comprobantes de pago estén de acuerdo a las normas y procedimientos.  Se anexa listado de ordenes de pago generados en el SIIF del tercer trimestre.</t>
  </si>
  <si>
    <t>Se evidencian Controles de Egresos Ordenes de Pago, Nómina, Pagos Contratos, Proma Nómina Retroactivo Aportes, Nómina Soportes de los meses de abril, mayo y junio, lo cual evidencia control al riesgo.</t>
  </si>
  <si>
    <t>Los soportes entregados como los son Nómina y ejecución presupuestal no dan cuenta de los soportes relacionados en el listado OP. Se sugiere incluir los archivos que dan cuenta de las ordenes de pago relacionadas.</t>
  </si>
  <si>
    <t>Los documentos soportes adjuntos de Nómina, ejecucion presupuestal y comite financieros  no esta de acuerdo con el entregable debido a que no se remitieron muestra de las órdenes de pago con sus respectivos soportes.</t>
  </si>
  <si>
    <t>Cada mes dos veces por semana se realiza revisión de la página web judicial de los procesos judiciales y se remite el cuadro judicial a la Oficina Asesora Jurídica de la Sede Central mediante correo electrónico. Se cargan los formatos de control de estado de procesos judiciales y las evidencia del envío del correo en el cual se remite el  Informe del estado actual de procesos judiciales.</t>
  </si>
  <si>
    <t>Se evidencian los controles judiciales de forma virtual cargados de los meese de enero, febrero y marzo de 2022, cuadros de procesos judiciales del trimestre.</t>
  </si>
  <si>
    <t>Se evidencia el control al riesgo, con lo suministardo por la Territorial como: Formato F11000-01/18.V control de estado procesos judiciales aportado por la territorial, seguimineto al cuadro de procesos judiciales correspondientes a los periodos I y II; así como correos de envio del periodo.</t>
  </si>
  <si>
    <t>De acuerdo con cuadro de procesos judiciales de los meses de julio,agosto y septiembre y correos electrónicos se observa que se realiza seguimiento y registro de los procesos judiciales de la Dirección Territorial Nariño.</t>
  </si>
  <si>
    <t>Se evidencia de 20 documentos el control de estado procesos judiciales aportado por la territorial. los correos de envio mensual, y el seguimineto al cuadro de procesos judiciales mensual.</t>
  </si>
  <si>
    <t>Los supervisores realizan el seguimiento y cumplimiento de las obligaciones de cada uno de los contratistas y la presentación oportuna de cuentas para el pago, se cargan: Pantallazos del SECOP II del plan de pagos del supervisor, pantallazos del cargue de los soportes para el pago del contratista y acta de supervisión, y pantallazos del SECOP II que evidencie el estado pagado de la obligación.</t>
  </si>
  <si>
    <t>Se relacionan documentos de Plan de Pagos, Constancia de Pagos y Actas de Supervisión, correspondientes al periodo, lo cual permite evidenciar el control al riesgo.</t>
  </si>
  <si>
    <t>De acuerdo con los documentos suministrados se observan 24 planes de pago con sus correspondientes constancias de pago.</t>
  </si>
  <si>
    <t>Los Documentos relacionados permiten identificar el cumplimiento de los lineaminetos del procedimiento de Supervisión e Interventoría de Contratos  Pantallazos del SECOP II del plan de pagos del supervisor, pantallazos del cargue de los soportes para el pago del contratista y acta de supervisión, y pantallazos del SECOP II que evidencie el estado pagado de la obligación</t>
  </si>
  <si>
    <t>Se informa que la presente evidencia no aplica en razón a que no se presentaron observaciones y respuestas del proceso en la plataforma SECOP II para el presente trimestre correspondiente a los meses de julio, agosto y septiembre del presente año 2022. Se adjunta correo enviado por el abogado de la Territorial</t>
  </si>
  <si>
    <t xml:space="preserve">Se observan pantallazos SECOP II de los Contratos 2141 a 2150 </t>
  </si>
  <si>
    <t xml:space="preserve">No se fija meta para el periodo. No obstante la Territorial presenta pantallazos de Contratos del 2141 al 2150 y correos del 06 y de julio sobre Evidencia Riesgos GCO-2 segundoTrimestre 2022. </t>
  </si>
  <si>
    <t xml:space="preserve">Se observa correo de fecha del 7/10/2022 en donde se comenta que para  el tercer trimestre no se presentaron observaciones y respuestas del proceso en la plataformaSECOP II </t>
  </si>
  <si>
    <t>Se adjunta back de almacén donde se hacen las conciliaciones de inventarios con respecto al físico que existe en almacén para el tercer trimestre</t>
  </si>
  <si>
    <t>Sin meta para el periodo</t>
  </si>
  <si>
    <t>Se evidencian correos del 05 y 07-04-2022, sobre EVIDENCIA RIESGO GSA-1 CONTROL2</t>
  </si>
  <si>
    <t>De acuerdo con el Back Up de inventarios de los meses de julio, agosto y septiembre se observa que se realiza seguimiento al inventario de devolutivos de bodega y de consumo.</t>
  </si>
  <si>
    <t>No se hicieron salidas de almacén porque la DT no contaba con Contador Almacenista, se adjunta resolución de encargo. Además, se adjunta los pedidos de almacén y correos</t>
  </si>
  <si>
    <t>Se evidencia muestra de Inventario de Maria Rosario Quintero y Lucien Dimitri Calderon, lo que evidencia seguimiento al riesgo.</t>
  </si>
  <si>
    <t>No se presentan evidencias de salida de bienes.</t>
  </si>
  <si>
    <t xml:space="preserve">Los documentos soportes se evidencian el seguimineto al Informes de " inventario devolutivos de bodega y existencia de consumo back de almacén a julio, agosto y septiembre de 2022.  </t>
  </si>
  <si>
    <t xml:space="preserve">Aunque no hubo pedidios, se revisan correos </t>
  </si>
  <si>
    <t xml:space="preserve">El 11 de octubre del 2022 se remitió vía correo electrónico por parte del Contador Almacenista de la Territorial, al correo de la Sede Central: gestionambiental@igac.gov.co, las evidencias del cumplimiento de las actividades de Gestión Ambiental a cargo de la Territorial Norte de Santander, con sus respectivos soportes para el trimestre comprendido entre el 1 de julio y el 30 de septiembre del 2022. Se carga correo remisorio. Soporte DEP-05. </t>
  </si>
  <si>
    <t>Se evidencia remisión correo electrónico del 08-04-2022 cumplimiento de las actividades de Gestión Ambiental a cargo de la Territorial Norte de Santander periodo 01 de enero a 31 de marzo de 2021</t>
  </si>
  <si>
    <t>Se evidencia correo del 08-04-2022 sobre cargue a la carpeta OneDrive Evidencias Ambientales-Plan de trabajo  de la Territorial. Lo que da cumplimiento al control del riesgo.</t>
  </si>
  <si>
    <t>Se  verifica aplicación del control mediante el cargue de evidencias en el Drive Plan de Trabajo Ambiental (correo 11/10/2022).</t>
  </si>
  <si>
    <t>Tal y como evidencian los Informes de seguimiento emitidos por la Oficina de Relación con el Ciudadano, durante el III trimestre del 2022, la productividad de la territorial Norte de Santander en la atención de PQRSD fue del 100%; es decir, no existió una sola petición que no se atendiera del total de las recibidas, lo cual asciende al 30 de septiembre del 2022 a 647 PQRSD. Igualmente, la oportunidad fue del 99%, lo cual nos sitúo como una de las mejores territoriales del IGAC, y muy por encima de la media de todo el Instituto que es en Productividad del 85% y en oportunidad del 66%. Se adjunta como soporte aparte de los referidos informes, los pantallazos del SIGAC que corroboran lo anterior</t>
  </si>
  <si>
    <t>Se evidencian los Informe PQRDS correspondiente al I y II trimestre 2022. y Correos remisorios Informes seguimientos PQRDS de abril, mayo y junio de 2022. Evidencia el Control al riesgo.</t>
  </si>
  <si>
    <t>Se observa la aplicación del control por parte de la Territorial a través de correo de seguimiento y control a PQRDS de fechas 24/08/2022, 11/10/2022 y 20/09/2022, correos del 25/07/2022, 26/08/2022 y 29/09/2022 Seguimiento PQRS julio, agosto y septiembre de 2022.</t>
  </si>
  <si>
    <t>De acuerdo con las evidencias cargadas y el avance cualitativo reportado se observa el seguimiento mensual y la atención oportuna a las PQRDS</t>
  </si>
  <si>
    <t xml:space="preserve">De acuerdo con reprogramación de mayo del 2022, derivada de la concertación de metas, finalizado el III trimestre se ejecutaron 6.837 trámites de oficina, que representan el 73,4% de la meta; mientras que por el lado de los trámites de terreno lo ejecutado alcanza 2.619 trámites, que equivalen al 54,3% de la meta, lo anterior demostrado con soportes de SNC; así como en lo reflejado en Memorando de la Dirección de Gestión Catastral 2616DTNS-2022-0008799-IE-023 del 08 de agosto, donde entre otros se concluye que la Territorial Norte de Santander, fue una de las tres territoriales que mejor desempeño presenta a nivel nacional. </t>
  </si>
  <si>
    <t xml:space="preserve">Se constata Consolidado Producto No Conforme Dirección Territorial, Correos del 25 y 26-01-2022, 03, 04, 07, 08, 09, 10, 11, 14, 14, 17, 22, 24, 25 y 28-02-2022, 02, 03, 08, 09, 15, 16, 17, 18, 23, 25, 26 y 31-03-2022 con revisión de Reosluciones, cuadro Trámites de Conservación Catastral Proyectados y Realizados DT Norte de Santander Vigencia 2022, Informe de tramitadas de los meses de enero, febrero y marzo. </t>
  </si>
  <si>
    <t>Se evidencia Consolidados de seguimiento PNC I y II Trimestre de 2022, Seguimientos y Controles de Calidad de Tramites  de los mesee correspondientes al I y II Trimestre de 2022, Programación y Ejecución Conservación Trámites de Conservación Catastral Proyectados y Realizados, tramitadas de los ,meses correspondientes al periodo y Consolidado de Tramitadas I y II Trimestre 2022.</t>
  </si>
  <si>
    <t>Se observa aplicación del control con documento Programación y Ejecución Conservación 2022, Excel tramitadas julio 2022, Excel tramitadas agosto 2022, Excel tramitadas septiembre 2022.</t>
  </si>
  <si>
    <t xml:space="preserve">Se realizaron y entregaron 5 avalúos comerciales durante el III trimestre del 2022, ello con destino a los procesos de restitución y disciplinarios que se discriminan en el soporte adjunto, todo con seguimiento quincenal del director y el encargado de mercado inmobiliario y avalúos de la territorial, así como remitiéndose semanalmente la Herramienta de seguimiento de avalúos comerciales a la Subdirección de avalúos, ello como se corrobora en correos adjuntos. Con lo anterior la meta establecida de 8 avalúos para la vigencia 2022, se cumple y sobrepasa en más de un 100%. </t>
  </si>
  <si>
    <t>Se evidencian Registros de asistencia Reunión de seguimiento a Avalúos Comerciales requeridos del 31-01-2022, 15, 28-02-2022, 15 y 31-03, 2022.</t>
  </si>
  <si>
    <t>Se constatan Registros de Asistencia Reuniones Seguimiento Avalúos de enero a junio de 2022, Correos Herramientas Avalúos del I y II Trimestre, Registros de Asistencia y Relación entrega Avalúos, evidenciando el seguimiento al control del riesgo.</t>
  </si>
  <si>
    <t xml:space="preserve">Se observa ejecución del control mediante Informe Avalúos Comerciales corte septiembre 30 de 2022 en el que se reporta la ejecución de cinco (5) avalúos en el tercer trimestre de 2022.   </t>
  </si>
  <si>
    <t>De acuerdo con las evidencias cargadas y el avance cualitativo reportado se observa que se se realizaron y entregaron 5 avalúos comerciales durante el III trimestre del 2022</t>
  </si>
  <si>
    <t xml:space="preserve">En la programación establecida, así como en los compromisos funcionales del responsable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El seguimiento de la dirección se dio directamente en el sistema SNC, donde se revisaba no solo el avance, sino la calidad y consistencia técnica. Soportes GCT-1 y 4 y GCT 4. </t>
  </si>
  <si>
    <t>Se evidencian correos de revisión de trámites de los meses de nero, febrero y marzo con diferentes fechas, Cuadro Trámites de Conservación Catastral Proyectados y Realizados DT Norte de Santander Vigencia 2022, y tramitadas de los meses de enero febrero y marzo.</t>
  </si>
  <si>
    <t>En los documentos presentados como soporte al control del riesgo se evidencia Concertación  de Compromisos Funcionales y Comportamentales Funcionario Jean Carlo Colmenares Gómez, Correos de Seguimiento y Control de Calidad Trámites de los meses de enero, febrero, marzo, abril, mayo y junio,  Cuadro de Trámites de Conservación Catastral Proyectados y Realizados DT Norte de Santander Vigencia 2022, Informes de Tramitadas y Consolidado de las mismas.</t>
  </si>
  <si>
    <t>Se verifica aplicación del control a través de “Programación y Ejecución Conservación 2022 DT Norte de Santander” así como de Excel tramitadas julio 2022, Excel tramitadas agosto 2022, Excel tramitadas septiembre 2022.</t>
  </si>
  <si>
    <t>Durante el trimestre comprendido entre el 1 de julio y el 30 de septiembre del 2022, se emitieron 41 Registros Presupuestales en la DT Norte de Santander, siendo todos ellos controlados por la Pagadora de la Territorial en cuanto que los documentos que le soportaban fueran previos al comienzo de la ejecución del gasto. Es decir, no se emitió ningún RP que respaldara una ejecución ya iniciada al momento de su expedición. Como evidencia se adjuntan 3 RP con sus respectivos soportes, así como relación de todos los emitidos por si consideran revisar algún otro.</t>
  </si>
  <si>
    <t xml:space="preserve">Se constata el seguimiento al control del riesgo con: Orden de Pago Presupuestal de Gstos del 02-05-2022, Pago de Srvicios Públicos de mayo de 2022, Docuemnto de Apropiación Reconocimiento y Constrancia de Pago Viáticos SIIF Nación, Comprobante Presupuestal de Gastos del 01 y 10-06-2022 y Legalización de Anticipo de Viaticos y Gastos de Comisión del 08-06-2022 y Comprobante de Legalización del 16-02-2022, Relación de Registro Presupuestal de los Trimestres I y II. </t>
  </si>
  <si>
    <t>Se evidencia aplicación del control mediante los Registros Presupuestales 8322, 9022, y 10522, con fecha previa al comienzo de la ejecución del gasto.</t>
  </si>
  <si>
    <t xml:space="preserve">Mensualmente la pagadora de la territorial concilió con la Sede Central las ventas presentadas en la territorial, ello como se puede constatar en Informes de Ventas. Al cierre del tercer trimestre del 2022, las ventas acumuladas ascendieron a $79.771.268, lo cual corresponde al 55% de la meta anual. Igualmente, el Contador de la territorial reportó mensualmente a la Sede Central los Informes de Estado de Cartera por Edades de la DT NdS, ello resaltándose que la cartera sigue en ceros tal y como ocurrió en II trimestre y vigencias anteriores. </t>
  </si>
  <si>
    <t>Se evidencian formatos de ventas de abril, mayo y junio  e Informes de Carteras por edades de abril. mayo y junio y  Ventas Productos Catastrales I Semestre del 2022 DT Norte de Santander, evidencial control al riesgo.</t>
  </si>
  <si>
    <t>Se observa aplicación del control mediante Relación de Ingresos de Contado Ventas septiembre 30 de 2022, 31 de agosto de 2022 y 31 de julio 2022 y el Informe de Cartera por edades (30/09/2022, 31/08/2022 y 31/07/2022).</t>
  </si>
  <si>
    <t xml:space="preserve">La Pagadora de la territorial aprueba en el SIIF Nación las órdenes de pago que cumplan todos los requisitos de ley y políticas internas del Instituto, en caso contrario los rechaza. Se cargan como evidencia tres órdenes de pago con sus respectivos soportes (Una de cada mes). </t>
  </si>
  <si>
    <t>Se presenta Orden de Pago Presupuestal SIIF Nación del 08-07-2022 (cuadro Item para afectación de Gastos, Deducciones, Líneas de pago vinculada, Comprobante Obligación Presupuestal del 25-04-2022, Reporte de Compromiso Presupuestal de Gastos 26-04-2022 y Relación de Autorización No. 1609. evidencia control al riesgo.</t>
  </si>
  <si>
    <t>Se observa aplicación del control con Excel de Registros Presupuestales julio, agosto y septiembre de 2022 y con pago 07 2022 nómina, pago 08 2022 viáticos y 09 2022 servicios públicos y sus soportes.</t>
  </si>
  <si>
    <t>Los formatos de Estado y Control de Procesos Judiciales fueron remitidos en la oportunidad otorgada por la OAJ, ello a través de correo electrónico del 2 de agosto para el corte 30 de julio, y 2 de septiembre para el corte 31 de agosto, y 4 de octubre para el corte 30 de septiembre. En cada remisión se adjuntaron los controles de cada proceso y la matriz de seguimiento (compila). Soportes GJU-1</t>
  </si>
  <si>
    <t>Se evidencia Correo 01-03-2022 con información Procesos Judiciales con corte 28 de febrero de 2022, Solicitud envío de cuadros Oficina Asesora Jurídica 01-02-2022, correo del 05-04-2022 con Cuadro Procesos Judiciales y Penales de carácter urgente para entrega de informe trimestral, y Presentación en formato F11000-01/18.V4 de Veintiun Controles de Estado de Procesos Judiciales.</t>
  </si>
  <si>
    <t>Se evidencian formatos de Estado y Control de Procesos Judiciales remitidos por la Oficina Asesora Jurídica, correo de remisión del 05-05-2022l corte 30 de abril, y 02-06-2022 corte 31 de mayo, y 04-07 corte 30 de junio, controles y la matriz de seguimiento entre otros, constatando el control al riesgo.</t>
  </si>
  <si>
    <t>Se verifica aplicación del control mediante correo electrónico del 04/10/2022 de envío a OAJ del Cuadro de Estado de Procesos Judiciales al 30/09/2022 y 22 formatos FO-JUD-PC03-01 de procesos judiciales de la Territorial.</t>
  </si>
  <si>
    <t>De acuerdo con las evidencias cargadas y el avance cualitativo reportado se observa el seguimiento y remisión de los los formatos de Estado y Control de Procesos Judiciales</t>
  </si>
  <si>
    <t>A los 10 contratos vigentes de la Territorial del III trimestre del 2022, se le ha realizado correctamente la Supervisión con el respectivo cargue y reporte de pago en SECOP II. De los 10 contratos no presentan novedad alguna, lo cual demuestra el adecuado control en pro de evitar la materialización del riesgo. Se cargan evidencias de los 10 contratos.</t>
  </si>
  <si>
    <t>Se evidencian pantallazos Secop II Plan de pagos del supervisor ContratoArrendamiento3041: Pagos aprobados y al día,  cargue  de  los  soportes  para  el  pago  del  contratista  y  acta  de supervisión, evidenciael estado PAGADO de la obligación, ContratoArrendamiento3042: Pagos  rechazados  por  Supervisor  de todos meses  segundo trimestre,  esto  por  errores  en  el  cargue  de  los  soportes  del cobro, Contratos OPS 3043, Contrato OPS 3044, Contrato OPS 3045, Contrato OPS 3046, Contrato OPS 3047, Contrato OPS3048, Contrato OPS 3049 y Contrato OPS 3050, lo cuala evidencia sweguimiento al control del riesgo.</t>
  </si>
  <si>
    <t xml:space="preserve">Se verifica aplicación de control y seguimiento a través de pantallazo de socialización riesgos Gestión Contractual (27/07/2022), pantallazos de SECOP II del Plan de Pagos, acta supervisión, pantallazo cargue soportes para pago contratista, y pantallazo estado pagado de la obligación de diez (10) contratos, aportados como evidencia. </t>
  </si>
  <si>
    <t xml:space="preserve">Durante el III Trimestre del 2022 se adelantó un proceso de contratación de mínima cuantía 3051 de 2022 por parte de la Territorial Norte de Santander. </t>
  </si>
  <si>
    <t>Se evidencian pantallazos de Contratos identificados: Contrato OPS3041, Contrato OPS 3042, Contrato OPS 3043, Contrato OPS 3044, Contrato OPS 3045, Contrato OPS 3046, Contrato OPS 3047, Contrato OPS 3048, ContratoOPS 3049, Contrato OPS 3050 en los que se anota que no tienen observaciones en proceso contractual</t>
  </si>
  <si>
    <t>Sin meta para el periodo.</t>
  </si>
  <si>
    <t>Se verifica aplicación del control mediante pantallazo SECOP II del proceso Mínima Cuantía MC-818-2022-NS.</t>
  </si>
  <si>
    <t>De acuerdo con las evidencias cargadas se observan pantallazos de la información cargada en la plataforma SECOP sin observaciones, con respecto al proceso contractual de mínima cuantía. Se cumple con el entregable.</t>
  </si>
  <si>
    <t xml:space="preserve">El inventario de la vigencia 2022 se realizó en el I trimestre del 2022, tal y como se reportó y soportó en el anterior seguimiento. Meta cumplida para anualidad. </t>
  </si>
  <si>
    <t>Se observa correo de fecha 07-04-2022 GCO-3 Verificación y Conciliación Almacén e Informe Almacén Express-Análisis de Movimiento por grupo de inventario almacén Enero 31 de 2022.</t>
  </si>
  <si>
    <t>Sin meta signada para el periodo.</t>
  </si>
  <si>
    <t>Durante el III Trimestre del 2022 se reportaron salidas de bienes de la sede territorial, para las cuales se diligenció el formato pertinente. Se cargan Formato de Gestión de Recursos Físicos y Servicios Administrativos, Grupo de Inventarios y Suministros, Activos de PP&amp;Equipo por cuenta contable para cada uno de los tres meses del trimestre.</t>
  </si>
  <si>
    <t>Se evidencia la aplicación del control con tres (3) formatos F20600-02/14.V6 de fechas 30/07/2022, 28/08/2022 y 22/07/2022.</t>
  </si>
  <si>
    <t>De acuerdo con las evidencias cargadas y el autoseguimiento reportado se observa que cumplen con el entregable. Adjuntan salidas de bienes del Instituto</t>
  </si>
  <si>
    <t>La Dirección Territorial  ejecutó  todas las actividades programadas para el segundo trimestres dentro del Plan Anual Ambiental  y realizó el cargue de las evidencias correspondientes en el  DRIVE.</t>
  </si>
  <si>
    <t xml:space="preserve">Se presenta evidencia correo electrónico de 5 de abril de 2022, informando a Gestión Ambiental del Instituto que se verificó el  cumplimiento de  las actividades contempladas en la Matriz de identificación y cumplimiento legal Ambiental y en la Matriz de  Identificación de  aspectos y  valoración de  impactos ambientales, sin encontrarse novedades en  normatividad municipal, ni departamental y respecto a impactos se ejecutan las actividades del plan anual ambiental. No se observan las matrices ni las acciones referidas. </t>
  </si>
  <si>
    <t>Se evidencian archivos en Excel con el reporte de resmas usadas, seguimiento de consumo de agua y consumo de energía; nueve archivos .pdf con huella de carbono de abril, mayo y junio 2022; consejos para ahorrar energía; evidencias drive ambiental con el cargue de elementos de consumo sostenible, consumo sostenible de agua y energía, gestión integral de residuos y prácticas sostenibles; Campaña de sensibilización consumo agua y energía (28 junio); tres archivos de imágenes con cuidado del agua, campaña orden y aseo, buenas prácticas residuos sólidos y video ¿Has oído hablar de la sostenibilidad? La socialización buenas prácticas de la gestión integral de residuos sólidos y la de gestión integral residuos sólidos no se tuvieron en cuenta por pertenecer a actividades del primer trimestre.</t>
  </si>
  <si>
    <t>De acuerdo a las evidencias cargadas y el avance cualitativo reportado se observa que la Dirección territorial ejecutó  todas las actividades programadas para el segundo trimestres dentro del Plan de trabajo Ambiental  y realizó el cargue de las evidencias  en el  DRIVE correspondiente.</t>
  </si>
  <si>
    <t xml:space="preserve">De acuerdo con las evidencias cargadas y el avance cualitativo reportado se observa que la Dirección territorial ejecutó  todas las actividades programadas para el segundo trimestres dentro del Plan de trabajo Ambiental  y realizó el cargue de las evidencias  en el  DRIVE correspondiente._x000D_
_x000D_
</t>
  </si>
  <si>
    <t>La direccion Territorial realiza seguimiento periodico a las solicitudes, donde se elabora un acta,, en el trimestre se recibieron 2329  solicitudes todas  atendidas dentro de los terminos establecidos, se evidencia el seguimiento con las reuniones e informes presetnados a la directora territorial con los EE correspondientes a los ER reportados como vencidos en la sede central y que en la plataforma s eevidencia la finalizacion, el indicador de presenta porcentaje de 100% en productividad y un 99 % en oportunidad.  Se esta en esepra de que sede central subsane la inconsistencia que se presenta con el reporte, cuya solicitud se realizo con los soportes correspondientes.</t>
  </si>
  <si>
    <t>Se evidencia oficio de seguimiento a 30 abril 2022 a las PQRSD, con radicado No. 2617DTQ-2022-004360-IE-001, número de caso: 370677; reunión 20 abril 2022 “Observaciones atención usuarios – seguimiento PQRS”; acta No. 1 del Comité Servicio al Ciudadano de 29 junio; archivo Excel “Vencidos II trimestre” con una hoja para cada mes; pantallazo del SIGAC donde aparecen solicitudes trasladadas, documentos y actividades en cero.</t>
  </si>
  <si>
    <t>Se evidencia pantallazo de la bandeja de entrada del Sistema de Gestión Documental donde se observa la atención de solicitudes.</t>
  </si>
  <si>
    <t xml:space="preserve">De acuerdo con las evidencias cargadas y el avance cualitativo reportado se observa que la Dirección territorial realiza seguimiento periodico a las solicitudes. El indicador de presenta porcentaje de 100% en productividad y un 99 % en oportunidad.  </t>
  </si>
  <si>
    <t>En el presente trimestre se realizaron 1393 tramites, del avance de tramites de años anteriores 2016 s eejecutaron 6,  2017 se ejecutaron 35, 2018 s eejecutaron 53, 2019 s eejecutaron 28, 2020 se ejecutaron 24, 2021 se ejecutaron 14 y 2022 se ejecutaron 1180. Es necesario aclarar que el año 2016 s eencuentra asignado totalmente a los ejecutores, pero los inconvenientes de la plataforma no permite que se avance en el porcentajes esperado.  urge la implementacion de la mutacion mixta y el desbloqueo de las veredas, asi como las mejoras en el editor geografico para mejorar nuestros tiempos d erespuesta y dar cumplimiento a la nueva normatividad catastral.</t>
  </si>
  <si>
    <t>Se evidencia cuadro en excel “Cronograma trabajo I trimestre 2022”, donde se reportan 1285 trámites atendidos en oficina (rural: 472, urbano: 813) y 194 (rural: 92, urbano: 102) en terreno, para un total de 1.479 trámites, discriminados por mes, asi: 86 – 770 – 429 en oficina y 7- 106 – 81 en terreno. En el cuadro de excel "Consolidado tramitado y no tramitado oficina terreno I semestre 2022”, reportan 1.300 casos atendidos. Se observa acta de comité técnico No. 1 de 23 marzo 2022, que en el aparte recomendaciones y compromisos, determinan acciones claras para los trámitres pendientes.</t>
  </si>
  <si>
    <t>Se observa archivo Excel “Informe II Trimestre 2022 conservacion” donde se presentan trámites de conservación catastral con corte 30 06 2022, reportando 1114 para el segundo trimestre, de los cuales fueron 931 en oficina y 183 en terreno. Para el semestre se relaciona un total de 2594. No se evidencia cronograma de trabajo, en el archivo .pdf “Seguimiento a tramites_ supervisores II trimestre 2022” se enuncia pero no se anexa.</t>
  </si>
  <si>
    <t xml:space="preserve">Se evidencia informe de seguimiento de trámites catastrales y el avance atención de los mismos del tercer trimestre. Nota: falta cronograma de trabajo. </t>
  </si>
  <si>
    <t>De acuerdo con las evidencias cargadas y el avance cualitativo reportado se observa que la Dirección territorial realiza seguimiento al estado de los trámites catastrales</t>
  </si>
  <si>
    <t>Se envian periodicamente las matrices en excel por correo electronico a la Subdirecciòn de Avaluos (Herramienta de seguimiento de avaluos comerciales 14 y 28 de cada mes y BCAC AVALUOS QUINDIO mensualmente).</t>
  </si>
  <si>
    <t>Se evidencia correo de 23 febrero de la DT a sede central en solicitud de respuesta a dos comunicaciones pendientes del convenio de La Tebaida; correo de 3 marzo de la Oficina de Mercado Inmobiliario solicitando documentación pendiente al avaluó de La Romelia del municipio de Génova y de 18 marzo 2022 informando visita exitosa al predio; cruce de correos entre Avalúos de la sede central y la DT acerca de predio actual de la Defensoría del Pueblo de Armenia; Oficios Nos. 2500DGC-2022-0000070-IE-001 de 6 enero y 2500DGC-2022-0000424-IE-001 de 25 enero acerca del nombramiento de supervisora del Contrato Interadmi/tativo No. 009 suscrito con el municipio de La Tebaida y el IGAC. Los entregables de este control no se presentan pero las evidencias demuestran seguimiento a los diferentes procesos</t>
  </si>
  <si>
    <t>Se observan dos archivos Excel “BCAC avaluos Quindio 01 07 2022” con hoja: Estructura Seguimiento Control y “Herramienta de monitoreo Quindio 2022” con tres hojas: Trámite administrativo, trámite judicial y postfallo; cuatro archivos .pdf con soportes de envío de correos de herramienta monitoreo Quindío de 28 abril, 31 mayo, 14 y 28 junio 2022.</t>
  </si>
  <si>
    <t>Se evidencia las matrices en Excel enviadas por correo electronico a la Subdirecciòn de Avaluos (Herramienta de seguimiento de avaluos comerciales 14 y 28 de cada mes y BCAC AVALUOS QUINDIO mensualmente).</t>
  </si>
  <si>
    <t>De acuerdo con las evidencias cargadas y el avance cualitativo reportado se observa que la Dirección territorial registra en la herramienta de seguimiento  los avalúos comerciales BCAC Avalúos</t>
  </si>
  <si>
    <t>En el presente trimestre se realizaron 1393 tramites, del avance de tramites de años anteriores 2016 s eejecutaron 6,  2017 se ejecutaron 35, 2018 se ejecutaron 53, 2019 s eejecutaron 28, 2020 se ejecutaron 24, 2021 se ejecutaron 14 y 2022 se ejecutaron 1180. Es necesario aclarar que el año 2016 se encuentra asignado totalmente a los ejecutores, pero los inconvenientes de la plataforma no permite que se avance en el porcentajes esperado.  urge la implementacion de la mutacion mixta y el desbloqueo de las veredas, asi como las mejoras en el editor geografico para mejorar nuestros tiempos de respuesta y dar cumplimiento a la nueva normatividad catastral. No tener la planta de cargos completa y las limitaciones del SNC no permite que se avance de la manera esperada.</t>
  </si>
  <si>
    <t>Se evidencian cuadros en excel “Cronograma trabajo I trimestre 2022”, donde se reportan 1285 trámites atendidos en oficina (rural: 472, urbano: 813) y 194 (rural: 92, urbano: 102) en terreno, para un total de 1.479 trámites, discriminados por mes, asi: 86 – 770 – 429 en oficina y 7- 106 – 81 en terreno y “Consolidado tramitado y no tramitado oficina terreno I semestre 2022”, reportan 1.300 casos atendidos. Se observa acta de comité técnico No. 1 de 23 marzo 2022, que en el aparte recomendaciones y compromisos, determinan acciones claras para los trámites pendientes. No obstante, debe tenerse en cuenta que el compromiso es el seguimiento semanal a los trámites.</t>
  </si>
  <si>
    <t>Se observa archivo Excel “Informe II Trimestre 2022 conservacion” donde se presentan trámites de conservación catastral con corte 30 06 2022, reportando 1114 para el segundo trimestre, de los cuales fueron 931 en oficina y 183 en terreno. Para el semestre se relaciona un total de 2594. No se evidencia cronograma de trabajo.</t>
  </si>
  <si>
    <t>De acuerdo con las evidencias cargadas y el avance cualitativo reportado se observa que la Dirección territorial realiza seguimiento a los trámites catastrales, sin embargo no se evidencia el cronograma de trabajo.</t>
  </si>
  <si>
    <t>Se ejerce control cronologico para la expedicion de los registros presupuestales con antelacion a la ocurrecia del hecho generador del gasto, con el fin de que no sea posterior al hecho generador, ademas se rrealiza comite mensual de seguimiento y control a la ejecucion.</t>
  </si>
  <si>
    <t>Se observan tres archivos .pdf Viáticos, uno para cada mes, donde aparece registro SIIF nación en abril, para dos avaluadores (Comprobantes compromiso presupuestal de gasto, de obligación presupuestal y de pago presupuestal de gastos) y documento de autorización, reconocimiento y ordenación de pago comisión al interior del país, para un conductor y un profesional para desplazarse a Pijao (2) y a Circasia.</t>
  </si>
  <si>
    <t>Se evidencia Comprobantes de registro presupuestal generados para los diferentes gastos de la territorial y listado de registro presupuestales de compromisos.</t>
  </si>
  <si>
    <t>Durante este periodo se realizo el respectivo control de los ingresos con respecto al movimiento en bancos, quedando debidamente conciliados. No se presentaron ventas a credito durante el trimestre.</t>
  </si>
  <si>
    <t xml:space="preserve">Se observan seis archivos .pdf de Cartera por edades de abril, mayo y junio 2022 donde aparece diligenciado el formato de cartera por edades de cada uno de los meses y tres de ventas detalladas de marzo, abril y mayo 2022, Cabe anotar que el informe del mes de marzo no corresponde a este trimestre. </t>
  </si>
  <si>
    <t>Se evidencia Informe de ventas e informes de carteras por edades de los meses del III trimestre.</t>
  </si>
  <si>
    <t>De acuerdo con las evidencias cargadas y el avance cualitativo reportado se observa que la Dirección territorial realizo el respectivo control de los ingresos. Adjunta reportes de la cartera por edades</t>
  </si>
  <si>
    <t>Se ejerce control cronologico sobre la fecha de la obligacion con el fin de que no sea posterior a la fecha de vencimiento del servicio</t>
  </si>
  <si>
    <t>Se observan tres archivos .pdf, uno para cada mes, donde en abril aparece registro SIIF nación (22 abril) para el pago del servicio de energía y factura que soporta el pago antes de su vencimiento (3 mayo); en mayo de igual forma aparece registro SIIF nación (23 mayo) para el pago del servicio de energía y factura que soporta el pago antes de su vencimiento (3 junio); el archivo de junio está dañado y no se puede abrir.</t>
  </si>
  <si>
    <t>Se evidencia órdenes de pago del aplicativo siif nación con su respectivo soporte del contrato con movistar y empresa públicas de armenia.</t>
  </si>
  <si>
    <t>De acuerdo con las evidencias cargadas y el avance cualitativo reportado se observa que la Dirección territorial aprueba las órdenes de pago en el sistema SIIF Nación</t>
  </si>
  <si>
    <t xml:space="preserve">Se realiza mensualmente el envío de la matriz consolidada de seguimiento de procesos judiciales que se encuentra en curso en  la Dirección Territorial, con los correspondientes  formatos individuales  de  seguimiento a la persona encargada ( Andres Enciso, con copia a la Doctora Julia Arangue)  de la Sede Central.  Lo anterior, dentro de los primeros 5 días del mes. </t>
  </si>
  <si>
    <t>Se observa cuadro en excel “Cuadro de procesos judiciales Territorial Quindío a 31 marzo 2022” con dos hojas llamadas Procesos iniciados en contra (3 casos) y procesos a favor (1 caso). Adicional, se presentan tres (3) archivos en formato “Control de estado procesos judiciales”, actualizados a principios de abril 2022 y archivo en word con pantallazos de correos de 4 febrero, 2 marzo y 6 abril 2022, enviando el reporte judiciales de enero y marzo y recibiendo informes de seguimiento de algunos casos para el informe de marzo.</t>
  </si>
  <si>
    <t>Se observan archivo Excel “Cuadro de procesos judiciales territorial Quindio- junio” con dos hojas procesos en contra (3) y a favor (1); archivo .pdf con el soporte de envío correo electrónico con asunto: Reporte Judicial Marzo. Territorial Quindío; carpeta con cuatro archivos Word donde se reporta el control de estado de los procesos judiciales.</t>
  </si>
  <si>
    <t>Se observa Formato diligenciado "Control de estado de procesos judiciales" y el informe o cuadro consolidado con el estado de procesos judiciales.</t>
  </si>
  <si>
    <t xml:space="preserve">De acuerdo con las evidencias cargadas y el avance cualitativo reportado se observa que la Dirección territorial remite a la OAJ de la sede central  la matriz consolidada de seguimiento de procesos judiciales </t>
  </si>
  <si>
    <t xml:space="preserve">El area jurídica realiza la verificación de las obligaciones del contratista,  del supervisor y del pagador de la direccion territorial mes a mes en el proceso contractual de cada uno de los contratos vigentes, el area de pagaduria tambien realiza la revision de los requisitos para realizar el pago a cada uno de los contratistas.. </t>
  </si>
  <si>
    <t>Se evidencia archivo .pdf con plan de pagos Contratos Nos. 1239, 1240, 1241, 1243 y 1238 de 2022, soportes de pago abril y mayo.</t>
  </si>
  <si>
    <t>Se evidencia pantallazos del SECOP II de los contratos 1238, 1239, 1240, 1241 y 1243 con su  plan de pagos del supervisor, del cargue de los soportes para el pago del contratista y acta de supervisión y del estado pagado de la obligación.</t>
  </si>
  <si>
    <t xml:space="preserve">Durante el segundo trimestre de la presente anualidad, en la Dirección Territorial no se realizó ningún proceso de contratación; por ende, en para el presente riesgo no hay entregable, pues la la evidencia solo se genera en el sentido que se desarrolle un proceso de contrtación, y el este lapso no hubo contratación.  </t>
  </si>
  <si>
    <t xml:space="preserve">Se evidencia archivo en word con pantallazos de reporte de ejecucion de contratos enero – marzo 2022, con el soporte de pago de los contratos: 1238 Lina Marcela Varón, _x000D_
1239 María Camila Piedrahita, 1240 María Camila Echeverry, 1241 Natalia Peláez y 1243 Leidy Tatiana Quintero. Debe observarse que el control solicita como evidencia el consolidado de observaciones y respuestas del proceso en la plataforma SECOP II, que se desconoce con los soportes presentados. _x000D_
</t>
  </si>
  <si>
    <t xml:space="preserve">No se presenta evidencia para mitigar este riesgo. </t>
  </si>
  <si>
    <t>La Dirección Territorial no  realizó ningún proceso de contratación por tanto no se presenta  ninguna observación. Sin meta asignada para el período.</t>
  </si>
  <si>
    <t xml:space="preserve">Sin meta asignada para el período_x000D_
</t>
  </si>
  <si>
    <t>Sin meta asignada para el período. La Dirección Territorial no  realizó ningún proceso de contratación; por tanto  no hay entregable, pues la la evidencia solo se genera en el sentido que se desarrolle un proceso de contrtación</t>
  </si>
  <si>
    <t>Se realizo la respectiva revicion y verificacion del estados de los bienes ubicado en bodega, realizando la conciliacion entre lo reportado por el sistema y la existencia real.</t>
  </si>
  <si>
    <t xml:space="preserve">Se evidencia la relación de elementos de la territorial consignados en el informe de seis páginas, “Inventario en bodega por territorial”, con un valor total de $80’495.534,48, con fecha de impresión 7 de abril 2022. </t>
  </si>
  <si>
    <t>Se observan archivo Excel “Conciliacion inv. Bodega” donde se presenta la conciliación de bienes en bodega; archivo .pdf “Inv. Bodega” con la relación de inventario en bodega por territorial.</t>
  </si>
  <si>
    <t>Se evidencia inventarios de existencias de consumo y conciliaciones cuentas de almacén de consumo de la territorial de los meses del tercer trimestre de 2022.</t>
  </si>
  <si>
    <t>Se realizao el control de los bienes de la Territorial, durante el periodo no se presento salida de estos de la sede pero si se realizo entrega de algunos insumos a los funcionarios para el dessarrollo de sus actividades.</t>
  </si>
  <si>
    <t xml:space="preserve">Se observa archivo .pdf “Salida bienes PD” cuyo contenido es el soporte de diligenciamiento del formato de salida de bienes de 9 junio. </t>
  </si>
  <si>
    <t>Se observa que no se ha dado Registro salida de bienes en el formato.</t>
  </si>
  <si>
    <t>De acuerdo con el avance cualitativo durante el periodo no se presentó salida de bienes de la sede razón por la cual no hay entregable que aplique. Por ese motivo se reporta como sin meta asignada en el período.</t>
  </si>
  <si>
    <t>Fue ejecutado y revizado el seguimiento al plan de trabajo ambiental</t>
  </si>
  <si>
    <t>Se evidencia  correo electrónico de 11/04/2022 donde se envía la matriz legal ambiental con todos sus soportes.</t>
  </si>
  <si>
    <t>Se evidencia el cumplimiento de Matriz de identificación y cumplimiento legal Ambiental con el registro de huella de carbono de los dos vehículos, Registro y seguimiento consumo de energía, Registro y seguimiento consumo de agua, Registro y seguimiento de resmas de papel.</t>
  </si>
  <si>
    <t>Se verifica la aplicación del control durante el tercer trimestre  mediante el cumplimiento de actividades contempladas en la matriz ambiental  y cumplimiento legal Ambiental con el registro de huella de carbono de los dos vehículos, Registro y seguimiento consumo de energía, Registro y seguimiento consumo de agua, Registro y seguimiento de resmas de papel, entre otros.</t>
  </si>
  <si>
    <t>Se realizo seguimiento mensual al estado de las PQRS,registradas en la gestion documental a carga de nuestra territorial.</t>
  </si>
  <si>
    <t>Se observa reporte de PQRSD con corte a 30 de junio de la territorial Risaralda.</t>
  </si>
  <si>
    <t>Se observa reporte de PQRSD con corte a 30 de septiembre de la territorial Risaralda, pero falta Pantallazo de la bandeja de entrada del Sistema de Gestión Documental vigente.</t>
  </si>
  <si>
    <t>No se verifica la aplicación del control durante el tercer trimestre teniendo en cuenta que no se encuentra  evidencias para este trimestre</t>
  </si>
  <si>
    <t>En esta  direccion territorial se realizo un seguimiento al trimestre donde se observa la cantidad de tramites ejecutados de acuerdo a la fecha de radicacion.</t>
  </si>
  <si>
    <t>Se evidencia reporte de trámites catastrales de los meses de enero, febrero y marzo, pero no cumple con todos los entregables falta cronograma de trabajo.</t>
  </si>
  <si>
    <t>Se evidencia reporte de trámites catastrales del segundo trimestre, pero no cumple con todos los entregables falta cronograma de trabajo.</t>
  </si>
  <si>
    <t>Se evidencia reporte de trámites catastrales del tercer trimestre, pero no cumple con todos los entregables falta cronograma de trabajo.</t>
  </si>
  <si>
    <t>Se verifica la aplicación del control durante el tercer trimestre  mediante el archivo de  Excel  estadísticas de trámites ejecutados de julio, agosto y septiembre y un archivo Excel evidencias Glpi  de  julio, agosto y septiembre, pero no cumple con todos los entregables falta cronograma de trabajo.</t>
  </si>
  <si>
    <t xml:space="preserve">Se hicieron en este trimestre 2 avaluos comerciales,en nuestra territorial. </t>
  </si>
  <si>
    <t>No se tiene convenios por el momento, sin meta asignada para este periodo.</t>
  </si>
  <si>
    <t>No se evidencia Herramienta de monitoreo de avalúos.</t>
  </si>
  <si>
    <t>No se verifica la aplicación del control durante el tercer trimestre teniendo en cuenta que no se encuentra  evidencias para este trimestre.</t>
  </si>
  <si>
    <t>Se adjuntan los cdps y rps del periodo verificado</t>
  </si>
  <si>
    <t xml:space="preserve">Se evidencia reporte de relación de ingresos de contado, informe de cartera por edades y informe de ventas de los meses de abril, mayo y junio. </t>
  </si>
  <si>
    <t xml:space="preserve">Se evidencia reporte de relación de ingresos de contado, informe de cartera por edades e informe de ventas de los meses de julio, agosto y septiembre. </t>
  </si>
  <si>
    <t xml:space="preserve">Se verifica la aplicación del control para el tercer trimestre con los soportes de los registros presupuestales </t>
  </si>
  <si>
    <t>Se verifica la aplicación del control durante el tercer trimestre  mediante los archivos de Informes de ventas, informe de cartera por edades y comunicaciones electrónicas, entre otras.</t>
  </si>
  <si>
    <t>Se adjuntan las ordenes de pago con sus respectivos soportes.de este nuevo trimestre.</t>
  </si>
  <si>
    <t>Se evidencia órdenes de pago del aplicativo siif nación con sus respectivos soporte del contrato con UNE.</t>
  </si>
  <si>
    <t>Se evidencia órdenes de pago del aplicativo siif nación con sus respectivos soporte los recibos con la empresa de aguas y alcantarillado de Pereira y de las comisiones.</t>
  </si>
  <si>
    <t>Se observa Formato diligenciado "Control de estado de procesos judiciales"  de los 4 procesos y el informe o cuadro consolidado con el estado de procesos judiciales.</t>
  </si>
  <si>
    <t>Se observa Formato diligenciado "Control de estado de procesos judiciales"  de los 3 procesos y el informe o cuadro consolidado con el estado de procesos judiciales.</t>
  </si>
  <si>
    <t>Se observa Formato diligenciado "Control de estado de procesos judiciales" y el informe o cuadro consolidado con el estado de procesos judiciales de meses de julio, agosto y septiembre.</t>
  </si>
  <si>
    <t>Se observa la aplicación del control durante el tercer trimestre  con el  Formatos diligenciados "Control de estado de procesos judiciales" y el informe o cuadro consolidado de procesos judiciales.</t>
  </si>
  <si>
    <t>Se adjuntan los pantallazos de secop que corresponden a este trimestre.</t>
  </si>
  <si>
    <t>Se evidencia pantallazos del SECOP II del contratista Juan Alejandro Rios del plan de pagos del supervisor, del cargue de los soportes para el pago del contratista y acta de supervisión y del estado pagado de la obligación.</t>
  </si>
  <si>
    <t>No se aporta evidencia el pantallazo del SECOP II del plan de pagos del supervisor, el pantallazo del cargue de los soportes para el pago del contratista y acta de supervisión y pantallazo del SECOP II que evidencie el estado pagado de la obligación.</t>
  </si>
  <si>
    <t>No se evidencia el Pantallazo del SECOP II del plan de pagos del supervisor, el pantallazo del cargue de los soportes para el pago del contratista y acta de supervisión y pantallazo del SECOP II que evidencie el estado pagado de la obligación.</t>
  </si>
  <si>
    <t>Para este trimestre no se presentaron observaciones procesos de contratación.</t>
  </si>
  <si>
    <t>Para este trimestre no se presentaron observaciones en los procesos de contratación.Sin meta asignada en el periodo</t>
  </si>
  <si>
    <t>Se evidencia conciliación saldos SAI con corte 28/02/2022, informe de existencias de consumo de corte 04/04/2022 e ingreso de devolutivos de  febrero.</t>
  </si>
  <si>
    <t>Se evidencia inventarios devolutivos almacenados en la bodega, informe de existencias de consumo y conciliaciones cuentas de almacén de consumo de la territorial de los meses del segundo trimestre de 2022.</t>
  </si>
  <si>
    <t>Se evidencia inventarios devolutivos almacenados en la bodega, informe de existencias de consumo y conciliaciones cuentas de almacén de consumo de la territorial de los meses del tercer trimestre de 2022.</t>
  </si>
  <si>
    <t>No se observa que no se ha dado Registro salida de bienes en el formato.</t>
  </si>
  <si>
    <t>Se observa la aplicación del control con los Informes de existencias de consumo consolidación de saldos de almacén, consolidación de  cuentas de almacén, inventario, devolutivos en bodega, entre otros.</t>
  </si>
  <si>
    <t>No se observa  registro salida de bienes en el formato vigente generados en el periodo.</t>
  </si>
  <si>
    <t>La dirección Territorial Santander en el desarrollo del plan de trabajo ambiental 2022, para el tercer trimestre se realizaron las siguientes actividades. 1.huella de carbono 2. formato seguimiento consumo de agua 3. formato seguimeinto consumo de energia</t>
  </si>
  <si>
    <t>Se evidencia el  cumplimiento de Matriz de identificación y cumplimiento legal Ambiental con las actividades como Simulacro ambiental MORDEDURA O PICADURA DE ANIMAL,	 Registro y seguimiento consumo de energía y Registro y seguimiento consumo de agua.</t>
  </si>
  <si>
    <t>Se evidencia el cumplimiento de plan de trabajo Ambiental con el registro de huella de carbono de los tres vehículos, Registro y seguimiento consumo de energía, Registro y seguimiento consumo de agua, campaña consumo de agua (28/04/2022), campaña de orden y aseo y simulacro ambiental (20/05/2022).</t>
  </si>
  <si>
    <t>Se evidencia el cumplimiento de plan de trabajo Ambiental con el registro de huella de carbono de los tres vehículos, Registro y seguimiento consumo de energía, Registro y seguimiento consumo de agua.</t>
  </si>
  <si>
    <t>De acuerdo con las evidencias cargadas y el autoseguimiento reportado se observa que la dirección territorial realiza seguimiento a las actividades del plan de trabajo ambiental</t>
  </si>
  <si>
    <t>Para el tercer trimestre del 2022 comprendido entre los meses de julio agosto y septiembre se adjunta tabla en excel donde se identifican PQRSD radicadas, conrespuesta, finalizadas , anuladas y pendientes de respuesta de cada uno de los meses , en el mes de julio se atendieron 3451, agosto 2649 y septiembre 2554 para un total de 8654.  asi como la evidencia de los radicados</t>
  </si>
  <si>
    <t>Se observa reportes de PQRSD con corte a 30 de junio de la territorial Santander. Nota: Falta Pantallazo de la bandeja de entrada del Sistema de Gestión Documental vigente que es el entregable.</t>
  </si>
  <si>
    <t>Se observa reportes de PQRSD los meses de julio, agosto y septiembre. Nota: Falta Pantallazo de la bandeja de entrada del Sistema de Gestión Documental vigente.</t>
  </si>
  <si>
    <t>De acuerdo con las evidencias cargadas y el autoseguimiento reportado se observan peticiones pendientes de atender en la DT</t>
  </si>
  <si>
    <t>Para el tercer trimestre del 2022 se adjunta cronograma de trabajo, lo tramitado mes a mes Terreno 287 y oficina 2.140 para un total de 2427, igualmente se adjunta el reporte de sisges para los meses correspondientes de julio, agosto y septiembre</t>
  </si>
  <si>
    <t>Se evidencia reporte de trámites catastrales de los meses de enero, febrero y marzo.</t>
  </si>
  <si>
    <t>Se evidencia reporte de trámites catastrales del primer semestre y su cronograma de trabajo</t>
  </si>
  <si>
    <t>Se evidencia reporte de trámites catastrales del tercer trimestre, falta cronograma de trabajo.</t>
  </si>
  <si>
    <t>En las evidencias cargadas en el drive no se observa el cronograma de trabajo de los trámites y su seguimiento.</t>
  </si>
  <si>
    <t xml:space="preserve">para el tercer trimestre del 2022 se realizó 1 avaluo comercial distribuido en el predio de Barrancabermeja. se adjunto las evidencias pertinentes </t>
  </si>
  <si>
    <t>Para el presente trimestre no se han elaborado avalúos comerciales.</t>
  </si>
  <si>
    <t>Se  evidencia oficios entregando los avaluos, pero no se evidencia Herramienta de monitoreo de avalúos.</t>
  </si>
  <si>
    <t>La evidencia o entregable es el registro en la herramienta de seguimiento de los avalúos comerciales, el cual no se observa en el drive</t>
  </si>
  <si>
    <t>Para el tercer trimestre del 2022 se adjunta cronograma, lo tramitado mes a mes Terreno 287 y oficina 2140 para un total de 2427, igualmente se adjunta el reporte de sisges para los meses correspondientes de julio, agosto y septiembre</t>
  </si>
  <si>
    <t xml:space="preserve">Se evidencia reporte de trámites catastrales de los meses de enero y febrero más sin embargo se recuerda que el entregable habla de un reporte de seguimiento semanal y cronograma de actividades. </t>
  </si>
  <si>
    <t>Se evidencia reporte de trámites catastrales del primer semestre y su cronograma de trabajo.</t>
  </si>
  <si>
    <t>La evidencia o entregable para este control es el seguimiento con el cronograma de trabajo el cual no se observa en las evidencias.</t>
  </si>
  <si>
    <t>PARA EL TERCER TRIMESTRE DEL AÑO 2022 SE REALIZAN LAS ORDENES DE COMISION EL CUAL  NOS INDICA  LA SOLICITUD DE COMISIÓN , FECHA DE INICIO  FECHA FINAL DE COMISIÓN  LA DESCRIPCION  Y EL VALOR DE GASTO POR PAGAR.</t>
  </si>
  <si>
    <t>Se evidencia Comprobantes de registro presupuestal generados para los gastos de viáticos de los funcionarios de la territorial.</t>
  </si>
  <si>
    <t>Se evidencia Comprobantes de registro presupuestal generados para los gastos de viáticos de los funcionarios de la territorial, pero faltan los registros de siif del desembolso.</t>
  </si>
  <si>
    <t>Durante los meses de julio agosto y septiembre del año 2022 se adjunta los reportes detallados de informes  movimientos  bancarios, informes de ventas.</t>
  </si>
  <si>
    <t xml:space="preserve">Se evidencia reporte de relación de ingresos de contado, informe de cartera por edades e informe de ventas de los meses de abril, mayo y junio. </t>
  </si>
  <si>
    <t xml:space="preserve">De acuerdo con las evidencias cargadas y el autoseguimiento reportado se observan documentos de autorización, reconocimiento y ordenación de pago por comisiones, con los cuales no es posible verificar que la fecha de los documentos soporte de los registros presupuestales sea anterior al comienzo de la ejecución del gasto. </t>
  </si>
  <si>
    <t>De acuerdo con las evidencias cargadas y el autoseguimiento reportado se observa que la dirección territorial  identifica las partidas bancarias, y adjunta los documentos entregables</t>
  </si>
  <si>
    <t>Para el tercer trimestre del 2002 se evidencia con el pago deduciones con lo que se desconto al funcionario, igualmente con estas ordenes se verifica el soporte del banco.</t>
  </si>
  <si>
    <t>Se evidencia órdenes de pago del aplicativo siif nación pero no cuenta con sus respectivos soportes.</t>
  </si>
  <si>
    <t>Se evidencia órdenes de pago del aplicativo siif nación pero no cuenta con sus respectivos soportes</t>
  </si>
  <si>
    <t>Se evidencia órdenes de pago del aplicativo siif nación pero no cuenta con sus respectivos soportes. El entregable es: Una muestra de las órdenes de pago con sus respectivos soportes.</t>
  </si>
  <si>
    <t xml:space="preserve">El area de juridica adjunta para el tercer trimestre del 2022 el estado de procesos judiciales.igualmete se adjunta la evidencia de los correos electronicos. </t>
  </si>
  <si>
    <t>Se observa Formato diligenciado "Control de estado de procesos judiciales"  de los procesos de la territorial.</t>
  </si>
  <si>
    <t>Se observa Formato diligenciado "Control de estado de procesos judiciales" de los procesos de la territorial.</t>
  </si>
  <si>
    <t>Se observa Formato diligenciado "Control de estado de procesos judiciales" de los procesos de la territorial, pero falta matriz consolidada de los mismos.</t>
  </si>
  <si>
    <t>Dentro de las evidencias aparecen correos informando a la OAJ de tutelas recibidas en la DT. En otro correo remiten informe de procesos del mes de agosto En el registro Control Estado procesos judiciales aparece diligenciado solo por el demandante Carlos Simón González. No es posible evidenciar de donde sale el ejecutado de 24.</t>
  </si>
  <si>
    <t>El supervisor realiza las correspondientes actas de supervisión y realiza los actos pertinentes en SECOP 2. _x000D_
_x000D_
Durante el tercer trimestre se realizó supervisión a los contratos presentados por los contratistas y fueron aprobados mediante acta de supervisión y cargadas a la plataforma SECOP 2. Contratos desde 2689 al 2718_x000D_
Se adjunta pantallazo del plan de pagos del contrato 2699 del 2022 donde se evidencia el avance porcentual y el estado de pago de los contratos</t>
  </si>
  <si>
    <t>Se evidencia pantallazos del SECOP II del contrato 2691 el plan de pagos del supervisor, del cargue de los soportes para el pago del contratista y acta de supervisión y del estado pagado de la obligación.</t>
  </si>
  <si>
    <t>Se evidencia pantallazos del SECOP II del contrato 2699 el plan de pagos del supervisor, del cargue de los soportes para el pago del contratista y acta de supervisión y del estado pagado de la obligación.</t>
  </si>
  <si>
    <t>De acuerdo con la evidencia cargada y el autoseguimiento reportado, la dirección territorial adjunta pantallazo del plan de pagos del contrato 2699 del 2022.</t>
  </si>
  <si>
    <t>Durante el tercer trimestre del año 2022 se adelantó 6 procesos de Contratación y de los cuales se elaboraron 18 Contratos los procesos quedaron enumerados así: _x000D_
CD-911-2022-SDR_x000D_
CD-914-2022-SDR_x000D_
CD-918-2022-SDR_x000D_
CD-932-2022-SDR_x000D_
CD-938-2022-SDR_x000D_
CD-917-2022-SDR</t>
  </si>
  <si>
    <t>Se observa pantallazos de secop II de seguimiento a contratos más sin embargo estas no son acordes a los entregables “Consolidado de observaciones y respuestas del proceso en la plataforma SECOP II (si aplica)” que aplican a este riesgo. Nota: si no existen observaciones dentro de los procesos contractuales pues no se debe reportar nada.</t>
  </si>
  <si>
    <t>Para este trimestre no se presentaron observaciones procesos de contratación por que no se celebró ningún proceso.</t>
  </si>
  <si>
    <t>Para este trimestre Adjunta pantallazo SECOP del proceso de contratación CD-914-2022-SDR donde no se presentaron observaciones</t>
  </si>
  <si>
    <t xml:space="preserve">De acuerdo con las evidencias cargadas y el autoseguimiento reportada, la dirección territorial adelantó 6 procesos de Contratación. Adjunta pantallazo SECOP del proceso de contratación CD-914-2022-SDR_x000D_
_x000D_
</t>
  </si>
  <si>
    <t>Durante los meses de julio, agosto y septiembre de 2022 se realizó la conciliación mensual de los elementos de consumo y devolutivos almacenados en la bodega de la territorial, realizando la verificación y conteo físico vs las existencias registradas en el módulo ERP SAE Y SAI respectivamente. _x000D_
_x000D_
Referente a los elementos de consumo durante los meses de julio, agosto y septiembre de 2022 no se registra ninguna diferencia. En cuanto a los elementos devolutivos, se registran faltantes, los cuales corresponden a los bienes que no fueron encontrados en bodega a mi fecha de posesión en el cargo, información ya reportada al director territorial, talento humano y oficina de control interno. Igualmente se registran sobrantes por elementos almacenados en la bodega durante mi ausencia por incapacidad</t>
  </si>
  <si>
    <t>Se evidencia la conciliación mensual de los elementos de consumo y devolutivos almacenados en la bodega de la territorial de los meses de enero, febrero y marzo de 2022.</t>
  </si>
  <si>
    <t>Se evidencia inventarios devolutivos almacenados en la bodega, informe de existencias de consumo y conciliaciones cuentas de almacén de consumo de la territorial de los meses del segundo trimestre de 2022</t>
  </si>
  <si>
    <t xml:space="preserve">Se evidencia inventarios devolutivos almacenados en la bodega, informe de existencias de consumo y conciliaciones cuentas de almacén de consumo de la territorial de los meses del tercer trimestre de 2022, pero en la conciliación del mes de agosto se realiza unas observaciones de elementos devolutivos que no se encuentran en la recogida de las UOC .Se evidencia inventarios devolutivos almacenados en la bodega, informe de existencias de consumo y conciliaciones cuentas de almacén de consumo de la territorial de los meses del tercer trimestre de 2022, </t>
  </si>
  <si>
    <t>Sin meta asignada en el tercer trimestre dado que no se evidencio salida de Bienes de la Dirección territorial Santander</t>
  </si>
  <si>
    <t>Las evidencias suministradas no corresponden al entregable para este control.</t>
  </si>
  <si>
    <t>Se observa que no se ha dado Registro salida de bienes en el formato.Sin meta asignada en el periodo.</t>
  </si>
  <si>
    <t>De acuerdo con las evidencias cargadas y el autoseguimiento reportado se observa que la dirección territorial realiza la conciliación mensual de los elementos de consumo y devolutivos almacenados en la bodega de la territorial, no obstante aclara y aparece en las evidencias que "En cuanto a los elementos devolutivos, se registran faltantes, los cuales corresponden a los bienes que no fueron encontrados en bodega a mi fecha de posesión en el cargo" En tal sentido y teniendo en cuenta el riesgo de "Posibilidad de pérdida Económica y Reputacional por pérdida, daño y/o hurto de bienes de la Entidad", se considera que hay una MATERIALIZACIÓN DE ESTE RIESGO, por lo cual su concepto es no favorable.</t>
  </si>
  <si>
    <t>EN EL SEGUIMIENTO AL TERCER TRIMESTRE DE 2022 SE EVIDENCIA QUE LA TERRITORIAL REALIZO EL CARGUE DE LAS ACTIVIDADES EN EL DRIVE ESTABLECIDOS PARA EL PLAN DE TRABAJO AMBIENTAL, EL REPORTE DE SEGUIMIENTO LO GENERA SEDE CENTRAL.</t>
  </si>
  <si>
    <t>Se evidencia correo electrónico 15/02/2022 donde se comparte la evidencia cumpliendo las actividades de la matriz ambiental.</t>
  </si>
  <si>
    <t>Se evidencia correo electrónico 09/05/2022 donde se comparte la evidencia cumpliendo las actividades de la matriz ambiental.</t>
  </si>
  <si>
    <t>Se  verifica aplicación del control mediante el cargue de evidencias en el Drive Plan de Trabajo Ambiental (campaña de sensibilización uso y ahorro de agua, facturas servicio agua del tercer trimestre 2022, inventario de equipos de agua, entre otros).</t>
  </si>
  <si>
    <t xml:space="preserve">Se verifica la aplicación del control durante el tercer trimestre  mediante  pantallazo del cargue en el drive e de las actividades realizadas en el trimestre. </t>
  </si>
  <si>
    <t>EN EL SEGUIMIENTO DEL TERCER TRIMESTRE SE EVIDENCIA LA RECEPCION DE 435 SOLICITUDES, SE ASIGNARON EL PERIODO 441 Y ATENDIDAS 425 DE LAS CUALES DENTRO DE LOS TERMINOS FUERON 345 GENERANDO UN INDICADOR DE OPORTUNIDAD DE 81% Y DE PRODUCTIVIDAD DEL 96%  QUEDANDO PENDIENTES 16</t>
  </si>
  <si>
    <t>Se observa reporte de PQRSD con corte a 30 de junio  y se evidencia pantallazo de la bandeja de entrada del SIGAC.</t>
  </si>
  <si>
    <t xml:space="preserve">Se observa la aplicación del control por parte de la Territorial a través de Excel Seguimiento PQRDS septiembre 2022, Excel Reporte PQRS SIGAC 2022 y  pantallazo de la bandeja de entrada del Sistema de Gestión Documental.  </t>
  </si>
  <si>
    <t xml:space="preserve">Se verifica la aplicación del control durante el tercer trimestre mediante el cumplimiento del Pantallazo de la bandeja de entrada del Sistema de Gestión Documental, también se verifica el archivo de Excel seguimiento PQRSDF, así mismo se evidencia en el archivo de reporte PQRSDF.  </t>
  </si>
  <si>
    <t>EN EL TERCER TRIMESTRE SE RECIBIERON 2.182 SOLICITUDES DE LAS CUALES 1626 SON OFICINA Y 556 DE TERRENO,  A LA FECHA DEL SEGUMIENTO SE TRAMITARON 1.632 DE OFICINA Y 427 DE TERRENO PARA UN TOTAL DE 2.059 QUEDANDO POR TRAMITAR 123.</t>
  </si>
  <si>
    <t>Se evidencia cronograma de trabajo y reporte de seguimiento de tramites catastrales de los meses del primer trimestre.</t>
  </si>
  <si>
    <t>Se evidencia cronograma de trabajo y reporte de seguimiento de trámites catastrales de los meses del segundo trimestre.</t>
  </si>
  <si>
    <t xml:space="preserve">Se observa Informe Avance de Trámites de enero 1 a septiembre 31 de 2022 y Excel Reporte SNC a septiembre 2022, pero no se aportó entregable cronograma de trabajo del tercer trimestre 2022.  </t>
  </si>
  <si>
    <t>Se verifica la aplicación del control durante el tercer trimestre de 2022 con Excel  reporte SNC  a septiembre, así mismo se realiza verificación al  informe  tercer trimestre, de igual manera no se evidencia cronograma  de trabajo para el tercer trimestre.</t>
  </si>
  <si>
    <t xml:space="preserve">En el tercer trimestre de los 12 avalúos programados se realizaron 4, _x000D_
En el trimestre se recibieron: Una solicitud de Restitución de tierras  en julio predio la Chalanera en Toluviejo, en agosto 2 solicitudes para realizar 3 avalúos, predios Campo alegre y la Ceibita en Colosó y predio Naranjal en Los Palmitos, en septiembre 2 solicitudes para realizar 6 avalúos, Tribunal de Cartagena predio la Marqueza  No2 y Juzgado Segundo de restitución 5 predios en Galeras y el Roble. De los cuales en la Territorial se entregaron el del predio la Chalanera y Naranjal, El avalúo de los predios Campo Alegre y la Ceibita fueron realizados en la Territorial pero fueron entregados en Sede Central como se evidencia en los documentos que se adjunta en las evidencias._x000D_
</t>
  </si>
  <si>
    <t>Se evidencia reuniones de seguimiento a la realización de avalúos realizadas en las fechas 20/01/2022, 31/01/2022, 18/02/2022, 28/02/2022, 16/03/2022 y 31/03/2022.</t>
  </si>
  <si>
    <t>Se evidencia Herramienta de monitoreo de avalúos diligenciada a corte de 30 de junio.</t>
  </si>
  <si>
    <t xml:space="preserve">Se observa ejecución del control con Excel Avalúos avance tercer trimestre de 2022 y Excel Herramienta Monitoreo Avalúos 2022. </t>
  </si>
  <si>
    <t xml:space="preserve">Se verifica la aplicación del control durante el tercer trimestre con el archivo de Excel  herramienta monitoreo de avalúos correspondiente al trimestre. </t>
  </si>
  <si>
    <t>Se observa aplicación del control a través del Excel Cronograma de Conservación 2022, Excel Reporte SNC a septiembre 2022 y Reporte Trámites SNC 2022.</t>
  </si>
  <si>
    <t xml:space="preserve">Se verifica la aplicación del control durante el tercer trimestre mediante los  archivos  de Excel sobre trámites SNC,  reportes SNC y cronograma  de conservación, así mismo se verifica el informe del tercer trimestre. </t>
  </si>
  <si>
    <t>EN EL SEGUIMIENTO SE EVIDENCIO QUE EL PAGADOR DE LA TERRITORIAL VERIFICA LA FECHA DE LOS DOCUMENTOS SOPORTES ANTES DE ELABORAR EL RESPECTIVO CRP, EN EL TERCER TRIMESTRE SE ELABORARON 49 CRP</t>
  </si>
  <si>
    <t>Se evidencia  Comprobantes de registro presupuestal generados para los diferentes gastos de la territorial.</t>
  </si>
  <si>
    <t>Se evidencia ejecución del control mediante Excel Reporte CRP Tercer Trimestre 2022 y los CRP 9922 del 10/08/2022, CRP 7622 del 13/07/2022, 10922 del 07/09/2022 y soportes.</t>
  </si>
  <si>
    <t>EN EL TERCER TRIMESTRE DE 2022, SE EVIDENCIA EN LA TERRITORIAL QUE EL PAGADOR REVISA MENSALMENTE LOS INGRESOS GENERADOS EN EL CIG CON LOS INFORMES GENERADOS</t>
  </si>
  <si>
    <t xml:space="preserve">Se evidencia reporte de relación de ingresos de contado con corte al 30 de junio. </t>
  </si>
  <si>
    <t>Se observa aplicación del control mediante Informes de cartera de julio, agosto y septiembre de 2022 y Relación de Ingresos de Contado-Ventas del 01/07/2022 al 30/09/2022</t>
  </si>
  <si>
    <t>Se verifica la aplicación del control para el tercer trimestre con los  soportes de los registro presupuestal generados.</t>
  </si>
  <si>
    <t>Se verifica la aplicación del control para el tercer trimestre con el soporte Informe de ventas y el informe de cartera por edades.</t>
  </si>
  <si>
    <t>EN EL SEGUIMIENTO DEL TERCER TRIMESTRE DE 2022, SE EVIDENCIA QUE EL PAGADOR MENSUALMENTE APRUEBA LAS ORDENES DE PAGO EN EL APLICATIVO SIIF NACION</t>
  </si>
  <si>
    <t>Se evidencia órdenes de pago del aplicativo siif nación con sus respectivos soportes.</t>
  </si>
  <si>
    <t xml:space="preserve">Se observa aplicación del control con las ordenes de pago 243766222 del 10/08/2022, 208916922 del 14/07/2022, 283985022 del 08/09/2022 y soportes. </t>
  </si>
  <si>
    <t>Se verifica la aplicación del control para el tercer trimestre con los  soportes de las órdenes de pago del aplicativo siif nación con sus respectivos soportes.</t>
  </si>
  <si>
    <t>EN EL TERCER TRIMESTRE OBJETO DE SEGUIMIENTO, SE EVIDENCIA QUE LA JURIDICA DE LA DT SUCRE, ENVIA POR CORREO ELECTRONICO A SEDE CENTRAL LA MATRIZ CONSOLIDADA DE LOS PROCESOS JUDICIALES ASI COMO EL CONTROL DEL ESTADO DE PROCESOS JUDICIALES EN EL FORMATO ESTABLECIDO.</t>
  </si>
  <si>
    <t>Se verifica aplicación del control mediante correo del 12/10/2022 sobre Informe Procesos Judiciales corte julio, agosto y septiembre de 2022,  formatos Control de Estado Procesos Judiciales F11000-01-/18V4 de los expedientes 70001-33-33-003-2019-00356-00, 2020-00130-00 y 2016-00231-00 entre otros.</t>
  </si>
  <si>
    <t xml:space="preserve">Se observa la aplicación del control  para el tercer trimestre con los correos electrónico, con el control de estado de procesos judiciales y matriz  judiciales </t>
  </si>
  <si>
    <t>Se observa la aplicación del control  para el tercer trimestre con los correos electrónico, con el control de estado de procesos judiciales y matriz  judiciales</t>
  </si>
  <si>
    <t>MENSUALMENTE, LOS SUPERVISORES REALIZAN LAS ACTIVIDADES DE REVISION Y CARGUE DE LA INFORMACION CORRESPONDIENTE A LA EJECUCION DE LOS CONTRATOS QUE TIENEN A SU CARGO GARANTIZANDO SU LABOR PARA EL PROCESO DEL PAGO A LOS CONTTRATISTAS</t>
  </si>
  <si>
    <t>Se evidencia pantallazos del SECOP II de algunos contratistas del plan de pagos del supervisor, del cargue de los soportes para el pago del contratista y acta de supervisión y del estado pagado de la obligación</t>
  </si>
  <si>
    <t xml:space="preserve">Se verifica aplicación de control y seguimiento a través de pantallazos de SECOP II del Plan de Pagos de tres (3) contratos de los meses de julio, agosto y septiembre de 2022, aportados como evidencia. </t>
  </si>
  <si>
    <t>EN EL SEGUIMIENTO DEL TERCER TRIMESTRE 2022, SE EVIDENCIO QUE EN LA TERRITORIAL SE  REALIZO UN (1) PROCESOS DE CONTRATACION POR SELECCION ABREVIADA DE MININA CUANTIA Y NO SE PRESENTARON OBSERVACIONES, EN CASO DE REQUERIRLAS SE DARA APLICABILIDAD A LOS PROCEDIMIENTOS ESTABLECIDOS.</t>
  </si>
  <si>
    <t>Para este trimestre no se presentaron procesos de contratación.</t>
  </si>
  <si>
    <t>Se verifica aplicación del control mediante pantallazo SECOP II del proceso MC-860-2022-SUC</t>
  </si>
  <si>
    <t xml:space="preserve">Se observa la aplicación del control  para el tercer trimestre  con pantallazos de las observaciones y respuestas del proceso en la plataforma SECOP II. </t>
  </si>
  <si>
    <t xml:space="preserve">EL CONTADOR CON FUNCIONES DE ALMACENISTA DE LA TERRITORIAL GENERA LOS INFORMES DE LOS INVENTARIOS Y REALIZA REVISION MENSUAL DE LOS ELEMENTOS EN BODEGA PARA VERIFICAR LA EXISTENCIA FISICA Y LAS NECESIDADES DE LA TERRITORIAL, TAL ES EL CASO DE LOS ELEMENTOS DE CONSUMO, DEVOLUTIVOS  Y PUBLICACIONES PARA LA VENTA, CON EL ACOMPAÑAMIENTO DE PROFESIONAL ESPECIALIZADA CON FUNCIONES DE ABOGADA SE REALIZO UN INVENTARIO FISICO ALEATORIO DE LOS ELEMENTOS DE CONSUMO EN BODEGA EN SEPT Y NO SE PRESENTARON DIFERENCIAS </t>
  </si>
  <si>
    <t>Se evidencia inventarios devolutivos almacenados en la bodega, informe de existencias de consumo y cuadro de conciliaciones de publicaciones de la territorial de los meses del segundo trimestre de 2022.</t>
  </si>
  <si>
    <t>Se evidencia la aplicación del control con documento Conciliación Elementos de Consumo Almacén del 30/09/2022, Excel Cuadro Conciliación Publicaciones julio, agosto y septiembre de 2022, Inventario Consumo corte 31/07/2022, 31/08/2022 y 30/09/2022, Inventario Devolutivos en Bodega corte 31/07/2022, 31/08/2022 y 30/09/2022, entre otros.</t>
  </si>
  <si>
    <t>EN EL TERCER TRIMESTRE DE 2022, PERIODO OBJETO DE SEGUIMIENTO SE REALIZO UNA SALIDA DE BIENES CORRESPONDIENTE A EXTINTORES PARA REALIZARLE LA RECARGA, DE ACUERDO A LA PROGRAMACION ESTABLECIDA POR LA SEDE CENTRAL,  YA QUE SE ENCONTRABAN VENCIDOS, FUERON RETIRADOS Y REINTEGRADOS EL MISMO DIA DEBIDAMENTE RECARGADOS.</t>
  </si>
  <si>
    <t>Se observa ejecución del control mediante comprobante de salida de bienes de consumo del 09/08/2022, aportado como evidencia.</t>
  </si>
  <si>
    <t>Se observa la aplicación del control con los Informes de inventario de consumo, conciliación  almacén de consumo,  cuadro  de conciliaciones publicaciones, inventario de devolutivos en bodega, entre otros.</t>
  </si>
  <si>
    <t>Se observa la aplicación del control con el Registro salida de bienes en el formato.</t>
  </si>
  <si>
    <t>En la territorial Tolima se cumple el seguimiento y la realizacion de los reportes en los tiempos establecidos, se evidencia el cumplimiento del control con los archivos cargados en el drive.</t>
  </si>
  <si>
    <t>De acuerdo con las evidencias suministradas correo del 19/04/2022 y pantallazos se observa que se han venido desarrollando y documentando las acciones establecidas en el Plan de Manejo Ambiental durante el primer trimestre para la Dirección Territorial Tolima.</t>
  </si>
  <si>
    <t>De acuerdo con las evidencias suministradas correo del 11/07/2022 y pantallazos se observa que se han venido desarrollando y documentando las acciones establecidas en el Plan de Manejo Ambiental durante el primer trimestre para la Dirección Territorial Tolima.</t>
  </si>
  <si>
    <t xml:space="preserve">Se evidencian archivos .pdf “correo_gestion_ambiental” y “Pantallazos evidencias gestión ambiental III trimestre” en donde se presentan los pantallazos de consumo sostenible, consumo sostenible de agua y energía, gestión integral de residuos y prácticas sostenibles. </t>
  </si>
  <si>
    <t xml:space="preserve">Se comprueba el cumplimiento del control con Pantallazos de archivos de reportes cargadas en el DRIVE y correo enviado el Jue 29/09/2022 informando el cargue de evidencias del tercer trimestre _x000D_
</t>
  </si>
  <si>
    <t xml:space="preserve">En el periodo se radicaron 641 solicitudes de los usuarios de las cuales se atendieron 157.  Se han realizados esfuerzos y soicitud de apoyo desde sede central pero ha sido dificil la atencion a tiempo de los requerimientos. </t>
  </si>
  <si>
    <t>De acuerdo con los soportes allegados “REPORTE_SIGAC_PAA_I_SEMESTRE_PQRDS_2022” se observa pantallazo del SIGAC con las solicitudes recibidas pendientes y finalizadas para el primer semestre.</t>
  </si>
  <si>
    <t xml:space="preserve">Se evidencian tres archivos Excel “DT Tolima- pendientes cordis”, “Seguimientos PQRSDF - septiembre 2022” y “SIGAC_recibidos_2022” donde se presenta relaciones y estadísticas de vigencias anteriores y de la vigencia actual. </t>
  </si>
  <si>
    <t>Teniendo en cuenta la evidencia aportada informe del proceso en la Sede central Seguimiento (PQRDS_ septiembre 2022)  se tiene un total de 2430 solicitudes de vigencias anteriores de los años 2018 al 2021. Incumpliendo la meta programado</t>
  </si>
  <si>
    <t xml:space="preserve">El director territorial encargado realiza periodicamente reuniiones de seguimiento a los tramites programados mensualmente. Se incorporaron cuatro nuevos reconocedores para atender tramites de terreno y se realiza programacion para el resto del año. </t>
  </si>
  <si>
    <t>De acuerdo con las evidencias suministradas, archivos de asignación de trámites de los meses de enero, febrero y marzo y actas de reunión en las que se realiza seguimiento a los avances obtenidos se observa que la Dirección Territorial Tolima ha venido aplicando los controles necesarios para este riesgo.</t>
  </si>
  <si>
    <t>De acuerdo con los documentos suministrados “lista de asistencia semanal_2022-07-19_1 (1), Reporte SNC - No tramitado, Reporte SNC_I_SEMESTRE, Seguimiento_junio” reporte del seguimiento mensual de los tramites, se recomienda incluir el cronograma o plan de trabajo establecido para atender las solicitudes recibidas</t>
  </si>
  <si>
    <t xml:space="preserve">De acuerdo con los documentos suministrados en Excel “reporte meses 07-08-09 SNC”, “Reporte SNC finalizados 01-10-22” y “Reporte 01-10-22 general” se evidencia el seguimiento mensual de los trámites, así como el registro de reuniones de conservación. Se recomienda incluir el cronograma o plan de trabajo establecido para atender las solicitudes recibidas. </t>
  </si>
  <si>
    <t>Se evidencia Para dar cumplimiento a este control registros de reunión conservación agosto y septiembre  y reportes reporte meses 07-08-09 SNC (1), Reporte SNC finalizados 01-10-2022 (1), SNC Reporte 01-10-2022, Reportes de tramites detallados SNC  mensual, Se evidencia cumplimiento del control</t>
  </si>
  <si>
    <t>De acuerdo con las evidencias suministradas se observa que se han realizado reuniones de revisión del proyecto de avalúos comerciales de los municipios de Villa Rica y Rio Blanco ejecutando las actividades tendientes a mitigar la materialización de este riesgo en la Dirección Territorial Tolima.</t>
  </si>
  <si>
    <t>De acuerdo con los documentos suministrados “HERRAMIENTA SEGUIMIENTO AVALUOS COMERCIALES 2022” se observa el diligenciamiento de la herramienta establecida para tal fin.</t>
  </si>
  <si>
    <t xml:space="preserve">Se observa archivo Excel " Herramienta seguimiento avaluos tercer trimestre 2022 (1)” que contiene la relación de los avalúos registrados en 2022, presentándose 14 para restitución de tierras y 3 para otras entidades. </t>
  </si>
  <si>
    <t xml:space="preserve">A pesar de que La revisión y el seguimiento a la elaboración y presentación de avalúos comerciales de la territorial se realiza en la herramienta correspondiente y su verificación lo hace la sede central se evidencia en el archivo “HERRAMIENTA SEGUIMIENTO AVALUOS TERCER TRIMESTRE 2022 (1)”. </t>
  </si>
  <si>
    <t>El director territorial encargado realiza periodicamente seguimiento a los tramites programdos en compañia del profesional especiaoizado de sede central asignado al area de conservacion. .</t>
  </si>
  <si>
    <t>De acuerdo con los documentos suministrados en Excel “reporte meses 07-08-09 SNC”, “Reporte SNC finalizados 01-10-22” y “Reporte 01-10-22 general” se evidencia el seguimiento mensual de los trámites, así como el registro de reuniones de conservación.</t>
  </si>
  <si>
    <t xml:space="preserve">Se evidencia cumplimiento del control con registros reunión de conservación, Reporte meses 07-08-09 SNC (1), Reporte SNC finalizados 01-10-2022 (1)  SNC Reporte 01-10-2022 general_x000D_
</t>
  </si>
  <si>
    <t>Se presentan “Soportes_y_registros_presupuestales” de fecha 06/04/2022, 20/05/2022 dando cumplimiento al control del riesgo.</t>
  </si>
  <si>
    <t>Se observa archivo .pdf “Evidencia No. 2 soportes registros presupuestales.pdf con orden de pago comisión al interior, compromiso presupuestal de gasto, memorando gastos de manutención y alojamiento, comprobante presupuestal de gasto.</t>
  </si>
  <si>
    <t>Se presenta Informe de cartera de los meses: Febrero, marzo, abril, mayo y junio del 2022 al igual que facturación detallada del primer semestre del año.</t>
  </si>
  <si>
    <t xml:space="preserve">Se evidencia un archivo “Evidencia NO.1 Ingresos.pdf”, que relaciona el detalle de la facturación realizada por ventas en el mes de julio, por un valor de $ 9.209.926,00. </t>
  </si>
  <si>
    <t xml:space="preserve">Se evidencia la implementación del control con documentos de soporte “ Evidencia N°2  SOPORTE REGISTROS PRESUPUESTALES”  que incluyen: Registro presupuestal, Compromiso   Presupuestal de Gasto – Comprobante,_x000D_
 Gastos de manutención y alojamiento._x000D_
 Obligación Presupuestal, Comprobante, Orden do pago Presupuestal de gastos- comprobante, entre otros. _x000D_
</t>
  </si>
  <si>
    <t>Con reporte “Factura detallada- ventas, RELACIÓN DE INGRESOS DE CONTADO VENTAS” por mes. Se evidencia el cumplimiento del control</t>
  </si>
  <si>
    <t>En el trimestre se generaron 112 ordenes de pago las cuales cumplen con los requisitos legales, financieros y demas aplicables</t>
  </si>
  <si>
    <t>Se presenta documento “orden_pago_soportes” con documentos soporte de pago actas de supervisión, planillas de pago a seguridad social, cumpliendo con el control del riesgo.</t>
  </si>
  <si>
    <t xml:space="preserve">Se observa muestra de las órdenes de pago con sus respectivos soportes, tales como facturas para pago de agua y energía, órdenes de pago y registros presupuestales, relación autorización pago nómina, resumen centro de costos y orden de pago agosto. </t>
  </si>
  <si>
    <t>Se evidencia la implementación del control comprobándose con documento “EVIDENCIAS N°3 ” con documentos soporte como:  orden de pago Presupuestal de gastos Comprobante, obligación presupuestal—comprobante, relación de autorización no. .2116 – entre otros</t>
  </si>
  <si>
    <t>Se realiza el seguimiento establecido y asi se garantiza el control del riesgo establecido.</t>
  </si>
  <si>
    <t>De acuerdo con las evidencias suministradas "cuadro de procesos judiciales Dirección Territorial Tolima a 31 de marzo 2022" se observa que se realiza seguimiento a los procesos judiciales que se encuentran activos en la territorial</t>
  </si>
  <si>
    <t>De acuerdo con los documentos suministrados “ Control estado procesos judiciales, plan riesgo, seguimiento tutelas de mayo, junio, Tolima Tutelas, Trazabilidad evio CP marzo, abril, mayo, junio” se observa el seguimiento realizado por la territorial a los procesos judiciales en curso.</t>
  </si>
  <si>
    <t xml:space="preserve">Se observan cinco archivos Excel con cuadro de procesos judiciales, seguimientos incidentes y tutelas por mes. Ocho .pdf enviando cuadro control de procesos judiciales e informe de tutelas por mes, control de estado procesos judiciales y explicación del plan de riesgo. </t>
  </si>
  <si>
    <t xml:space="preserve">_x000D_
Con registros en Control de estado procesos judiciales código FO-JUD-PC03-01 V1, archivos Excel: SEGUIMIENTO TUTELAS ( para los meses de julio - agosto - septiembre), CUADRO DE PROCESOS JUDICIALES DIRECCION TERRITORIAL TOLIMA, SEGUIMIENTO TUTELAS MENSUAL PARA EL TRIMESTRE y correos electrónicos DE TRAZABILIDAD, se puede evidenciar la implementación de la actividad _x000D_
</t>
  </si>
  <si>
    <t>La territorial con corte a 30 de septiembre tiene en ejecucion 17 contratos, a los cuales el supervisor verifica el cumplimiento de requisitos para la elaboracion del acta de supervision y cargue al secop II.</t>
  </si>
  <si>
    <t>De acuerdo con la evidencia allegada “2.4 GESTIÓN CONTRACTUAL – SECOP” se observan Pantallazos de SECOP de los contratos  N° 28 71 del N° 2869  N°2868, N°2867, N°2866, N°2865 N°2864, N° 2863, N°2862, N°2861,N° 2860 del 2022, ejecución del contrato, Plan de pago, balance del, pago, documentos de ejecución del contado. Se evidencia cumplimiento del control.</t>
  </si>
  <si>
    <t>Se evidencia archivo .pdf “Reporte del SECOP ejecucion constratos  2022”, que contiene los pantallazos de cada uno de los contratos de la vigencia actual.</t>
  </si>
  <si>
    <t xml:space="preserve">Con el registro realizado en la plataforma SECOP II (Pantallazo), reporte del SECOP  - ejecución contratos 2022,  _x000D_
 Plan de pagos, Balance de pagos y balance de entregas por contrato Se evidencia cumplimiento del control. _x000D_
</t>
  </si>
  <si>
    <t xml:space="preserve">En el periodo se realizaron 5 contratos de prestacion de servicios del 2872 al 2876 y en el proceso no se presentaron observaciones. </t>
  </si>
  <si>
    <t>De acuerdo con las evidencias suministradas pantallazo secop II se observa que la Dirección Territorial Tolima ha publicado los procesos contractuales en el portal dispuesto para tal fin.</t>
  </si>
  <si>
    <t>De acuerdo con documento “Cesion_Contrato 2865” se observa proceso realizado en plataforma SECOP para la cesión de dicho contrato.</t>
  </si>
  <si>
    <t xml:space="preserve">Se evidencia archivo .pdf “Reporte del SECOP ejecucion constratos  2022”, que contiene los pantallazos de cada uno de los contratos de la vigencia actual. Sin embargo, no se presenta pantallazo adicional acerca de observaciones y respuestas del proceso en la mencionada plataforma.  </t>
  </si>
  <si>
    <t>Teniendo en cuenta pantallazos SECOP (por contratista) se comprueba que se ha realizado la publicación de los procesos contractuales en el portal. Igualmente se ve que no se tiene descrito ningún tipo de observación. Cumpliendo la implementación del control</t>
  </si>
  <si>
    <t>De acuerdo con los soportes suministrados: Comparativo saldos, revisión inventario de consumo de los meses de enero, febrero y marzo se observa que la Dirección Territorial Tolima ha venido generando los informes respectivos.</t>
  </si>
  <si>
    <t>_x000D_
De acuerdo con documentos suministrados “Correo_ Almacen_II_semestre, ENTREGA DEV A FUNCIONARIOS MAY-2022, REINTEGROS DEV A BODEGA MAY-2022, TRASPASOS ENTRE FUNCIONARIOS MAY-20222” se observa seguimiento realizado al inventario asignado a la Dirección Territorial.</t>
  </si>
  <si>
    <t>Se observan cinco archivos Excel, revisión inventario consumo: 3 cuyo contenido es la relación de los elementos que pertenecen a dicha categoría; comparativo saldos: 2 correspondiente a julio y agosto, que contiene la conciliación de saldos SAI, boletín, macro y SIIF de los elementos en servicio y los que están en depósito. No se presenta el del mes de septiembre.</t>
  </si>
  <si>
    <t>En el periodo se autorizo  tres (3) veces la salida de elementos de la territorial (Mesas plegables, equipos de computo y extintores), comop se puede evidenciar en el formado "FO-INV-PC03-03.V1 SALIDA DE BIENES DEL INSTITUTO".</t>
  </si>
  <si>
    <t>Se presenta registro de salida de bienes de fecha 21/04/2022 y 22/04/2022 dando cumplimiento al control establecido</t>
  </si>
  <si>
    <t>Se observa archivo .pdf “Salida_de_bienes” cuyo contenido es el registro de la salida de bienes en el formato vigente generados en el tercer trimestre.</t>
  </si>
  <si>
    <t xml:space="preserve">Los soportes suministrados: archivos excel “COMPARATIVO SALDOS - PPYE TOLIMA”,  “ REVISION INV.CONSUMO y. para cada mes se observa el Cumpliendo la implementación del control_x000D_
</t>
  </si>
  <si>
    <t>Con el registro SALIDA DE BIENES DEL INSTITUTO CODIGO FO-INV-PC03-03 generados en el periodo. Se evidencias el cumplimiento del control.</t>
  </si>
  <si>
    <t>De acuerdo con las evidencias suministradas correo electronico de fecha 22 de abril se observa qu se realiza el reporte de las actividades ejecutadas en el marco de la la Matriz de Identificación de aspectos y valoración de impactos ambientales, por parte de la Direcciòn Territorial Valle.</t>
  </si>
  <si>
    <t>De acuerdo con las evidencias suministradas correo electronico de fecha 12 de julio se observa que se realiza el reporte de las actividades ejecutadas en el marco de la la Matriz de Identificación de aspectos y valoración de impactos ambientales, por parte de la Dirección Territorial Valle.</t>
  </si>
  <si>
    <t>De acuerdo con las evidencias suministradas correo electronico de fecha 06 de octubre se observa que se realiza el reporte de las actividades ejecutadas en el marco de la la Matriz de Identificación de aspectos y valoración de impactos ambientales, por parte de la Dirección Territorial Valle.</t>
  </si>
  <si>
    <t>Anexan correo electronico donde informan del cargue en el drive de las actividades en cumplimiento del tema ambiental</t>
  </si>
  <si>
    <t>De acuerdo al informe del tercer trimestre sobre las PQRS recibidas, tramitadas  y pendientes por responder, me permito dar cuenta de esto con el siguiente balance: total recibidas en los meses de julio, agosto y septiembre:539, total finalizadas:354, total pendientes:185.</t>
  </si>
  <si>
    <t>De acuerdo con las evidencias suministradas “Seguimiento PQRSDF - Abril Mayo Junio 2022 y Seguimiento PQRSDF a Junio 2022” Se observa que para el primer trimestre se recibieron 423 de las cuales se atendieron 390 y de estas solo 227 fueron respondidas a tiempo, para el segundo trimestre se recibieron 400 de las cuales se atendieron 304 y de estas solo 208 fueron contestadas a tiempo, por lo que el indicador de productividad para la Dirección Territorial Valle para el primer semestre es de 63% y aún se encuentran pendientes 135 solicitudes, por lo que no se cumple con la atención del 100%  de PQRSD de la vigencia actual en los términos de ley. Se sugiere revisar el entregable de este control.</t>
  </si>
  <si>
    <t>De acuerdo con las evidencias suministradas “Seguimiento PQRSDF - septiembre 2022” Se observa que para el tercer trimestre se recibieron 345 de las cuales se atendieron 342 y de estas solo 219 fueron respondidas a tiempo, por lo que el indicador de oportunidad para la Dirección Territorial Valle para el tercer trimestre es de 64% y aún se encuentran pendientes 139 solicitudes, por lo que no se cumple con la atención del 100%  de PQRSD de la vigencia actual en los términos de ley. Se sugiere revisar el entregable de este control.</t>
  </si>
  <si>
    <t>Se recomienda hacer mas gestión para atender las PQRSD recibidas</t>
  </si>
  <si>
    <t xml:space="preserve">El 16 de agosto del presente año, se dio inicio a una Accion de mejora con el fin de bajar los saldos que se encontraban represados  por los avisos de mutacion allegados por las oficinas de la ORIP.  Para esto la DT_VALLE  realizo contratacion de 3 auxiliares que brindan apoyo al area de conservacion, el avance en este proceso se ve reflejado en el aumento de tramites realizados dentro del SNC.  Igualmente se ha solicitado a la mesa de ayuda del SNC mejoramientos en la plataforma del mismo para agilizar los procesos. Se han elavorado los cronogramas de trabajo y asignando los tramtes de campo y oficina teniendo encuenta que se debe dar prioridad a los  mas antiguos que han sido radicados por los usuarios de la entidad o allegados por las oficinas de la ORIP. </t>
  </si>
  <si>
    <t>De acuerdo con las evidencias suministradas " Control radicados COBOL de los meses de enero, febrero, marzo" "Relaciòn avisos de mutaciòn" se observa que la Direcciòn Territorial Valle cuenta con un seguimiento mensual  de las visitas a terreno que se realizan, se sugiere para pròmixos seguimientos incluir el cronograma de trabajo.</t>
  </si>
  <si>
    <t>De acuerdo con las evidencias suministradas “Comisión Mayo 2022, Comisión Junio 2022, MATRIZ_CONTROL_AVISOS_DE MUTACION, RADICADOS MAYO Y JUNIO DE  2022” se observa, reporte del seguimiento mensual de la herramienta APEX, se recomienda incluir el cronograma o plan de trabajo establecido para atender las solicitudes recibidas</t>
  </si>
  <si>
    <t>De acuerdo con las evidencias suministradas “Comisión julio 2022, Comisión agosto 2022, Comisión Septiembre, CONTROL _AVISOS_ORIP_JULI_AGOSTO_SEPTIEMBRE” y cronograma se observa, reporte del seguimiento mensual de la herramienta APEX.</t>
  </si>
  <si>
    <t>La DT ha realizado acciones de mejora para bajar los saldos de mutaciones</t>
  </si>
  <si>
    <t>Se realizó  reunión con la Subdirección de avalúos el día 15 de julio del presente año para tratar temas relacionados con los avalúos solicitados por los Juzgados en temas de Restitución de Tierras._x000D_
También se realizó comité territorial con la Subdirección el  día 26 de julio. GESTION APERTURA VENTANILLA ATENCION AL USUARIO MUNICIPIO DE ZARZAL - GESTION CATASTRAL MUNICIPIO DE FLORIDA VALLE DEL CAUCA JULIO 27 DE 2022 - GESTION CATASTRAL MUNICIPIO DE CAICEDONIA - Los avaluuos realizados durante el trimestre son: Predio de AV. 6 N 47A N-29, UNICAUCA del 23-09-2022, La Bienvenida y la Esperanza, Caicedonia  11-07-2022, El Crisol Tuluá 07-07-2022</t>
  </si>
  <si>
    <t>De acuerdo con las evidencias suministradas memorando con Radicado N°: 2622DTV-2022-0000791-IE-001 de Fecha: 16-02-2022 se observa que desde Sede Central se solicita a la Direcciòn Territorial Valle la realizaciòn de unos avalùos para la Defensorìa del Pueblo, al respecto se cargan evidencias de la gestiòn realizada.</t>
  </si>
  <si>
    <t>De acuerdo con los documentos entregados "HERRAMIENTA SEGUIMIENTO AVALUOS COMERCIALES" se observa herramienta de seguimiento para la realización de avalúos comerciales</t>
  </si>
  <si>
    <t>La DT realizó  tres avalúos comerciales durante el trimestre y anexan el seguimiento a la realizacion de los avalúos</t>
  </si>
  <si>
    <t>La DT_VALLE  realizo contratacion de 3 auxiliares que brindan apoyo al area de conservacion, en el avance de estudio, escaneo y las radicaciones, de los diferentes tramites que llegan a la territorial,  Se han elavorado los cronogramas de trabajo y  la asignacion de los tramites se realiza desde el SNC  dando prioridad a los mas antiguos. - Tramites de oficina III Trimestre: 3470, Meta: 6500 - Tramites de Terreno: 157, Meta700, Comisiones programadas por mes, Julio: 4, Agosto: 4, Septiembre: 4</t>
  </si>
  <si>
    <t>De acuerdo con las evidencias suministradas " Control radicados COBOL de los meses de enero, febrero, marzo" "Relaciòn avisos de mutaciòn" se observa que la Direcciòn Territorial Valle cuenta con un seguimiento mensual  de las visitas a terreno que se realizan, se sugiere para pròmixos seguimientos incluir el cronograma de trabajo, ademàs se incluye Resoluciòn016 de 2022 por la cual se suspenden tèrminos en todos los tramites y procesos.</t>
  </si>
  <si>
    <t>De acuerdo con las evidencias suministradas “Comisión Mayo 2022, Comisión Junio 2022, MATRIZ_CONTROL_AVISOS_DE MUTACION, RADICADOS MAYO Y JUNIO DE  2022” se observa, reporte del seguimiento mensual de la herramienta APEX, se recomienda incluir el cronograma o plan de trabajo establecido para atender las solicitudes recibidas.</t>
  </si>
  <si>
    <t>La DT tiene una accion de mejora para bajar los saldos de los tramites catastrales. anexan pantalla de seguimiento de la plataforma</t>
  </si>
  <si>
    <t>Durante el Tercer Trimestre del año, se realizaron un total de Agosto a Septiembre de 123 Registros Presupuestales, se adjunta una muestra de dichos registros. Durante el trimestre de Julio-Agosto-Septiembre del 2022, se registraron los Registros Presupuestales correspondientes a Servicios Publicos, Viaticos, Nomina-Seguridad Social, Contratos de Prestacion de Servicios de acuerdo con los soportes allegados por las areas involucradas asi: Facturas de Servicios Publicos (EMCALI), Ordenes de Comision autorizadas por el Director Territorial, Ra de Nomina y Patronales (una vez liquidada en Sede Central) y Contratacion de Prestacion de Servicios incluyendo dentro de los soportes Certificacion Bancaria, Cedula, RUT.</t>
  </si>
  <si>
    <t>De acuerdo con las evidencias suministradas “Rp 2do trimestre abril a junio” se observa matriz con registros presupuestales del trimestre donde se relacionan algunos datos, sin embargo no se observan documentos soportes de dichos registros.</t>
  </si>
  <si>
    <t xml:space="preserve"> De acuerdo con las evidencias suministradas “Julio - Septiembre Registros Presupuestales” y comisiones, y adiciones presupuestales de los meses de julio, agosto y septiembre se observan los soportes a los registros presupuestales correspondientes.</t>
  </si>
  <si>
    <t xml:space="preserve">Durante el Tercer Trimestre del año se realizaron Ventas de Contado sin IVA por valor de $16.963.700 y Ventas a Credito sin IVA por valor de $0 para un total de Ventas del trimestre de $16.963.700 </t>
  </si>
  <si>
    <t>De acuerdo con los documentos allegados Informes de ventas, informe de cartera por edades se observa el seguimiento realizado por parte de la Dirección Territorial Valle a las ventas e ingresos percibidos.</t>
  </si>
  <si>
    <t>De acuerdo con los documentos allegados Relación de ingresos de julio, agosto y septiembre, informe de cartera por edades y RELACION ING A CREDITO_3TRIMESTRE se observa el seguimiento realizado por parte de la Dirección Territorial Valle a las ventas e ingresos percibidos.</t>
  </si>
  <si>
    <t>Anexan muestra de registros presupuestales</t>
  </si>
  <si>
    <t>La DT realizó ventas por $16.963.700 realizan el seguimiento a las ventas</t>
  </si>
  <si>
    <t>Durante el trimestre de Julio-Agosto-Septiembre del 2022, se lanzaron las Ordenes de Pago de los Registros Presupuestales correspondientes a Servicios Publicos, Viaticos, Nomina-Seguridad Social y Actas de Supervision, una vez revisados los soportes de acuerdo con los requesitos necesarios para el tramite de pago segun la naturaleza del Compromiso asi: Facturas de Servicios Publicos (EMCALI), Ordenes de Comision autorizadas por el Director Territorial, Ra de Nomina y Patronales (una vez liquidada en Sede Central) y Actas de Supervision, junto con el pago de Seguridad Social y su correspondiente voucher de Pago.</t>
  </si>
  <si>
    <t>De acuerdo con los documentos suministrados para los meses de abril, ,ayo y junio se presenta una muestra de las ordenes de pago y los respectivos soportes</t>
  </si>
  <si>
    <t>De acuerdo con los documentos suministrados pago de recibos, pago de contratos y viaticos de los meses de julio, agosto y septiembre, se observan soportes de órdenes de pago.</t>
  </si>
  <si>
    <t xml:space="preserve">La DT anexa  muestra de ordenes de pago en cada uno de los meses del trimestre reportado </t>
  </si>
  <si>
    <t>EL ABOGADO GRADO 01 SEMANALMENTE REVISA EN LA PLATAFORMA DE LA RAMA JUDICIAL EL ESTADO DE LOS PROCESOS JUDICALES LOS DIAS MARTES Y JUEVES, INFORMANDO CUALQUIER NOVEDAD EN EL FORMATO ESTABLECIDO PARA TAL FIN Y SE ENVIA MENSUALMENTE A SEDE CENTRAL POR PARTE DE LA DOCTORA PATRICIA.</t>
  </si>
  <si>
    <t>De acuerdo con las evidencias suministradas se observa que se realizo el diligenciamiento del formato Control de estado de procesos judiciales , en donde se incluyen los procesos activos de jurisdicciòn de la Direcciòn Territorial Valle.</t>
  </si>
  <si>
    <t>Se presenta "FO-JUD-PC03-01 control estado procesos judiciales y SEGUIMIENTO Y CONTROL TUTELAS 2022, del trabajo realizado durante el trimestre</t>
  </si>
  <si>
    <t>En la DT la oficina jurídica realiza el seguimiento a los procesos judiciales a cargo</t>
  </si>
  <si>
    <t xml:space="preserve">EN ESTE TRIMESTRE SE REALIZARON LOS SIGUIENTES CONTRATOS: Contrato 2902/2022 - Mantenimiento de Vehículos, Contrato 2903/2022 - Liliana Suarez, Contrato 2904/2022 - Nathalia Guerrero, Contrato 2905/2022 - Carlos Calero, Contrato 2906/2022 - Jesús Rocha, Contrato 2907/2022 - Eliana Acevedo, con sus debidos soportes en el SECOP II </t>
  </si>
  <si>
    <t>Se presentan pantallazos de SECOPII en los que se puede observar el plan de pagos para algunos contratos.</t>
  </si>
  <si>
    <t>Se presentan pantallazos de SECOPII y algunas actas de supervisión en los que se puede observar el plan de pagos para algunos contratos.</t>
  </si>
  <si>
    <t>Anexan seis contratos en el SECOP de pagos</t>
  </si>
  <si>
    <t>EN EL III TRIMESTRE DE ESTE AÑO NO SE REALIZO OBSERVACIONES EN LOS CONTRATOS REALIZADOS EN LA PLATAFORMA SECOP II Y LOS DE MINIMA CUANTIA TAMPOCO TIENE OBSERVACIONES.</t>
  </si>
  <si>
    <t>De acuerdo con las evidencias suministradas pantallazo secop II se observa que la Dirección Territorial Valle ha publicado los procesos contractuales en el portal dispuesto para tal fin.</t>
  </si>
  <si>
    <t>Sin meta signada para este trimestre</t>
  </si>
  <si>
    <t>Mensualmente se realiza inventario de los bienes en bodega y realizando la verificación del inventario de los bienes devolutivos y de consumo de la Territorial Valle, se evidencia que  no se encuentran diferencias en las cantidades reflejadas en dicho documento.</t>
  </si>
  <si>
    <t>De acuerdo con los soportes suministrados Informe de existencias, inventario en bodega de los meses de enero, feberero, marzo se observa que la Direcciòn Territorial Valle ha realizado los informes respectivos.</t>
  </si>
  <si>
    <t>La Dirección Territorial Valle presenta: Actas de inventario SAI de abril, mayo, junio, Actas SAE de abril, mayo, junio, Informe de existencias consumo 04-2022, 05-2022, 06-2022 e inventario de bodega 04-2022, 05-2022, 06-2022 demostrando seguimiento a los activos asignados.</t>
  </si>
  <si>
    <t>De acuerdo con los soportes suministrados Informe de existencias, inventario en bodega de los meses de julio, agosto y septiembre se observa que la Direcciòn Territorial Valle ha realizado los informes respectivos.</t>
  </si>
  <si>
    <t>Durante el trimestre agosto-Septiembre 2022  se evidencia la salida de bienes con su respectivo formato diligenciado, En el mes de Julio no hubo movimiento con la salida de bienes dell IGAC, se adjuntan los fotmatos en las evidencias</t>
  </si>
  <si>
    <t>Se presenta registro de salida de bienes de fecha: 04-04-2022, 13-05-2022, 17-05-2022, 27-05-2022, 09-06-2022, 08-06-2022, 09-06-2022, 29-06-2022 teniendo control de los activos asignados.</t>
  </si>
  <si>
    <t>De acuerdo con las evidencias suministradas salida de bienes mes agosto y septiembre se observa el control realizado</t>
  </si>
  <si>
    <t>La DT anexa inventarios de los bienes devolutivos</t>
  </si>
  <si>
    <t>En el drive se encuentra las salidas de bienes de los meses de agosto y septiembre en la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</si>
</sst>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2"/>
      <color theme="1"/>
      <name val="Calibri"/>
      <family val="2"/>
      <scheme val="minor"/>
    </font>
    <font>
      <b/>
      <sz val="12"/>
      <name val="Calibri"/>
      <family val="2"/>
      <scheme val="minor"/>
    </font>
    <font>
      <sz val="11"/>
      <color theme="0"/>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
      <patternFill patternType="solid">
        <fgColor rgb="FFFFC000"/>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7030A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9" tint="-0.49998474074526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0" fillId="4" borderId="0" xfId="0" applyFill="1" applyBorder="1"/>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9" fontId="0" fillId="4" borderId="0" xfId="1" applyFont="1" applyFill="1" applyBorder="1" applyAlignment="1">
      <alignment horizontal="center" vertical="center"/>
    </xf>
    <xf numFmtId="0" fontId="3" fillId="4" borderId="0" xfId="0" applyFont="1" applyFill="1" applyBorder="1" applyAlignment="1">
      <alignment vertical="top"/>
    </xf>
    <xf numFmtId="9" fontId="0" fillId="4" borderId="0" xfId="1" applyFont="1" applyFill="1" applyBorder="1"/>
    <xf numFmtId="9" fontId="2" fillId="2" borderId="4" xfId="1" applyFont="1" applyFill="1" applyBorder="1" applyAlignment="1">
      <alignment horizontal="center" vertical="center"/>
    </xf>
    <xf numFmtId="9" fontId="2" fillId="5" borderId="4" xfId="1" applyFont="1" applyFill="1" applyBorder="1" applyAlignment="1">
      <alignment horizontal="center" vertical="center"/>
    </xf>
    <xf numFmtId="9" fontId="2" fillId="2" borderId="8" xfId="1" applyFont="1" applyFill="1" applyBorder="1" applyAlignment="1">
      <alignment horizontal="center" vertical="center"/>
    </xf>
    <xf numFmtId="0" fontId="6" fillId="3" borderId="9" xfId="0" applyFont="1" applyFill="1" applyBorder="1" applyAlignment="1">
      <alignment horizontal="right"/>
    </xf>
    <xf numFmtId="0" fontId="6" fillId="3" borderId="10" xfId="0" applyFont="1" applyFill="1" applyBorder="1" applyAlignment="1">
      <alignment horizontal="center" vertical="center"/>
    </xf>
    <xf numFmtId="9" fontId="7" fillId="3" borderId="11" xfId="1"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9" fontId="5" fillId="3" borderId="11" xfId="1" applyFont="1" applyFill="1" applyBorder="1" applyAlignment="1">
      <alignment horizontal="center" vertical="center" wrapText="1"/>
    </xf>
    <xf numFmtId="0" fontId="8" fillId="6" borderId="0" xfId="0" applyFont="1" applyFill="1" applyAlignment="1">
      <alignment horizontal="center" vertical="center" wrapText="1"/>
    </xf>
    <xf numFmtId="0" fontId="8" fillId="12" borderId="0" xfId="0" applyFont="1" applyFill="1" applyAlignment="1">
      <alignment horizontal="center" vertical="center" wrapText="1"/>
    </xf>
    <xf numFmtId="0" fontId="2" fillId="7" borderId="0" xfId="0" applyFont="1" applyFill="1" applyAlignment="1">
      <alignment horizontal="center" vertical="center" wrapText="1"/>
    </xf>
    <xf numFmtId="0" fontId="0" fillId="8" borderId="0" xfId="0" applyFill="1" applyAlignment="1">
      <alignment horizontal="center" vertical="center" wrapText="1"/>
    </xf>
    <xf numFmtId="10" fontId="2" fillId="7" borderId="0" xfId="0" applyNumberFormat="1" applyFont="1" applyFill="1" applyAlignment="1">
      <alignment horizontal="center" vertical="center" wrapText="1"/>
    </xf>
    <xf numFmtId="0" fontId="2" fillId="9" borderId="0" xfId="0" applyFont="1" applyFill="1" applyAlignment="1">
      <alignment horizontal="center" vertical="center" wrapText="1"/>
    </xf>
    <xf numFmtId="0" fontId="2" fillId="10" borderId="0" xfId="0" applyFont="1" applyFill="1" applyAlignment="1">
      <alignment horizontal="center" vertical="center" wrapText="1"/>
    </xf>
    <xf numFmtId="0" fontId="8" fillId="11" borderId="0" xfId="0" applyFont="1" applyFill="1" applyAlignment="1">
      <alignment horizontal="center" vertical="center" wrapText="1"/>
    </xf>
    <xf numFmtId="9" fontId="2" fillId="13" borderId="4" xfId="1" applyFont="1" applyFill="1" applyBorder="1" applyAlignment="1">
      <alignment horizontal="center" vertical="center"/>
    </xf>
    <xf numFmtId="0" fontId="4" fillId="4" borderId="0" xfId="0" applyFont="1" applyFill="1" applyBorder="1" applyAlignment="1">
      <alignment vertical="center"/>
    </xf>
    <xf numFmtId="0" fontId="2" fillId="13" borderId="0" xfId="0" applyFont="1" applyFill="1" applyAlignment="1">
      <alignment horizontal="center" vertical="center" wrapText="1"/>
    </xf>
    <xf numFmtId="0" fontId="2" fillId="14" borderId="0" xfId="0" applyFont="1" applyFill="1" applyAlignment="1">
      <alignment horizontal="center" vertical="center" wrapText="1"/>
    </xf>
    <xf numFmtId="0" fontId="8" fillId="15" borderId="0" xfId="0" applyFont="1" applyFill="1" applyAlignment="1">
      <alignment horizontal="center" vertical="center" wrapText="1"/>
    </xf>
    <xf numFmtId="0" fontId="2" fillId="0" borderId="0" xfId="0" applyFont="1"/>
    <xf numFmtId="0" fontId="2" fillId="0" borderId="0" xfId="0" applyFont="1" applyAlignment="1">
      <alignment horizontal="left" vertical="top"/>
    </xf>
    <xf numFmtId="0" fontId="2" fillId="0" borderId="0" xfId="0" applyFont="1" applyAlignment="1">
      <alignment horizontal="center" vertical="top" wrapText="1"/>
    </xf>
    <xf numFmtId="9" fontId="2" fillId="0" borderId="0" xfId="1"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10" fontId="2" fillId="0" borderId="0" xfId="0" applyNumberFormat="1" applyFont="1"/>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vertical="top"/>
    </xf>
    <xf numFmtId="0" fontId="2" fillId="13" borderId="0" xfId="0" applyFont="1" applyFill="1" applyAlignment="1">
      <alignment horizont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2" fillId="13" borderId="0" xfId="0" applyFont="1" applyFill="1" applyAlignment="1">
      <alignment wrapText="1"/>
    </xf>
    <xf numFmtId="14" fontId="2" fillId="0" borderId="0" xfId="0" applyNumberFormat="1" applyFont="1"/>
    <xf numFmtId="14" fontId="0" fillId="0" borderId="0" xfId="0" applyNumberFormat="1"/>
    <xf numFmtId="0" fontId="0" fillId="0" borderId="6" xfId="0" applyFill="1" applyBorder="1"/>
    <xf numFmtId="0" fontId="0" fillId="0" borderId="3" xfId="0" applyFill="1" applyBorder="1"/>
    <xf numFmtId="0" fontId="0" fillId="0" borderId="5" xfId="0" applyFill="1" applyBorder="1"/>
    <xf numFmtId="9" fontId="2" fillId="12" borderId="4" xfId="1" applyFont="1" applyFill="1" applyBorder="1" applyAlignment="1">
      <alignment horizontal="center" vertical="center"/>
    </xf>
    <xf numFmtId="0" fontId="4" fillId="4" borderId="12"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FF0000"/>
      <color rgb="FFFF8989"/>
      <color rgb="FFFF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695113</xdr:colOff>
      <xdr:row>1</xdr:row>
      <xdr:rowOff>55589</xdr:rowOff>
    </xdr:from>
    <xdr:to>
      <xdr:col>5</xdr:col>
      <xdr:colOff>860214</xdr:colOff>
      <xdr:row>3</xdr:row>
      <xdr:rowOff>275878</xdr:rowOff>
    </xdr:to>
    <xdr:sp macro="" textlink="">
      <xdr:nvSpPr>
        <xdr:cNvPr id="5" name="Text Box 21">
          <a:extLst>
            <a:ext uri="{FF2B5EF4-FFF2-40B4-BE49-F238E27FC236}">
              <a16:creationId xmlns:a16="http://schemas.microsoft.com/office/drawing/2014/main" id="{210D5149-1D52-424C-AC22-A1F23C19812A}"/>
            </a:ext>
          </a:extLst>
        </xdr:cNvPr>
        <xdr:cNvSpPr txBox="1">
          <a:spLocks noChangeArrowheads="1"/>
        </xdr:cNvSpPr>
      </xdr:nvSpPr>
      <xdr:spPr bwMode="auto">
        <a:xfrm>
          <a:off x="1487593" y="238469"/>
          <a:ext cx="5392421" cy="586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just" eaLnBrk="1" hangingPunct="1">
            <a:spcBef>
              <a:spcPct val="50000"/>
            </a:spcBef>
            <a:buFont typeface="Wingdings" panose="05000000000000000000" pitchFamily="2" charset="2"/>
            <a:buNone/>
          </a:pPr>
          <a:r>
            <a:rPr lang="es-CO" sz="1400" b="1" i="0" u="none" strike="noStrike" kern="1200">
              <a:solidFill>
                <a:schemeClr val="tx2"/>
              </a:solidFill>
              <a:effectLst/>
              <a:latin typeface="+mn-lt"/>
              <a:ea typeface="+mn-ea"/>
              <a:cs typeface="+mn-cs"/>
            </a:rPr>
            <a:t>Reporte resultados del seguimiento en la aplicación de controles en riesgos</a:t>
          </a:r>
          <a:r>
            <a:rPr lang="es-CO" sz="1400">
              <a:latin typeface="+mn-lt"/>
            </a:rPr>
            <a:t> </a:t>
          </a:r>
        </a:p>
        <a:p>
          <a:pPr algn="just" eaLnBrk="1" hangingPunct="1">
            <a:spcBef>
              <a:spcPct val="50000"/>
            </a:spcBef>
            <a:buFont typeface="Wingdings" panose="05000000000000000000" pitchFamily="2" charset="2"/>
            <a:buNone/>
          </a:pPr>
          <a:r>
            <a:rPr lang="es-CO" altLang="es-CO" sz="1400" b="1" i="1">
              <a:solidFill>
                <a:schemeClr val="tx2"/>
              </a:solidFill>
              <a:latin typeface="+mn-lt"/>
            </a:rPr>
            <a:t>Tercer </a:t>
          </a:r>
          <a:r>
            <a:rPr lang="es-CO" altLang="es-CO" sz="1400" b="1" i="1" baseline="0">
              <a:solidFill>
                <a:schemeClr val="tx2"/>
              </a:solidFill>
              <a:latin typeface="+mn-lt"/>
            </a:rPr>
            <a:t>trimestre 2022</a:t>
          </a:r>
          <a:r>
            <a:rPr lang="es-CO" altLang="es-CO" sz="1400" b="1" i="1">
              <a:solidFill>
                <a:schemeClr val="tx2"/>
              </a:solidFill>
              <a:latin typeface="+mn-lt"/>
            </a:rPr>
            <a:t>- Acumulado al 30</a:t>
          </a:r>
          <a:r>
            <a:rPr lang="es-CO" altLang="es-CO" sz="1400" b="1" i="1" baseline="0">
              <a:solidFill>
                <a:schemeClr val="tx2"/>
              </a:solidFill>
              <a:latin typeface="+mn-lt"/>
            </a:rPr>
            <a:t> de Septiembre.</a:t>
          </a:r>
          <a:endParaRPr lang="es-CO" altLang="es-CO" sz="1400" b="1" i="1">
            <a:solidFill>
              <a:schemeClr val="tx2"/>
            </a:solidFill>
            <a:latin typeface="+mn-lt"/>
          </a:endParaRPr>
        </a:p>
      </xdr:txBody>
    </xdr:sp>
    <xdr:clientData/>
  </xdr:twoCellAnchor>
  <xdr:twoCellAnchor editAs="oneCell">
    <xdr:from>
      <xdr:col>1</xdr:col>
      <xdr:colOff>15240</xdr:colOff>
      <xdr:row>1</xdr:row>
      <xdr:rowOff>57334</xdr:rowOff>
    </xdr:from>
    <xdr:to>
      <xdr:col>1</xdr:col>
      <xdr:colOff>723900</xdr:colOff>
      <xdr:row>4</xdr:row>
      <xdr:rowOff>15169</xdr:rowOff>
    </xdr:to>
    <xdr:pic>
      <xdr:nvPicPr>
        <xdr:cNvPr id="6" name="Imagen 5">
          <a:extLst>
            <a:ext uri="{FF2B5EF4-FFF2-40B4-BE49-F238E27FC236}">
              <a16:creationId xmlns:a16="http://schemas.microsoft.com/office/drawing/2014/main" id="{BE21D35D-B9F7-494A-9FE0-A4D382363B0E}"/>
            </a:ext>
          </a:extLst>
        </xdr:cNvPr>
        <xdr:cNvPicPr>
          <a:picLocks noChangeAspect="1"/>
        </xdr:cNvPicPr>
      </xdr:nvPicPr>
      <xdr:blipFill>
        <a:blip xmlns:r="http://schemas.openxmlformats.org/officeDocument/2006/relationships" r:embed="rId1"/>
        <a:stretch>
          <a:fillRect/>
        </a:stretch>
      </xdr:blipFill>
      <xdr:spPr>
        <a:xfrm>
          <a:off x="807720" y="240214"/>
          <a:ext cx="708660" cy="887475"/>
        </a:xfrm>
        <a:prstGeom prst="rect">
          <a:avLst/>
        </a:prstGeom>
      </xdr:spPr>
    </xdr:pic>
    <xdr:clientData/>
  </xdr:twoCellAnchor>
  <xdr:twoCellAnchor>
    <xdr:from>
      <xdr:col>1</xdr:col>
      <xdr:colOff>658706</xdr:colOff>
      <xdr:row>3</xdr:row>
      <xdr:rowOff>523702</xdr:rowOff>
    </xdr:from>
    <xdr:to>
      <xdr:col>6</xdr:col>
      <xdr:colOff>13336</xdr:colOff>
      <xdr:row>4</xdr:row>
      <xdr:rowOff>541867</xdr:rowOff>
    </xdr:to>
    <xdr:sp macro="" textlink="">
      <xdr:nvSpPr>
        <xdr:cNvPr id="7" name="Text Box 21">
          <a:extLst>
            <a:ext uri="{FF2B5EF4-FFF2-40B4-BE49-F238E27FC236}">
              <a16:creationId xmlns:a16="http://schemas.microsoft.com/office/drawing/2014/main" id="{AFE69F94-5582-43AA-9910-26E541E3F73F}"/>
            </a:ext>
          </a:extLst>
        </xdr:cNvPr>
        <xdr:cNvSpPr txBox="1">
          <a:spLocks noChangeArrowheads="1"/>
        </xdr:cNvSpPr>
      </xdr:nvSpPr>
      <xdr:spPr bwMode="auto">
        <a:xfrm>
          <a:off x="1451186" y="1072342"/>
          <a:ext cx="5603030" cy="582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just" eaLnBrk="1" hangingPunct="1">
            <a:spcBef>
              <a:spcPct val="50000"/>
            </a:spcBef>
            <a:buFont typeface="Wingdings" panose="05000000000000000000" pitchFamily="2" charset="2"/>
            <a:buNone/>
          </a:pPr>
          <a:r>
            <a:rPr lang="es-CO" altLang="es-CO" sz="1200" b="0">
              <a:solidFill>
                <a:schemeClr val="tx2"/>
              </a:solidFill>
              <a:latin typeface="+mn-lt"/>
            </a:rPr>
            <a:t>Presentar los resultados definitivos del seguimiento a los controles de riesgos acumulado al 30 de septiembre de 2022</a:t>
          </a:r>
          <a:r>
            <a:rPr lang="es-CO" altLang="es-CO" sz="1200" b="0" baseline="0">
              <a:solidFill>
                <a:schemeClr val="tx2"/>
              </a:solidFill>
              <a:latin typeface="+mn-lt"/>
            </a:rPr>
            <a:t> </a:t>
          </a:r>
          <a:r>
            <a:rPr lang="es-CO" altLang="es-CO" sz="1200" b="0">
              <a:solidFill>
                <a:schemeClr val="tx2"/>
              </a:solidFill>
              <a:latin typeface="+mn-lt"/>
            </a:rPr>
            <a:t>desde los procesos a nivel central y las Direcciones Territoriales, de acuerdo con el concepto realizado por la Oficina Asesora de Planeación.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GAC\PLANIGAC%203er\Territoriales\PLANIGAC%20-%20Atlantico.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GAC\PLANIGAC%203er\Territoriales\PLANIGAC%20-%20Cundinamarca%2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GAC\PLANIGAC%203er\Territoriales\PLANIGAC%20-%20Guajira%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GAC\PLANIGAC%203er\Territoriales\PLANIGAC%20-%20Huil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GAC\PLANIGAC%203er\Territoriales\PLANIGAC%20-%20Magdalen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GAC\PLANIGAC%203er\Territoriales\PLANIGAC%20-%20Met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GAC\PLANIGAC%203er\Territoriales\PLANIGAC%20-%20Nari&#241;o.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GAC\PLANIGAC%203er\Territoriales\PLANIGAC%20-%20Norte%20de%20Santander.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GAC\PLANIGAC%203er\Territoriales\PLANIGAC%20-%20Quindio.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GAC\PLANIGAC%203er\Territoriales\PLANIGAC%20-%20Risaralda.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GAC\PLANIGAC%203er\Territoriales\PLANIGAC%20-%20Santand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GAC\PLANIGAC%203er\Territoriales\PLANIGAC%20-%20Bolivar.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GAC\PLANIGAC%203er\Territoriales\PLANIGAC%20-%20Sucre.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GAC\PLANIGAC%203er\Territoriales\PLANIGAC%20-%20Tolima%20.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GAC\PLANIGAC%203er\Territoriales\PLANIGAC%20-%20Valle%20del%20Cau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GAC\PLANIGAC%203er\Territoriales\PLANIGAC%20-%20Boyac&#22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GAC\PLANIGAC%203er\Territoriales\PLANIGAC%20-%20Cald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GAC\PLANIGAC%203er\Territoriales\PLANIGAC%20-%20Caquet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GAC\PLANIGAC%203er\Territoriales\PLANIGAC%20-%20Casanar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GAC\PLANIGAC%203er\Territoriales\PLANIGAC%20-%20Cauc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GAC\PLANIGAC%203er\Territoriales\PLANIGAC%20-%20Cesar.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GAC\PLANIGAC%203er\Territoriales\PLANIGAC%20-%20Cordoba%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Atlántico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Cundinamarca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Guajira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Huila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Magdalena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Meta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Nariño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Norte de Santander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Quindío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Risaralda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Santander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Bolívar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Sucre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Tolima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Valle del Cauca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Boyacá</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Caldas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Caquetá</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Casanare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Cauca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Cesar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Córdoba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3756-D272-43C3-AB79-D81D545642F2}">
  <sheetPr>
    <tabColor theme="9" tint="0.39997558519241921"/>
  </sheetPr>
  <dimension ref="A1:HJ65"/>
  <sheetViews>
    <sheetView zoomScale="80" zoomScaleNormal="80" workbookViewId="0">
      <pane xSplit="3" ySplit="1" topLeftCell="D2" activePane="bottomRight" state="frozen"/>
      <selection pane="topRight" activeCell="D1" sqref="D1"/>
      <selection pane="bottomLeft" activeCell="A2" sqref="A2"/>
      <selection pane="bottomRight" activeCell="AU62" sqref="AU62:AU63"/>
    </sheetView>
  </sheetViews>
  <sheetFormatPr baseColWidth="10" defaultRowHeight="14.4" x14ac:dyDescent="0.3"/>
  <cols>
    <col min="18" max="30" width="0" hidden="1" customWidth="1"/>
    <col min="32" max="36" width="0" hidden="1" customWidth="1"/>
    <col min="41" max="42" width="0" hidden="1" customWidth="1"/>
    <col min="45" max="46" width="15.21875" hidden="1" customWidth="1"/>
    <col min="47" max="47" width="21.6640625" customWidth="1"/>
    <col min="48" max="48" width="15.21875" hidden="1" customWidth="1"/>
    <col min="49" max="58" width="0" hidden="1" customWidth="1"/>
    <col min="60" max="61" width="0" hidden="1" customWidth="1"/>
    <col min="63" max="75" width="0" hidden="1" customWidth="1"/>
    <col min="77" max="81" width="0" hidden="1" customWidth="1"/>
    <col min="84" max="87" width="0" hidden="1" customWidth="1"/>
    <col min="89" max="91" width="0" hidden="1" customWidth="1"/>
    <col min="92" max="92" width="23.33203125" customWidth="1"/>
    <col min="93" max="103" width="0" hidden="1" customWidth="1"/>
    <col min="105" max="106" width="0" hidden="1" customWidth="1"/>
    <col min="108" max="120" width="0" hidden="1" customWidth="1"/>
    <col min="122" max="126" width="0" hidden="1" customWidth="1"/>
    <col min="129" max="132" width="0" hidden="1" customWidth="1"/>
    <col min="134" max="136" width="0" hidden="1" customWidth="1"/>
    <col min="137" max="137" width="23.88671875" customWidth="1"/>
    <col min="138" max="148" width="0" hidden="1" customWidth="1"/>
    <col min="150" max="151" width="0" hidden="1" customWidth="1"/>
    <col min="153" max="165" width="0" hidden="1" customWidth="1"/>
    <col min="167" max="171" width="0" hidden="1" customWidth="1"/>
    <col min="174" max="177" width="0" hidden="1" customWidth="1"/>
    <col min="179" max="181" width="0" hidden="1" customWidth="1"/>
    <col min="182" max="182" width="24.21875" customWidth="1"/>
    <col min="183" max="193" width="0" hidden="1" customWidth="1"/>
    <col min="195" max="195" width="0" hidden="1" customWidth="1"/>
  </cols>
  <sheetData>
    <row r="1" spans="1:218" ht="46.8" customHeight="1" x14ac:dyDescent="0.3">
      <c r="A1" s="16" t="s">
        <v>0</v>
      </c>
      <c r="B1" s="16" t="s">
        <v>1</v>
      </c>
      <c r="C1" s="16" t="s">
        <v>10</v>
      </c>
      <c r="D1" s="16" t="s">
        <v>2</v>
      </c>
      <c r="E1" s="16" t="s">
        <v>157</v>
      </c>
      <c r="F1" s="16" t="s">
        <v>158</v>
      </c>
      <c r="G1" s="16" t="s">
        <v>159</v>
      </c>
      <c r="H1" s="16" t="s">
        <v>160</v>
      </c>
      <c r="I1" s="16" t="s">
        <v>161</v>
      </c>
      <c r="J1" s="26" t="s">
        <v>162</v>
      </c>
      <c r="K1" s="26" t="s">
        <v>163</v>
      </c>
      <c r="L1" s="26" t="s">
        <v>164</v>
      </c>
      <c r="M1" s="27" t="s">
        <v>165</v>
      </c>
      <c r="N1" s="27" t="s">
        <v>166</v>
      </c>
      <c r="O1" s="27" t="s">
        <v>903</v>
      </c>
      <c r="P1" s="26" t="s">
        <v>904</v>
      </c>
      <c r="Q1" s="18" t="s">
        <v>11</v>
      </c>
      <c r="R1" s="18" t="s">
        <v>167</v>
      </c>
      <c r="S1" s="18" t="s">
        <v>168</v>
      </c>
      <c r="T1" s="18" t="s">
        <v>905</v>
      </c>
      <c r="U1" s="18" t="s">
        <v>906</v>
      </c>
      <c r="V1" s="18" t="s">
        <v>907</v>
      </c>
      <c r="W1" s="18" t="s">
        <v>908</v>
      </c>
      <c r="X1" s="18" t="s">
        <v>909</v>
      </c>
      <c r="Y1" s="18" t="s">
        <v>910</v>
      </c>
      <c r="Z1" s="18" t="s">
        <v>911</v>
      </c>
      <c r="AA1" s="18" t="s">
        <v>912</v>
      </c>
      <c r="AB1" s="18" t="s">
        <v>169</v>
      </c>
      <c r="AC1" s="18" t="s">
        <v>170</v>
      </c>
      <c r="AD1" s="18" t="s">
        <v>913</v>
      </c>
      <c r="AE1" s="18" t="s">
        <v>914</v>
      </c>
      <c r="AF1" s="18" t="s">
        <v>915</v>
      </c>
      <c r="AG1" s="18" t="s">
        <v>171</v>
      </c>
      <c r="AH1" s="18" t="s">
        <v>172</v>
      </c>
      <c r="AI1" s="18" t="s">
        <v>916</v>
      </c>
      <c r="AJ1" s="18" t="s">
        <v>917</v>
      </c>
      <c r="AK1" s="18" t="s">
        <v>918</v>
      </c>
      <c r="AL1" s="18" t="s">
        <v>919</v>
      </c>
      <c r="AM1" s="18" t="s">
        <v>920</v>
      </c>
      <c r="AN1" s="18" t="s">
        <v>921</v>
      </c>
      <c r="AO1" s="18" t="s">
        <v>922</v>
      </c>
      <c r="AP1" s="18" t="s">
        <v>923</v>
      </c>
      <c r="AQ1" s="18" t="s">
        <v>924</v>
      </c>
      <c r="AR1" s="18" t="s">
        <v>925</v>
      </c>
      <c r="AS1" s="28" t="s">
        <v>173</v>
      </c>
      <c r="AT1" s="28" t="s">
        <v>926</v>
      </c>
      <c r="AU1" s="28" t="s">
        <v>927</v>
      </c>
      <c r="AV1" s="28" t="s">
        <v>928</v>
      </c>
      <c r="AW1" s="19" t="s">
        <v>2005</v>
      </c>
      <c r="AX1" s="19" t="s">
        <v>2006</v>
      </c>
      <c r="AY1" s="19" t="s">
        <v>2007</v>
      </c>
      <c r="AZ1" s="19" t="s">
        <v>2008</v>
      </c>
      <c r="BA1" s="19" t="s">
        <v>2009</v>
      </c>
      <c r="BB1" s="19" t="s">
        <v>2010</v>
      </c>
      <c r="BC1" s="19" t="s">
        <v>2011</v>
      </c>
      <c r="BD1" s="19" t="s">
        <v>2012</v>
      </c>
      <c r="BE1" s="20" t="s">
        <v>174</v>
      </c>
      <c r="BF1" s="20" t="s">
        <v>929</v>
      </c>
      <c r="BG1" s="20" t="s">
        <v>930</v>
      </c>
      <c r="BH1" s="20" t="s">
        <v>931</v>
      </c>
      <c r="BI1" s="20" t="s">
        <v>175</v>
      </c>
      <c r="BJ1" s="21" t="s">
        <v>12</v>
      </c>
      <c r="BK1" s="21" t="s">
        <v>176</v>
      </c>
      <c r="BL1" s="21" t="s">
        <v>177</v>
      </c>
      <c r="BM1" s="21" t="s">
        <v>932</v>
      </c>
      <c r="BN1" s="21" t="s">
        <v>933</v>
      </c>
      <c r="BO1" s="21" t="s">
        <v>934</v>
      </c>
      <c r="BP1" s="21" t="s">
        <v>935</v>
      </c>
      <c r="BQ1" s="21" t="s">
        <v>936</v>
      </c>
      <c r="BR1" s="21" t="s">
        <v>937</v>
      </c>
      <c r="BS1" s="21" t="s">
        <v>938</v>
      </c>
      <c r="BT1" s="21" t="s">
        <v>939</v>
      </c>
      <c r="BU1" s="21" t="s">
        <v>178</v>
      </c>
      <c r="BV1" s="21" t="s">
        <v>179</v>
      </c>
      <c r="BW1" s="21" t="s">
        <v>940</v>
      </c>
      <c r="BX1" s="21" t="s">
        <v>941</v>
      </c>
      <c r="BY1" s="21" t="s">
        <v>942</v>
      </c>
      <c r="BZ1" s="21" t="s">
        <v>180</v>
      </c>
      <c r="CA1" s="21" t="s">
        <v>181</v>
      </c>
      <c r="CB1" s="21" t="s">
        <v>943</v>
      </c>
      <c r="CC1" s="21" t="s">
        <v>944</v>
      </c>
      <c r="CD1" s="21" t="s">
        <v>945</v>
      </c>
      <c r="CE1" s="21" t="s">
        <v>946</v>
      </c>
      <c r="CF1" s="21" t="s">
        <v>947</v>
      </c>
      <c r="CG1" s="21" t="s">
        <v>948</v>
      </c>
      <c r="CH1" s="21" t="s">
        <v>949</v>
      </c>
      <c r="CI1" s="21" t="s">
        <v>950</v>
      </c>
      <c r="CJ1" s="21" t="s">
        <v>951</v>
      </c>
      <c r="CK1" s="21" t="s">
        <v>952</v>
      </c>
      <c r="CL1" s="28" t="s">
        <v>182</v>
      </c>
      <c r="CM1" s="28" t="s">
        <v>953</v>
      </c>
      <c r="CN1" s="28" t="s">
        <v>954</v>
      </c>
      <c r="CO1" s="28" t="s">
        <v>955</v>
      </c>
      <c r="CP1" s="19" t="s">
        <v>183</v>
      </c>
      <c r="CQ1" s="19" t="s">
        <v>956</v>
      </c>
      <c r="CR1" s="19" t="s">
        <v>957</v>
      </c>
      <c r="CS1" s="19" t="s">
        <v>958</v>
      </c>
      <c r="CT1" s="19" t="s">
        <v>184</v>
      </c>
      <c r="CU1" s="19" t="s">
        <v>959</v>
      </c>
      <c r="CV1" s="19" t="s">
        <v>960</v>
      </c>
      <c r="CW1" s="19" t="s">
        <v>961</v>
      </c>
      <c r="CX1" s="21" t="s">
        <v>185</v>
      </c>
      <c r="CY1" s="21" t="s">
        <v>962</v>
      </c>
      <c r="CZ1" s="21" t="s">
        <v>963</v>
      </c>
      <c r="DA1" s="21" t="s">
        <v>964</v>
      </c>
      <c r="DB1" s="21" t="s">
        <v>186</v>
      </c>
      <c r="DC1" s="22" t="s">
        <v>13</v>
      </c>
      <c r="DD1" s="22" t="s">
        <v>187</v>
      </c>
      <c r="DE1" s="22" t="s">
        <v>188</v>
      </c>
      <c r="DF1" s="22" t="s">
        <v>965</v>
      </c>
      <c r="DG1" s="22" t="s">
        <v>966</v>
      </c>
      <c r="DH1" s="22" t="s">
        <v>967</v>
      </c>
      <c r="DI1" s="22" t="s">
        <v>968</v>
      </c>
      <c r="DJ1" s="22" t="s">
        <v>969</v>
      </c>
      <c r="DK1" s="22" t="s">
        <v>970</v>
      </c>
      <c r="DL1" s="22" t="s">
        <v>971</v>
      </c>
      <c r="DM1" s="22" t="s">
        <v>972</v>
      </c>
      <c r="DN1" s="22" t="s">
        <v>189</v>
      </c>
      <c r="DO1" s="22" t="s">
        <v>190</v>
      </c>
      <c r="DP1" s="22" t="s">
        <v>973</v>
      </c>
      <c r="DQ1" s="22" t="s">
        <v>974</v>
      </c>
      <c r="DR1" s="22" t="s">
        <v>975</v>
      </c>
      <c r="DS1" s="22" t="s">
        <v>191</v>
      </c>
      <c r="DT1" s="22" t="s">
        <v>192</v>
      </c>
      <c r="DU1" s="22" t="s">
        <v>976</v>
      </c>
      <c r="DV1" s="22" t="s">
        <v>977</v>
      </c>
      <c r="DW1" s="22" t="s">
        <v>978</v>
      </c>
      <c r="DX1" s="22" t="s">
        <v>979</v>
      </c>
      <c r="DY1" s="22" t="s">
        <v>980</v>
      </c>
      <c r="DZ1" s="22" t="s">
        <v>981</v>
      </c>
      <c r="EA1" s="22" t="s">
        <v>982</v>
      </c>
      <c r="EB1" s="22" t="s">
        <v>983</v>
      </c>
      <c r="EC1" s="22" t="s">
        <v>984</v>
      </c>
      <c r="ED1" s="22" t="s">
        <v>985</v>
      </c>
      <c r="EE1" s="28" t="s">
        <v>193</v>
      </c>
      <c r="EF1" s="28" t="s">
        <v>986</v>
      </c>
      <c r="EG1" s="28" t="s">
        <v>987</v>
      </c>
      <c r="EH1" s="28" t="s">
        <v>988</v>
      </c>
      <c r="EI1" s="19" t="s">
        <v>2013</v>
      </c>
      <c r="EJ1" s="19" t="s">
        <v>2014</v>
      </c>
      <c r="EK1" s="19" t="s">
        <v>2015</v>
      </c>
      <c r="EL1" s="19" t="s">
        <v>2016</v>
      </c>
      <c r="EM1" s="19" t="s">
        <v>2017</v>
      </c>
      <c r="EN1" s="19" t="s">
        <v>2018</v>
      </c>
      <c r="EO1" s="19" t="s">
        <v>2019</v>
      </c>
      <c r="EP1" s="19" t="s">
        <v>2020</v>
      </c>
      <c r="EQ1" s="22" t="s">
        <v>194</v>
      </c>
      <c r="ER1" s="22" t="s">
        <v>989</v>
      </c>
      <c r="ES1" s="22" t="s">
        <v>990</v>
      </c>
      <c r="ET1" s="22" t="s">
        <v>991</v>
      </c>
      <c r="EU1" s="22" t="s">
        <v>195</v>
      </c>
      <c r="EV1" s="23" t="s">
        <v>14</v>
      </c>
      <c r="EW1" s="23" t="s">
        <v>196</v>
      </c>
      <c r="EX1" s="23" t="s">
        <v>197</v>
      </c>
      <c r="EY1" s="23" t="s">
        <v>992</v>
      </c>
      <c r="EZ1" s="23" t="s">
        <v>993</v>
      </c>
      <c r="FA1" s="23" t="s">
        <v>967</v>
      </c>
      <c r="FB1" s="23" t="s">
        <v>994</v>
      </c>
      <c r="FC1" s="23" t="s">
        <v>995</v>
      </c>
      <c r="FD1" s="23" t="s">
        <v>996</v>
      </c>
      <c r="FE1" s="23" t="s">
        <v>997</v>
      </c>
      <c r="FF1" s="23" t="s">
        <v>998</v>
      </c>
      <c r="FG1" s="23" t="s">
        <v>198</v>
      </c>
      <c r="FH1" s="23" t="s">
        <v>199</v>
      </c>
      <c r="FI1" s="23" t="s">
        <v>999</v>
      </c>
      <c r="FJ1" s="23" t="s">
        <v>1000</v>
      </c>
      <c r="FK1" s="23" t="s">
        <v>1001</v>
      </c>
      <c r="FL1" s="23" t="s">
        <v>200</v>
      </c>
      <c r="FM1" s="23" t="s">
        <v>201</v>
      </c>
      <c r="FN1" s="23" t="s">
        <v>1002</v>
      </c>
      <c r="FO1" s="23" t="s">
        <v>1003</v>
      </c>
      <c r="FP1" s="23" t="s">
        <v>1004</v>
      </c>
      <c r="FQ1" s="23" t="s">
        <v>1005</v>
      </c>
      <c r="FR1" s="23" t="s">
        <v>1006</v>
      </c>
      <c r="FS1" s="23" t="s">
        <v>1007</v>
      </c>
      <c r="FT1" s="23" t="s">
        <v>1008</v>
      </c>
      <c r="FU1" s="23" t="s">
        <v>1009</v>
      </c>
      <c r="FV1" s="23" t="s">
        <v>1010</v>
      </c>
      <c r="FW1" s="23" t="s">
        <v>1011</v>
      </c>
      <c r="FX1" s="28" t="s">
        <v>202</v>
      </c>
      <c r="FY1" s="28" t="s">
        <v>1012</v>
      </c>
      <c r="FZ1" s="28" t="s">
        <v>1013</v>
      </c>
      <c r="GA1" s="28" t="s">
        <v>1014</v>
      </c>
      <c r="GB1" s="19" t="s">
        <v>203</v>
      </c>
      <c r="GC1" s="19" t="s">
        <v>1015</v>
      </c>
      <c r="GD1" s="19" t="s">
        <v>1016</v>
      </c>
      <c r="GE1" s="19" t="s">
        <v>1017</v>
      </c>
      <c r="GF1" s="19" t="s">
        <v>204</v>
      </c>
      <c r="GG1" s="19" t="s">
        <v>1018</v>
      </c>
      <c r="GH1" s="19" t="s">
        <v>1019</v>
      </c>
      <c r="GI1" s="19" t="s">
        <v>1020</v>
      </c>
      <c r="GJ1" s="23" t="s">
        <v>205</v>
      </c>
      <c r="GK1" s="23" t="s">
        <v>1021</v>
      </c>
      <c r="GL1" s="23" t="s">
        <v>1022</v>
      </c>
      <c r="GM1" s="23" t="s">
        <v>1023</v>
      </c>
      <c r="GN1" s="23" t="s">
        <v>206</v>
      </c>
      <c r="GO1" s="16" t="s">
        <v>207</v>
      </c>
      <c r="GP1" s="17" t="s">
        <v>208</v>
      </c>
      <c r="GQ1" s="17" t="s">
        <v>136</v>
      </c>
      <c r="GR1" s="16" t="s">
        <v>209</v>
      </c>
      <c r="GS1" s="18" t="s">
        <v>210</v>
      </c>
      <c r="GT1" s="18" t="s">
        <v>1024</v>
      </c>
      <c r="GU1" s="18" t="s">
        <v>1025</v>
      </c>
      <c r="GV1" s="18" t="s">
        <v>1026</v>
      </c>
      <c r="GW1" s="21" t="s">
        <v>211</v>
      </c>
      <c r="GX1" s="21" t="s">
        <v>1027</v>
      </c>
      <c r="GY1" s="21" t="s">
        <v>1028</v>
      </c>
      <c r="GZ1" s="21" t="s">
        <v>1029</v>
      </c>
      <c r="HA1" s="22" t="s">
        <v>212</v>
      </c>
      <c r="HB1" s="22" t="s">
        <v>1030</v>
      </c>
      <c r="HC1" s="22" t="s">
        <v>1031</v>
      </c>
      <c r="HD1" s="22" t="s">
        <v>1032</v>
      </c>
      <c r="HE1" s="23" t="s">
        <v>213</v>
      </c>
      <c r="HF1" s="23" t="s">
        <v>1033</v>
      </c>
      <c r="HG1" s="23" t="s">
        <v>1034</v>
      </c>
      <c r="HH1" s="23" t="s">
        <v>1035</v>
      </c>
      <c r="HI1" s="16" t="s">
        <v>155</v>
      </c>
      <c r="HJ1" s="16" t="s">
        <v>137</v>
      </c>
    </row>
    <row r="2" spans="1:218" ht="15" customHeight="1" x14ac:dyDescent="0.3">
      <c r="A2" s="29" t="s">
        <v>15</v>
      </c>
      <c r="B2" s="29" t="s">
        <v>4</v>
      </c>
      <c r="C2" s="29" t="s">
        <v>214</v>
      </c>
      <c r="D2" s="30" t="s">
        <v>5</v>
      </c>
      <c r="E2" s="29" t="s">
        <v>215</v>
      </c>
      <c r="F2" s="29" t="s">
        <v>216</v>
      </c>
      <c r="G2" s="29" t="s">
        <v>217</v>
      </c>
      <c r="H2" s="31" t="s">
        <v>1036</v>
      </c>
      <c r="I2" s="29" t="s">
        <v>218</v>
      </c>
      <c r="J2" s="32">
        <v>0.4</v>
      </c>
      <c r="K2" s="32">
        <v>1</v>
      </c>
      <c r="L2" s="29" t="s">
        <v>219</v>
      </c>
      <c r="M2" s="32">
        <v>0.1</v>
      </c>
      <c r="N2" s="32">
        <v>1</v>
      </c>
      <c r="O2" s="29" t="s">
        <v>219</v>
      </c>
      <c r="P2" s="29" t="s">
        <v>1037</v>
      </c>
      <c r="Q2" s="33" t="s">
        <v>1038</v>
      </c>
      <c r="R2" s="34" t="s">
        <v>220</v>
      </c>
      <c r="S2" s="29" t="s">
        <v>1039</v>
      </c>
      <c r="T2" s="34" t="s">
        <v>1040</v>
      </c>
      <c r="U2" s="34" t="s">
        <v>1041</v>
      </c>
      <c r="V2" s="34" t="s">
        <v>1042</v>
      </c>
      <c r="W2" s="34" t="s">
        <v>1043</v>
      </c>
      <c r="X2" s="34" t="s">
        <v>1044</v>
      </c>
      <c r="Y2" s="32">
        <v>0.3</v>
      </c>
      <c r="Z2" s="29" t="s">
        <v>1045</v>
      </c>
      <c r="AA2" s="29" t="s">
        <v>220</v>
      </c>
      <c r="AB2" s="29">
        <f t="shared" ref="AB2:AB13" si="0">SUM(AC2:AF2)</f>
        <v>6</v>
      </c>
      <c r="AC2" s="29">
        <v>3</v>
      </c>
      <c r="AD2" s="29">
        <v>1</v>
      </c>
      <c r="AE2" s="29">
        <v>1</v>
      </c>
      <c r="AF2" s="29">
        <v>1</v>
      </c>
      <c r="AG2" s="29">
        <v>3</v>
      </c>
      <c r="AH2" s="36" t="s">
        <v>221</v>
      </c>
      <c r="AI2" s="29">
        <v>1</v>
      </c>
      <c r="AJ2" s="46" t="s">
        <v>221</v>
      </c>
      <c r="AK2" s="29">
        <v>1</v>
      </c>
      <c r="AL2" s="29" t="s">
        <v>221</v>
      </c>
      <c r="AM2" s="29"/>
      <c r="AN2" s="29"/>
      <c r="AO2" s="47">
        <v>44670</v>
      </c>
      <c r="AP2" s="47">
        <v>44743</v>
      </c>
      <c r="AQ2" s="47">
        <v>44838</v>
      </c>
      <c r="AR2" s="47"/>
      <c r="AS2" s="29" t="s">
        <v>6</v>
      </c>
      <c r="AT2" s="29" t="s">
        <v>6</v>
      </c>
      <c r="AU2" s="29" t="s">
        <v>6</v>
      </c>
      <c r="AV2" s="29"/>
      <c r="AW2" s="29" t="s">
        <v>6</v>
      </c>
      <c r="AX2" s="29" t="s">
        <v>6</v>
      </c>
      <c r="AY2" s="29" t="s">
        <v>6</v>
      </c>
      <c r="AZ2" s="29"/>
      <c r="BA2" s="29" t="s">
        <v>2021</v>
      </c>
      <c r="BB2" s="29" t="s">
        <v>2022</v>
      </c>
      <c r="BC2" s="29" t="s">
        <v>2023</v>
      </c>
      <c r="BD2" s="29"/>
      <c r="BE2" s="35">
        <f t="shared" ref="BE2:BE31" si="1">IFERROR(IF(AC2=0,"",IF((AG2/AC2)&gt;1,1,(AG2/AC2))),"")</f>
        <v>1</v>
      </c>
      <c r="BF2" s="35">
        <f t="shared" ref="BF2:BF31" si="2">IFERROR(IF(AD2=0,"",IF((AI2/AD2)&gt;1,1,(AI2/AD2))),"")</f>
        <v>1</v>
      </c>
      <c r="BG2" s="35">
        <f t="shared" ref="BG2:BG31" si="3">IFERROR(IF(AE2=0,"",IF((AK2/AE2)&gt;1,1,(AK2/AE2))),"")</f>
        <v>1</v>
      </c>
      <c r="BH2" s="35">
        <f t="shared" ref="BH2:BH31" si="4">IFERROR(IF(AF2=0,"",IF((AM2/AF2)&gt;1,1,(AM2/AF2))),"")</f>
        <v>0</v>
      </c>
      <c r="BI2" s="35">
        <f t="shared" ref="BI2:BI31" si="5">IFERROR(IF((AG2+AI2+AK2+AM2)/AB2&gt;1,1,(AG2+AI2+AK2+AM2)/AB2),"")</f>
        <v>0.83333333333333337</v>
      </c>
      <c r="BJ2" s="33" t="s">
        <v>1046</v>
      </c>
      <c r="BK2" s="34" t="s">
        <v>220</v>
      </c>
      <c r="BL2" s="29" t="s">
        <v>1047</v>
      </c>
      <c r="BM2" s="29" t="s">
        <v>1048</v>
      </c>
      <c r="BN2" s="29" t="s">
        <v>1041</v>
      </c>
      <c r="BO2" s="34" t="s">
        <v>1042</v>
      </c>
      <c r="BP2" s="34" t="s">
        <v>1043</v>
      </c>
      <c r="BQ2" s="34" t="s">
        <v>1044</v>
      </c>
      <c r="BR2" s="32">
        <v>0.4</v>
      </c>
      <c r="BS2" s="29" t="s">
        <v>1045</v>
      </c>
      <c r="BT2" s="29" t="s">
        <v>220</v>
      </c>
      <c r="BU2" s="29">
        <f t="shared" ref="BU2:BU8" si="6">SUM(BV2:BY2)</f>
        <v>12</v>
      </c>
      <c r="BV2" s="29">
        <v>3</v>
      </c>
      <c r="BW2" s="29">
        <v>3</v>
      </c>
      <c r="BX2" s="29">
        <v>3</v>
      </c>
      <c r="BY2" s="29">
        <v>3</v>
      </c>
      <c r="BZ2" s="29">
        <v>3</v>
      </c>
      <c r="CA2" s="36" t="s">
        <v>222</v>
      </c>
      <c r="CB2" s="36">
        <v>3</v>
      </c>
      <c r="CC2" s="46" t="s">
        <v>1049</v>
      </c>
      <c r="CD2" s="29">
        <v>3</v>
      </c>
      <c r="CE2" s="29" t="s">
        <v>2024</v>
      </c>
      <c r="CF2" s="29"/>
      <c r="CG2" s="29"/>
      <c r="CH2" s="47">
        <v>44670</v>
      </c>
      <c r="CI2" s="47">
        <v>44743</v>
      </c>
      <c r="CJ2" s="47">
        <v>44838</v>
      </c>
      <c r="CK2" s="47"/>
      <c r="CL2" s="29" t="s">
        <v>6</v>
      </c>
      <c r="CM2" s="29" t="s">
        <v>6</v>
      </c>
      <c r="CN2" s="29" t="s">
        <v>6</v>
      </c>
      <c r="CO2" s="29"/>
      <c r="CP2" s="29" t="s">
        <v>6</v>
      </c>
      <c r="CQ2" s="29" t="s">
        <v>6</v>
      </c>
      <c r="CR2" s="29" t="s">
        <v>6</v>
      </c>
      <c r="CS2" s="29"/>
      <c r="CT2" s="29" t="s">
        <v>2025</v>
      </c>
      <c r="CU2" s="29" t="s">
        <v>2026</v>
      </c>
      <c r="CV2" s="29" t="s">
        <v>2027</v>
      </c>
      <c r="CW2" s="29"/>
      <c r="CX2" s="35">
        <f t="shared" ref="CX2:CX31" si="7">IFERROR(IF(BV2=0,"",IF((BZ2/BV2)&gt;1,1,(BZ2/BV2))),"")</f>
        <v>1</v>
      </c>
      <c r="CY2" s="35">
        <f t="shared" ref="CY2:CY31" si="8">IFERROR(IF(BW2=0,"",IF((CB2/BW2)&gt;1,1,(CB2/BW2))),"")</f>
        <v>1</v>
      </c>
      <c r="CZ2" s="35">
        <f t="shared" ref="CZ2:CZ31" si="9">IFERROR(IF(BX2=0,"",IF((CD2/BX2)&gt;1,1,(CD2/BX2))),"")</f>
        <v>1</v>
      </c>
      <c r="DA2" s="35">
        <f t="shared" ref="DA2:DA31" si="10">IFERROR(IF(BY2=0,"",IF((CF2/BY2)&gt;1,1,(CF2/BY2))),"")</f>
        <v>0</v>
      </c>
      <c r="DB2" s="35">
        <f t="shared" ref="DB2:DB31" si="11">IFERROR(IF((BZ2+CB2+CD2+CF2)/BU2&gt;1,1,(BZ2+CB2+CD2+CF2)/BU2),"")</f>
        <v>0.75</v>
      </c>
      <c r="DC2" s="33" t="s">
        <v>1050</v>
      </c>
      <c r="DD2" s="29" t="s">
        <v>220</v>
      </c>
      <c r="DE2" s="29" t="s">
        <v>223</v>
      </c>
      <c r="DF2" s="29" t="s">
        <v>1048</v>
      </c>
      <c r="DG2" s="29" t="s">
        <v>1041</v>
      </c>
      <c r="DH2" s="29" t="s">
        <v>1042</v>
      </c>
      <c r="DI2" s="34" t="s">
        <v>1043</v>
      </c>
      <c r="DJ2" s="34" t="s">
        <v>1044</v>
      </c>
      <c r="DK2" s="32">
        <v>0.4</v>
      </c>
      <c r="DL2" s="29" t="s">
        <v>1045</v>
      </c>
      <c r="DM2" s="29" t="s">
        <v>224</v>
      </c>
      <c r="DN2" s="29">
        <f t="shared" ref="DN2:DN7" si="12">SUM(DO2:DR2)</f>
        <v>2170</v>
      </c>
      <c r="DO2" s="29">
        <v>1599</v>
      </c>
      <c r="DP2" s="29">
        <v>111</v>
      </c>
      <c r="DQ2" s="29">
        <v>460</v>
      </c>
      <c r="DR2" s="29">
        <v>0</v>
      </c>
      <c r="DS2" s="29">
        <v>1599</v>
      </c>
      <c r="DT2" s="36" t="s">
        <v>225</v>
      </c>
      <c r="DU2" s="36">
        <v>111</v>
      </c>
      <c r="DV2" s="36" t="s">
        <v>1051</v>
      </c>
      <c r="DW2" s="29">
        <v>460</v>
      </c>
      <c r="DX2" s="29" t="s">
        <v>2028</v>
      </c>
      <c r="DY2" s="29"/>
      <c r="DZ2" s="29"/>
      <c r="EA2" s="47">
        <v>44670</v>
      </c>
      <c r="EB2" s="47">
        <v>44743</v>
      </c>
      <c r="EC2" s="47">
        <v>44838</v>
      </c>
      <c r="ED2" s="47"/>
      <c r="EE2" s="29" t="s">
        <v>6</v>
      </c>
      <c r="EF2" s="29" t="s">
        <v>6</v>
      </c>
      <c r="EG2" s="29" t="s">
        <v>6</v>
      </c>
      <c r="EH2" s="29"/>
      <c r="EI2" s="29" t="s">
        <v>6</v>
      </c>
      <c r="EJ2" s="29" t="s">
        <v>6</v>
      </c>
      <c r="EK2" s="29" t="s">
        <v>6</v>
      </c>
      <c r="EL2" s="29"/>
      <c r="EM2" s="29" t="s">
        <v>2029</v>
      </c>
      <c r="EN2" s="29" t="s">
        <v>2030</v>
      </c>
      <c r="EO2" s="29" t="s">
        <v>2031</v>
      </c>
      <c r="EP2" s="29"/>
      <c r="EQ2" s="35">
        <f t="shared" ref="EQ2:EQ31" si="13">IFERROR(IF(DO2=0,"",IF((DS2/DO2)&gt;1,1,(DS2/DO2))),"")</f>
        <v>1</v>
      </c>
      <c r="ER2" s="35">
        <f t="shared" ref="ER2:ER31" si="14">IFERROR(IF(DP2=0,"",IF((DU2/DP2)&gt;1,1,(DU2/DP2))),"")</f>
        <v>1</v>
      </c>
      <c r="ES2" s="35">
        <f t="shared" ref="ES2:ES31" si="15">IFERROR(IF(DQ2=0,"",IF((DW2/DQ2)&gt;1,1,(DW2/DQ2))),"")</f>
        <v>1</v>
      </c>
      <c r="ET2" s="35" t="str">
        <f t="shared" ref="ET2:ET31" si="16">IFERROR(IF(DR2=0,"",IF((DY2/DR2)&gt;1,1,(DY2/DR2))),"")</f>
        <v/>
      </c>
      <c r="EU2" s="35">
        <f t="shared" ref="EU2:EU31" si="17">IFERROR(IF((DS2+DU2+DW2+DY2)/DN2&gt;1,1,(DS2+DU2+DW2+DY2)/DN2),"")</f>
        <v>1</v>
      </c>
      <c r="EV2" s="29"/>
      <c r="EW2" s="29"/>
      <c r="EX2" s="29"/>
      <c r="EY2" s="29"/>
      <c r="EZ2" s="29"/>
      <c r="FA2" s="29"/>
      <c r="FB2" s="29"/>
      <c r="FC2" s="29"/>
      <c r="FD2" s="29"/>
      <c r="FE2" s="29"/>
      <c r="FF2" s="29"/>
      <c r="FG2" s="29"/>
      <c r="FH2" s="29"/>
      <c r="FI2" s="29"/>
      <c r="FJ2" s="29"/>
      <c r="FK2" s="29"/>
      <c r="FL2" s="29"/>
      <c r="FM2" s="29"/>
      <c r="FN2" s="29"/>
      <c r="FO2" s="29"/>
      <c r="FP2" s="29"/>
      <c r="FQ2" s="29"/>
      <c r="FR2" s="29"/>
      <c r="FS2" s="29"/>
      <c r="FT2" s="47">
        <v>44670</v>
      </c>
      <c r="FU2" s="47">
        <v>44743</v>
      </c>
      <c r="FV2" s="47">
        <v>44838</v>
      </c>
      <c r="FW2" s="47"/>
      <c r="FX2" s="29"/>
      <c r="FY2" s="29"/>
      <c r="FZ2" s="29"/>
      <c r="GA2" s="29"/>
      <c r="GB2" s="29"/>
      <c r="GC2" s="29"/>
      <c r="GD2" s="29"/>
      <c r="GE2" s="29"/>
      <c r="GF2" s="29"/>
      <c r="GG2" s="29"/>
      <c r="GH2" s="29"/>
      <c r="GI2" s="29"/>
      <c r="GJ2" s="35" t="str">
        <f t="shared" ref="GJ2:GJ31" si="18">IFERROR(IF(FH2=0,"",IF((FL2/FH2)&gt;1,1,(FL2/FH2))),"")</f>
        <v/>
      </c>
      <c r="GK2" s="35" t="str">
        <f t="shared" ref="GK2:GK31" si="19">IFERROR(IF(FI2=0,"",IF((FN2/FI2)&gt;1,1,(FN2/FI2))),"")</f>
        <v/>
      </c>
      <c r="GL2" s="35" t="str">
        <f t="shared" ref="GL2:GL31" si="20">IFERROR(IF(FJ2=0,"",IF((FP2/FJ2)&gt;1,1,(FP2/FJ2))),"")</f>
        <v/>
      </c>
      <c r="GM2" s="35" t="str">
        <f t="shared" ref="GM2:GM31" si="21">IFERROR(IF(FK2=0,"",IF((FR2/FK2)&gt;1,1,(FR2/FK2))),"")</f>
        <v/>
      </c>
      <c r="GN2" s="35" t="str">
        <f t="shared" ref="GN2:GN31" si="22">IFERROR(IF((FL2+FN2+FP2+FR2)/FG2&gt;1,1,(FL2+FN2+FP2+FR2)/FG2),"")</f>
        <v/>
      </c>
      <c r="GO2" s="29"/>
      <c r="GP2" s="29"/>
      <c r="GQ2" s="29">
        <f t="shared" ref="GQ2:GQ31" si="23">IF(Q2&lt;&gt;"",1,0)+IF(BJ2&lt;&gt;"",1,0)+IF(DC2&lt;&gt;"",1,0)+IF(EV2&lt;&gt;"",1,0)</f>
        <v>3</v>
      </c>
      <c r="GR2" s="29"/>
      <c r="GS2" s="36" t="s">
        <v>226</v>
      </c>
      <c r="GT2" s="36" t="s">
        <v>1052</v>
      </c>
      <c r="GU2" s="36" t="s">
        <v>2032</v>
      </c>
      <c r="GV2" s="36"/>
      <c r="GW2" s="36" t="s">
        <v>227</v>
      </c>
      <c r="GX2" s="36" t="s">
        <v>1053</v>
      </c>
      <c r="GY2" s="36" t="s">
        <v>2033</v>
      </c>
      <c r="GZ2" s="36"/>
      <c r="HA2" s="36" t="s">
        <v>228</v>
      </c>
      <c r="HB2" s="36" t="s">
        <v>228</v>
      </c>
      <c r="HC2" s="37" t="s">
        <v>2034</v>
      </c>
      <c r="HD2" s="37"/>
      <c r="HE2" s="37"/>
      <c r="HF2" s="37"/>
      <c r="HG2" s="37"/>
      <c r="HH2" s="37"/>
      <c r="HI2" s="29" t="s">
        <v>229</v>
      </c>
      <c r="HJ2" s="29" t="s">
        <v>138</v>
      </c>
    </row>
    <row r="3" spans="1:218" ht="15" customHeight="1" x14ac:dyDescent="0.3">
      <c r="A3" s="29" t="s">
        <v>16</v>
      </c>
      <c r="B3" s="29" t="s">
        <v>4</v>
      </c>
      <c r="C3" s="29" t="s">
        <v>230</v>
      </c>
      <c r="D3" s="30" t="s">
        <v>5</v>
      </c>
      <c r="E3" s="29" t="s">
        <v>231</v>
      </c>
      <c r="F3" s="29" t="s">
        <v>232</v>
      </c>
      <c r="G3" s="29" t="s">
        <v>233</v>
      </c>
      <c r="H3" s="38" t="s">
        <v>234</v>
      </c>
      <c r="I3" s="29" t="s">
        <v>235</v>
      </c>
      <c r="J3" s="32">
        <v>0.2</v>
      </c>
      <c r="K3" s="32">
        <v>0.6</v>
      </c>
      <c r="L3" s="29" t="s">
        <v>236</v>
      </c>
      <c r="M3" s="32">
        <v>0.04</v>
      </c>
      <c r="N3" s="32">
        <v>0.6</v>
      </c>
      <c r="O3" s="29" t="s">
        <v>236</v>
      </c>
      <c r="P3" s="29" t="s">
        <v>1037</v>
      </c>
      <c r="Q3" s="33" t="s">
        <v>1054</v>
      </c>
      <c r="R3" s="34" t="s">
        <v>220</v>
      </c>
      <c r="S3" s="29" t="s">
        <v>1055</v>
      </c>
      <c r="T3" s="34" t="s">
        <v>1048</v>
      </c>
      <c r="U3" s="34" t="s">
        <v>1041</v>
      </c>
      <c r="V3" s="34" t="s">
        <v>1042</v>
      </c>
      <c r="W3" s="34" t="s">
        <v>1043</v>
      </c>
      <c r="X3" s="34" t="s">
        <v>1044</v>
      </c>
      <c r="Y3" s="32">
        <v>0.4</v>
      </c>
      <c r="Z3" s="29" t="s">
        <v>1045</v>
      </c>
      <c r="AA3" s="29" t="s">
        <v>224</v>
      </c>
      <c r="AB3" s="29">
        <f t="shared" si="0"/>
        <v>8</v>
      </c>
      <c r="AC3" s="29">
        <v>3</v>
      </c>
      <c r="AD3" s="29">
        <v>3</v>
      </c>
      <c r="AE3" s="29">
        <v>2</v>
      </c>
      <c r="AF3" s="29">
        <v>0</v>
      </c>
      <c r="AG3" s="29">
        <v>3</v>
      </c>
      <c r="AH3" s="36" t="s">
        <v>237</v>
      </c>
      <c r="AI3" s="29">
        <v>3</v>
      </c>
      <c r="AJ3" s="46" t="s">
        <v>1056</v>
      </c>
      <c r="AK3" s="29">
        <v>2</v>
      </c>
      <c r="AL3" s="29" t="s">
        <v>2035</v>
      </c>
      <c r="AM3" s="29"/>
      <c r="AN3" s="29"/>
      <c r="AO3" s="47">
        <v>44670</v>
      </c>
      <c r="AP3" s="47">
        <v>44743</v>
      </c>
      <c r="AQ3" s="47">
        <v>44838</v>
      </c>
      <c r="AR3" s="47"/>
      <c r="AS3" s="29" t="s">
        <v>6</v>
      </c>
      <c r="AT3" s="29" t="s">
        <v>6</v>
      </c>
      <c r="AU3" s="29" t="s">
        <v>6</v>
      </c>
      <c r="AV3" s="29"/>
      <c r="AW3" s="29" t="s">
        <v>6</v>
      </c>
      <c r="AX3" s="29" t="s">
        <v>6</v>
      </c>
      <c r="AY3" s="29" t="s">
        <v>6</v>
      </c>
      <c r="AZ3" s="29"/>
      <c r="BA3" s="29" t="s">
        <v>2036</v>
      </c>
      <c r="BB3" s="29" t="s">
        <v>2037</v>
      </c>
      <c r="BC3" s="29" t="s">
        <v>2038</v>
      </c>
      <c r="BD3" s="29"/>
      <c r="BE3" s="35">
        <f t="shared" si="1"/>
        <v>1</v>
      </c>
      <c r="BF3" s="35">
        <f t="shared" si="2"/>
        <v>1</v>
      </c>
      <c r="BG3" s="35">
        <f t="shared" si="3"/>
        <v>1</v>
      </c>
      <c r="BH3" s="35" t="str">
        <f t="shared" si="4"/>
        <v/>
      </c>
      <c r="BI3" s="35">
        <f t="shared" si="5"/>
        <v>1</v>
      </c>
      <c r="BJ3" s="33" t="s">
        <v>238</v>
      </c>
      <c r="BK3" s="34" t="s">
        <v>220</v>
      </c>
      <c r="BL3" s="29" t="s">
        <v>239</v>
      </c>
      <c r="BM3" s="29" t="s">
        <v>1048</v>
      </c>
      <c r="BN3" s="29" t="s">
        <v>1041</v>
      </c>
      <c r="BO3" s="34" t="s">
        <v>1042</v>
      </c>
      <c r="BP3" s="34" t="s">
        <v>1043</v>
      </c>
      <c r="BQ3" s="34" t="s">
        <v>1044</v>
      </c>
      <c r="BR3" s="32">
        <v>0.4</v>
      </c>
      <c r="BS3" s="29" t="s">
        <v>1045</v>
      </c>
      <c r="BT3" s="29" t="s">
        <v>224</v>
      </c>
      <c r="BU3" s="29">
        <f t="shared" si="6"/>
        <v>20</v>
      </c>
      <c r="BV3" s="29">
        <v>9</v>
      </c>
      <c r="BW3" s="29">
        <v>9</v>
      </c>
      <c r="BX3" s="29">
        <v>2</v>
      </c>
      <c r="BY3" s="29">
        <v>0</v>
      </c>
      <c r="BZ3" s="29">
        <v>9</v>
      </c>
      <c r="CA3" s="36" t="s">
        <v>240</v>
      </c>
      <c r="CB3" s="36">
        <v>9</v>
      </c>
      <c r="CC3" s="36" t="s">
        <v>240</v>
      </c>
      <c r="CD3" s="29">
        <v>2</v>
      </c>
      <c r="CE3" s="29" t="s">
        <v>2039</v>
      </c>
      <c r="CF3" s="29"/>
      <c r="CG3" s="29"/>
      <c r="CH3" s="47">
        <v>44670</v>
      </c>
      <c r="CI3" s="47">
        <v>44743</v>
      </c>
      <c r="CJ3" s="47">
        <v>44838</v>
      </c>
      <c r="CK3" s="47"/>
      <c r="CL3" s="29" t="s">
        <v>6</v>
      </c>
      <c r="CM3" s="29" t="s">
        <v>6</v>
      </c>
      <c r="CN3" s="29" t="s">
        <v>6</v>
      </c>
      <c r="CO3" s="29"/>
      <c r="CP3" s="29" t="s">
        <v>6</v>
      </c>
      <c r="CQ3" s="29" t="s">
        <v>6</v>
      </c>
      <c r="CR3" s="29" t="s">
        <v>6</v>
      </c>
      <c r="CS3" s="29"/>
      <c r="CT3" s="29" t="s">
        <v>1057</v>
      </c>
      <c r="CU3" s="29" t="s">
        <v>2040</v>
      </c>
      <c r="CV3" s="29" t="s">
        <v>2041</v>
      </c>
      <c r="CW3" s="29"/>
      <c r="CX3" s="35">
        <f t="shared" si="7"/>
        <v>1</v>
      </c>
      <c r="CY3" s="35">
        <f t="shared" si="8"/>
        <v>1</v>
      </c>
      <c r="CZ3" s="35">
        <f t="shared" si="9"/>
        <v>1</v>
      </c>
      <c r="DA3" s="35" t="str">
        <f t="shared" si="10"/>
        <v/>
      </c>
      <c r="DB3" s="35">
        <f t="shared" si="11"/>
        <v>1</v>
      </c>
      <c r="DC3" s="33" t="s">
        <v>241</v>
      </c>
      <c r="DD3" s="29" t="s">
        <v>220</v>
      </c>
      <c r="DE3" s="29" t="s">
        <v>242</v>
      </c>
      <c r="DF3" s="29" t="s">
        <v>1048</v>
      </c>
      <c r="DG3" s="29" t="s">
        <v>1041</v>
      </c>
      <c r="DH3" s="29" t="s">
        <v>1042</v>
      </c>
      <c r="DI3" s="34" t="s">
        <v>1043</v>
      </c>
      <c r="DJ3" s="34" t="s">
        <v>1044</v>
      </c>
      <c r="DK3" s="32">
        <v>0.4</v>
      </c>
      <c r="DL3" s="29" t="s">
        <v>1045</v>
      </c>
      <c r="DM3" s="29" t="s">
        <v>220</v>
      </c>
      <c r="DN3" s="29">
        <f t="shared" si="12"/>
        <v>1</v>
      </c>
      <c r="DO3" s="29">
        <v>1</v>
      </c>
      <c r="DP3" s="29">
        <v>0</v>
      </c>
      <c r="DQ3" s="29">
        <v>0</v>
      </c>
      <c r="DR3" s="29">
        <v>0</v>
      </c>
      <c r="DS3" s="29">
        <v>1</v>
      </c>
      <c r="DT3" s="36" t="s">
        <v>243</v>
      </c>
      <c r="DU3" s="36">
        <v>0</v>
      </c>
      <c r="DV3" s="36" t="s">
        <v>1058</v>
      </c>
      <c r="DW3" s="29">
        <v>0</v>
      </c>
      <c r="DX3" s="29" t="s">
        <v>1058</v>
      </c>
      <c r="DY3" s="29"/>
      <c r="DZ3" s="29"/>
      <c r="EA3" s="47">
        <v>44670</v>
      </c>
      <c r="EB3" s="47">
        <v>44743</v>
      </c>
      <c r="EC3" s="47">
        <v>44838</v>
      </c>
      <c r="ED3" s="47"/>
      <c r="EE3" s="29" t="s">
        <v>6</v>
      </c>
      <c r="EF3" s="29" t="s">
        <v>7</v>
      </c>
      <c r="EG3" s="29" t="s">
        <v>7</v>
      </c>
      <c r="EH3" s="29"/>
      <c r="EI3" s="29" t="s">
        <v>6</v>
      </c>
      <c r="EJ3" s="29" t="s">
        <v>7</v>
      </c>
      <c r="EK3" s="29" t="s">
        <v>6</v>
      </c>
      <c r="EL3" s="29"/>
      <c r="EM3" s="29" t="s">
        <v>2042</v>
      </c>
      <c r="EN3" s="29" t="s">
        <v>1067</v>
      </c>
      <c r="EO3" s="29" t="s">
        <v>2043</v>
      </c>
      <c r="EP3" s="29"/>
      <c r="EQ3" s="35">
        <f t="shared" si="13"/>
        <v>1</v>
      </c>
      <c r="ER3" s="35" t="str">
        <f t="shared" si="14"/>
        <v/>
      </c>
      <c r="ES3" s="35" t="str">
        <f t="shared" si="15"/>
        <v/>
      </c>
      <c r="ET3" s="35" t="str">
        <f t="shared" si="16"/>
        <v/>
      </c>
      <c r="EU3" s="35">
        <f t="shared" si="17"/>
        <v>1</v>
      </c>
      <c r="EV3" s="29"/>
      <c r="EW3" s="29"/>
      <c r="EX3" s="29"/>
      <c r="EY3" s="29"/>
      <c r="EZ3" s="29"/>
      <c r="FA3" s="29"/>
      <c r="FB3" s="29"/>
      <c r="FC3" s="29"/>
      <c r="FD3" s="29"/>
      <c r="FE3" s="29"/>
      <c r="FF3" s="29"/>
      <c r="FG3" s="29"/>
      <c r="FH3" s="29"/>
      <c r="FI3" s="29"/>
      <c r="FJ3" s="29"/>
      <c r="FK3" s="29"/>
      <c r="FL3" s="29"/>
      <c r="FM3" s="29"/>
      <c r="FN3" s="29"/>
      <c r="FO3" s="29"/>
      <c r="FP3" s="29"/>
      <c r="FQ3" s="29"/>
      <c r="FR3" s="29"/>
      <c r="FS3" s="29"/>
      <c r="FT3" s="47">
        <v>44670</v>
      </c>
      <c r="FU3" s="47">
        <v>44743</v>
      </c>
      <c r="FV3" s="47">
        <v>44838</v>
      </c>
      <c r="FW3" s="47"/>
      <c r="FX3" s="29"/>
      <c r="FY3" s="29"/>
      <c r="FZ3" s="29"/>
      <c r="GA3" s="29"/>
      <c r="GB3" s="29"/>
      <c r="GC3" s="29"/>
      <c r="GD3" s="29"/>
      <c r="GE3" s="29"/>
      <c r="GF3" s="29"/>
      <c r="GG3" s="29"/>
      <c r="GH3" s="29"/>
      <c r="GI3" s="29"/>
      <c r="GJ3" s="35" t="str">
        <f t="shared" si="18"/>
        <v/>
      </c>
      <c r="GK3" s="35" t="str">
        <f t="shared" si="19"/>
        <v/>
      </c>
      <c r="GL3" s="35" t="str">
        <f t="shared" si="20"/>
        <v/>
      </c>
      <c r="GM3" s="35" t="str">
        <f t="shared" si="21"/>
        <v/>
      </c>
      <c r="GN3" s="35" t="str">
        <f t="shared" si="22"/>
        <v/>
      </c>
      <c r="GO3" s="29"/>
      <c r="GP3" s="29"/>
      <c r="GQ3" s="29">
        <f t="shared" si="23"/>
        <v>3</v>
      </c>
      <c r="GR3" s="29"/>
      <c r="GS3" s="36" t="s">
        <v>244</v>
      </c>
      <c r="GT3" s="36" t="s">
        <v>1059</v>
      </c>
      <c r="GU3" s="36" t="s">
        <v>2044</v>
      </c>
      <c r="GV3" s="36"/>
      <c r="GW3" s="36" t="s">
        <v>245</v>
      </c>
      <c r="GX3" s="36" t="s">
        <v>245</v>
      </c>
      <c r="GY3" s="36" t="s">
        <v>2045</v>
      </c>
      <c r="GZ3" s="36"/>
      <c r="HA3" s="36" t="s">
        <v>246</v>
      </c>
      <c r="HB3" s="36" t="s">
        <v>1060</v>
      </c>
      <c r="HC3" s="37" t="s">
        <v>7</v>
      </c>
      <c r="HD3" s="37"/>
      <c r="HE3" s="37"/>
      <c r="HF3" s="37"/>
      <c r="HG3" s="37"/>
      <c r="HH3" s="37"/>
      <c r="HI3" s="29" t="s">
        <v>247</v>
      </c>
      <c r="HJ3" s="29" t="s">
        <v>138</v>
      </c>
    </row>
    <row r="4" spans="1:218" ht="15" customHeight="1" x14ac:dyDescent="0.3">
      <c r="A4" s="29" t="s">
        <v>17</v>
      </c>
      <c r="B4" s="29" t="s">
        <v>4</v>
      </c>
      <c r="C4" s="29" t="s">
        <v>248</v>
      </c>
      <c r="D4" s="30" t="s">
        <v>5</v>
      </c>
      <c r="E4" s="29" t="s">
        <v>249</v>
      </c>
      <c r="F4" s="29" t="s">
        <v>232</v>
      </c>
      <c r="G4" s="29" t="s">
        <v>250</v>
      </c>
      <c r="H4" s="38" t="s">
        <v>251</v>
      </c>
      <c r="I4" s="29" t="s">
        <v>252</v>
      </c>
      <c r="J4" s="32">
        <v>0.4</v>
      </c>
      <c r="K4" s="32">
        <v>0.8</v>
      </c>
      <c r="L4" s="29" t="s">
        <v>253</v>
      </c>
      <c r="M4" s="32">
        <v>0.09</v>
      </c>
      <c r="N4" s="32">
        <v>0.8</v>
      </c>
      <c r="O4" s="29" t="s">
        <v>253</v>
      </c>
      <c r="P4" s="29" t="s">
        <v>1037</v>
      </c>
      <c r="Q4" s="33" t="s">
        <v>254</v>
      </c>
      <c r="R4" s="34" t="s">
        <v>220</v>
      </c>
      <c r="S4" s="29" t="s">
        <v>255</v>
      </c>
      <c r="T4" s="34" t="s">
        <v>1048</v>
      </c>
      <c r="U4" s="34" t="s">
        <v>1041</v>
      </c>
      <c r="V4" s="34" t="s">
        <v>1042</v>
      </c>
      <c r="W4" s="34" t="s">
        <v>1043</v>
      </c>
      <c r="X4" s="34" t="s">
        <v>1044</v>
      </c>
      <c r="Y4" s="32">
        <v>0.4</v>
      </c>
      <c r="Z4" s="29" t="s">
        <v>1045</v>
      </c>
      <c r="AA4" s="29" t="s">
        <v>224</v>
      </c>
      <c r="AB4" s="29">
        <f t="shared" si="0"/>
        <v>97</v>
      </c>
      <c r="AC4" s="29">
        <v>43</v>
      </c>
      <c r="AD4" s="29">
        <v>33</v>
      </c>
      <c r="AE4" s="29">
        <v>21</v>
      </c>
      <c r="AF4" s="29">
        <v>0</v>
      </c>
      <c r="AG4" s="29">
        <v>43</v>
      </c>
      <c r="AH4" s="36" t="s">
        <v>1061</v>
      </c>
      <c r="AI4" s="29">
        <v>33</v>
      </c>
      <c r="AJ4" s="36" t="s">
        <v>1062</v>
      </c>
      <c r="AK4" s="29">
        <v>21</v>
      </c>
      <c r="AL4" s="29" t="s">
        <v>2046</v>
      </c>
      <c r="AM4" s="29"/>
      <c r="AN4" s="29"/>
      <c r="AO4" s="47">
        <v>44670</v>
      </c>
      <c r="AP4" s="47">
        <v>44743</v>
      </c>
      <c r="AQ4" s="47">
        <v>44838</v>
      </c>
      <c r="AR4" s="47"/>
      <c r="AS4" s="29" t="s">
        <v>6</v>
      </c>
      <c r="AT4" s="29" t="s">
        <v>6</v>
      </c>
      <c r="AU4" s="29" t="s">
        <v>6</v>
      </c>
      <c r="AV4" s="29"/>
      <c r="AW4" s="29" t="s">
        <v>6</v>
      </c>
      <c r="AX4" s="29" t="s">
        <v>6</v>
      </c>
      <c r="AY4" s="29" t="s">
        <v>6</v>
      </c>
      <c r="AZ4" s="29"/>
      <c r="BA4" s="29" t="s">
        <v>2047</v>
      </c>
      <c r="BB4" s="29" t="s">
        <v>2048</v>
      </c>
      <c r="BC4" s="29" t="s">
        <v>2049</v>
      </c>
      <c r="BD4" s="29"/>
      <c r="BE4" s="35">
        <f t="shared" si="1"/>
        <v>1</v>
      </c>
      <c r="BF4" s="35">
        <f t="shared" si="2"/>
        <v>1</v>
      </c>
      <c r="BG4" s="35">
        <f t="shared" si="3"/>
        <v>1</v>
      </c>
      <c r="BH4" s="35" t="str">
        <f t="shared" si="4"/>
        <v/>
      </c>
      <c r="BI4" s="35">
        <f t="shared" si="5"/>
        <v>1</v>
      </c>
      <c r="BJ4" s="33" t="s">
        <v>256</v>
      </c>
      <c r="BK4" s="34" t="s">
        <v>220</v>
      </c>
      <c r="BL4" s="29" t="s">
        <v>257</v>
      </c>
      <c r="BM4" s="29" t="s">
        <v>1048</v>
      </c>
      <c r="BN4" s="29" t="s">
        <v>1041</v>
      </c>
      <c r="BO4" s="34" t="s">
        <v>1042</v>
      </c>
      <c r="BP4" s="34" t="s">
        <v>1043</v>
      </c>
      <c r="BQ4" s="34" t="s">
        <v>1044</v>
      </c>
      <c r="BR4" s="32">
        <v>0.4</v>
      </c>
      <c r="BS4" s="29" t="s">
        <v>1045</v>
      </c>
      <c r="BT4" s="29" t="s">
        <v>220</v>
      </c>
      <c r="BU4" s="29">
        <f t="shared" si="6"/>
        <v>1</v>
      </c>
      <c r="BV4" s="29">
        <v>0</v>
      </c>
      <c r="BW4" s="29">
        <v>0</v>
      </c>
      <c r="BX4" s="29">
        <v>0</v>
      </c>
      <c r="BY4" s="29">
        <v>1</v>
      </c>
      <c r="BZ4" s="29">
        <v>0</v>
      </c>
      <c r="CA4" s="36" t="s">
        <v>258</v>
      </c>
      <c r="CB4" s="36">
        <v>0</v>
      </c>
      <c r="CC4" s="36" t="s">
        <v>258</v>
      </c>
      <c r="CD4" s="29">
        <v>0</v>
      </c>
      <c r="CE4" s="29" t="s">
        <v>258</v>
      </c>
      <c r="CF4" s="29"/>
      <c r="CG4" s="29"/>
      <c r="CH4" s="47">
        <v>44670</v>
      </c>
      <c r="CI4" s="47">
        <v>44743</v>
      </c>
      <c r="CJ4" s="47">
        <v>44838</v>
      </c>
      <c r="CK4" s="47"/>
      <c r="CL4" s="29" t="s">
        <v>7</v>
      </c>
      <c r="CM4" s="29" t="s">
        <v>7</v>
      </c>
      <c r="CN4" s="29" t="s">
        <v>7</v>
      </c>
      <c r="CO4" s="29"/>
      <c r="CP4" s="29" t="s">
        <v>7</v>
      </c>
      <c r="CQ4" s="29" t="s">
        <v>7</v>
      </c>
      <c r="CR4" s="29" t="s">
        <v>7</v>
      </c>
      <c r="CS4" s="29"/>
      <c r="CT4" s="29" t="s">
        <v>7</v>
      </c>
      <c r="CU4" s="29" t="s">
        <v>1067</v>
      </c>
      <c r="CV4" s="29" t="s">
        <v>2050</v>
      </c>
      <c r="CW4" s="29"/>
      <c r="CX4" s="35" t="str">
        <f t="shared" si="7"/>
        <v/>
      </c>
      <c r="CY4" s="35" t="str">
        <f t="shared" si="8"/>
        <v/>
      </c>
      <c r="CZ4" s="35" t="str">
        <f t="shared" si="9"/>
        <v/>
      </c>
      <c r="DA4" s="35">
        <f t="shared" si="10"/>
        <v>0</v>
      </c>
      <c r="DB4" s="35">
        <f t="shared" si="11"/>
        <v>0</v>
      </c>
      <c r="DC4" s="33" t="s">
        <v>259</v>
      </c>
      <c r="DD4" s="29" t="s">
        <v>220</v>
      </c>
      <c r="DE4" s="29" t="s">
        <v>260</v>
      </c>
      <c r="DF4" s="29" t="s">
        <v>1048</v>
      </c>
      <c r="DG4" s="29" t="s">
        <v>1041</v>
      </c>
      <c r="DH4" s="29" t="s">
        <v>1042</v>
      </c>
      <c r="DI4" s="34" t="s">
        <v>1043</v>
      </c>
      <c r="DJ4" s="34" t="s">
        <v>1044</v>
      </c>
      <c r="DK4" s="32">
        <v>0.4</v>
      </c>
      <c r="DL4" s="29" t="s">
        <v>1045</v>
      </c>
      <c r="DM4" s="29" t="s">
        <v>224</v>
      </c>
      <c r="DN4" s="29">
        <f t="shared" si="12"/>
        <v>74</v>
      </c>
      <c r="DO4" s="29">
        <v>32</v>
      </c>
      <c r="DP4" s="29">
        <v>27</v>
      </c>
      <c r="DQ4" s="29">
        <v>15</v>
      </c>
      <c r="DR4" s="29">
        <v>0</v>
      </c>
      <c r="DS4" s="29">
        <v>32</v>
      </c>
      <c r="DT4" s="36" t="s">
        <v>261</v>
      </c>
      <c r="DU4" s="36">
        <v>27</v>
      </c>
      <c r="DV4" s="46" t="s">
        <v>1063</v>
      </c>
      <c r="DW4" s="29">
        <v>15</v>
      </c>
      <c r="DX4" s="29" t="s">
        <v>1063</v>
      </c>
      <c r="DY4" s="29"/>
      <c r="DZ4" s="29"/>
      <c r="EA4" s="47">
        <v>44670</v>
      </c>
      <c r="EB4" s="47">
        <v>44743</v>
      </c>
      <c r="EC4" s="47">
        <v>44838</v>
      </c>
      <c r="ED4" s="47"/>
      <c r="EE4" s="29" t="s">
        <v>6</v>
      </c>
      <c r="EF4" s="29" t="s">
        <v>6</v>
      </c>
      <c r="EG4" s="29" t="s">
        <v>6</v>
      </c>
      <c r="EH4" s="29"/>
      <c r="EI4" s="29" t="s">
        <v>6</v>
      </c>
      <c r="EJ4" s="29" t="s">
        <v>6</v>
      </c>
      <c r="EK4" s="29" t="s">
        <v>7</v>
      </c>
      <c r="EL4" s="29"/>
      <c r="EM4" s="29" t="s">
        <v>2051</v>
      </c>
      <c r="EN4" s="29" t="s">
        <v>2052</v>
      </c>
      <c r="EO4" s="29" t="s">
        <v>2053</v>
      </c>
      <c r="EP4" s="29"/>
      <c r="EQ4" s="35">
        <f t="shared" si="13"/>
        <v>1</v>
      </c>
      <c r="ER4" s="35">
        <f t="shared" si="14"/>
        <v>1</v>
      </c>
      <c r="ES4" s="35">
        <f t="shared" si="15"/>
        <v>1</v>
      </c>
      <c r="ET4" s="35" t="str">
        <f t="shared" si="16"/>
        <v/>
      </c>
      <c r="EU4" s="35">
        <f t="shared" si="17"/>
        <v>1</v>
      </c>
      <c r="EV4" s="29"/>
      <c r="EW4" s="29"/>
      <c r="EX4" s="29"/>
      <c r="EY4" s="29"/>
      <c r="EZ4" s="29"/>
      <c r="FA4" s="29"/>
      <c r="FB4" s="29"/>
      <c r="FC4" s="29"/>
      <c r="FD4" s="29"/>
      <c r="FE4" s="29"/>
      <c r="FF4" s="29"/>
      <c r="FG4" s="29"/>
      <c r="FH4" s="29"/>
      <c r="FI4" s="29"/>
      <c r="FJ4" s="29"/>
      <c r="FK4" s="29"/>
      <c r="FL4" s="29"/>
      <c r="FM4" s="29"/>
      <c r="FN4" s="29"/>
      <c r="FO4" s="29"/>
      <c r="FP4" s="29"/>
      <c r="FQ4" s="29"/>
      <c r="FR4" s="29"/>
      <c r="FS4" s="29"/>
      <c r="FT4" s="47">
        <v>44670</v>
      </c>
      <c r="FU4" s="47">
        <v>44743</v>
      </c>
      <c r="FV4" s="47">
        <v>44838</v>
      </c>
      <c r="FW4" s="47"/>
      <c r="FX4" s="29"/>
      <c r="FY4" s="29"/>
      <c r="FZ4" s="29"/>
      <c r="GA4" s="29"/>
      <c r="GB4" s="29"/>
      <c r="GC4" s="29"/>
      <c r="GD4" s="29"/>
      <c r="GE4" s="29"/>
      <c r="GF4" s="29"/>
      <c r="GG4" s="29"/>
      <c r="GH4" s="29"/>
      <c r="GI4" s="29"/>
      <c r="GJ4" s="35" t="str">
        <f t="shared" si="18"/>
        <v/>
      </c>
      <c r="GK4" s="35" t="str">
        <f t="shared" si="19"/>
        <v/>
      </c>
      <c r="GL4" s="35" t="str">
        <f t="shared" si="20"/>
        <v/>
      </c>
      <c r="GM4" s="35" t="str">
        <f t="shared" si="21"/>
        <v/>
      </c>
      <c r="GN4" s="35" t="str">
        <f t="shared" si="22"/>
        <v/>
      </c>
      <c r="GO4" s="29"/>
      <c r="GP4" s="29"/>
      <c r="GQ4" s="29">
        <f t="shared" si="23"/>
        <v>3</v>
      </c>
      <c r="GR4" s="29"/>
      <c r="GS4" s="36" t="s">
        <v>262</v>
      </c>
      <c r="GT4" s="36" t="s">
        <v>1064</v>
      </c>
      <c r="GU4" s="36" t="s">
        <v>2054</v>
      </c>
      <c r="GV4" s="36"/>
      <c r="GW4" s="36" t="s">
        <v>7</v>
      </c>
      <c r="GX4" s="36" t="s">
        <v>1060</v>
      </c>
      <c r="GY4" s="36" t="s">
        <v>7</v>
      </c>
      <c r="GZ4" s="36"/>
      <c r="HA4" s="36" t="s">
        <v>263</v>
      </c>
      <c r="HB4" s="36" t="s">
        <v>1065</v>
      </c>
      <c r="HC4" s="37" t="s">
        <v>2055</v>
      </c>
      <c r="HD4" s="37"/>
      <c r="HE4" s="37"/>
      <c r="HF4" s="37"/>
      <c r="HG4" s="37"/>
      <c r="HH4" s="37"/>
      <c r="HI4" s="29" t="s">
        <v>264</v>
      </c>
      <c r="HJ4" s="29" t="s">
        <v>139</v>
      </c>
    </row>
    <row r="5" spans="1:218" ht="15" customHeight="1" x14ac:dyDescent="0.3">
      <c r="A5" s="29" t="s">
        <v>18</v>
      </c>
      <c r="B5" s="29" t="s">
        <v>4</v>
      </c>
      <c r="C5" s="29" t="s">
        <v>19</v>
      </c>
      <c r="D5" s="30" t="s">
        <v>8</v>
      </c>
      <c r="E5" s="29" t="s">
        <v>231</v>
      </c>
      <c r="F5" s="29" t="s">
        <v>232</v>
      </c>
      <c r="G5" s="29" t="s">
        <v>265</v>
      </c>
      <c r="H5" s="38" t="s">
        <v>266</v>
      </c>
      <c r="I5" s="29" t="s">
        <v>267</v>
      </c>
      <c r="J5" s="32">
        <v>0.6</v>
      </c>
      <c r="K5" s="32">
        <v>0.6</v>
      </c>
      <c r="L5" s="29" t="s">
        <v>236</v>
      </c>
      <c r="M5" s="32">
        <v>0.08</v>
      </c>
      <c r="N5" s="32">
        <v>0.6</v>
      </c>
      <c r="O5" s="29" t="s">
        <v>236</v>
      </c>
      <c r="P5" s="29" t="s">
        <v>1037</v>
      </c>
      <c r="Q5" s="33" t="s">
        <v>268</v>
      </c>
      <c r="R5" s="34" t="s">
        <v>220</v>
      </c>
      <c r="S5" s="29" t="s">
        <v>269</v>
      </c>
      <c r="T5" s="34" t="s">
        <v>1048</v>
      </c>
      <c r="U5" s="34" t="s">
        <v>1041</v>
      </c>
      <c r="V5" s="34" t="s">
        <v>1042</v>
      </c>
      <c r="W5" s="34" t="s">
        <v>1043</v>
      </c>
      <c r="X5" s="34" t="s">
        <v>1044</v>
      </c>
      <c r="Y5" s="32">
        <v>0.4</v>
      </c>
      <c r="Z5" s="29" t="s">
        <v>1045</v>
      </c>
      <c r="AA5" s="29" t="s">
        <v>220</v>
      </c>
      <c r="AB5" s="29">
        <f t="shared" si="0"/>
        <v>1</v>
      </c>
      <c r="AC5" s="29">
        <v>0</v>
      </c>
      <c r="AD5" s="29">
        <v>0</v>
      </c>
      <c r="AE5" s="29">
        <v>0</v>
      </c>
      <c r="AF5" s="29">
        <v>1</v>
      </c>
      <c r="AG5" s="29">
        <v>0</v>
      </c>
      <c r="AH5" s="36" t="s">
        <v>270</v>
      </c>
      <c r="AI5" s="29">
        <v>0</v>
      </c>
      <c r="AJ5" s="36" t="s">
        <v>270</v>
      </c>
      <c r="AK5" s="29">
        <v>0</v>
      </c>
      <c r="AL5" s="29" t="s">
        <v>270</v>
      </c>
      <c r="AM5" s="29"/>
      <c r="AN5" s="29"/>
      <c r="AO5" s="47">
        <v>44670</v>
      </c>
      <c r="AP5" s="47">
        <v>44743</v>
      </c>
      <c r="AQ5" s="47">
        <v>44838</v>
      </c>
      <c r="AR5" s="47"/>
      <c r="AS5" s="29" t="s">
        <v>7</v>
      </c>
      <c r="AT5" s="29" t="s">
        <v>7</v>
      </c>
      <c r="AU5" s="29" t="s">
        <v>7</v>
      </c>
      <c r="AV5" s="29"/>
      <c r="AW5" s="29" t="s">
        <v>7</v>
      </c>
      <c r="AX5" s="29" t="s">
        <v>7</v>
      </c>
      <c r="AY5" s="29" t="s">
        <v>7</v>
      </c>
      <c r="AZ5" s="29"/>
      <c r="BA5" s="29" t="s">
        <v>7</v>
      </c>
      <c r="BB5" s="29" t="s">
        <v>1067</v>
      </c>
      <c r="BC5" s="29" t="s">
        <v>2050</v>
      </c>
      <c r="BD5" s="29"/>
      <c r="BE5" s="35" t="str">
        <f t="shared" si="1"/>
        <v/>
      </c>
      <c r="BF5" s="35" t="str">
        <f t="shared" si="2"/>
        <v/>
      </c>
      <c r="BG5" s="35" t="str">
        <f t="shared" si="3"/>
        <v/>
      </c>
      <c r="BH5" s="35">
        <f t="shared" si="4"/>
        <v>0</v>
      </c>
      <c r="BI5" s="35">
        <f t="shared" si="5"/>
        <v>0</v>
      </c>
      <c r="BJ5" s="33" t="s">
        <v>271</v>
      </c>
      <c r="BK5" s="34" t="s">
        <v>220</v>
      </c>
      <c r="BL5" s="29" t="s">
        <v>272</v>
      </c>
      <c r="BM5" s="29" t="s">
        <v>1048</v>
      </c>
      <c r="BN5" s="29" t="s">
        <v>1041</v>
      </c>
      <c r="BO5" s="34" t="s">
        <v>1042</v>
      </c>
      <c r="BP5" s="34" t="s">
        <v>1043</v>
      </c>
      <c r="BQ5" s="34" t="s">
        <v>1044</v>
      </c>
      <c r="BR5" s="32">
        <v>0.4</v>
      </c>
      <c r="BS5" s="29" t="s">
        <v>1045</v>
      </c>
      <c r="BT5" s="29" t="s">
        <v>220</v>
      </c>
      <c r="BU5" s="29">
        <f t="shared" si="6"/>
        <v>1</v>
      </c>
      <c r="BV5" s="29">
        <v>0</v>
      </c>
      <c r="BW5" s="29">
        <v>1</v>
      </c>
      <c r="BX5" s="29">
        <v>0</v>
      </c>
      <c r="BY5" s="29">
        <v>0</v>
      </c>
      <c r="BZ5" s="29">
        <v>0</v>
      </c>
      <c r="CA5" s="36" t="s">
        <v>273</v>
      </c>
      <c r="CB5" s="36">
        <v>1</v>
      </c>
      <c r="CC5" s="46" t="s">
        <v>1066</v>
      </c>
      <c r="CD5" s="29">
        <v>0</v>
      </c>
      <c r="CE5" s="29" t="s">
        <v>2056</v>
      </c>
      <c r="CF5" s="29"/>
      <c r="CG5" s="29"/>
      <c r="CH5" s="47">
        <v>44670</v>
      </c>
      <c r="CI5" s="47">
        <v>44743</v>
      </c>
      <c r="CJ5" s="47">
        <v>44838</v>
      </c>
      <c r="CK5" s="47"/>
      <c r="CL5" s="29" t="s">
        <v>7</v>
      </c>
      <c r="CM5" s="29" t="s">
        <v>6</v>
      </c>
      <c r="CN5" s="29" t="s">
        <v>7</v>
      </c>
      <c r="CO5" s="29"/>
      <c r="CP5" s="29" t="s">
        <v>7</v>
      </c>
      <c r="CQ5" s="29" t="s">
        <v>6</v>
      </c>
      <c r="CR5" s="29" t="s">
        <v>7</v>
      </c>
      <c r="CS5" s="29"/>
      <c r="CT5" s="29" t="s">
        <v>1067</v>
      </c>
      <c r="CU5" s="29" t="s">
        <v>2057</v>
      </c>
      <c r="CV5" s="29" t="s">
        <v>2058</v>
      </c>
      <c r="CW5" s="29"/>
      <c r="CX5" s="35" t="str">
        <f t="shared" si="7"/>
        <v/>
      </c>
      <c r="CY5" s="35">
        <f t="shared" si="8"/>
        <v>1</v>
      </c>
      <c r="CZ5" s="35" t="str">
        <f t="shared" si="9"/>
        <v/>
      </c>
      <c r="DA5" s="35" t="str">
        <f t="shared" si="10"/>
        <v/>
      </c>
      <c r="DB5" s="35">
        <f t="shared" si="11"/>
        <v>1</v>
      </c>
      <c r="DC5" s="33" t="s">
        <v>274</v>
      </c>
      <c r="DD5" s="29" t="s">
        <v>220</v>
      </c>
      <c r="DE5" s="29" t="s">
        <v>275</v>
      </c>
      <c r="DF5" s="29" t="s">
        <v>1048</v>
      </c>
      <c r="DG5" s="29" t="s">
        <v>1041</v>
      </c>
      <c r="DH5" s="29" t="s">
        <v>1042</v>
      </c>
      <c r="DI5" s="34" t="s">
        <v>1043</v>
      </c>
      <c r="DJ5" s="34" t="s">
        <v>1044</v>
      </c>
      <c r="DK5" s="32">
        <v>0.4</v>
      </c>
      <c r="DL5" s="29" t="s">
        <v>1045</v>
      </c>
      <c r="DM5" s="29" t="s">
        <v>220</v>
      </c>
      <c r="DN5" s="29">
        <f t="shared" si="12"/>
        <v>2</v>
      </c>
      <c r="DO5" s="29">
        <v>0</v>
      </c>
      <c r="DP5" s="29">
        <v>1</v>
      </c>
      <c r="DQ5" s="29">
        <v>0</v>
      </c>
      <c r="DR5" s="29">
        <v>1</v>
      </c>
      <c r="DS5" s="29">
        <v>0</v>
      </c>
      <c r="DT5" s="36" t="s">
        <v>276</v>
      </c>
      <c r="DU5" s="36">
        <v>1</v>
      </c>
      <c r="DV5" s="46" t="s">
        <v>1068</v>
      </c>
      <c r="DW5" s="29">
        <v>0</v>
      </c>
      <c r="DX5" s="29" t="s">
        <v>1475</v>
      </c>
      <c r="DY5" s="29"/>
      <c r="DZ5" s="29"/>
      <c r="EA5" s="47">
        <v>44670</v>
      </c>
      <c r="EB5" s="47">
        <v>44743</v>
      </c>
      <c r="EC5" s="47">
        <v>44838</v>
      </c>
      <c r="ED5" s="47"/>
      <c r="EE5" s="29" t="s">
        <v>7</v>
      </c>
      <c r="EF5" s="29" t="s">
        <v>6</v>
      </c>
      <c r="EG5" s="29" t="s">
        <v>7</v>
      </c>
      <c r="EH5" s="29"/>
      <c r="EI5" s="29" t="s">
        <v>7</v>
      </c>
      <c r="EJ5" s="29" t="s">
        <v>6</v>
      </c>
      <c r="EK5" s="29" t="s">
        <v>7</v>
      </c>
      <c r="EL5" s="29"/>
      <c r="EM5" s="29" t="s">
        <v>2059</v>
      </c>
      <c r="EN5" s="29" t="s">
        <v>2060</v>
      </c>
      <c r="EO5" s="29" t="s">
        <v>2050</v>
      </c>
      <c r="EP5" s="29"/>
      <c r="EQ5" s="35" t="str">
        <f t="shared" si="13"/>
        <v/>
      </c>
      <c r="ER5" s="35">
        <f t="shared" si="14"/>
        <v>1</v>
      </c>
      <c r="ES5" s="35" t="str">
        <f t="shared" si="15"/>
        <v/>
      </c>
      <c r="ET5" s="35">
        <f t="shared" si="16"/>
        <v>0</v>
      </c>
      <c r="EU5" s="35">
        <f t="shared" si="17"/>
        <v>0.5</v>
      </c>
      <c r="EV5" s="29" t="s">
        <v>277</v>
      </c>
      <c r="EW5" s="29" t="s">
        <v>220</v>
      </c>
      <c r="EX5" s="29" t="s">
        <v>278</v>
      </c>
      <c r="EY5" s="29" t="s">
        <v>1048</v>
      </c>
      <c r="EZ5" s="29" t="s">
        <v>1041</v>
      </c>
      <c r="FA5" s="29" t="s">
        <v>1042</v>
      </c>
      <c r="FB5" s="34" t="s">
        <v>1043</v>
      </c>
      <c r="FC5" s="34" t="s">
        <v>1044</v>
      </c>
      <c r="FD5" s="32">
        <v>0.4</v>
      </c>
      <c r="FE5" s="29" t="s">
        <v>1045</v>
      </c>
      <c r="FF5" s="29" t="s">
        <v>220</v>
      </c>
      <c r="FG5" s="29">
        <f>SUM(FH5:FK5)</f>
        <v>1</v>
      </c>
      <c r="FH5" s="29">
        <v>1</v>
      </c>
      <c r="FI5" s="29">
        <v>0</v>
      </c>
      <c r="FJ5" s="29">
        <v>0</v>
      </c>
      <c r="FK5" s="29">
        <v>0</v>
      </c>
      <c r="FL5" s="36">
        <v>1</v>
      </c>
      <c r="FM5" s="36" t="s">
        <v>279</v>
      </c>
      <c r="FN5" s="36">
        <v>0</v>
      </c>
      <c r="FO5" s="36" t="s">
        <v>1069</v>
      </c>
      <c r="FP5" s="29">
        <v>0</v>
      </c>
      <c r="FQ5" s="29" t="s">
        <v>1069</v>
      </c>
      <c r="FR5" s="29"/>
      <c r="FS5" s="29"/>
      <c r="FT5" s="47">
        <v>44670</v>
      </c>
      <c r="FU5" s="47">
        <v>44743</v>
      </c>
      <c r="FV5" s="47">
        <v>44838</v>
      </c>
      <c r="FW5" s="47"/>
      <c r="FX5" s="29" t="s">
        <v>6</v>
      </c>
      <c r="FY5" s="29" t="s">
        <v>7</v>
      </c>
      <c r="FZ5" s="29" t="s">
        <v>7</v>
      </c>
      <c r="GA5" s="29"/>
      <c r="GB5" s="29" t="s">
        <v>6</v>
      </c>
      <c r="GC5" s="29" t="s">
        <v>7</v>
      </c>
      <c r="GD5" s="29" t="s">
        <v>7</v>
      </c>
      <c r="GE5" s="29"/>
      <c r="GF5" s="29" t="s">
        <v>2061</v>
      </c>
      <c r="GG5" s="29" t="s">
        <v>1067</v>
      </c>
      <c r="GH5" s="29" t="s">
        <v>2050</v>
      </c>
      <c r="GI5" s="29"/>
      <c r="GJ5" s="35">
        <f t="shared" si="18"/>
        <v>1</v>
      </c>
      <c r="GK5" s="35" t="str">
        <f t="shared" si="19"/>
        <v/>
      </c>
      <c r="GL5" s="35" t="str">
        <f t="shared" si="20"/>
        <v/>
      </c>
      <c r="GM5" s="35" t="str">
        <f t="shared" si="21"/>
        <v/>
      </c>
      <c r="GN5" s="35">
        <f t="shared" si="22"/>
        <v>1</v>
      </c>
      <c r="GO5" s="29"/>
      <c r="GP5" s="29"/>
      <c r="GQ5" s="29">
        <f t="shared" si="23"/>
        <v>4</v>
      </c>
      <c r="GR5" s="29"/>
      <c r="GS5" s="36" t="s">
        <v>7</v>
      </c>
      <c r="GT5" s="36" t="s">
        <v>1060</v>
      </c>
      <c r="GU5" s="36" t="s">
        <v>7</v>
      </c>
      <c r="GV5" s="36"/>
      <c r="GW5" s="36" t="s">
        <v>7</v>
      </c>
      <c r="GX5" s="36" t="s">
        <v>1070</v>
      </c>
      <c r="GY5" s="36" t="s">
        <v>7</v>
      </c>
      <c r="GZ5" s="36"/>
      <c r="HA5" s="36" t="s">
        <v>280</v>
      </c>
      <c r="HB5" s="36" t="s">
        <v>1071</v>
      </c>
      <c r="HC5" s="37" t="s">
        <v>7</v>
      </c>
      <c r="HD5" s="37"/>
      <c r="HE5" s="37" t="s">
        <v>281</v>
      </c>
      <c r="HF5" s="37" t="s">
        <v>1060</v>
      </c>
      <c r="HG5" s="37" t="s">
        <v>7</v>
      </c>
      <c r="HH5" s="37"/>
      <c r="HI5" s="29" t="s">
        <v>282</v>
      </c>
      <c r="HJ5" s="29" t="s">
        <v>138</v>
      </c>
    </row>
    <row r="6" spans="1:218" ht="15" customHeight="1" x14ac:dyDescent="0.3">
      <c r="A6" s="29" t="s">
        <v>20</v>
      </c>
      <c r="B6" s="29" t="s">
        <v>4</v>
      </c>
      <c r="C6" s="29" t="s">
        <v>1072</v>
      </c>
      <c r="D6" s="30" t="s">
        <v>8</v>
      </c>
      <c r="E6" s="29" t="s">
        <v>283</v>
      </c>
      <c r="F6" s="29" t="s">
        <v>232</v>
      </c>
      <c r="G6" s="29" t="s">
        <v>284</v>
      </c>
      <c r="H6" s="38" t="s">
        <v>285</v>
      </c>
      <c r="I6" s="29" t="s">
        <v>286</v>
      </c>
      <c r="J6" s="32">
        <v>0.4</v>
      </c>
      <c r="K6" s="32">
        <v>0.6</v>
      </c>
      <c r="L6" s="29" t="s">
        <v>236</v>
      </c>
      <c r="M6" s="32">
        <v>0.09</v>
      </c>
      <c r="N6" s="32">
        <v>0.6</v>
      </c>
      <c r="O6" s="29" t="s">
        <v>236</v>
      </c>
      <c r="P6" s="29" t="s">
        <v>1037</v>
      </c>
      <c r="Q6" s="33" t="s">
        <v>287</v>
      </c>
      <c r="R6" s="34" t="s">
        <v>220</v>
      </c>
      <c r="S6" s="29" t="s">
        <v>288</v>
      </c>
      <c r="T6" s="34" t="s">
        <v>1048</v>
      </c>
      <c r="U6" s="34" t="s">
        <v>1041</v>
      </c>
      <c r="V6" s="34" t="s">
        <v>1042</v>
      </c>
      <c r="W6" s="34" t="s">
        <v>1043</v>
      </c>
      <c r="X6" s="34" t="s">
        <v>1044</v>
      </c>
      <c r="Y6" s="32">
        <v>0.4</v>
      </c>
      <c r="Z6" s="29" t="s">
        <v>1045</v>
      </c>
      <c r="AA6" s="29" t="s">
        <v>220</v>
      </c>
      <c r="AB6" s="29">
        <f t="shared" si="0"/>
        <v>1</v>
      </c>
      <c r="AC6" s="29">
        <v>0</v>
      </c>
      <c r="AD6" s="29">
        <v>0</v>
      </c>
      <c r="AE6" s="29">
        <v>0</v>
      </c>
      <c r="AF6" s="29">
        <v>1</v>
      </c>
      <c r="AG6" s="29">
        <v>0</v>
      </c>
      <c r="AH6" s="36" t="s">
        <v>1073</v>
      </c>
      <c r="AI6" s="29">
        <v>0</v>
      </c>
      <c r="AJ6" s="36" t="s">
        <v>1073</v>
      </c>
      <c r="AK6" s="29">
        <v>0</v>
      </c>
      <c r="AL6" s="29" t="s">
        <v>1073</v>
      </c>
      <c r="AM6" s="29"/>
      <c r="AN6" s="29"/>
      <c r="AO6" s="47">
        <v>44670</v>
      </c>
      <c r="AP6" s="47">
        <v>44743</v>
      </c>
      <c r="AQ6" s="47">
        <v>44838</v>
      </c>
      <c r="AR6" s="47"/>
      <c r="AS6" s="29" t="s">
        <v>7</v>
      </c>
      <c r="AT6" s="29" t="s">
        <v>7</v>
      </c>
      <c r="AU6" s="29" t="s">
        <v>7</v>
      </c>
      <c r="AV6" s="29"/>
      <c r="AW6" s="29" t="s">
        <v>7</v>
      </c>
      <c r="AX6" s="29" t="s">
        <v>7</v>
      </c>
      <c r="AY6" s="29" t="s">
        <v>7</v>
      </c>
      <c r="AZ6" s="29"/>
      <c r="BA6" s="29" t="s">
        <v>7</v>
      </c>
      <c r="BB6" s="29" t="s">
        <v>2062</v>
      </c>
      <c r="BC6" s="29" t="s">
        <v>2050</v>
      </c>
      <c r="BD6" s="29"/>
      <c r="BE6" s="35" t="str">
        <f t="shared" si="1"/>
        <v/>
      </c>
      <c r="BF6" s="35" t="str">
        <f t="shared" si="2"/>
        <v/>
      </c>
      <c r="BG6" s="35" t="str">
        <f t="shared" si="3"/>
        <v/>
      </c>
      <c r="BH6" s="35">
        <f t="shared" si="4"/>
        <v>0</v>
      </c>
      <c r="BI6" s="35">
        <f t="shared" si="5"/>
        <v>0</v>
      </c>
      <c r="BJ6" s="33" t="s">
        <v>1074</v>
      </c>
      <c r="BK6" s="34" t="s">
        <v>220</v>
      </c>
      <c r="BL6" s="29" t="s">
        <v>289</v>
      </c>
      <c r="BM6" s="29" t="s">
        <v>1048</v>
      </c>
      <c r="BN6" s="29" t="s">
        <v>1041</v>
      </c>
      <c r="BO6" s="34" t="s">
        <v>1042</v>
      </c>
      <c r="BP6" s="34" t="s">
        <v>1043</v>
      </c>
      <c r="BQ6" s="34" t="s">
        <v>1044</v>
      </c>
      <c r="BR6" s="32">
        <v>0.4</v>
      </c>
      <c r="BS6" s="29" t="s">
        <v>1045</v>
      </c>
      <c r="BT6" s="29" t="s">
        <v>220</v>
      </c>
      <c r="BU6" s="29">
        <f t="shared" si="6"/>
        <v>4</v>
      </c>
      <c r="BV6" s="29">
        <v>1</v>
      </c>
      <c r="BW6" s="29">
        <v>1</v>
      </c>
      <c r="BX6" s="29">
        <v>1</v>
      </c>
      <c r="BY6" s="29">
        <v>1</v>
      </c>
      <c r="BZ6" s="29">
        <v>1</v>
      </c>
      <c r="CA6" s="36" t="s">
        <v>290</v>
      </c>
      <c r="CB6" s="36">
        <v>1</v>
      </c>
      <c r="CC6" s="46" t="s">
        <v>1075</v>
      </c>
      <c r="CD6" s="29">
        <v>1</v>
      </c>
      <c r="CE6" s="29" t="s">
        <v>2063</v>
      </c>
      <c r="CF6" s="29"/>
      <c r="CG6" s="29"/>
      <c r="CH6" s="47">
        <v>44670</v>
      </c>
      <c r="CI6" s="47">
        <v>44743</v>
      </c>
      <c r="CJ6" s="47">
        <v>44838</v>
      </c>
      <c r="CK6" s="47"/>
      <c r="CL6" s="29" t="s">
        <v>6</v>
      </c>
      <c r="CM6" s="29" t="s">
        <v>6</v>
      </c>
      <c r="CN6" s="29" t="s">
        <v>6</v>
      </c>
      <c r="CO6" s="29"/>
      <c r="CP6" s="29" t="s">
        <v>6</v>
      </c>
      <c r="CQ6" s="29" t="s">
        <v>6</v>
      </c>
      <c r="CR6" s="29" t="s">
        <v>6</v>
      </c>
      <c r="CS6" s="29"/>
      <c r="CT6" s="29" t="s">
        <v>1076</v>
      </c>
      <c r="CU6" s="29" t="s">
        <v>2064</v>
      </c>
      <c r="CV6" s="29" t="s">
        <v>2065</v>
      </c>
      <c r="CW6" s="29"/>
      <c r="CX6" s="35">
        <f t="shared" si="7"/>
        <v>1</v>
      </c>
      <c r="CY6" s="35">
        <f t="shared" si="8"/>
        <v>1</v>
      </c>
      <c r="CZ6" s="35">
        <f t="shared" si="9"/>
        <v>1</v>
      </c>
      <c r="DA6" s="35">
        <f t="shared" si="10"/>
        <v>0</v>
      </c>
      <c r="DB6" s="35">
        <f t="shared" si="11"/>
        <v>0.75</v>
      </c>
      <c r="DC6" s="33" t="s">
        <v>1077</v>
      </c>
      <c r="DD6" s="29" t="s">
        <v>224</v>
      </c>
      <c r="DE6" s="29" t="s">
        <v>1078</v>
      </c>
      <c r="DF6" s="29" t="s">
        <v>1048</v>
      </c>
      <c r="DG6" s="29" t="s">
        <v>1041</v>
      </c>
      <c r="DH6" s="29" t="s">
        <v>1042</v>
      </c>
      <c r="DI6" s="34" t="s">
        <v>1043</v>
      </c>
      <c r="DJ6" s="34" t="s">
        <v>1044</v>
      </c>
      <c r="DK6" s="32">
        <v>0.4</v>
      </c>
      <c r="DL6" s="29" t="s">
        <v>1045</v>
      </c>
      <c r="DM6" s="29" t="s">
        <v>220</v>
      </c>
      <c r="DN6" s="29">
        <f t="shared" si="12"/>
        <v>4</v>
      </c>
      <c r="DO6" s="29">
        <v>1</v>
      </c>
      <c r="DP6" s="29">
        <v>1</v>
      </c>
      <c r="DQ6" s="29">
        <v>1</v>
      </c>
      <c r="DR6" s="29">
        <v>1</v>
      </c>
      <c r="DS6" s="29">
        <v>1</v>
      </c>
      <c r="DT6" s="36" t="s">
        <v>291</v>
      </c>
      <c r="DU6" s="36">
        <v>1</v>
      </c>
      <c r="DV6" s="46" t="s">
        <v>1079</v>
      </c>
      <c r="DW6" s="29">
        <v>1</v>
      </c>
      <c r="DX6" s="29" t="s">
        <v>1079</v>
      </c>
      <c r="DY6" s="29"/>
      <c r="DZ6" s="29"/>
      <c r="EA6" s="47">
        <v>44670</v>
      </c>
      <c r="EB6" s="47">
        <v>44743</v>
      </c>
      <c r="EC6" s="47">
        <v>44838</v>
      </c>
      <c r="ED6" s="47"/>
      <c r="EE6" s="29" t="s">
        <v>6</v>
      </c>
      <c r="EF6" s="29" t="s">
        <v>6</v>
      </c>
      <c r="EG6" s="29" t="s">
        <v>6</v>
      </c>
      <c r="EH6" s="29"/>
      <c r="EI6" s="29" t="s">
        <v>6</v>
      </c>
      <c r="EJ6" s="29" t="s">
        <v>6</v>
      </c>
      <c r="EK6" s="29" t="s">
        <v>6</v>
      </c>
      <c r="EL6" s="29"/>
      <c r="EM6" s="29" t="s">
        <v>2066</v>
      </c>
      <c r="EN6" s="29" t="s">
        <v>2067</v>
      </c>
      <c r="EO6" s="29" t="s">
        <v>2068</v>
      </c>
      <c r="EP6" s="29"/>
      <c r="EQ6" s="35">
        <f t="shared" si="13"/>
        <v>1</v>
      </c>
      <c r="ER6" s="35">
        <f t="shared" si="14"/>
        <v>1</v>
      </c>
      <c r="ES6" s="35">
        <f t="shared" si="15"/>
        <v>1</v>
      </c>
      <c r="ET6" s="35">
        <f t="shared" si="16"/>
        <v>0</v>
      </c>
      <c r="EU6" s="35">
        <f t="shared" si="17"/>
        <v>0.75</v>
      </c>
      <c r="EV6" s="29"/>
      <c r="EW6" s="29"/>
      <c r="EX6" s="29"/>
      <c r="EY6" s="29"/>
      <c r="EZ6" s="29"/>
      <c r="FA6" s="29"/>
      <c r="FB6" s="29"/>
      <c r="FC6" s="29"/>
      <c r="FD6" s="29"/>
      <c r="FE6" s="29"/>
      <c r="FF6" s="29"/>
      <c r="FG6" s="29"/>
      <c r="FH6" s="29"/>
      <c r="FI6" s="29"/>
      <c r="FJ6" s="29"/>
      <c r="FK6" s="29"/>
      <c r="FL6" s="29"/>
      <c r="FM6" s="29"/>
      <c r="FN6" s="29"/>
      <c r="FO6" s="29"/>
      <c r="FP6" s="29"/>
      <c r="FQ6" s="29"/>
      <c r="FR6" s="29"/>
      <c r="FS6" s="29"/>
      <c r="FT6" s="47">
        <v>44670</v>
      </c>
      <c r="FU6" s="47">
        <v>44743</v>
      </c>
      <c r="FV6" s="47">
        <v>44838</v>
      </c>
      <c r="FW6" s="47"/>
      <c r="FX6" s="29"/>
      <c r="FY6" s="29"/>
      <c r="FZ6" s="29"/>
      <c r="GA6" s="29"/>
      <c r="GB6" s="29"/>
      <c r="GC6" s="29"/>
      <c r="GD6" s="29"/>
      <c r="GE6" s="29"/>
      <c r="GF6" s="29"/>
      <c r="GG6" s="29"/>
      <c r="GH6" s="29"/>
      <c r="GI6" s="29"/>
      <c r="GJ6" s="35" t="str">
        <f t="shared" si="18"/>
        <v/>
      </c>
      <c r="GK6" s="35" t="str">
        <f t="shared" si="19"/>
        <v/>
      </c>
      <c r="GL6" s="35" t="str">
        <f t="shared" si="20"/>
        <v/>
      </c>
      <c r="GM6" s="35" t="str">
        <f t="shared" si="21"/>
        <v/>
      </c>
      <c r="GN6" s="35" t="str">
        <f t="shared" si="22"/>
        <v/>
      </c>
      <c r="GO6" s="29"/>
      <c r="GP6" s="29"/>
      <c r="GQ6" s="29">
        <f t="shared" si="23"/>
        <v>3</v>
      </c>
      <c r="GS6" s="37" t="s">
        <v>7</v>
      </c>
      <c r="GT6" s="37" t="s">
        <v>1060</v>
      </c>
      <c r="GU6" s="37" t="s">
        <v>7</v>
      </c>
      <c r="GV6" s="37"/>
      <c r="GW6" s="37" t="s">
        <v>292</v>
      </c>
      <c r="GX6" s="37" t="s">
        <v>1080</v>
      </c>
      <c r="GY6" s="37" t="s">
        <v>2069</v>
      </c>
      <c r="GZ6" s="37"/>
      <c r="HA6" s="37" t="s">
        <v>293</v>
      </c>
      <c r="HB6" s="37" t="s">
        <v>1081</v>
      </c>
      <c r="HC6" s="37" t="s">
        <v>2070</v>
      </c>
      <c r="HD6" s="37"/>
      <c r="HE6" s="37"/>
      <c r="HF6" s="37"/>
      <c r="HG6" s="37"/>
      <c r="HH6" s="37"/>
      <c r="HI6" s="29" t="s">
        <v>140</v>
      </c>
      <c r="HJ6" s="29" t="s">
        <v>141</v>
      </c>
    </row>
    <row r="7" spans="1:218" ht="15" customHeight="1" x14ac:dyDescent="0.3">
      <c r="A7" t="s">
        <v>24</v>
      </c>
      <c r="B7" t="s">
        <v>21</v>
      </c>
      <c r="C7" s="29" t="s">
        <v>1082</v>
      </c>
      <c r="D7" s="39" t="s">
        <v>22</v>
      </c>
      <c r="E7" s="29" t="s">
        <v>231</v>
      </c>
      <c r="F7" s="29" t="s">
        <v>232</v>
      </c>
      <c r="G7" s="29" t="s">
        <v>284</v>
      </c>
      <c r="H7" s="38" t="s">
        <v>1083</v>
      </c>
      <c r="I7" s="29" t="s">
        <v>294</v>
      </c>
      <c r="J7" s="32">
        <v>0.2</v>
      </c>
      <c r="K7" s="32">
        <v>0.4</v>
      </c>
      <c r="L7" s="29" t="s">
        <v>295</v>
      </c>
      <c r="M7" s="32">
        <v>0.04</v>
      </c>
      <c r="N7" s="32">
        <v>0.4</v>
      </c>
      <c r="O7" s="29" t="s">
        <v>295</v>
      </c>
      <c r="P7" s="29" t="s">
        <v>1037</v>
      </c>
      <c r="Q7" s="33" t="s">
        <v>296</v>
      </c>
      <c r="R7" s="34" t="s">
        <v>220</v>
      </c>
      <c r="S7" s="29" t="s">
        <v>297</v>
      </c>
      <c r="T7" s="34" t="s">
        <v>1048</v>
      </c>
      <c r="U7" s="34" t="s">
        <v>1041</v>
      </c>
      <c r="V7" s="34" t="s">
        <v>1042</v>
      </c>
      <c r="W7" s="34" t="s">
        <v>1043</v>
      </c>
      <c r="X7" s="34" t="s">
        <v>1044</v>
      </c>
      <c r="Y7" s="32">
        <v>0.4</v>
      </c>
      <c r="Z7" s="29" t="s">
        <v>1045</v>
      </c>
      <c r="AA7" s="29" t="s">
        <v>220</v>
      </c>
      <c r="AB7" s="29">
        <f t="shared" si="0"/>
        <v>12</v>
      </c>
      <c r="AC7" s="29">
        <v>3</v>
      </c>
      <c r="AD7" s="29">
        <v>3</v>
      </c>
      <c r="AE7" s="29">
        <v>3</v>
      </c>
      <c r="AF7" s="29">
        <v>3</v>
      </c>
      <c r="AG7" s="29">
        <v>3</v>
      </c>
      <c r="AH7" s="29" t="s">
        <v>298</v>
      </c>
      <c r="AI7" s="29">
        <v>3</v>
      </c>
      <c r="AJ7" s="29" t="s">
        <v>1084</v>
      </c>
      <c r="AK7" s="29">
        <v>3</v>
      </c>
      <c r="AL7" s="29" t="s">
        <v>2071</v>
      </c>
      <c r="AM7" s="29"/>
      <c r="AN7" s="29"/>
      <c r="AO7" s="47">
        <v>44670</v>
      </c>
      <c r="AP7" s="47">
        <v>44756</v>
      </c>
      <c r="AQ7" s="47">
        <v>44844</v>
      </c>
      <c r="AR7" s="47"/>
      <c r="AS7" s="29" t="s">
        <v>6</v>
      </c>
      <c r="AT7" s="29" t="s">
        <v>6</v>
      </c>
      <c r="AU7" s="29" t="s">
        <v>9</v>
      </c>
      <c r="AV7" s="29"/>
      <c r="AW7" s="29" t="s">
        <v>6</v>
      </c>
      <c r="AX7" s="29" t="s">
        <v>9</v>
      </c>
      <c r="AY7" s="29" t="s">
        <v>9</v>
      </c>
      <c r="AZ7" s="29"/>
      <c r="BA7" s="29" t="s">
        <v>2072</v>
      </c>
      <c r="BB7" s="29" t="s">
        <v>2073</v>
      </c>
      <c r="BC7" s="29" t="s">
        <v>2074</v>
      </c>
      <c r="BD7" s="29"/>
      <c r="BE7" s="35">
        <f t="shared" si="1"/>
        <v>1</v>
      </c>
      <c r="BF7" s="35">
        <f t="shared" si="2"/>
        <v>1</v>
      </c>
      <c r="BG7" s="35">
        <f t="shared" si="3"/>
        <v>1</v>
      </c>
      <c r="BH7" s="35">
        <f t="shared" si="4"/>
        <v>0</v>
      </c>
      <c r="BI7" s="35">
        <f t="shared" si="5"/>
        <v>0.75</v>
      </c>
      <c r="BJ7" s="33" t="s">
        <v>1085</v>
      </c>
      <c r="BK7" s="34" t="s">
        <v>224</v>
      </c>
      <c r="BL7" s="29" t="s">
        <v>1086</v>
      </c>
      <c r="BM7" s="34" t="s">
        <v>1048</v>
      </c>
      <c r="BN7" s="34" t="s">
        <v>1041</v>
      </c>
      <c r="BO7" s="34" t="s">
        <v>1042</v>
      </c>
      <c r="BP7" s="34" t="s">
        <v>1043</v>
      </c>
      <c r="BQ7" s="34" t="s">
        <v>1044</v>
      </c>
      <c r="BR7" s="32">
        <v>0.4</v>
      </c>
      <c r="BS7" s="29" t="s">
        <v>1045</v>
      </c>
      <c r="BT7" s="29" t="s">
        <v>220</v>
      </c>
      <c r="BU7" s="29">
        <f t="shared" si="6"/>
        <v>1</v>
      </c>
      <c r="BV7" s="29">
        <v>0</v>
      </c>
      <c r="BW7" s="29">
        <v>0</v>
      </c>
      <c r="BX7" s="29">
        <v>0</v>
      </c>
      <c r="BY7" s="29">
        <v>1</v>
      </c>
      <c r="BZ7" s="29">
        <v>0</v>
      </c>
      <c r="CA7" s="29" t="s">
        <v>299</v>
      </c>
      <c r="CB7" s="29">
        <v>0</v>
      </c>
      <c r="CC7" s="29" t="s">
        <v>1087</v>
      </c>
      <c r="CD7" s="29">
        <v>0</v>
      </c>
      <c r="CE7" s="29" t="s">
        <v>2075</v>
      </c>
      <c r="CF7" s="29"/>
      <c r="CG7" s="29"/>
      <c r="CH7" s="47">
        <v>44670</v>
      </c>
      <c r="CI7" s="47">
        <v>44756</v>
      </c>
      <c r="CJ7" s="47">
        <v>44844</v>
      </c>
      <c r="CK7" s="47"/>
      <c r="CL7" s="29" t="s">
        <v>7</v>
      </c>
      <c r="CM7" s="29" t="s">
        <v>6</v>
      </c>
      <c r="CN7" s="29" t="s">
        <v>7</v>
      </c>
      <c r="CO7" s="29"/>
      <c r="CP7" s="29" t="s">
        <v>7</v>
      </c>
      <c r="CQ7" s="29" t="s">
        <v>6</v>
      </c>
      <c r="CR7" s="29" t="s">
        <v>7</v>
      </c>
      <c r="CS7" s="29"/>
      <c r="CT7" s="29" t="s">
        <v>1067</v>
      </c>
      <c r="CU7" s="36" t="s">
        <v>2076</v>
      </c>
      <c r="CV7" s="29" t="s">
        <v>2077</v>
      </c>
      <c r="CW7" s="29"/>
      <c r="CX7" s="35" t="str">
        <f t="shared" si="7"/>
        <v/>
      </c>
      <c r="CY7" s="35" t="str">
        <f t="shared" si="8"/>
        <v/>
      </c>
      <c r="CZ7" s="35" t="str">
        <f t="shared" si="9"/>
        <v/>
      </c>
      <c r="DA7" s="35">
        <f t="shared" si="10"/>
        <v>0</v>
      </c>
      <c r="DB7" s="35">
        <f t="shared" si="11"/>
        <v>0</v>
      </c>
      <c r="DC7" s="33" t="s">
        <v>1088</v>
      </c>
      <c r="DD7" s="34" t="s">
        <v>224</v>
      </c>
      <c r="DE7" s="29" t="s">
        <v>1089</v>
      </c>
      <c r="DF7" s="34" t="s">
        <v>1048</v>
      </c>
      <c r="DG7" s="34" t="s">
        <v>1041</v>
      </c>
      <c r="DH7" s="34" t="s">
        <v>1042</v>
      </c>
      <c r="DI7" s="34" t="s">
        <v>1043</v>
      </c>
      <c r="DJ7" s="34" t="s">
        <v>1044</v>
      </c>
      <c r="DK7" s="32">
        <v>0.4</v>
      </c>
      <c r="DL7" s="34" t="s">
        <v>1045</v>
      </c>
      <c r="DM7" s="34" t="s">
        <v>224</v>
      </c>
      <c r="DN7" s="29">
        <f t="shared" si="12"/>
        <v>4</v>
      </c>
      <c r="DO7" s="29">
        <v>0</v>
      </c>
      <c r="DP7" s="29">
        <v>3</v>
      </c>
      <c r="DQ7" s="29">
        <v>0</v>
      </c>
      <c r="DR7" s="29">
        <v>1</v>
      </c>
      <c r="DS7" s="29">
        <v>0</v>
      </c>
      <c r="DT7" s="29" t="s">
        <v>300</v>
      </c>
      <c r="DU7" s="29">
        <v>3</v>
      </c>
      <c r="DV7" s="29" t="s">
        <v>1090</v>
      </c>
      <c r="DW7" s="29"/>
      <c r="DX7" s="29" t="s">
        <v>2078</v>
      </c>
      <c r="DY7" s="29"/>
      <c r="DZ7" s="29"/>
      <c r="EA7" s="47">
        <v>44670</v>
      </c>
      <c r="EB7" s="47">
        <v>44756</v>
      </c>
      <c r="EC7" s="47">
        <v>44844</v>
      </c>
      <c r="ED7" s="47"/>
      <c r="EE7" s="29" t="s">
        <v>7</v>
      </c>
      <c r="EF7" s="29" t="s">
        <v>6</v>
      </c>
      <c r="EG7" s="29" t="s">
        <v>6</v>
      </c>
      <c r="EH7" s="29"/>
      <c r="EI7" s="29" t="s">
        <v>7</v>
      </c>
      <c r="EJ7" s="29" t="s">
        <v>6</v>
      </c>
      <c r="EK7" s="29" t="s">
        <v>6</v>
      </c>
      <c r="EL7" s="29"/>
      <c r="EM7" s="29" t="s">
        <v>7</v>
      </c>
      <c r="EN7" s="29" t="s">
        <v>2079</v>
      </c>
      <c r="EO7" s="29" t="s">
        <v>2080</v>
      </c>
      <c r="EP7" s="29"/>
      <c r="EQ7" s="35" t="str">
        <f t="shared" si="13"/>
        <v/>
      </c>
      <c r="ER7" s="35">
        <f t="shared" si="14"/>
        <v>1</v>
      </c>
      <c r="ES7" s="35" t="str">
        <f t="shared" si="15"/>
        <v/>
      </c>
      <c r="ET7" s="35">
        <f t="shared" si="16"/>
        <v>0</v>
      </c>
      <c r="EU7" s="35">
        <f t="shared" si="17"/>
        <v>0.75</v>
      </c>
      <c r="EV7" s="29"/>
      <c r="EW7" s="29"/>
      <c r="EX7" s="29"/>
      <c r="EY7" s="29"/>
      <c r="EZ7" s="29"/>
      <c r="FA7" s="29"/>
      <c r="FB7" s="29"/>
      <c r="FC7" s="29"/>
      <c r="FD7" s="29"/>
      <c r="FE7" s="29"/>
      <c r="FF7" s="29"/>
      <c r="FG7" s="29"/>
      <c r="FH7" s="29"/>
      <c r="FI7" s="29"/>
      <c r="FJ7" s="29"/>
      <c r="FK7" s="29"/>
      <c r="FL7" s="29"/>
      <c r="FM7" s="29"/>
      <c r="FN7" s="29"/>
      <c r="FO7" s="29"/>
      <c r="FP7" s="29"/>
      <c r="FQ7" s="29"/>
      <c r="FR7" s="29"/>
      <c r="FS7" s="29"/>
      <c r="FT7" s="47">
        <v>44670</v>
      </c>
      <c r="FU7" s="47">
        <v>44756</v>
      </c>
      <c r="FV7" s="47">
        <v>44844</v>
      </c>
      <c r="FW7" s="47"/>
      <c r="FX7" s="29"/>
      <c r="FY7" s="29"/>
      <c r="FZ7" s="29"/>
      <c r="GA7" s="29"/>
      <c r="GB7" s="29"/>
      <c r="GC7" s="29"/>
      <c r="GD7" s="29"/>
      <c r="GE7" s="29"/>
      <c r="GF7" s="29"/>
      <c r="GG7" s="29"/>
      <c r="GH7" s="29"/>
      <c r="GI7" s="29"/>
      <c r="GJ7" s="35" t="str">
        <f t="shared" si="18"/>
        <v/>
      </c>
      <c r="GK7" s="35" t="str">
        <f t="shared" si="19"/>
        <v/>
      </c>
      <c r="GL7" s="35" t="str">
        <f t="shared" si="20"/>
        <v/>
      </c>
      <c r="GM7" s="35" t="str">
        <f t="shared" si="21"/>
        <v/>
      </c>
      <c r="GN7" s="35" t="str">
        <f t="shared" si="22"/>
        <v/>
      </c>
      <c r="GO7" s="29"/>
      <c r="GP7" s="29"/>
      <c r="GQ7" s="29">
        <f t="shared" si="23"/>
        <v>3</v>
      </c>
      <c r="GR7" s="29"/>
      <c r="GS7" s="36" t="s">
        <v>301</v>
      </c>
      <c r="GT7" s="36" t="s">
        <v>1091</v>
      </c>
      <c r="GU7" s="36" t="s">
        <v>2074</v>
      </c>
      <c r="GV7" s="36"/>
      <c r="GW7" s="36" t="s">
        <v>302</v>
      </c>
      <c r="GX7" s="36" t="s">
        <v>1092</v>
      </c>
      <c r="GY7" s="36" t="s">
        <v>2081</v>
      </c>
      <c r="GZ7" s="36"/>
      <c r="HA7" s="36" t="s">
        <v>303</v>
      </c>
      <c r="HB7" s="36" t="s">
        <v>1093</v>
      </c>
      <c r="HC7" s="37" t="s">
        <v>2082</v>
      </c>
      <c r="HD7" s="37"/>
      <c r="HE7" s="37"/>
      <c r="HF7" s="37"/>
      <c r="HG7" s="37"/>
      <c r="HH7" s="37"/>
      <c r="HI7" t="s">
        <v>142</v>
      </c>
      <c r="HJ7" s="29" t="s">
        <v>304</v>
      </c>
    </row>
    <row r="8" spans="1:218" ht="15" customHeight="1" x14ac:dyDescent="0.3">
      <c r="A8" t="s">
        <v>25</v>
      </c>
      <c r="B8" t="s">
        <v>21</v>
      </c>
      <c r="C8" s="29" t="s">
        <v>305</v>
      </c>
      <c r="D8" s="39" t="s">
        <v>23</v>
      </c>
      <c r="E8" s="29" t="s">
        <v>231</v>
      </c>
      <c r="F8" s="29" t="s">
        <v>232</v>
      </c>
      <c r="G8" s="29" t="s">
        <v>284</v>
      </c>
      <c r="H8" s="38" t="s">
        <v>306</v>
      </c>
      <c r="I8" s="29" t="s">
        <v>294</v>
      </c>
      <c r="J8" s="32">
        <v>0.4</v>
      </c>
      <c r="K8" s="32">
        <v>0.6</v>
      </c>
      <c r="L8" s="29" t="s">
        <v>236</v>
      </c>
      <c r="M8" s="32">
        <v>0.14000000000000001</v>
      </c>
      <c r="N8" s="32">
        <v>0.6</v>
      </c>
      <c r="O8" s="29" t="s">
        <v>236</v>
      </c>
      <c r="P8" s="29" t="s">
        <v>1037</v>
      </c>
      <c r="Q8" s="33" t="s">
        <v>1094</v>
      </c>
      <c r="R8" s="34" t="s">
        <v>220</v>
      </c>
      <c r="S8" s="29" t="s">
        <v>1095</v>
      </c>
      <c r="T8" s="34" t="s">
        <v>1048</v>
      </c>
      <c r="U8" s="34" t="s">
        <v>1041</v>
      </c>
      <c r="V8" s="34" t="s">
        <v>1042</v>
      </c>
      <c r="W8" s="34" t="s">
        <v>1043</v>
      </c>
      <c r="X8" s="34" t="s">
        <v>1044</v>
      </c>
      <c r="Y8" s="32">
        <v>0.4</v>
      </c>
      <c r="Z8" s="29" t="s">
        <v>1045</v>
      </c>
      <c r="AA8" s="29" t="s">
        <v>220</v>
      </c>
      <c r="AB8" s="29">
        <f t="shared" si="0"/>
        <v>4</v>
      </c>
      <c r="AC8" s="29">
        <v>1</v>
      </c>
      <c r="AD8" s="29">
        <v>1</v>
      </c>
      <c r="AE8" s="29">
        <v>1</v>
      </c>
      <c r="AF8" s="29">
        <v>1</v>
      </c>
      <c r="AG8" s="29">
        <v>1</v>
      </c>
      <c r="AH8" s="29" t="s">
        <v>307</v>
      </c>
      <c r="AI8" s="29">
        <v>1</v>
      </c>
      <c r="AJ8" s="29" t="s">
        <v>1096</v>
      </c>
      <c r="AK8" s="29">
        <v>1</v>
      </c>
      <c r="AL8" s="29" t="s">
        <v>2083</v>
      </c>
      <c r="AM8" s="29"/>
      <c r="AN8" s="29"/>
      <c r="AO8" s="47">
        <v>44670</v>
      </c>
      <c r="AP8" s="47">
        <v>44756</v>
      </c>
      <c r="AQ8" s="47">
        <v>44844</v>
      </c>
      <c r="AR8" s="47"/>
      <c r="AS8" s="29" t="s">
        <v>6</v>
      </c>
      <c r="AT8" s="29" t="s">
        <v>6</v>
      </c>
      <c r="AU8" s="29" t="s">
        <v>6</v>
      </c>
      <c r="AV8" s="29"/>
      <c r="AW8" s="29" t="s">
        <v>6</v>
      </c>
      <c r="AX8" s="29" t="s">
        <v>6</v>
      </c>
      <c r="AY8" s="29" t="s">
        <v>6</v>
      </c>
      <c r="AZ8" s="29"/>
      <c r="BA8" s="29" t="s">
        <v>2084</v>
      </c>
      <c r="BB8" s="29" t="s">
        <v>2085</v>
      </c>
      <c r="BC8" s="29" t="s">
        <v>2086</v>
      </c>
      <c r="BD8" s="29"/>
      <c r="BE8" s="35">
        <f t="shared" si="1"/>
        <v>1</v>
      </c>
      <c r="BF8" s="35">
        <f t="shared" si="2"/>
        <v>1</v>
      </c>
      <c r="BG8" s="35">
        <f t="shared" si="3"/>
        <v>1</v>
      </c>
      <c r="BH8" s="35">
        <f t="shared" si="4"/>
        <v>0</v>
      </c>
      <c r="BI8" s="35">
        <f t="shared" si="5"/>
        <v>0.75</v>
      </c>
      <c r="BJ8" s="33" t="s">
        <v>1097</v>
      </c>
      <c r="BK8" s="34" t="s">
        <v>220</v>
      </c>
      <c r="BL8" s="29" t="s">
        <v>1098</v>
      </c>
      <c r="BM8" s="34" t="s">
        <v>1048</v>
      </c>
      <c r="BN8" s="34" t="s">
        <v>1041</v>
      </c>
      <c r="BO8" s="34" t="s">
        <v>1042</v>
      </c>
      <c r="BP8" s="34" t="s">
        <v>1043</v>
      </c>
      <c r="BQ8" s="34" t="s">
        <v>1044</v>
      </c>
      <c r="BR8" s="32">
        <v>0.4</v>
      </c>
      <c r="BS8" s="29" t="s">
        <v>1045</v>
      </c>
      <c r="BT8" s="29" t="s">
        <v>220</v>
      </c>
      <c r="BU8" s="29">
        <f t="shared" si="6"/>
        <v>2</v>
      </c>
      <c r="BV8" s="29">
        <v>0</v>
      </c>
      <c r="BW8" s="29">
        <v>1</v>
      </c>
      <c r="BX8" s="29">
        <v>0</v>
      </c>
      <c r="BY8" s="29">
        <v>1</v>
      </c>
      <c r="BZ8" s="29">
        <v>0</v>
      </c>
      <c r="CA8" s="29" t="s">
        <v>308</v>
      </c>
      <c r="CB8" s="29">
        <v>1</v>
      </c>
      <c r="CC8" s="29" t="s">
        <v>1099</v>
      </c>
      <c r="CD8" s="29">
        <v>0</v>
      </c>
      <c r="CE8" s="29" t="s">
        <v>2087</v>
      </c>
      <c r="CF8" s="29"/>
      <c r="CG8" s="29"/>
      <c r="CH8" s="47">
        <v>44670</v>
      </c>
      <c r="CI8" s="47">
        <v>44756</v>
      </c>
      <c r="CJ8" s="47">
        <v>44844</v>
      </c>
      <c r="CK8" s="47"/>
      <c r="CL8" s="29" t="s">
        <v>7</v>
      </c>
      <c r="CM8" s="29" t="s">
        <v>6</v>
      </c>
      <c r="CN8" s="29" t="s">
        <v>7</v>
      </c>
      <c r="CO8" s="29"/>
      <c r="CP8" s="29" t="s">
        <v>7</v>
      </c>
      <c r="CQ8" s="29" t="s">
        <v>6</v>
      </c>
      <c r="CR8" s="29" t="s">
        <v>7</v>
      </c>
      <c r="CS8" s="29"/>
      <c r="CT8" s="29" t="s">
        <v>1067</v>
      </c>
      <c r="CU8" s="29" t="s">
        <v>2088</v>
      </c>
      <c r="CV8" s="29" t="s">
        <v>154</v>
      </c>
      <c r="CW8" s="29"/>
      <c r="CX8" s="35" t="str">
        <f t="shared" si="7"/>
        <v/>
      </c>
      <c r="CY8" s="35">
        <f t="shared" si="8"/>
        <v>1</v>
      </c>
      <c r="CZ8" s="35" t="str">
        <f t="shared" si="9"/>
        <v/>
      </c>
      <c r="DA8" s="35">
        <f t="shared" si="10"/>
        <v>0</v>
      </c>
      <c r="DB8" s="35">
        <f t="shared" si="11"/>
        <v>0.5</v>
      </c>
      <c r="DC8" s="30"/>
      <c r="DD8" s="34"/>
      <c r="DE8" s="29"/>
      <c r="DF8" s="34"/>
      <c r="DG8" s="34"/>
      <c r="DH8" s="34"/>
      <c r="DI8" s="34"/>
      <c r="DJ8" s="34"/>
      <c r="DK8" s="32"/>
      <c r="DL8" s="34"/>
      <c r="DM8" s="34"/>
      <c r="DN8" s="29"/>
      <c r="DO8" s="29"/>
      <c r="DP8" s="29"/>
      <c r="DQ8" s="29"/>
      <c r="DR8" s="29"/>
      <c r="DS8" s="29"/>
      <c r="DT8" s="29"/>
      <c r="DU8" s="29"/>
      <c r="DV8" s="29"/>
      <c r="DW8" s="29"/>
      <c r="DX8" s="29"/>
      <c r="DY8" s="29"/>
      <c r="DZ8" s="29"/>
      <c r="EA8" s="47">
        <v>44670</v>
      </c>
      <c r="EB8" s="47">
        <v>44756</v>
      </c>
      <c r="EC8" s="47">
        <v>44844</v>
      </c>
      <c r="ED8" s="47"/>
      <c r="EE8" s="29"/>
      <c r="EF8" s="29"/>
      <c r="EG8" s="29"/>
      <c r="EH8" s="29"/>
      <c r="EI8" s="29"/>
      <c r="EJ8" s="29"/>
      <c r="EK8" s="29"/>
      <c r="EL8" s="29"/>
      <c r="EM8" s="29"/>
      <c r="EN8" s="29"/>
      <c r="EO8" s="29"/>
      <c r="EP8" s="29"/>
      <c r="EQ8" s="35" t="str">
        <f t="shared" si="13"/>
        <v/>
      </c>
      <c r="ER8" s="35" t="str">
        <f t="shared" si="14"/>
        <v/>
      </c>
      <c r="ES8" s="35" t="str">
        <f t="shared" si="15"/>
        <v/>
      </c>
      <c r="ET8" s="35" t="str">
        <f t="shared" si="16"/>
        <v/>
      </c>
      <c r="EU8" s="35" t="str">
        <f t="shared" si="17"/>
        <v/>
      </c>
      <c r="EV8" s="29"/>
      <c r="EW8" s="29"/>
      <c r="EX8" s="29"/>
      <c r="EY8" s="29"/>
      <c r="EZ8" s="29"/>
      <c r="FA8" s="29"/>
      <c r="FB8" s="29"/>
      <c r="FC8" s="29"/>
      <c r="FD8" s="29"/>
      <c r="FE8" s="29"/>
      <c r="FF8" s="29"/>
      <c r="FG8" s="29"/>
      <c r="FH8" s="29"/>
      <c r="FI8" s="29"/>
      <c r="FJ8" s="29"/>
      <c r="FK8" s="29"/>
      <c r="FL8" s="29"/>
      <c r="FM8" s="29"/>
      <c r="FN8" s="29"/>
      <c r="FO8" s="29"/>
      <c r="FP8" s="29"/>
      <c r="FQ8" s="29"/>
      <c r="FR8" s="29"/>
      <c r="FS8" s="29"/>
      <c r="FT8" s="47">
        <v>44670</v>
      </c>
      <c r="FU8" s="47">
        <v>44756</v>
      </c>
      <c r="FV8" s="47">
        <v>44844</v>
      </c>
      <c r="FW8" s="47"/>
      <c r="FX8" s="29"/>
      <c r="FY8" s="29"/>
      <c r="FZ8" s="29"/>
      <c r="GA8" s="29"/>
      <c r="GB8" s="29"/>
      <c r="GC8" s="29"/>
      <c r="GD8" s="29"/>
      <c r="GE8" s="29"/>
      <c r="GF8" s="29"/>
      <c r="GG8" s="29"/>
      <c r="GH8" s="29"/>
      <c r="GI8" s="29"/>
      <c r="GJ8" s="35" t="str">
        <f t="shared" si="18"/>
        <v/>
      </c>
      <c r="GK8" s="35" t="str">
        <f t="shared" si="19"/>
        <v/>
      </c>
      <c r="GL8" s="35" t="str">
        <f t="shared" si="20"/>
        <v/>
      </c>
      <c r="GM8" s="35" t="str">
        <f t="shared" si="21"/>
        <v/>
      </c>
      <c r="GN8" s="35" t="str">
        <f t="shared" si="22"/>
        <v/>
      </c>
      <c r="GO8" s="29"/>
      <c r="GP8" s="29"/>
      <c r="GQ8" s="29">
        <f t="shared" si="23"/>
        <v>2</v>
      </c>
      <c r="GR8" s="29"/>
      <c r="GS8" s="36" t="s">
        <v>309</v>
      </c>
      <c r="GT8" s="36" t="s">
        <v>1100</v>
      </c>
      <c r="GU8" s="36" t="s">
        <v>2089</v>
      </c>
      <c r="GV8" s="36"/>
      <c r="GW8" s="36" t="s">
        <v>310</v>
      </c>
      <c r="GX8" s="36" t="s">
        <v>1101</v>
      </c>
      <c r="GY8" s="36" t="s">
        <v>2090</v>
      </c>
      <c r="GZ8" s="36"/>
      <c r="HA8" s="36"/>
      <c r="HB8" s="36"/>
      <c r="HC8" s="37"/>
      <c r="HD8" s="37"/>
      <c r="HE8" s="37"/>
      <c r="HF8" s="37"/>
      <c r="HG8" s="37"/>
      <c r="HH8" s="37"/>
      <c r="HI8" t="s">
        <v>143</v>
      </c>
      <c r="HJ8" s="29" t="s">
        <v>304</v>
      </c>
    </row>
    <row r="9" spans="1:218" ht="15" customHeight="1" x14ac:dyDescent="0.3">
      <c r="A9" t="s">
        <v>26</v>
      </c>
      <c r="B9" t="s">
        <v>21</v>
      </c>
      <c r="C9" s="29" t="s">
        <v>1102</v>
      </c>
      <c r="D9" s="39" t="s">
        <v>23</v>
      </c>
      <c r="E9" s="29" t="s">
        <v>311</v>
      </c>
      <c r="F9" s="29" t="s">
        <v>312</v>
      </c>
      <c r="G9" s="29" t="s">
        <v>265</v>
      </c>
      <c r="H9" s="38" t="s">
        <v>1103</v>
      </c>
      <c r="I9" s="29" t="s">
        <v>294</v>
      </c>
      <c r="J9" s="32">
        <v>0.2</v>
      </c>
      <c r="K9" s="32">
        <v>0.2</v>
      </c>
      <c r="L9" s="29" t="s">
        <v>295</v>
      </c>
      <c r="M9" s="32">
        <v>0.12</v>
      </c>
      <c r="N9" s="32">
        <v>0.2</v>
      </c>
      <c r="O9" s="29" t="s">
        <v>295</v>
      </c>
      <c r="P9" s="29" t="s">
        <v>1037</v>
      </c>
      <c r="Q9" s="33" t="s">
        <v>1104</v>
      </c>
      <c r="R9" s="34" t="s">
        <v>220</v>
      </c>
      <c r="S9" s="29" t="s">
        <v>1105</v>
      </c>
      <c r="T9" s="34" t="s">
        <v>1048</v>
      </c>
      <c r="U9" s="34" t="s">
        <v>1041</v>
      </c>
      <c r="V9" s="34" t="s">
        <v>1042</v>
      </c>
      <c r="W9" s="34" t="s">
        <v>1043</v>
      </c>
      <c r="X9" s="34" t="s">
        <v>1044</v>
      </c>
      <c r="Y9" s="32">
        <v>0.4</v>
      </c>
      <c r="Z9" s="29" t="s">
        <v>1045</v>
      </c>
      <c r="AA9" s="29" t="s">
        <v>220</v>
      </c>
      <c r="AB9" s="29">
        <f t="shared" si="0"/>
        <v>4</v>
      </c>
      <c r="AC9" s="29">
        <v>1</v>
      </c>
      <c r="AD9" s="29">
        <v>1</v>
      </c>
      <c r="AE9" s="29">
        <v>1</v>
      </c>
      <c r="AF9" s="29">
        <v>1</v>
      </c>
      <c r="AG9" s="29">
        <v>1</v>
      </c>
      <c r="AH9" s="29" t="s">
        <v>313</v>
      </c>
      <c r="AI9" s="29">
        <v>1</v>
      </c>
      <c r="AJ9" s="29" t="s">
        <v>313</v>
      </c>
      <c r="AK9" s="29">
        <v>1</v>
      </c>
      <c r="AL9" s="29" t="s">
        <v>2091</v>
      </c>
      <c r="AM9" s="29"/>
      <c r="AN9" s="29"/>
      <c r="AO9" s="47">
        <v>44669</v>
      </c>
      <c r="AP9" s="47">
        <v>44756</v>
      </c>
      <c r="AQ9" s="47">
        <v>44844</v>
      </c>
      <c r="AR9" s="47"/>
      <c r="AS9" s="29" t="s">
        <v>6</v>
      </c>
      <c r="AT9" s="29" t="s">
        <v>6</v>
      </c>
      <c r="AU9" s="29" t="s">
        <v>6</v>
      </c>
      <c r="AV9" s="29"/>
      <c r="AW9" s="29" t="s">
        <v>6</v>
      </c>
      <c r="AX9" s="29" t="s">
        <v>6</v>
      </c>
      <c r="AY9" s="29" t="s">
        <v>6</v>
      </c>
      <c r="AZ9" s="29"/>
      <c r="BA9" s="29" t="s">
        <v>2092</v>
      </c>
      <c r="BB9" s="29" t="s">
        <v>2093</v>
      </c>
      <c r="BC9" s="29" t="s">
        <v>2094</v>
      </c>
      <c r="BD9" s="29"/>
      <c r="BE9" s="35">
        <f t="shared" si="1"/>
        <v>1</v>
      </c>
      <c r="BF9" s="35">
        <f t="shared" si="2"/>
        <v>1</v>
      </c>
      <c r="BG9" s="35">
        <f t="shared" si="3"/>
        <v>1</v>
      </c>
      <c r="BH9" s="35">
        <f t="shared" si="4"/>
        <v>0</v>
      </c>
      <c r="BI9" s="35">
        <f t="shared" si="5"/>
        <v>0.75</v>
      </c>
      <c r="BJ9" s="33"/>
      <c r="BK9" s="34"/>
      <c r="BL9" s="29"/>
      <c r="BM9" s="34"/>
      <c r="BN9" s="34"/>
      <c r="BO9" s="34"/>
      <c r="BP9" s="34"/>
      <c r="BQ9" s="34"/>
      <c r="BR9" s="32"/>
      <c r="BS9" s="29"/>
      <c r="BT9" s="29"/>
      <c r="BU9" s="29"/>
      <c r="BV9" s="29"/>
      <c r="BW9" s="29"/>
      <c r="BX9" s="29"/>
      <c r="BY9" s="29"/>
      <c r="BZ9" s="29"/>
      <c r="CA9" s="29"/>
      <c r="CB9" s="29"/>
      <c r="CC9" s="29"/>
      <c r="CD9" s="29"/>
      <c r="CE9" s="29"/>
      <c r="CF9" s="29"/>
      <c r="CG9" s="29"/>
      <c r="CH9" s="47"/>
      <c r="CI9" s="47">
        <v>44756</v>
      </c>
      <c r="CJ9" s="47">
        <v>44844</v>
      </c>
      <c r="CK9" s="47"/>
      <c r="CL9" s="29"/>
      <c r="CM9" s="29"/>
      <c r="CN9" s="29"/>
      <c r="CO9" s="29"/>
      <c r="CP9" s="29"/>
      <c r="CQ9" s="29"/>
      <c r="CR9" s="29"/>
      <c r="CS9" s="29"/>
      <c r="CT9" s="29"/>
      <c r="CU9" s="29"/>
      <c r="CV9" s="29"/>
      <c r="CW9" s="29"/>
      <c r="CX9" s="35" t="str">
        <f t="shared" si="7"/>
        <v/>
      </c>
      <c r="CY9" s="35" t="str">
        <f t="shared" si="8"/>
        <v/>
      </c>
      <c r="CZ9" s="35" t="str">
        <f t="shared" si="9"/>
        <v/>
      </c>
      <c r="DA9" s="35" t="str">
        <f t="shared" si="10"/>
        <v/>
      </c>
      <c r="DB9" s="35" t="str">
        <f t="shared" si="11"/>
        <v/>
      </c>
      <c r="DC9" s="30"/>
      <c r="DD9" s="34"/>
      <c r="DE9" s="29"/>
      <c r="DF9" s="34"/>
      <c r="DG9" s="34"/>
      <c r="DH9" s="34"/>
      <c r="DI9" s="34"/>
      <c r="DJ9" s="34"/>
      <c r="DK9" s="32"/>
      <c r="DL9" s="34"/>
      <c r="DM9" s="34"/>
      <c r="DN9" s="29"/>
      <c r="DO9" s="29"/>
      <c r="DP9" s="29"/>
      <c r="DQ9" s="29"/>
      <c r="DR9" s="29"/>
      <c r="DS9" s="29"/>
      <c r="DT9" s="29"/>
      <c r="DU9" s="29"/>
      <c r="DV9" s="29"/>
      <c r="DW9" s="29"/>
      <c r="DX9" s="29"/>
      <c r="DY9" s="29"/>
      <c r="DZ9" s="29"/>
      <c r="EA9" s="47">
        <v>44669</v>
      </c>
      <c r="EB9" s="47">
        <v>44756</v>
      </c>
      <c r="EC9" s="47">
        <v>44844</v>
      </c>
      <c r="ED9" s="47"/>
      <c r="EE9" s="29"/>
      <c r="EF9" s="29"/>
      <c r="EG9" s="29"/>
      <c r="EH9" s="29"/>
      <c r="EI9" s="29"/>
      <c r="EJ9" s="29"/>
      <c r="EK9" s="29"/>
      <c r="EL9" s="29"/>
      <c r="EM9" s="29"/>
      <c r="EN9" s="29"/>
      <c r="EO9" s="29"/>
      <c r="EP9" s="29"/>
      <c r="EQ9" s="35" t="str">
        <f t="shared" si="13"/>
        <v/>
      </c>
      <c r="ER9" s="35" t="str">
        <f t="shared" si="14"/>
        <v/>
      </c>
      <c r="ES9" s="35" t="str">
        <f t="shared" si="15"/>
        <v/>
      </c>
      <c r="ET9" s="35" t="str">
        <f t="shared" si="16"/>
        <v/>
      </c>
      <c r="EU9" s="35" t="str">
        <f t="shared" si="17"/>
        <v/>
      </c>
      <c r="EV9" s="29"/>
      <c r="EW9" s="29"/>
      <c r="EX9" s="29"/>
      <c r="EY9" s="29"/>
      <c r="EZ9" s="29"/>
      <c r="FA9" s="29"/>
      <c r="FB9" s="29"/>
      <c r="FC9" s="29"/>
      <c r="FD9" s="29"/>
      <c r="FE9" s="29"/>
      <c r="FF9" s="29"/>
      <c r="FG9" s="29"/>
      <c r="FH9" s="29"/>
      <c r="FI9" s="29"/>
      <c r="FJ9" s="29"/>
      <c r="FK9" s="29"/>
      <c r="FL9" s="29"/>
      <c r="FM9" s="29"/>
      <c r="FN9" s="29"/>
      <c r="FO9" s="29"/>
      <c r="FP9" s="29"/>
      <c r="FQ9" s="29"/>
      <c r="FR9" s="29"/>
      <c r="FS9" s="29"/>
      <c r="FT9" s="47">
        <v>44669</v>
      </c>
      <c r="FU9" s="47">
        <v>44756</v>
      </c>
      <c r="FV9" s="47">
        <v>44844</v>
      </c>
      <c r="FW9" s="47"/>
      <c r="FX9" s="29"/>
      <c r="FY9" s="29"/>
      <c r="FZ9" s="29"/>
      <c r="GA9" s="29"/>
      <c r="GB9" s="29"/>
      <c r="GC9" s="29"/>
      <c r="GD9" s="29"/>
      <c r="GE9" s="29"/>
      <c r="GF9" s="29"/>
      <c r="GG9" s="29"/>
      <c r="GH9" s="29"/>
      <c r="GI9" s="29"/>
      <c r="GJ9" s="35" t="str">
        <f t="shared" si="18"/>
        <v/>
      </c>
      <c r="GK9" s="35" t="str">
        <f t="shared" si="19"/>
        <v/>
      </c>
      <c r="GL9" s="35" t="str">
        <f t="shared" si="20"/>
        <v/>
      </c>
      <c r="GM9" s="35" t="str">
        <f t="shared" si="21"/>
        <v/>
      </c>
      <c r="GN9" s="35" t="str">
        <f t="shared" si="22"/>
        <v/>
      </c>
      <c r="GO9" s="29"/>
      <c r="GP9" s="29"/>
      <c r="GQ9" s="29">
        <f t="shared" si="23"/>
        <v>1</v>
      </c>
      <c r="GR9" s="29"/>
      <c r="GS9" s="36" t="s">
        <v>314</v>
      </c>
      <c r="GT9" s="36" t="s">
        <v>1106</v>
      </c>
      <c r="GU9" s="36" t="s">
        <v>2095</v>
      </c>
      <c r="GV9" s="36"/>
      <c r="GW9" s="36" t="s">
        <v>315</v>
      </c>
      <c r="GX9" s="36"/>
      <c r="GY9" s="36"/>
      <c r="GZ9" s="36"/>
      <c r="HA9" s="36"/>
      <c r="HB9" s="36"/>
      <c r="HC9" s="37"/>
      <c r="HD9" s="37"/>
      <c r="HE9" s="37"/>
      <c r="HF9" s="37"/>
      <c r="HG9" s="37"/>
      <c r="HH9" s="37"/>
      <c r="HI9" t="s">
        <v>316</v>
      </c>
      <c r="HJ9" s="29" t="s">
        <v>317</v>
      </c>
    </row>
    <row r="10" spans="1:218" ht="15" customHeight="1" x14ac:dyDescent="0.3">
      <c r="A10" t="s">
        <v>31</v>
      </c>
      <c r="B10" t="s">
        <v>27</v>
      </c>
      <c r="C10" s="29" t="s">
        <v>318</v>
      </c>
      <c r="D10" s="39" t="s">
        <v>29</v>
      </c>
      <c r="E10" s="29" t="s">
        <v>231</v>
      </c>
      <c r="F10" s="29" t="s">
        <v>138</v>
      </c>
      <c r="G10" s="29" t="s">
        <v>284</v>
      </c>
      <c r="H10" s="38" t="s">
        <v>1107</v>
      </c>
      <c r="I10" s="29" t="s">
        <v>319</v>
      </c>
      <c r="J10" s="32">
        <v>1</v>
      </c>
      <c r="K10" s="32">
        <v>0.6</v>
      </c>
      <c r="L10" s="29" t="s">
        <v>253</v>
      </c>
      <c r="M10" s="32">
        <v>0.6</v>
      </c>
      <c r="N10" s="32">
        <v>0.6</v>
      </c>
      <c r="O10" s="29" t="s">
        <v>236</v>
      </c>
      <c r="P10" s="29" t="s">
        <v>1037</v>
      </c>
      <c r="Q10" s="33" t="s">
        <v>1108</v>
      </c>
      <c r="R10" s="34" t="s">
        <v>224</v>
      </c>
      <c r="S10" s="29" t="s">
        <v>1109</v>
      </c>
      <c r="T10" s="34" t="s">
        <v>1048</v>
      </c>
      <c r="U10" s="34" t="s">
        <v>1041</v>
      </c>
      <c r="V10" s="34" t="s">
        <v>1042</v>
      </c>
      <c r="W10" s="34" t="s">
        <v>1110</v>
      </c>
      <c r="X10" s="34" t="s">
        <v>1044</v>
      </c>
      <c r="Y10" s="32">
        <v>0.4</v>
      </c>
      <c r="Z10" s="29" t="s">
        <v>1045</v>
      </c>
      <c r="AA10" s="29" t="s">
        <v>220</v>
      </c>
      <c r="AB10" s="29">
        <f t="shared" si="0"/>
        <v>12</v>
      </c>
      <c r="AC10" s="34">
        <v>3</v>
      </c>
      <c r="AD10" s="34">
        <v>3</v>
      </c>
      <c r="AE10" s="34">
        <v>3</v>
      </c>
      <c r="AF10" s="34">
        <v>3</v>
      </c>
      <c r="AG10" s="29">
        <v>3</v>
      </c>
      <c r="AH10" s="36" t="s">
        <v>320</v>
      </c>
      <c r="AI10" s="29">
        <v>3</v>
      </c>
      <c r="AJ10" s="36" t="s">
        <v>1111</v>
      </c>
      <c r="AK10" s="29">
        <v>3</v>
      </c>
      <c r="AL10" s="36" t="s">
        <v>2096</v>
      </c>
      <c r="AM10" s="29"/>
      <c r="AN10" s="29"/>
      <c r="AO10" s="47">
        <v>44670</v>
      </c>
      <c r="AP10" s="47">
        <v>44761</v>
      </c>
      <c r="AQ10" s="47">
        <v>44845</v>
      </c>
      <c r="AR10" s="47"/>
      <c r="AS10" s="29" t="s">
        <v>6</v>
      </c>
      <c r="AT10" s="29" t="s">
        <v>6</v>
      </c>
      <c r="AU10" s="29" t="s">
        <v>6</v>
      </c>
      <c r="AV10" s="29"/>
      <c r="AW10" s="29" t="s">
        <v>6</v>
      </c>
      <c r="AX10" s="29" t="s">
        <v>6</v>
      </c>
      <c r="AY10" s="29" t="s">
        <v>6</v>
      </c>
      <c r="AZ10" s="29"/>
      <c r="BA10" s="29" t="s">
        <v>2097</v>
      </c>
      <c r="BB10" s="29" t="s">
        <v>2098</v>
      </c>
      <c r="BC10" s="29" t="s">
        <v>2099</v>
      </c>
      <c r="BD10" s="29"/>
      <c r="BE10" s="35">
        <f t="shared" si="1"/>
        <v>1</v>
      </c>
      <c r="BF10" s="35">
        <f t="shared" si="2"/>
        <v>1</v>
      </c>
      <c r="BG10" s="35">
        <f t="shared" si="3"/>
        <v>1</v>
      </c>
      <c r="BH10" s="35">
        <f t="shared" si="4"/>
        <v>0</v>
      </c>
      <c r="BI10" s="35">
        <f t="shared" si="5"/>
        <v>0.75</v>
      </c>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7">
        <v>44670</v>
      </c>
      <c r="CI10" s="47">
        <v>44761</v>
      </c>
      <c r="CJ10" s="47">
        <v>44845</v>
      </c>
      <c r="CK10" s="47"/>
      <c r="CL10" s="29"/>
      <c r="CM10" s="29"/>
      <c r="CN10" s="29"/>
      <c r="CO10" s="29"/>
      <c r="CP10" s="29"/>
      <c r="CQ10" s="29"/>
      <c r="CR10" s="29"/>
      <c r="CS10" s="29"/>
      <c r="CT10" s="29"/>
      <c r="CU10" s="29"/>
      <c r="CV10" s="29"/>
      <c r="CW10" s="29"/>
      <c r="CX10" s="35" t="str">
        <f t="shared" si="7"/>
        <v/>
      </c>
      <c r="CY10" s="35" t="str">
        <f t="shared" si="8"/>
        <v/>
      </c>
      <c r="CZ10" s="35" t="str">
        <f t="shared" si="9"/>
        <v/>
      </c>
      <c r="DA10" s="35" t="str">
        <f t="shared" si="10"/>
        <v/>
      </c>
      <c r="DB10" s="35" t="str">
        <f t="shared" si="11"/>
        <v/>
      </c>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47">
        <v>44670</v>
      </c>
      <c r="EB10" s="47">
        <v>44761</v>
      </c>
      <c r="EC10" s="47">
        <v>44845</v>
      </c>
      <c r="ED10" s="47"/>
      <c r="EE10" s="29"/>
      <c r="EF10" s="29"/>
      <c r="EG10" s="29"/>
      <c r="EH10" s="29"/>
      <c r="EI10" s="29"/>
      <c r="EJ10" s="29"/>
      <c r="EK10" s="29"/>
      <c r="EL10" s="29"/>
      <c r="EM10" s="29"/>
      <c r="EN10" s="29"/>
      <c r="EO10" s="29"/>
      <c r="EP10" s="29"/>
      <c r="EQ10" s="35" t="str">
        <f t="shared" si="13"/>
        <v/>
      </c>
      <c r="ER10" s="35" t="str">
        <f t="shared" si="14"/>
        <v/>
      </c>
      <c r="ES10" s="35" t="str">
        <f t="shared" si="15"/>
        <v/>
      </c>
      <c r="ET10" s="35" t="str">
        <f t="shared" si="16"/>
        <v/>
      </c>
      <c r="EU10" s="35" t="str">
        <f t="shared" si="17"/>
        <v/>
      </c>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47">
        <v>44670</v>
      </c>
      <c r="FU10" s="47">
        <v>44761</v>
      </c>
      <c r="FV10" s="47">
        <v>44845</v>
      </c>
      <c r="FW10" s="47"/>
      <c r="FX10" s="29"/>
      <c r="FY10" s="29"/>
      <c r="FZ10" s="29"/>
      <c r="GA10" s="29"/>
      <c r="GB10" s="29"/>
      <c r="GC10" s="29"/>
      <c r="GD10" s="29"/>
      <c r="GE10" s="29"/>
      <c r="GF10" s="29"/>
      <c r="GG10" s="29"/>
      <c r="GH10" s="29"/>
      <c r="GI10" s="29"/>
      <c r="GJ10" s="35" t="str">
        <f t="shared" si="18"/>
        <v/>
      </c>
      <c r="GK10" s="35" t="str">
        <f t="shared" si="19"/>
        <v/>
      </c>
      <c r="GL10" s="35" t="str">
        <f t="shared" si="20"/>
        <v/>
      </c>
      <c r="GM10" s="35" t="str">
        <f t="shared" si="21"/>
        <v/>
      </c>
      <c r="GN10" s="35" t="str">
        <f t="shared" si="22"/>
        <v/>
      </c>
      <c r="GO10" s="29"/>
      <c r="GP10" s="29"/>
      <c r="GQ10" s="29">
        <f t="shared" si="23"/>
        <v>1</v>
      </c>
      <c r="GR10" s="29"/>
      <c r="GS10" s="36" t="s">
        <v>321</v>
      </c>
      <c r="GT10" s="36" t="s">
        <v>1112</v>
      </c>
      <c r="GU10" s="36" t="s">
        <v>2100</v>
      </c>
      <c r="GV10" s="36"/>
      <c r="GW10" s="36"/>
      <c r="GX10" s="36"/>
      <c r="GY10" s="36"/>
      <c r="GZ10" s="36"/>
      <c r="HA10" s="36"/>
      <c r="HB10" s="36"/>
      <c r="HC10" s="37"/>
      <c r="HD10" s="37"/>
      <c r="HE10" s="37"/>
      <c r="HF10" s="37"/>
      <c r="HG10" s="37"/>
      <c r="HH10" s="37"/>
      <c r="HI10" t="s">
        <v>144</v>
      </c>
      <c r="HJ10" s="29" t="s">
        <v>322</v>
      </c>
    </row>
    <row r="11" spans="1:218" ht="15" customHeight="1" x14ac:dyDescent="0.3">
      <c r="A11" t="s">
        <v>32</v>
      </c>
      <c r="B11" t="s">
        <v>27</v>
      </c>
      <c r="C11" s="29" t="s">
        <v>323</v>
      </c>
      <c r="D11" s="39" t="s">
        <v>30</v>
      </c>
      <c r="E11" s="29" t="s">
        <v>231</v>
      </c>
      <c r="F11" s="29" t="s">
        <v>138</v>
      </c>
      <c r="G11" s="29" t="s">
        <v>284</v>
      </c>
      <c r="H11" s="38" t="s">
        <v>1113</v>
      </c>
      <c r="I11" s="29" t="s">
        <v>319</v>
      </c>
      <c r="J11" s="32">
        <v>0.4</v>
      </c>
      <c r="K11" s="32">
        <v>0.6</v>
      </c>
      <c r="L11" s="29" t="s">
        <v>236</v>
      </c>
      <c r="M11" s="32">
        <v>0.24</v>
      </c>
      <c r="N11" s="32">
        <v>0.6</v>
      </c>
      <c r="O11" s="29" t="s">
        <v>236</v>
      </c>
      <c r="P11" s="29" t="s">
        <v>1037</v>
      </c>
      <c r="Q11" s="33" t="s">
        <v>1114</v>
      </c>
      <c r="R11" s="34" t="s">
        <v>220</v>
      </c>
      <c r="S11" s="29" t="s">
        <v>1115</v>
      </c>
      <c r="T11" s="34" t="s">
        <v>1048</v>
      </c>
      <c r="U11" s="34" t="s">
        <v>1041</v>
      </c>
      <c r="V11" s="34" t="s">
        <v>1042</v>
      </c>
      <c r="W11" s="34" t="s">
        <v>1110</v>
      </c>
      <c r="X11" s="34" t="s">
        <v>1044</v>
      </c>
      <c r="Y11" s="32">
        <v>0.4</v>
      </c>
      <c r="Z11" s="29" t="s">
        <v>1045</v>
      </c>
      <c r="AA11" s="29" t="s">
        <v>220</v>
      </c>
      <c r="AB11" s="29">
        <f t="shared" si="0"/>
        <v>24</v>
      </c>
      <c r="AC11" s="34">
        <v>6</v>
      </c>
      <c r="AD11" s="34">
        <v>6</v>
      </c>
      <c r="AE11" s="34">
        <v>6</v>
      </c>
      <c r="AF11" s="34">
        <v>6</v>
      </c>
      <c r="AG11" s="29">
        <v>6</v>
      </c>
      <c r="AH11" s="29" t="s">
        <v>324</v>
      </c>
      <c r="AI11" s="29">
        <v>6</v>
      </c>
      <c r="AJ11" s="29" t="s">
        <v>1116</v>
      </c>
      <c r="AK11" s="29">
        <v>6</v>
      </c>
      <c r="AL11" s="29" t="s">
        <v>2101</v>
      </c>
      <c r="AM11" s="29"/>
      <c r="AN11" s="29"/>
      <c r="AO11" s="47">
        <v>44670</v>
      </c>
      <c r="AP11" s="47">
        <v>44761</v>
      </c>
      <c r="AQ11" s="47">
        <v>44845</v>
      </c>
      <c r="AR11" s="47"/>
      <c r="AS11" s="29" t="s">
        <v>6</v>
      </c>
      <c r="AT11" s="29" t="s">
        <v>6</v>
      </c>
      <c r="AU11" s="29" t="s">
        <v>6</v>
      </c>
      <c r="AV11" s="29"/>
      <c r="AW11" s="29" t="s">
        <v>6</v>
      </c>
      <c r="AX11" s="29" t="s">
        <v>6</v>
      </c>
      <c r="AY11" s="29" t="s">
        <v>6</v>
      </c>
      <c r="AZ11" s="29"/>
      <c r="BA11" s="29" t="s">
        <v>2102</v>
      </c>
      <c r="BB11" s="29" t="s">
        <v>2103</v>
      </c>
      <c r="BC11" s="29" t="s">
        <v>2104</v>
      </c>
      <c r="BD11" s="29"/>
      <c r="BE11" s="35">
        <f t="shared" si="1"/>
        <v>1</v>
      </c>
      <c r="BF11" s="35">
        <f t="shared" si="2"/>
        <v>1</v>
      </c>
      <c r="BG11" s="35">
        <f t="shared" si="3"/>
        <v>1</v>
      </c>
      <c r="BH11" s="35">
        <f t="shared" si="4"/>
        <v>0</v>
      </c>
      <c r="BI11" s="35">
        <f t="shared" si="5"/>
        <v>0.75</v>
      </c>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7">
        <v>44670</v>
      </c>
      <c r="CI11" s="47">
        <v>44761</v>
      </c>
      <c r="CJ11" s="47">
        <v>44845</v>
      </c>
      <c r="CK11" s="47"/>
      <c r="CL11" s="29"/>
      <c r="CM11" s="29"/>
      <c r="CN11" s="29"/>
      <c r="CO11" s="29"/>
      <c r="CP11" s="29"/>
      <c r="CQ11" s="29"/>
      <c r="CR11" s="29"/>
      <c r="CS11" s="29"/>
      <c r="CT11" s="29"/>
      <c r="CU11" s="29"/>
      <c r="CV11" s="29"/>
      <c r="CW11" s="29"/>
      <c r="CX11" s="35" t="str">
        <f t="shared" si="7"/>
        <v/>
      </c>
      <c r="CY11" s="35" t="str">
        <f t="shared" si="8"/>
        <v/>
      </c>
      <c r="CZ11" s="35" t="str">
        <f t="shared" si="9"/>
        <v/>
      </c>
      <c r="DA11" s="35" t="str">
        <f t="shared" si="10"/>
        <v/>
      </c>
      <c r="DB11" s="35" t="str">
        <f t="shared" si="11"/>
        <v/>
      </c>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47">
        <v>44670</v>
      </c>
      <c r="EB11" s="47">
        <v>44761</v>
      </c>
      <c r="EC11" s="47">
        <v>44845</v>
      </c>
      <c r="ED11" s="47"/>
      <c r="EE11" s="29"/>
      <c r="EF11" s="29"/>
      <c r="EG11" s="29"/>
      <c r="EH11" s="29"/>
      <c r="EI11" s="29"/>
      <c r="EJ11" s="29"/>
      <c r="EK11" s="29"/>
      <c r="EL11" s="29"/>
      <c r="EM11" s="29"/>
      <c r="EN11" s="29"/>
      <c r="EO11" s="29"/>
      <c r="EP11" s="29"/>
      <c r="EQ11" s="35" t="str">
        <f t="shared" si="13"/>
        <v/>
      </c>
      <c r="ER11" s="35" t="str">
        <f t="shared" si="14"/>
        <v/>
      </c>
      <c r="ES11" s="35" t="str">
        <f t="shared" si="15"/>
        <v/>
      </c>
      <c r="ET11" s="35" t="str">
        <f t="shared" si="16"/>
        <v/>
      </c>
      <c r="EU11" s="35" t="str">
        <f t="shared" si="17"/>
        <v/>
      </c>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47">
        <v>44670</v>
      </c>
      <c r="FU11" s="47">
        <v>44761</v>
      </c>
      <c r="FV11" s="47">
        <v>44845</v>
      </c>
      <c r="FW11" s="47"/>
      <c r="FX11" s="29"/>
      <c r="FY11" s="29"/>
      <c r="FZ11" s="29"/>
      <c r="GA11" s="29"/>
      <c r="GB11" s="29"/>
      <c r="GC11" s="29"/>
      <c r="GD11" s="29"/>
      <c r="GE11" s="29"/>
      <c r="GF11" s="29"/>
      <c r="GG11" s="29"/>
      <c r="GH11" s="29"/>
      <c r="GI11" s="29"/>
      <c r="GJ11" s="35" t="str">
        <f t="shared" si="18"/>
        <v/>
      </c>
      <c r="GK11" s="35" t="str">
        <f t="shared" si="19"/>
        <v/>
      </c>
      <c r="GL11" s="35" t="str">
        <f t="shared" si="20"/>
        <v/>
      </c>
      <c r="GM11" s="35" t="str">
        <f t="shared" si="21"/>
        <v/>
      </c>
      <c r="GN11" s="35" t="str">
        <f t="shared" si="22"/>
        <v/>
      </c>
      <c r="GO11" s="29"/>
      <c r="GP11" s="29"/>
      <c r="GQ11" s="29">
        <f t="shared" si="23"/>
        <v>1</v>
      </c>
      <c r="GR11" s="29"/>
      <c r="GS11" s="36" t="s">
        <v>325</v>
      </c>
      <c r="GT11" s="36" t="s">
        <v>1117</v>
      </c>
      <c r="GU11" s="36" t="s">
        <v>2105</v>
      </c>
      <c r="GV11" s="36"/>
      <c r="GW11" s="36"/>
      <c r="GX11" s="36"/>
      <c r="GY11" s="36"/>
      <c r="GZ11" s="36"/>
      <c r="HA11" s="36"/>
      <c r="HB11" s="36"/>
      <c r="HC11" s="37"/>
      <c r="HD11" s="37"/>
      <c r="HE11" s="37"/>
      <c r="HF11" s="37"/>
      <c r="HG11" s="37"/>
      <c r="HH11" s="37"/>
      <c r="HI11" t="s">
        <v>145</v>
      </c>
      <c r="HJ11" s="29" t="s">
        <v>304</v>
      </c>
    </row>
    <row r="12" spans="1:218" ht="15" customHeight="1" x14ac:dyDescent="0.3">
      <c r="A12" t="s">
        <v>33</v>
      </c>
      <c r="B12" t="s">
        <v>27</v>
      </c>
      <c r="C12" s="29" t="s">
        <v>1118</v>
      </c>
      <c r="D12" s="39" t="s">
        <v>28</v>
      </c>
      <c r="E12" s="29" t="s">
        <v>231</v>
      </c>
      <c r="F12" s="29" t="s">
        <v>312</v>
      </c>
      <c r="G12" s="29" t="s">
        <v>284</v>
      </c>
      <c r="H12" s="38" t="s">
        <v>1119</v>
      </c>
      <c r="I12" s="29" t="s">
        <v>319</v>
      </c>
      <c r="J12" s="32">
        <v>0.8</v>
      </c>
      <c r="K12" s="32">
        <v>0.6</v>
      </c>
      <c r="L12" s="29" t="s">
        <v>253</v>
      </c>
      <c r="M12" s="32">
        <v>0.48</v>
      </c>
      <c r="N12" s="32">
        <v>0.6</v>
      </c>
      <c r="O12" s="29" t="s">
        <v>236</v>
      </c>
      <c r="P12" s="29" t="s">
        <v>1037</v>
      </c>
      <c r="Q12" s="33" t="s">
        <v>1120</v>
      </c>
      <c r="R12" s="34" t="s">
        <v>224</v>
      </c>
      <c r="S12" s="36" t="s">
        <v>1121</v>
      </c>
      <c r="T12" s="34" t="s">
        <v>1048</v>
      </c>
      <c r="U12" s="34" t="s">
        <v>1041</v>
      </c>
      <c r="V12" s="34" t="s">
        <v>1042</v>
      </c>
      <c r="W12" s="34" t="s">
        <v>1110</v>
      </c>
      <c r="X12" s="34" t="s">
        <v>1044</v>
      </c>
      <c r="Y12" s="32">
        <v>0.4</v>
      </c>
      <c r="Z12" s="29" t="s">
        <v>1045</v>
      </c>
      <c r="AA12" s="29" t="s">
        <v>220</v>
      </c>
      <c r="AB12" s="29">
        <f t="shared" si="0"/>
        <v>42</v>
      </c>
      <c r="AC12" s="34">
        <v>6</v>
      </c>
      <c r="AD12" s="34">
        <v>12</v>
      </c>
      <c r="AE12" s="34">
        <v>12</v>
      </c>
      <c r="AF12" s="34">
        <v>12</v>
      </c>
      <c r="AG12" s="29">
        <v>6</v>
      </c>
      <c r="AH12" s="29" t="s">
        <v>326</v>
      </c>
      <c r="AI12" s="29">
        <v>12</v>
      </c>
      <c r="AJ12" s="29" t="s">
        <v>1122</v>
      </c>
      <c r="AK12" s="29">
        <v>12</v>
      </c>
      <c r="AL12" s="29" t="s">
        <v>2106</v>
      </c>
      <c r="AM12" s="29"/>
      <c r="AN12" s="29"/>
      <c r="AO12" s="47">
        <v>44670</v>
      </c>
      <c r="AP12" s="47">
        <v>44761</v>
      </c>
      <c r="AQ12" s="47">
        <v>44845</v>
      </c>
      <c r="AR12" s="47"/>
      <c r="AS12" s="29" t="s">
        <v>6</v>
      </c>
      <c r="AT12" s="29" t="s">
        <v>6</v>
      </c>
      <c r="AU12" s="29" t="s">
        <v>6</v>
      </c>
      <c r="AV12" s="29"/>
      <c r="AW12" s="29" t="s">
        <v>6</v>
      </c>
      <c r="AX12" s="29" t="s">
        <v>6</v>
      </c>
      <c r="AY12" s="29" t="s">
        <v>6</v>
      </c>
      <c r="AZ12" s="29"/>
      <c r="BA12" s="29" t="s">
        <v>2107</v>
      </c>
      <c r="BB12" s="29" t="s">
        <v>2108</v>
      </c>
      <c r="BC12" s="29" t="s">
        <v>2108</v>
      </c>
      <c r="BD12" s="29"/>
      <c r="BE12" s="35">
        <f t="shared" si="1"/>
        <v>1</v>
      </c>
      <c r="BF12" s="35">
        <f t="shared" si="2"/>
        <v>1</v>
      </c>
      <c r="BG12" s="35">
        <f t="shared" si="3"/>
        <v>1</v>
      </c>
      <c r="BH12" s="35">
        <f t="shared" si="4"/>
        <v>0</v>
      </c>
      <c r="BI12" s="35">
        <f t="shared" si="5"/>
        <v>0.7142857142857143</v>
      </c>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7">
        <v>44670</v>
      </c>
      <c r="CI12" s="47">
        <v>44761</v>
      </c>
      <c r="CJ12" s="47">
        <v>44845</v>
      </c>
      <c r="CK12" s="47"/>
      <c r="CL12" s="29"/>
      <c r="CM12" s="29"/>
      <c r="CN12" s="29"/>
      <c r="CO12" s="29"/>
      <c r="CP12" s="29"/>
      <c r="CQ12" s="29"/>
      <c r="CR12" s="29"/>
      <c r="CS12" s="29"/>
      <c r="CT12" s="29"/>
      <c r="CU12" s="29"/>
      <c r="CV12" s="29"/>
      <c r="CW12" s="29"/>
      <c r="CX12" s="35" t="str">
        <f t="shared" si="7"/>
        <v/>
      </c>
      <c r="CY12" s="35" t="str">
        <f t="shared" si="8"/>
        <v/>
      </c>
      <c r="CZ12" s="35" t="str">
        <f t="shared" si="9"/>
        <v/>
      </c>
      <c r="DA12" s="35" t="str">
        <f t="shared" si="10"/>
        <v/>
      </c>
      <c r="DB12" s="35" t="str">
        <f t="shared" si="11"/>
        <v/>
      </c>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47">
        <v>44670</v>
      </c>
      <c r="EB12" s="47">
        <v>44761</v>
      </c>
      <c r="EC12" s="47">
        <v>44845</v>
      </c>
      <c r="ED12" s="47"/>
      <c r="EE12" s="29"/>
      <c r="EF12" s="29"/>
      <c r="EG12" s="29"/>
      <c r="EH12" s="29"/>
      <c r="EI12" s="29"/>
      <c r="EJ12" s="29"/>
      <c r="EK12" s="29"/>
      <c r="EL12" s="29"/>
      <c r="EM12" s="29"/>
      <c r="EN12" s="29"/>
      <c r="EO12" s="29"/>
      <c r="EP12" s="29"/>
      <c r="EQ12" s="35" t="str">
        <f t="shared" si="13"/>
        <v/>
      </c>
      <c r="ER12" s="35" t="str">
        <f t="shared" si="14"/>
        <v/>
      </c>
      <c r="ES12" s="35" t="str">
        <f t="shared" si="15"/>
        <v/>
      </c>
      <c r="ET12" s="35" t="str">
        <f t="shared" si="16"/>
        <v/>
      </c>
      <c r="EU12" s="35" t="str">
        <f t="shared" si="17"/>
        <v/>
      </c>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47">
        <v>44670</v>
      </c>
      <c r="FU12" s="47">
        <v>44761</v>
      </c>
      <c r="FV12" s="47">
        <v>44845</v>
      </c>
      <c r="FW12" s="47"/>
      <c r="FX12" s="29"/>
      <c r="FY12" s="29"/>
      <c r="FZ12" s="29"/>
      <c r="GA12" s="29"/>
      <c r="GB12" s="29"/>
      <c r="GC12" s="29"/>
      <c r="GD12" s="29"/>
      <c r="GE12" s="29"/>
      <c r="GF12" s="29"/>
      <c r="GG12" s="29"/>
      <c r="GH12" s="29"/>
      <c r="GI12" s="29"/>
      <c r="GJ12" s="35" t="str">
        <f t="shared" si="18"/>
        <v/>
      </c>
      <c r="GK12" s="35" t="str">
        <f t="shared" si="19"/>
        <v/>
      </c>
      <c r="GL12" s="35" t="str">
        <f t="shared" si="20"/>
        <v/>
      </c>
      <c r="GM12" s="35" t="str">
        <f t="shared" si="21"/>
        <v/>
      </c>
      <c r="GN12" s="35" t="str">
        <f t="shared" si="22"/>
        <v/>
      </c>
      <c r="GO12" s="29"/>
      <c r="GP12" s="29"/>
      <c r="GQ12" s="29">
        <f t="shared" si="23"/>
        <v>1</v>
      </c>
      <c r="GR12" s="29"/>
      <c r="GS12" s="36" t="s">
        <v>327</v>
      </c>
      <c r="GT12" s="36" t="s">
        <v>1123</v>
      </c>
      <c r="GU12" s="36" t="s">
        <v>2109</v>
      </c>
      <c r="GV12" s="36"/>
      <c r="GW12" s="36"/>
      <c r="GX12" s="36"/>
      <c r="GY12" s="36"/>
      <c r="GZ12" s="36"/>
      <c r="HA12" s="36"/>
      <c r="HB12" s="36"/>
      <c r="HC12" s="37"/>
      <c r="HD12" s="37"/>
      <c r="HE12" s="37"/>
      <c r="HF12" s="37"/>
      <c r="HG12" s="37"/>
      <c r="HH12" s="37"/>
      <c r="HI12" t="s">
        <v>146</v>
      </c>
      <c r="HJ12" s="29" t="s">
        <v>304</v>
      </c>
    </row>
    <row r="13" spans="1:218" ht="15" customHeight="1" x14ac:dyDescent="0.3">
      <c r="A13" t="s">
        <v>34</v>
      </c>
      <c r="B13" t="s">
        <v>27</v>
      </c>
      <c r="C13" s="29" t="s">
        <v>328</v>
      </c>
      <c r="D13" s="39" t="s">
        <v>29</v>
      </c>
      <c r="E13" s="29" t="s">
        <v>231</v>
      </c>
      <c r="F13" s="29" t="s">
        <v>312</v>
      </c>
      <c r="G13" s="29" t="s">
        <v>233</v>
      </c>
      <c r="H13" s="38" t="s">
        <v>1124</v>
      </c>
      <c r="I13" s="29" t="s">
        <v>319</v>
      </c>
      <c r="J13" s="32">
        <v>1</v>
      </c>
      <c r="K13" s="32">
        <v>0.8</v>
      </c>
      <c r="L13" s="29" t="s">
        <v>253</v>
      </c>
      <c r="M13" s="32">
        <v>0.6</v>
      </c>
      <c r="N13" s="32">
        <v>0.8</v>
      </c>
      <c r="O13" s="29" t="s">
        <v>253</v>
      </c>
      <c r="P13" s="29" t="s">
        <v>1037</v>
      </c>
      <c r="Q13" s="33" t="s">
        <v>1125</v>
      </c>
      <c r="R13" s="34" t="s">
        <v>224</v>
      </c>
      <c r="S13" s="29" t="s">
        <v>1126</v>
      </c>
      <c r="T13" s="34" t="s">
        <v>1048</v>
      </c>
      <c r="U13" s="34" t="s">
        <v>1041</v>
      </c>
      <c r="V13" s="34" t="s">
        <v>1042</v>
      </c>
      <c r="W13" s="34" t="s">
        <v>1043</v>
      </c>
      <c r="X13" s="34" t="s">
        <v>1044</v>
      </c>
      <c r="Y13" s="32">
        <v>0.4</v>
      </c>
      <c r="Z13" s="29" t="s">
        <v>1045</v>
      </c>
      <c r="AA13" s="29" t="s">
        <v>220</v>
      </c>
      <c r="AB13" s="29">
        <f t="shared" si="0"/>
        <v>12</v>
      </c>
      <c r="AC13" s="34">
        <v>3</v>
      </c>
      <c r="AD13" s="34">
        <v>3</v>
      </c>
      <c r="AE13" s="34">
        <v>3</v>
      </c>
      <c r="AF13" s="34">
        <v>3</v>
      </c>
      <c r="AG13" s="29">
        <v>3</v>
      </c>
      <c r="AH13" s="36" t="s">
        <v>320</v>
      </c>
      <c r="AI13" s="29">
        <v>3</v>
      </c>
      <c r="AJ13" s="36" t="s">
        <v>1111</v>
      </c>
      <c r="AK13" s="29">
        <v>3</v>
      </c>
      <c r="AL13" s="36" t="s">
        <v>2110</v>
      </c>
      <c r="AM13" s="29"/>
      <c r="AN13" s="29"/>
      <c r="AO13" s="47">
        <v>44670</v>
      </c>
      <c r="AP13" s="47">
        <v>44761</v>
      </c>
      <c r="AQ13" s="47">
        <v>44845</v>
      </c>
      <c r="AR13" s="47"/>
      <c r="AS13" s="29" t="s">
        <v>6</v>
      </c>
      <c r="AT13" s="29" t="s">
        <v>6</v>
      </c>
      <c r="AU13" s="29" t="s">
        <v>6</v>
      </c>
      <c r="AV13" s="29"/>
      <c r="AW13" s="29" t="s">
        <v>6</v>
      </c>
      <c r="AX13" s="29" t="s">
        <v>6</v>
      </c>
      <c r="AY13" s="29" t="s">
        <v>6</v>
      </c>
      <c r="AZ13" s="29"/>
      <c r="BA13" s="29" t="s">
        <v>2097</v>
      </c>
      <c r="BB13" s="29" t="s">
        <v>2111</v>
      </c>
      <c r="BC13" s="29" t="s">
        <v>2112</v>
      </c>
      <c r="BD13" s="29"/>
      <c r="BE13" s="35">
        <f t="shared" si="1"/>
        <v>1</v>
      </c>
      <c r="BF13" s="35">
        <f t="shared" si="2"/>
        <v>1</v>
      </c>
      <c r="BG13" s="35">
        <f t="shared" si="3"/>
        <v>1</v>
      </c>
      <c r="BH13" s="35">
        <f t="shared" si="4"/>
        <v>0</v>
      </c>
      <c r="BI13" s="35">
        <f t="shared" si="5"/>
        <v>0.75</v>
      </c>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47">
        <v>44670</v>
      </c>
      <c r="CI13" s="47">
        <v>44761</v>
      </c>
      <c r="CJ13" s="47">
        <v>44845</v>
      </c>
      <c r="CK13" s="47"/>
      <c r="CL13" s="29"/>
      <c r="CM13" s="29"/>
      <c r="CN13" s="29"/>
      <c r="CO13" s="29"/>
      <c r="CP13" s="29"/>
      <c r="CQ13" s="29"/>
      <c r="CR13" s="29"/>
      <c r="CS13" s="29"/>
      <c r="CT13" s="29"/>
      <c r="CU13" s="29"/>
      <c r="CV13" s="29"/>
      <c r="CW13" s="29"/>
      <c r="CX13" s="35" t="str">
        <f t="shared" si="7"/>
        <v/>
      </c>
      <c r="CY13" s="35" t="str">
        <f t="shared" si="8"/>
        <v/>
      </c>
      <c r="CZ13" s="35" t="str">
        <f t="shared" si="9"/>
        <v/>
      </c>
      <c r="DA13" s="35" t="str">
        <f t="shared" si="10"/>
        <v/>
      </c>
      <c r="DB13" s="35" t="str">
        <f t="shared" si="11"/>
        <v/>
      </c>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47">
        <v>44670</v>
      </c>
      <c r="EB13" s="47">
        <v>44761</v>
      </c>
      <c r="EC13" s="47">
        <v>44845</v>
      </c>
      <c r="ED13" s="47"/>
      <c r="EE13" s="29"/>
      <c r="EF13" s="29"/>
      <c r="EG13" s="29"/>
      <c r="EH13" s="29"/>
      <c r="EI13" s="29"/>
      <c r="EJ13" s="29"/>
      <c r="EK13" s="29"/>
      <c r="EL13" s="29"/>
      <c r="EM13" s="29"/>
      <c r="EN13" s="29"/>
      <c r="EO13" s="29"/>
      <c r="EP13" s="29"/>
      <c r="EQ13" s="35" t="str">
        <f t="shared" si="13"/>
        <v/>
      </c>
      <c r="ER13" s="35" t="str">
        <f t="shared" si="14"/>
        <v/>
      </c>
      <c r="ES13" s="35" t="str">
        <f t="shared" si="15"/>
        <v/>
      </c>
      <c r="ET13" s="35" t="str">
        <f t="shared" si="16"/>
        <v/>
      </c>
      <c r="EU13" s="35" t="str">
        <f t="shared" si="17"/>
        <v/>
      </c>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47">
        <v>44670</v>
      </c>
      <c r="FU13" s="47">
        <v>44761</v>
      </c>
      <c r="FV13" s="47">
        <v>44845</v>
      </c>
      <c r="FW13" s="47"/>
      <c r="FX13" s="29"/>
      <c r="FY13" s="29"/>
      <c r="FZ13" s="29"/>
      <c r="GA13" s="29"/>
      <c r="GB13" s="29"/>
      <c r="GC13" s="29"/>
      <c r="GD13" s="29"/>
      <c r="GE13" s="29"/>
      <c r="GF13" s="29"/>
      <c r="GG13" s="29"/>
      <c r="GH13" s="29"/>
      <c r="GI13" s="29"/>
      <c r="GJ13" s="35" t="str">
        <f t="shared" si="18"/>
        <v/>
      </c>
      <c r="GK13" s="35" t="str">
        <f t="shared" si="19"/>
        <v/>
      </c>
      <c r="GL13" s="35" t="str">
        <f t="shared" si="20"/>
        <v/>
      </c>
      <c r="GM13" s="35" t="str">
        <f t="shared" si="21"/>
        <v/>
      </c>
      <c r="GN13" s="35" t="str">
        <f t="shared" si="22"/>
        <v/>
      </c>
      <c r="GO13" s="29"/>
      <c r="GP13" s="29"/>
      <c r="GQ13" s="29">
        <f t="shared" si="23"/>
        <v>1</v>
      </c>
      <c r="GR13" s="29"/>
      <c r="GS13" s="36" t="s">
        <v>329</v>
      </c>
      <c r="GT13" s="36" t="s">
        <v>1127</v>
      </c>
      <c r="GU13" s="36" t="s">
        <v>2113</v>
      </c>
      <c r="GV13" s="36"/>
      <c r="GW13" s="36"/>
      <c r="GX13" s="36"/>
      <c r="GY13" s="36"/>
      <c r="GZ13" s="36"/>
      <c r="HA13" s="36"/>
      <c r="HB13" s="36"/>
      <c r="HC13" s="37"/>
      <c r="HD13" s="37"/>
      <c r="HE13" s="37"/>
      <c r="HF13" s="37"/>
      <c r="HG13" s="37"/>
      <c r="HH13" s="37"/>
      <c r="HI13" t="s">
        <v>147</v>
      </c>
      <c r="HJ13" s="29" t="s">
        <v>317</v>
      </c>
    </row>
    <row r="14" spans="1:218" ht="15" customHeight="1" x14ac:dyDescent="0.3">
      <c r="A14" t="s">
        <v>36</v>
      </c>
      <c r="B14" t="s">
        <v>35</v>
      </c>
      <c r="C14" s="29" t="s">
        <v>330</v>
      </c>
      <c r="D14" s="39" t="s">
        <v>35</v>
      </c>
      <c r="E14" s="29" t="s">
        <v>215</v>
      </c>
      <c r="F14" s="29" t="s">
        <v>232</v>
      </c>
      <c r="G14" s="29" t="s">
        <v>217</v>
      </c>
      <c r="H14" s="38" t="s">
        <v>1128</v>
      </c>
      <c r="I14" s="29" t="s">
        <v>294</v>
      </c>
      <c r="J14" s="32">
        <v>0.8</v>
      </c>
      <c r="K14" s="32">
        <v>1</v>
      </c>
      <c r="L14" s="29" t="s">
        <v>219</v>
      </c>
      <c r="M14" s="32">
        <v>0.36</v>
      </c>
      <c r="N14" s="32">
        <v>1</v>
      </c>
      <c r="O14" s="29" t="s">
        <v>219</v>
      </c>
      <c r="P14" s="29" t="s">
        <v>1037</v>
      </c>
      <c r="Q14" s="33" t="s">
        <v>1129</v>
      </c>
      <c r="R14" s="34" t="s">
        <v>220</v>
      </c>
      <c r="S14" s="29" t="s">
        <v>1130</v>
      </c>
      <c r="T14" s="34" t="s">
        <v>1048</v>
      </c>
      <c r="U14" s="34" t="s">
        <v>1041</v>
      </c>
      <c r="V14" s="34" t="s">
        <v>1042</v>
      </c>
      <c r="W14" s="34" t="s">
        <v>1043</v>
      </c>
      <c r="X14" s="34" t="s">
        <v>1044</v>
      </c>
      <c r="Y14" s="32">
        <v>0.4</v>
      </c>
      <c r="Z14" s="34" t="s">
        <v>1045</v>
      </c>
      <c r="AA14" s="34" t="s">
        <v>220</v>
      </c>
      <c r="AB14" s="29">
        <f t="shared" ref="AB14:AB16" si="24">SUM(AC14:AF14)</f>
        <v>6</v>
      </c>
      <c r="AC14" s="34">
        <v>3</v>
      </c>
      <c r="AD14" s="34">
        <v>1</v>
      </c>
      <c r="AE14" s="34">
        <v>1</v>
      </c>
      <c r="AF14" s="34">
        <v>1</v>
      </c>
      <c r="AG14" s="29">
        <v>3</v>
      </c>
      <c r="AH14" s="29" t="s">
        <v>331</v>
      </c>
      <c r="AI14" s="29">
        <v>1</v>
      </c>
      <c r="AJ14" s="29" t="s">
        <v>1131</v>
      </c>
      <c r="AK14" s="29">
        <v>1</v>
      </c>
      <c r="AL14" s="29" t="s">
        <v>2114</v>
      </c>
      <c r="AM14" s="29"/>
      <c r="AN14" s="29"/>
      <c r="AO14" s="47">
        <v>44669</v>
      </c>
      <c r="AP14" s="47">
        <v>44760</v>
      </c>
      <c r="AQ14" s="47">
        <v>44841</v>
      </c>
      <c r="AR14" s="47"/>
      <c r="AS14" s="29" t="s">
        <v>6</v>
      </c>
      <c r="AT14" s="29" t="s">
        <v>6</v>
      </c>
      <c r="AU14" s="29" t="s">
        <v>6</v>
      </c>
      <c r="AV14" s="29"/>
      <c r="AW14" s="29" t="s">
        <v>6</v>
      </c>
      <c r="AX14" s="29" t="s">
        <v>6</v>
      </c>
      <c r="AY14" s="29" t="s">
        <v>6</v>
      </c>
      <c r="AZ14" s="29"/>
      <c r="BA14" s="29" t="s">
        <v>2115</v>
      </c>
      <c r="BB14" s="29" t="s">
        <v>2116</v>
      </c>
      <c r="BC14" s="29" t="s">
        <v>2117</v>
      </c>
      <c r="BD14" s="29"/>
      <c r="BE14" s="35">
        <f t="shared" si="1"/>
        <v>1</v>
      </c>
      <c r="BF14" s="35">
        <f t="shared" si="2"/>
        <v>1</v>
      </c>
      <c r="BG14" s="35">
        <f t="shared" si="3"/>
        <v>1</v>
      </c>
      <c r="BH14" s="35">
        <f t="shared" si="4"/>
        <v>0</v>
      </c>
      <c r="BI14" s="35">
        <f t="shared" si="5"/>
        <v>0.83333333333333337</v>
      </c>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47">
        <v>44669</v>
      </c>
      <c r="CI14" s="47">
        <v>44760</v>
      </c>
      <c r="CJ14" s="47">
        <v>44841</v>
      </c>
      <c r="CK14" s="47"/>
      <c r="CL14" s="29"/>
      <c r="CM14" s="29"/>
      <c r="CN14" s="29"/>
      <c r="CO14" s="29"/>
      <c r="CP14" s="29"/>
      <c r="CQ14" s="29"/>
      <c r="CR14" s="29"/>
      <c r="CS14" s="29"/>
      <c r="CT14" s="29"/>
      <c r="CU14" s="29"/>
      <c r="CV14" s="29"/>
      <c r="CW14" s="29"/>
      <c r="CX14" s="35" t="str">
        <f t="shared" si="7"/>
        <v/>
      </c>
      <c r="CY14" s="35" t="str">
        <f t="shared" si="8"/>
        <v/>
      </c>
      <c r="CZ14" s="35" t="str">
        <f t="shared" si="9"/>
        <v/>
      </c>
      <c r="DA14" s="35" t="str">
        <f t="shared" si="10"/>
        <v/>
      </c>
      <c r="DB14" s="35" t="str">
        <f t="shared" si="11"/>
        <v/>
      </c>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47">
        <v>44669</v>
      </c>
      <c r="EB14" s="47">
        <v>44760</v>
      </c>
      <c r="EC14" s="47">
        <v>44841</v>
      </c>
      <c r="ED14" s="47"/>
      <c r="EE14" s="29"/>
      <c r="EF14" s="29"/>
      <c r="EG14" s="29"/>
      <c r="EH14" s="29"/>
      <c r="EI14" s="29"/>
      <c r="EJ14" s="29"/>
      <c r="EK14" s="29"/>
      <c r="EL14" s="29"/>
      <c r="EM14" s="29"/>
      <c r="EN14" s="29"/>
      <c r="EO14" s="29"/>
      <c r="EP14" s="29"/>
      <c r="EQ14" s="35" t="str">
        <f t="shared" si="13"/>
        <v/>
      </c>
      <c r="ER14" s="35" t="str">
        <f t="shared" si="14"/>
        <v/>
      </c>
      <c r="ES14" s="35" t="str">
        <f t="shared" si="15"/>
        <v/>
      </c>
      <c r="ET14" s="35" t="str">
        <f t="shared" si="16"/>
        <v/>
      </c>
      <c r="EU14" s="35" t="str">
        <f t="shared" si="17"/>
        <v/>
      </c>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47">
        <v>44669</v>
      </c>
      <c r="FU14" s="47">
        <v>44760</v>
      </c>
      <c r="FV14" s="47">
        <v>44841</v>
      </c>
      <c r="FW14" s="47"/>
      <c r="FX14" s="29"/>
      <c r="FY14" s="29"/>
      <c r="FZ14" s="29"/>
      <c r="GA14" s="29"/>
      <c r="GB14" s="29"/>
      <c r="GC14" s="29"/>
      <c r="GD14" s="29"/>
      <c r="GE14" s="29"/>
      <c r="GF14" s="29"/>
      <c r="GG14" s="29"/>
      <c r="GH14" s="29"/>
      <c r="GI14" s="29"/>
      <c r="GJ14" s="35" t="str">
        <f t="shared" si="18"/>
        <v/>
      </c>
      <c r="GK14" s="35" t="str">
        <f t="shared" si="19"/>
        <v/>
      </c>
      <c r="GL14" s="35" t="str">
        <f t="shared" si="20"/>
        <v/>
      </c>
      <c r="GM14" s="35" t="str">
        <f t="shared" si="21"/>
        <v/>
      </c>
      <c r="GN14" s="35" t="str">
        <f t="shared" si="22"/>
        <v/>
      </c>
      <c r="GO14" s="29"/>
      <c r="GP14" s="29"/>
      <c r="GQ14" s="29">
        <f t="shared" si="23"/>
        <v>1</v>
      </c>
      <c r="GR14" s="29"/>
      <c r="GS14" s="36" t="s">
        <v>332</v>
      </c>
      <c r="GT14" s="36" t="s">
        <v>1132</v>
      </c>
      <c r="GU14" s="36" t="s">
        <v>2118</v>
      </c>
      <c r="GV14" s="36"/>
      <c r="GW14" s="36"/>
      <c r="GX14" s="36"/>
      <c r="GY14" s="36"/>
      <c r="GZ14" s="36"/>
      <c r="HA14" s="36"/>
      <c r="HB14" s="36"/>
      <c r="HC14" s="37"/>
      <c r="HD14" s="37"/>
      <c r="HE14" s="37"/>
      <c r="HF14" s="37"/>
      <c r="HG14" s="37"/>
      <c r="HH14" s="37"/>
      <c r="HI14" t="s">
        <v>36</v>
      </c>
      <c r="HJ14" s="29" t="s">
        <v>304</v>
      </c>
    </row>
    <row r="15" spans="1:218" ht="15" customHeight="1" x14ac:dyDescent="0.3">
      <c r="A15" t="s">
        <v>38</v>
      </c>
      <c r="B15" t="s">
        <v>37</v>
      </c>
      <c r="C15" s="29" t="s">
        <v>333</v>
      </c>
      <c r="D15" s="39" t="s">
        <v>37</v>
      </c>
      <c r="E15" s="29" t="s">
        <v>231</v>
      </c>
      <c r="F15" s="29" t="s">
        <v>232</v>
      </c>
      <c r="G15" s="29" t="s">
        <v>284</v>
      </c>
      <c r="H15" s="38" t="s">
        <v>334</v>
      </c>
      <c r="I15" s="29" t="s">
        <v>335</v>
      </c>
      <c r="J15" s="32">
        <v>0.8</v>
      </c>
      <c r="K15" s="32">
        <v>0.6</v>
      </c>
      <c r="L15" s="29" t="s">
        <v>253</v>
      </c>
      <c r="M15" s="32">
        <v>0.28999999999999998</v>
      </c>
      <c r="N15" s="32">
        <v>0.6</v>
      </c>
      <c r="O15" s="29" t="s">
        <v>236</v>
      </c>
      <c r="P15" s="29" t="s">
        <v>1037</v>
      </c>
      <c r="Q15" s="33" t="s">
        <v>1133</v>
      </c>
      <c r="R15" s="34" t="s">
        <v>220</v>
      </c>
      <c r="S15" s="29" t="s">
        <v>1134</v>
      </c>
      <c r="T15" s="34" t="s">
        <v>1048</v>
      </c>
      <c r="U15" s="34" t="s">
        <v>1041</v>
      </c>
      <c r="V15" s="34" t="s">
        <v>1042</v>
      </c>
      <c r="W15" s="34" t="s">
        <v>1043</v>
      </c>
      <c r="X15" s="34" t="s">
        <v>1044</v>
      </c>
      <c r="Y15" s="32">
        <v>0.4</v>
      </c>
      <c r="Z15" s="34" t="s">
        <v>1045</v>
      </c>
      <c r="AA15" s="29" t="s">
        <v>220</v>
      </c>
      <c r="AB15" s="29">
        <f t="shared" si="24"/>
        <v>12</v>
      </c>
      <c r="AC15" s="29">
        <v>3</v>
      </c>
      <c r="AD15" s="29">
        <v>3</v>
      </c>
      <c r="AE15" s="29">
        <v>3</v>
      </c>
      <c r="AF15" s="29">
        <v>3</v>
      </c>
      <c r="AG15" s="29">
        <v>3</v>
      </c>
      <c r="AH15" s="29" t="s">
        <v>336</v>
      </c>
      <c r="AI15" s="29">
        <v>3</v>
      </c>
      <c r="AJ15" s="29" t="s">
        <v>1135</v>
      </c>
      <c r="AK15" s="29">
        <v>3</v>
      </c>
      <c r="AL15" s="29" t="s">
        <v>1135</v>
      </c>
      <c r="AM15" s="29"/>
      <c r="AN15" s="29"/>
      <c r="AO15" s="47">
        <v>44666</v>
      </c>
      <c r="AP15" s="47">
        <v>44756</v>
      </c>
      <c r="AQ15" s="47">
        <v>44839</v>
      </c>
      <c r="AR15" s="47"/>
      <c r="AS15" s="29" t="s">
        <v>6</v>
      </c>
      <c r="AT15" s="29" t="s">
        <v>6</v>
      </c>
      <c r="AU15" s="29" t="s">
        <v>6</v>
      </c>
      <c r="AV15" s="29"/>
      <c r="AW15" s="29" t="s">
        <v>6</v>
      </c>
      <c r="AX15" s="29" t="s">
        <v>6</v>
      </c>
      <c r="AY15" s="29" t="s">
        <v>6</v>
      </c>
      <c r="AZ15" s="29"/>
      <c r="BA15" s="29" t="s">
        <v>2119</v>
      </c>
      <c r="BB15" s="29" t="s">
        <v>2120</v>
      </c>
      <c r="BC15" s="29" t="s">
        <v>2121</v>
      </c>
      <c r="BD15" s="29"/>
      <c r="BE15" s="35">
        <f t="shared" si="1"/>
        <v>1</v>
      </c>
      <c r="BF15" s="35">
        <f t="shared" si="2"/>
        <v>1</v>
      </c>
      <c r="BG15" s="35">
        <f t="shared" si="3"/>
        <v>1</v>
      </c>
      <c r="BH15" s="35">
        <f t="shared" si="4"/>
        <v>0</v>
      </c>
      <c r="BI15" s="35">
        <f t="shared" si="5"/>
        <v>0.75</v>
      </c>
      <c r="BJ15" s="33"/>
      <c r="BK15" s="34"/>
      <c r="BL15" s="36"/>
      <c r="BM15" s="34"/>
      <c r="BN15" s="34"/>
      <c r="BO15" s="34"/>
      <c r="BP15" s="34"/>
      <c r="BQ15" s="34"/>
      <c r="BR15" s="32"/>
      <c r="BS15" s="34"/>
      <c r="BT15" s="29"/>
      <c r="BU15" s="29"/>
      <c r="BV15" s="29"/>
      <c r="BW15" s="29"/>
      <c r="BX15" s="29"/>
      <c r="BY15" s="29"/>
      <c r="BZ15" s="29"/>
      <c r="CA15" s="29"/>
      <c r="CB15" s="29"/>
      <c r="CC15" s="29"/>
      <c r="CD15" s="29"/>
      <c r="CE15" s="29"/>
      <c r="CF15" s="29"/>
      <c r="CG15" s="29"/>
      <c r="CH15" s="47">
        <v>44666</v>
      </c>
      <c r="CI15" s="47">
        <v>44756</v>
      </c>
      <c r="CJ15" s="47">
        <v>44839</v>
      </c>
      <c r="CK15" s="47"/>
      <c r="CL15" s="29"/>
      <c r="CM15" s="29"/>
      <c r="CN15" s="29"/>
      <c r="CO15" s="29"/>
      <c r="CP15" s="29"/>
      <c r="CQ15" s="29"/>
      <c r="CR15" s="29"/>
      <c r="CS15" s="29"/>
      <c r="CT15" s="29"/>
      <c r="CU15" s="29"/>
      <c r="CV15" s="29"/>
      <c r="CW15" s="29"/>
      <c r="CX15" s="35" t="str">
        <f t="shared" si="7"/>
        <v/>
      </c>
      <c r="CY15" s="35" t="str">
        <f t="shared" si="8"/>
        <v/>
      </c>
      <c r="CZ15" s="35" t="str">
        <f t="shared" si="9"/>
        <v/>
      </c>
      <c r="DA15" s="35" t="str">
        <f t="shared" si="10"/>
        <v/>
      </c>
      <c r="DB15" s="35" t="str">
        <f t="shared" si="11"/>
        <v/>
      </c>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47">
        <v>44666</v>
      </c>
      <c r="EB15" s="47">
        <v>44756</v>
      </c>
      <c r="EC15" s="47">
        <v>44839</v>
      </c>
      <c r="ED15" s="47"/>
      <c r="EE15" s="29"/>
      <c r="EF15" s="29"/>
      <c r="EG15" s="29"/>
      <c r="EH15" s="29"/>
      <c r="EI15" s="29"/>
      <c r="EJ15" s="29"/>
      <c r="EK15" s="29"/>
      <c r="EL15" s="29"/>
      <c r="EM15" s="29"/>
      <c r="EN15" s="29"/>
      <c r="EO15" s="29"/>
      <c r="EP15" s="29"/>
      <c r="EQ15" s="35" t="str">
        <f t="shared" si="13"/>
        <v/>
      </c>
      <c r="ER15" s="35" t="str">
        <f t="shared" si="14"/>
        <v/>
      </c>
      <c r="ES15" s="35" t="str">
        <f t="shared" si="15"/>
        <v/>
      </c>
      <c r="ET15" s="35" t="str">
        <f t="shared" si="16"/>
        <v/>
      </c>
      <c r="EU15" s="35" t="str">
        <f t="shared" si="17"/>
        <v/>
      </c>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47">
        <v>44666</v>
      </c>
      <c r="FU15" s="47">
        <v>44756</v>
      </c>
      <c r="FV15" s="47">
        <v>44839</v>
      </c>
      <c r="FW15" s="47"/>
      <c r="FX15" s="29"/>
      <c r="FY15" s="29"/>
      <c r="FZ15" s="29"/>
      <c r="GA15" s="29"/>
      <c r="GB15" s="29"/>
      <c r="GC15" s="29"/>
      <c r="GD15" s="29"/>
      <c r="GE15" s="29"/>
      <c r="GF15" s="29"/>
      <c r="GG15" s="29"/>
      <c r="GH15" s="29"/>
      <c r="GI15" s="29"/>
      <c r="GJ15" s="35" t="str">
        <f t="shared" si="18"/>
        <v/>
      </c>
      <c r="GK15" s="35" t="str">
        <f t="shared" si="19"/>
        <v/>
      </c>
      <c r="GL15" s="35" t="str">
        <f t="shared" si="20"/>
        <v/>
      </c>
      <c r="GM15" s="35" t="str">
        <f t="shared" si="21"/>
        <v/>
      </c>
      <c r="GN15" s="35" t="str">
        <f t="shared" si="22"/>
        <v/>
      </c>
      <c r="GO15" s="29"/>
      <c r="GP15" s="29"/>
      <c r="GQ15" s="29">
        <f t="shared" si="23"/>
        <v>1</v>
      </c>
      <c r="GR15" s="29"/>
      <c r="GS15" s="36" t="s">
        <v>337</v>
      </c>
      <c r="GT15" s="36" t="s">
        <v>1136</v>
      </c>
      <c r="GU15" s="36" t="s">
        <v>2122</v>
      </c>
      <c r="GV15" s="36"/>
      <c r="GW15" s="36"/>
      <c r="GX15" s="36"/>
      <c r="GY15" s="36"/>
      <c r="GZ15" s="36"/>
      <c r="HA15" s="36"/>
      <c r="HB15" s="36"/>
      <c r="HC15" s="37"/>
      <c r="HD15" s="37"/>
      <c r="HE15" s="37"/>
      <c r="HF15" s="37"/>
      <c r="HG15" s="37"/>
      <c r="HH15" s="37"/>
      <c r="HI15" t="s">
        <v>38</v>
      </c>
      <c r="HJ15" s="29" t="s">
        <v>304</v>
      </c>
    </row>
    <row r="16" spans="1:218" ht="15" customHeight="1" x14ac:dyDescent="0.3">
      <c r="A16" t="s">
        <v>39</v>
      </c>
      <c r="B16" t="s">
        <v>37</v>
      </c>
      <c r="C16" s="29" t="s">
        <v>338</v>
      </c>
      <c r="D16" s="39" t="s">
        <v>37</v>
      </c>
      <c r="E16" s="29" t="s">
        <v>231</v>
      </c>
      <c r="F16" s="29" t="s">
        <v>232</v>
      </c>
      <c r="G16" s="29" t="s">
        <v>284</v>
      </c>
      <c r="H16" s="38" t="s">
        <v>339</v>
      </c>
      <c r="I16" s="29" t="s">
        <v>319</v>
      </c>
      <c r="J16" s="32">
        <v>0.8</v>
      </c>
      <c r="K16" s="32">
        <v>0.6</v>
      </c>
      <c r="L16" s="29" t="s">
        <v>253</v>
      </c>
      <c r="M16" s="32">
        <v>0.28999999999999998</v>
      </c>
      <c r="N16" s="32">
        <v>0.6</v>
      </c>
      <c r="O16" s="29" t="s">
        <v>236</v>
      </c>
      <c r="P16" s="29" t="s">
        <v>1037</v>
      </c>
      <c r="Q16" s="33" t="s">
        <v>1137</v>
      </c>
      <c r="R16" s="34" t="s">
        <v>224</v>
      </c>
      <c r="S16" s="29" t="s">
        <v>1138</v>
      </c>
      <c r="T16" s="34" t="s">
        <v>1048</v>
      </c>
      <c r="U16" s="34" t="s">
        <v>1041</v>
      </c>
      <c r="V16" s="34" t="s">
        <v>1042</v>
      </c>
      <c r="W16" s="34" t="s">
        <v>1043</v>
      </c>
      <c r="X16" s="34" t="s">
        <v>1044</v>
      </c>
      <c r="Y16" s="32">
        <v>0.4</v>
      </c>
      <c r="Z16" s="34" t="s">
        <v>1045</v>
      </c>
      <c r="AA16" s="29" t="s">
        <v>224</v>
      </c>
      <c r="AB16" s="29">
        <f t="shared" si="24"/>
        <v>6</v>
      </c>
      <c r="AC16" s="29">
        <v>1</v>
      </c>
      <c r="AD16" s="29">
        <v>4</v>
      </c>
      <c r="AE16" s="29">
        <v>1</v>
      </c>
      <c r="AF16" s="29">
        <v>0</v>
      </c>
      <c r="AG16" s="29">
        <v>1</v>
      </c>
      <c r="AH16" s="29" t="s">
        <v>340</v>
      </c>
      <c r="AI16" s="29">
        <v>4</v>
      </c>
      <c r="AJ16" s="29" t="s">
        <v>1139</v>
      </c>
      <c r="AK16" s="29">
        <v>1</v>
      </c>
      <c r="AL16" s="29" t="s">
        <v>2123</v>
      </c>
      <c r="AM16" s="29"/>
      <c r="AN16" s="29"/>
      <c r="AO16" s="47">
        <v>44666</v>
      </c>
      <c r="AP16" s="47">
        <v>44756</v>
      </c>
      <c r="AQ16" s="47">
        <v>44839</v>
      </c>
      <c r="AR16" s="47"/>
      <c r="AS16" s="29" t="s">
        <v>6</v>
      </c>
      <c r="AT16" s="29" t="s">
        <v>6</v>
      </c>
      <c r="AU16" s="29" t="s">
        <v>6</v>
      </c>
      <c r="AV16" s="29"/>
      <c r="AW16" s="29" t="s">
        <v>6</v>
      </c>
      <c r="AX16" s="29" t="s">
        <v>6</v>
      </c>
      <c r="AY16" s="29" t="s">
        <v>6</v>
      </c>
      <c r="AZ16" s="29"/>
      <c r="BA16" s="29" t="s">
        <v>2124</v>
      </c>
      <c r="BB16" s="29" t="s">
        <v>2125</v>
      </c>
      <c r="BC16" s="29" t="s">
        <v>2126</v>
      </c>
      <c r="BD16" s="29"/>
      <c r="BE16" s="35">
        <f t="shared" si="1"/>
        <v>1</v>
      </c>
      <c r="BF16" s="35">
        <f t="shared" si="2"/>
        <v>1</v>
      </c>
      <c r="BG16" s="35">
        <f t="shared" si="3"/>
        <v>1</v>
      </c>
      <c r="BH16" s="35" t="str">
        <f t="shared" si="4"/>
        <v/>
      </c>
      <c r="BI16" s="35">
        <f t="shared" si="5"/>
        <v>1</v>
      </c>
      <c r="BJ16" s="33" t="s">
        <v>1140</v>
      </c>
      <c r="BK16" s="34" t="s">
        <v>220</v>
      </c>
      <c r="BL16" s="29" t="s">
        <v>1141</v>
      </c>
      <c r="BM16" s="34" t="s">
        <v>1048</v>
      </c>
      <c r="BN16" s="34" t="s">
        <v>1041</v>
      </c>
      <c r="BO16" s="34" t="s">
        <v>1042</v>
      </c>
      <c r="BP16" s="34" t="s">
        <v>1043</v>
      </c>
      <c r="BQ16" s="34" t="s">
        <v>1044</v>
      </c>
      <c r="BR16" s="32">
        <v>0.4</v>
      </c>
      <c r="BS16" s="34" t="s">
        <v>1045</v>
      </c>
      <c r="BT16" s="29" t="s">
        <v>224</v>
      </c>
      <c r="BU16" s="29">
        <f>SUM(BV16:BY16)</f>
        <v>8</v>
      </c>
      <c r="BV16" s="29">
        <v>3</v>
      </c>
      <c r="BW16" s="29">
        <v>3</v>
      </c>
      <c r="BX16" s="29">
        <v>2</v>
      </c>
      <c r="BY16" s="29">
        <v>0</v>
      </c>
      <c r="BZ16" s="29">
        <v>3</v>
      </c>
      <c r="CA16" s="29" t="s">
        <v>341</v>
      </c>
      <c r="CB16" s="29">
        <v>3</v>
      </c>
      <c r="CC16" s="29" t="s">
        <v>1142</v>
      </c>
      <c r="CD16" s="29">
        <v>2</v>
      </c>
      <c r="CE16" s="29" t="s">
        <v>2127</v>
      </c>
      <c r="CF16" s="29"/>
      <c r="CG16" s="29"/>
      <c r="CH16" s="47">
        <v>44666</v>
      </c>
      <c r="CI16" s="47">
        <v>44756</v>
      </c>
      <c r="CJ16" s="47">
        <v>44839</v>
      </c>
      <c r="CK16" s="47"/>
      <c r="CL16" s="29" t="s">
        <v>6</v>
      </c>
      <c r="CM16" s="29" t="s">
        <v>6</v>
      </c>
      <c r="CN16" s="29" t="s">
        <v>6</v>
      </c>
      <c r="CO16" s="29"/>
      <c r="CP16" s="29" t="s">
        <v>6</v>
      </c>
      <c r="CQ16" s="29" t="s">
        <v>6</v>
      </c>
      <c r="CR16" s="29" t="s">
        <v>6</v>
      </c>
      <c r="CS16" s="29"/>
      <c r="CT16" s="29" t="s">
        <v>1143</v>
      </c>
      <c r="CU16" s="29" t="s">
        <v>2128</v>
      </c>
      <c r="CV16" s="29" t="s">
        <v>2129</v>
      </c>
      <c r="CW16" s="29"/>
      <c r="CX16" s="35">
        <f t="shared" si="7"/>
        <v>1</v>
      </c>
      <c r="CY16" s="35">
        <f t="shared" si="8"/>
        <v>1</v>
      </c>
      <c r="CZ16" s="35">
        <f t="shared" si="9"/>
        <v>1</v>
      </c>
      <c r="DA16" s="35" t="str">
        <f t="shared" si="10"/>
        <v/>
      </c>
      <c r="DB16" s="35">
        <f t="shared" si="11"/>
        <v>1</v>
      </c>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47">
        <v>44666</v>
      </c>
      <c r="EB16" s="47">
        <v>44756</v>
      </c>
      <c r="EC16" s="47">
        <v>44839</v>
      </c>
      <c r="ED16" s="47"/>
      <c r="EE16" s="29"/>
      <c r="EF16" s="29"/>
      <c r="EG16" s="29"/>
      <c r="EH16" s="29"/>
      <c r="EI16" s="29"/>
      <c r="EJ16" s="29"/>
      <c r="EK16" s="29"/>
      <c r="EL16" s="29"/>
      <c r="EM16" s="29"/>
      <c r="EN16" s="29"/>
      <c r="EO16" s="29"/>
      <c r="EP16" s="29"/>
      <c r="EQ16" s="35" t="str">
        <f t="shared" si="13"/>
        <v/>
      </c>
      <c r="ER16" s="35" t="str">
        <f t="shared" si="14"/>
        <v/>
      </c>
      <c r="ES16" s="35" t="str">
        <f t="shared" si="15"/>
        <v/>
      </c>
      <c r="ET16" s="35" t="str">
        <f t="shared" si="16"/>
        <v/>
      </c>
      <c r="EU16" s="35" t="str">
        <f t="shared" si="17"/>
        <v/>
      </c>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47">
        <v>44666</v>
      </c>
      <c r="FU16" s="47">
        <v>44756</v>
      </c>
      <c r="FV16" s="47">
        <v>44839</v>
      </c>
      <c r="FW16" s="47"/>
      <c r="FX16" s="29"/>
      <c r="FY16" s="29"/>
      <c r="FZ16" s="29"/>
      <c r="GA16" s="29"/>
      <c r="GB16" s="29"/>
      <c r="GC16" s="29"/>
      <c r="GD16" s="29"/>
      <c r="GE16" s="29"/>
      <c r="GF16" s="29"/>
      <c r="GG16" s="29"/>
      <c r="GH16" s="29"/>
      <c r="GI16" s="29"/>
      <c r="GJ16" s="35" t="str">
        <f t="shared" si="18"/>
        <v/>
      </c>
      <c r="GK16" s="35" t="str">
        <f t="shared" si="19"/>
        <v/>
      </c>
      <c r="GL16" s="35" t="str">
        <f t="shared" si="20"/>
        <v/>
      </c>
      <c r="GM16" s="35" t="str">
        <f t="shared" si="21"/>
        <v/>
      </c>
      <c r="GN16" s="35" t="str">
        <f t="shared" si="22"/>
        <v/>
      </c>
      <c r="GO16" s="29"/>
      <c r="GP16" s="29"/>
      <c r="GQ16" s="29">
        <f t="shared" si="23"/>
        <v>2</v>
      </c>
      <c r="GR16" s="29"/>
      <c r="GS16" s="36" t="s">
        <v>342</v>
      </c>
      <c r="GT16" s="36" t="s">
        <v>1144</v>
      </c>
      <c r="GU16" s="36" t="s">
        <v>2130</v>
      </c>
      <c r="GV16" s="36"/>
      <c r="GW16" s="36" t="s">
        <v>343</v>
      </c>
      <c r="GX16" s="36" t="s">
        <v>1145</v>
      </c>
      <c r="GY16" s="36" t="s">
        <v>2131</v>
      </c>
      <c r="GZ16" s="36"/>
      <c r="HA16" s="36"/>
      <c r="HB16" s="36"/>
      <c r="HC16" s="37"/>
      <c r="HD16" s="37"/>
      <c r="HE16" s="37"/>
      <c r="HF16" s="37"/>
      <c r="HG16" s="37"/>
      <c r="HH16" s="37"/>
      <c r="HI16" t="s">
        <v>39</v>
      </c>
      <c r="HJ16" s="29" t="s">
        <v>317</v>
      </c>
    </row>
    <row r="17" spans="1:218" ht="15" customHeight="1" x14ac:dyDescent="0.3">
      <c r="A17" t="s">
        <v>41</v>
      </c>
      <c r="B17" t="s">
        <v>40</v>
      </c>
      <c r="C17" s="29" t="s">
        <v>344</v>
      </c>
      <c r="D17" s="40" t="s">
        <v>345</v>
      </c>
      <c r="E17" s="29" t="s">
        <v>231</v>
      </c>
      <c r="F17" s="29" t="s">
        <v>232</v>
      </c>
      <c r="G17" s="29" t="s">
        <v>265</v>
      </c>
      <c r="H17" s="38" t="s">
        <v>1146</v>
      </c>
      <c r="I17" s="29" t="s">
        <v>294</v>
      </c>
      <c r="J17" s="32">
        <v>0.8</v>
      </c>
      <c r="K17" s="32">
        <v>0.8</v>
      </c>
      <c r="L17" s="29" t="s">
        <v>253</v>
      </c>
      <c r="M17" s="32">
        <v>0.48</v>
      </c>
      <c r="N17" s="32">
        <v>0.6</v>
      </c>
      <c r="O17" s="29" t="s">
        <v>236</v>
      </c>
      <c r="P17" s="29" t="s">
        <v>1037</v>
      </c>
      <c r="Q17" s="33" t="s">
        <v>346</v>
      </c>
      <c r="R17" s="34" t="s">
        <v>220</v>
      </c>
      <c r="S17" s="29" t="s">
        <v>347</v>
      </c>
      <c r="T17" s="34" t="s">
        <v>1048</v>
      </c>
      <c r="U17" s="34" t="s">
        <v>1041</v>
      </c>
      <c r="V17" s="34" t="s">
        <v>1042</v>
      </c>
      <c r="W17" s="34" t="s">
        <v>1043</v>
      </c>
      <c r="X17" s="34" t="s">
        <v>1044</v>
      </c>
      <c r="Y17" s="32">
        <v>0.4</v>
      </c>
      <c r="Z17" s="34" t="s">
        <v>1045</v>
      </c>
      <c r="AA17" s="29" t="s">
        <v>220</v>
      </c>
      <c r="AB17" s="29">
        <f t="shared" ref="AB17" si="25">SUM(AC17:AF17)</f>
        <v>4</v>
      </c>
      <c r="AC17" s="29">
        <v>1</v>
      </c>
      <c r="AD17" s="29">
        <v>1</v>
      </c>
      <c r="AE17" s="29">
        <v>1</v>
      </c>
      <c r="AF17" s="29">
        <v>1</v>
      </c>
      <c r="AG17" s="29">
        <v>1</v>
      </c>
      <c r="AH17" s="29" t="s">
        <v>348</v>
      </c>
      <c r="AI17" s="29">
        <v>1</v>
      </c>
      <c r="AJ17" s="29" t="s">
        <v>1147</v>
      </c>
      <c r="AK17" s="29">
        <v>1</v>
      </c>
      <c r="AL17" s="29" t="s">
        <v>2132</v>
      </c>
      <c r="AM17" s="29"/>
      <c r="AN17" s="29"/>
      <c r="AO17" s="47">
        <v>44669</v>
      </c>
      <c r="AP17" s="47">
        <v>44756</v>
      </c>
      <c r="AQ17" s="47">
        <v>44841</v>
      </c>
      <c r="AR17" s="47"/>
      <c r="AS17" s="29" t="s">
        <v>6</v>
      </c>
      <c r="AT17" s="29" t="s">
        <v>6</v>
      </c>
      <c r="AU17" s="29" t="s">
        <v>6</v>
      </c>
      <c r="AV17" s="29"/>
      <c r="AW17" s="29" t="s">
        <v>6</v>
      </c>
      <c r="AX17" s="29" t="s">
        <v>6</v>
      </c>
      <c r="AY17" s="29" t="s">
        <v>6</v>
      </c>
      <c r="AZ17" s="29"/>
      <c r="BA17" s="29" t="s">
        <v>2133</v>
      </c>
      <c r="BB17" s="36" t="s">
        <v>2134</v>
      </c>
      <c r="BC17" s="29" t="s">
        <v>2135</v>
      </c>
      <c r="BD17" s="29"/>
      <c r="BE17" s="35">
        <f t="shared" si="1"/>
        <v>1</v>
      </c>
      <c r="BF17" s="35">
        <f t="shared" si="2"/>
        <v>1</v>
      </c>
      <c r="BG17" s="35">
        <f t="shared" si="3"/>
        <v>1</v>
      </c>
      <c r="BH17" s="35">
        <f t="shared" si="4"/>
        <v>0</v>
      </c>
      <c r="BI17" s="35">
        <f t="shared" si="5"/>
        <v>0.75</v>
      </c>
      <c r="BJ17" s="29" t="s">
        <v>1148</v>
      </c>
      <c r="BK17" s="29" t="s">
        <v>220</v>
      </c>
      <c r="BL17" s="29" t="s">
        <v>1149</v>
      </c>
      <c r="BM17" s="29" t="s">
        <v>1150</v>
      </c>
      <c r="BN17" s="29" t="s">
        <v>1041</v>
      </c>
      <c r="BO17" s="29" t="s">
        <v>1042</v>
      </c>
      <c r="BP17" s="29" t="s">
        <v>1043</v>
      </c>
      <c r="BQ17" s="29" t="s">
        <v>1044</v>
      </c>
      <c r="BR17" s="29">
        <v>0.25</v>
      </c>
      <c r="BS17" s="29" t="s">
        <v>1045</v>
      </c>
      <c r="BT17" s="29" t="s">
        <v>220</v>
      </c>
      <c r="BU17" s="29">
        <f>SUM(BV17:BY17)</f>
        <v>4</v>
      </c>
      <c r="BV17" s="29">
        <v>0</v>
      </c>
      <c r="BW17" s="29">
        <v>1</v>
      </c>
      <c r="BX17" s="29">
        <v>1</v>
      </c>
      <c r="BY17" s="29">
        <v>2</v>
      </c>
      <c r="BZ17" s="29"/>
      <c r="CA17" s="29"/>
      <c r="CB17" s="29">
        <v>1</v>
      </c>
      <c r="CC17" s="29" t="s">
        <v>1151</v>
      </c>
      <c r="CD17" s="29">
        <v>1</v>
      </c>
      <c r="CE17" s="29" t="s">
        <v>2136</v>
      </c>
      <c r="CF17" s="29"/>
      <c r="CG17" s="29"/>
      <c r="CH17" s="47">
        <v>44669</v>
      </c>
      <c r="CI17" s="47">
        <v>44756</v>
      </c>
      <c r="CJ17" s="47">
        <v>44841</v>
      </c>
      <c r="CK17" s="47"/>
      <c r="CL17" s="29"/>
      <c r="CM17" s="29" t="s">
        <v>6</v>
      </c>
      <c r="CN17" s="29" t="s">
        <v>6</v>
      </c>
      <c r="CO17" s="29"/>
      <c r="CP17" s="29"/>
      <c r="CQ17" s="29" t="s">
        <v>6</v>
      </c>
      <c r="CR17" s="29" t="s">
        <v>6</v>
      </c>
      <c r="CS17" s="29"/>
      <c r="CT17" s="29"/>
      <c r="CU17" s="29" t="s">
        <v>2137</v>
      </c>
      <c r="CV17" s="29" t="s">
        <v>2138</v>
      </c>
      <c r="CW17" s="29"/>
      <c r="CX17" s="35" t="str">
        <f t="shared" si="7"/>
        <v/>
      </c>
      <c r="CY17" s="35">
        <f t="shared" si="8"/>
        <v>1</v>
      </c>
      <c r="CZ17" s="35">
        <f t="shared" si="9"/>
        <v>1</v>
      </c>
      <c r="DA17" s="35">
        <f t="shared" si="10"/>
        <v>0</v>
      </c>
      <c r="DB17" s="35">
        <f t="shared" si="11"/>
        <v>0.5</v>
      </c>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47">
        <v>44669</v>
      </c>
      <c r="EB17" s="47">
        <v>44756</v>
      </c>
      <c r="EC17" s="47">
        <v>44841</v>
      </c>
      <c r="ED17" s="47"/>
      <c r="EE17" s="29"/>
      <c r="EF17" s="29"/>
      <c r="EG17" s="29"/>
      <c r="EH17" s="29"/>
      <c r="EI17" s="29"/>
      <c r="EJ17" s="29"/>
      <c r="EK17" s="29"/>
      <c r="EL17" s="29"/>
      <c r="EM17" s="29"/>
      <c r="EN17" s="29"/>
      <c r="EO17" s="29"/>
      <c r="EP17" s="29"/>
      <c r="EQ17" s="35" t="str">
        <f t="shared" si="13"/>
        <v/>
      </c>
      <c r="ER17" s="35" t="str">
        <f t="shared" si="14"/>
        <v/>
      </c>
      <c r="ES17" s="35" t="str">
        <f t="shared" si="15"/>
        <v/>
      </c>
      <c r="ET17" s="35" t="str">
        <f t="shared" si="16"/>
        <v/>
      </c>
      <c r="EU17" s="35" t="str">
        <f t="shared" si="17"/>
        <v/>
      </c>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47">
        <v>44669</v>
      </c>
      <c r="FU17" s="47">
        <v>44756</v>
      </c>
      <c r="FV17" s="47">
        <v>44841</v>
      </c>
      <c r="FW17" s="47"/>
      <c r="FX17" s="29"/>
      <c r="FY17" s="29"/>
      <c r="FZ17" s="29"/>
      <c r="GA17" s="29"/>
      <c r="GB17" s="29"/>
      <c r="GC17" s="29"/>
      <c r="GD17" s="29"/>
      <c r="GE17" s="29"/>
      <c r="GF17" s="29"/>
      <c r="GG17" s="29"/>
      <c r="GH17" s="29"/>
      <c r="GI17" s="29"/>
      <c r="GJ17" s="35" t="str">
        <f t="shared" si="18"/>
        <v/>
      </c>
      <c r="GK17" s="35" t="str">
        <f t="shared" si="19"/>
        <v/>
      </c>
      <c r="GL17" s="35" t="str">
        <f t="shared" si="20"/>
        <v/>
      </c>
      <c r="GM17" s="35" t="str">
        <f t="shared" si="21"/>
        <v/>
      </c>
      <c r="GN17" s="35" t="str">
        <f t="shared" si="22"/>
        <v/>
      </c>
      <c r="GO17" s="29"/>
      <c r="GP17" s="29"/>
      <c r="GQ17" s="29">
        <f t="shared" si="23"/>
        <v>2</v>
      </c>
      <c r="GR17" s="29"/>
      <c r="GS17" s="36" t="s">
        <v>349</v>
      </c>
      <c r="GT17" s="36" t="s">
        <v>1152</v>
      </c>
      <c r="GU17" s="36" t="s">
        <v>2139</v>
      </c>
      <c r="GV17" s="36"/>
      <c r="GW17" s="36"/>
      <c r="GX17" s="36" t="s">
        <v>1153</v>
      </c>
      <c r="GY17" s="36" t="s">
        <v>2140</v>
      </c>
      <c r="GZ17" s="36"/>
      <c r="HA17" s="36"/>
      <c r="HB17" s="36"/>
      <c r="HC17" s="37"/>
      <c r="HD17" s="37"/>
      <c r="HE17" s="37"/>
      <c r="HF17" s="37"/>
      <c r="HG17" s="37"/>
      <c r="HH17" s="37"/>
      <c r="HI17" t="s">
        <v>350</v>
      </c>
      <c r="HJ17" s="29" t="s">
        <v>139</v>
      </c>
    </row>
    <row r="18" spans="1:218" ht="15" customHeight="1" x14ac:dyDescent="0.3">
      <c r="A18" t="s">
        <v>47</v>
      </c>
      <c r="B18" t="s">
        <v>42</v>
      </c>
      <c r="C18" s="29" t="s">
        <v>351</v>
      </c>
      <c r="D18" s="39" t="s">
        <v>46</v>
      </c>
      <c r="E18" s="29" t="s">
        <v>311</v>
      </c>
      <c r="F18" s="29" t="s">
        <v>312</v>
      </c>
      <c r="G18" s="29" t="s">
        <v>352</v>
      </c>
      <c r="H18" s="38" t="s">
        <v>353</v>
      </c>
      <c r="I18" s="29" t="s">
        <v>354</v>
      </c>
      <c r="J18" s="32">
        <v>0.2</v>
      </c>
      <c r="K18" s="32">
        <v>1</v>
      </c>
      <c r="L18" s="29" t="s">
        <v>219</v>
      </c>
      <c r="M18" s="32">
        <v>0.12</v>
      </c>
      <c r="N18" s="32">
        <v>1</v>
      </c>
      <c r="O18" s="29" t="s">
        <v>219</v>
      </c>
      <c r="P18" s="29" t="s">
        <v>1037</v>
      </c>
      <c r="Q18" s="33" t="s">
        <v>1154</v>
      </c>
      <c r="R18" s="34" t="s">
        <v>220</v>
      </c>
      <c r="S18" s="29" t="s">
        <v>1155</v>
      </c>
      <c r="T18" s="34" t="s">
        <v>1048</v>
      </c>
      <c r="U18" s="34" t="s">
        <v>1041</v>
      </c>
      <c r="V18" s="34" t="s">
        <v>1042</v>
      </c>
      <c r="W18" s="34" t="s">
        <v>1043</v>
      </c>
      <c r="X18" s="34" t="s">
        <v>1044</v>
      </c>
      <c r="Y18" s="32">
        <v>0.4</v>
      </c>
      <c r="Z18" s="34" t="s">
        <v>1045</v>
      </c>
      <c r="AA18" s="29" t="s">
        <v>224</v>
      </c>
      <c r="AB18" s="29">
        <f t="shared" ref="AB18:AB32" si="26">SUM(AC18:AF18)</f>
        <v>3</v>
      </c>
      <c r="AC18" s="34">
        <v>1</v>
      </c>
      <c r="AD18" s="34">
        <v>1</v>
      </c>
      <c r="AE18" s="34">
        <v>1</v>
      </c>
      <c r="AF18" s="34">
        <v>0</v>
      </c>
      <c r="AG18" s="29">
        <v>1</v>
      </c>
      <c r="AH18" s="29" t="s">
        <v>355</v>
      </c>
      <c r="AI18" s="29">
        <v>1</v>
      </c>
      <c r="AJ18" s="29" t="s">
        <v>1156</v>
      </c>
      <c r="AK18" s="29">
        <v>1</v>
      </c>
      <c r="AL18" s="29" t="s">
        <v>1156</v>
      </c>
      <c r="AM18" s="29"/>
      <c r="AN18" s="29"/>
      <c r="AO18" s="47">
        <v>44669</v>
      </c>
      <c r="AP18" s="47">
        <v>44762</v>
      </c>
      <c r="AQ18" s="47">
        <v>44846</v>
      </c>
      <c r="AR18" s="47"/>
      <c r="AS18" s="29" t="s">
        <v>6</v>
      </c>
      <c r="AT18" s="29" t="s">
        <v>6</v>
      </c>
      <c r="AU18" s="29" t="s">
        <v>6</v>
      </c>
      <c r="AV18" s="29"/>
      <c r="AW18" s="29" t="s">
        <v>6</v>
      </c>
      <c r="AX18" s="29" t="s">
        <v>6</v>
      </c>
      <c r="AY18" s="29" t="s">
        <v>6</v>
      </c>
      <c r="AZ18" s="29"/>
      <c r="BA18" s="29" t="s">
        <v>2141</v>
      </c>
      <c r="BB18" s="29" t="s">
        <v>2142</v>
      </c>
      <c r="BC18" s="29" t="s">
        <v>2143</v>
      </c>
      <c r="BD18" s="29"/>
      <c r="BE18" s="35">
        <f t="shared" si="1"/>
        <v>1</v>
      </c>
      <c r="BF18" s="35">
        <f t="shared" si="2"/>
        <v>1</v>
      </c>
      <c r="BG18" s="35">
        <f t="shared" si="3"/>
        <v>1</v>
      </c>
      <c r="BH18" s="35" t="str">
        <f t="shared" si="4"/>
        <v/>
      </c>
      <c r="BI18" s="35">
        <f t="shared" si="5"/>
        <v>1</v>
      </c>
      <c r="BJ18" s="30"/>
      <c r="BK18" s="34"/>
      <c r="BL18" s="29"/>
      <c r="BM18" s="34"/>
      <c r="BN18" s="34"/>
      <c r="BO18" s="34"/>
      <c r="BP18" s="34"/>
      <c r="BQ18" s="34"/>
      <c r="BR18" s="32"/>
      <c r="BS18" s="34"/>
      <c r="BT18" s="29"/>
      <c r="BU18" s="29"/>
      <c r="BV18" s="29"/>
      <c r="BW18" s="29"/>
      <c r="BX18" s="29"/>
      <c r="BY18" s="29"/>
      <c r="BZ18" s="29"/>
      <c r="CA18" s="29"/>
      <c r="CB18" s="29"/>
      <c r="CC18" s="29"/>
      <c r="CD18" s="29"/>
      <c r="CE18" s="29"/>
      <c r="CF18" s="29"/>
      <c r="CG18" s="29"/>
      <c r="CH18" s="47">
        <v>44669</v>
      </c>
      <c r="CI18" s="47">
        <v>44762</v>
      </c>
      <c r="CJ18" s="47">
        <v>44846</v>
      </c>
      <c r="CK18" s="47"/>
      <c r="CL18" s="29"/>
      <c r="CM18" s="29"/>
      <c r="CN18" s="29"/>
      <c r="CO18" s="29"/>
      <c r="CP18" s="29"/>
      <c r="CQ18" s="29"/>
      <c r="CR18" s="29"/>
      <c r="CS18" s="29"/>
      <c r="CT18" s="29"/>
      <c r="CU18" s="29"/>
      <c r="CV18" s="29"/>
      <c r="CW18" s="29"/>
      <c r="CX18" s="35" t="str">
        <f t="shared" si="7"/>
        <v/>
      </c>
      <c r="CY18" s="35" t="str">
        <f t="shared" si="8"/>
        <v/>
      </c>
      <c r="CZ18" s="35" t="str">
        <f t="shared" si="9"/>
        <v/>
      </c>
      <c r="DA18" s="35" t="str">
        <f t="shared" si="10"/>
        <v/>
      </c>
      <c r="DB18" s="35" t="str">
        <f t="shared" si="11"/>
        <v/>
      </c>
      <c r="DC18" s="30"/>
      <c r="DD18" s="34"/>
      <c r="DE18" s="29"/>
      <c r="DF18" s="34"/>
      <c r="DG18" s="34"/>
      <c r="DH18" s="34"/>
      <c r="DI18" s="34"/>
      <c r="DJ18" s="34"/>
      <c r="DK18" s="32"/>
      <c r="DL18" s="34"/>
      <c r="DM18" s="29"/>
      <c r="DN18" s="29"/>
      <c r="DO18" s="29"/>
      <c r="DP18" s="29"/>
      <c r="DQ18" s="29"/>
      <c r="DR18" s="29"/>
      <c r="DS18" s="29"/>
      <c r="DT18" s="29"/>
      <c r="DU18" s="29"/>
      <c r="DV18" s="29"/>
      <c r="DW18" s="29"/>
      <c r="DX18" s="29"/>
      <c r="DY18" s="29"/>
      <c r="DZ18" s="29"/>
      <c r="EA18" s="47">
        <v>44669</v>
      </c>
      <c r="EB18" s="47">
        <v>44762</v>
      </c>
      <c r="EC18" s="47">
        <v>44846</v>
      </c>
      <c r="ED18" s="47"/>
      <c r="EE18" s="29"/>
      <c r="EF18" s="29"/>
      <c r="EG18" s="29"/>
      <c r="EH18" s="29"/>
      <c r="EI18" s="29"/>
      <c r="EJ18" s="29"/>
      <c r="EK18" s="29"/>
      <c r="EL18" s="29"/>
      <c r="EM18" s="29"/>
      <c r="EN18" s="29"/>
      <c r="EO18" s="29"/>
      <c r="EP18" s="29"/>
      <c r="EQ18" s="35" t="str">
        <f t="shared" si="13"/>
        <v/>
      </c>
      <c r="ER18" s="35" t="str">
        <f t="shared" si="14"/>
        <v/>
      </c>
      <c r="ES18" s="35" t="str">
        <f t="shared" si="15"/>
        <v/>
      </c>
      <c r="ET18" s="35" t="str">
        <f t="shared" si="16"/>
        <v/>
      </c>
      <c r="EU18" s="35" t="str">
        <f t="shared" si="17"/>
        <v/>
      </c>
      <c r="EV18" s="29"/>
      <c r="EW18" s="34"/>
      <c r="EX18" s="29"/>
      <c r="EY18" s="34"/>
      <c r="EZ18" s="34"/>
      <c r="FA18" s="34"/>
      <c r="FB18" s="34"/>
      <c r="FC18" s="34"/>
      <c r="FD18" s="32"/>
      <c r="FE18" s="34"/>
      <c r="FF18" s="29"/>
      <c r="FG18" s="29"/>
      <c r="FH18" s="29"/>
      <c r="FI18" s="29"/>
      <c r="FJ18" s="29"/>
      <c r="FK18" s="29"/>
      <c r="FL18" s="29"/>
      <c r="FM18" s="29"/>
      <c r="FN18" s="29"/>
      <c r="FO18" s="29"/>
      <c r="FP18" s="29"/>
      <c r="FQ18" s="29"/>
      <c r="FR18" s="29"/>
      <c r="FS18" s="29"/>
      <c r="FT18" s="47">
        <v>44669</v>
      </c>
      <c r="FU18" s="47">
        <v>44762</v>
      </c>
      <c r="FV18" s="47">
        <v>44846</v>
      </c>
      <c r="FW18" s="47"/>
      <c r="FX18" s="29"/>
      <c r="FY18" s="29"/>
      <c r="FZ18" s="29"/>
      <c r="GA18" s="29"/>
      <c r="GB18" s="29"/>
      <c r="GC18" s="29"/>
      <c r="GD18" s="29"/>
      <c r="GE18" s="29"/>
      <c r="GF18" s="29"/>
      <c r="GG18" s="29"/>
      <c r="GH18" s="29"/>
      <c r="GI18" s="29"/>
      <c r="GJ18" s="35" t="str">
        <f t="shared" si="18"/>
        <v/>
      </c>
      <c r="GK18" s="35" t="str">
        <f t="shared" si="19"/>
        <v/>
      </c>
      <c r="GL18" s="35" t="str">
        <f t="shared" si="20"/>
        <v/>
      </c>
      <c r="GM18" s="35" t="str">
        <f t="shared" si="21"/>
        <v/>
      </c>
      <c r="GN18" s="35" t="str">
        <f t="shared" si="22"/>
        <v/>
      </c>
      <c r="GO18" s="29"/>
      <c r="GP18" s="29"/>
      <c r="GQ18" s="29">
        <f t="shared" si="23"/>
        <v>1</v>
      </c>
      <c r="GR18" s="29"/>
      <c r="GS18" s="36" t="s">
        <v>356</v>
      </c>
      <c r="GT18" s="36" t="s">
        <v>1157</v>
      </c>
      <c r="GU18" s="36" t="s">
        <v>2144</v>
      </c>
      <c r="GV18" s="36"/>
      <c r="GW18" s="36"/>
      <c r="GX18" s="36"/>
      <c r="GY18" s="36"/>
      <c r="GZ18" s="36"/>
      <c r="HA18" s="36"/>
      <c r="HB18" s="36"/>
      <c r="HC18" s="37"/>
      <c r="HD18" s="37"/>
      <c r="HE18" s="37"/>
      <c r="HF18" s="37"/>
      <c r="HG18" s="37"/>
      <c r="HH18" s="37"/>
      <c r="HI18" t="s">
        <v>1158</v>
      </c>
      <c r="HJ18" s="29" t="s">
        <v>317</v>
      </c>
    </row>
    <row r="19" spans="1:218" ht="15" customHeight="1" x14ac:dyDescent="0.3">
      <c r="A19" t="s">
        <v>48</v>
      </c>
      <c r="B19" t="s">
        <v>42</v>
      </c>
      <c r="C19" s="29" t="s">
        <v>357</v>
      </c>
      <c r="D19" s="39" t="s">
        <v>46</v>
      </c>
      <c r="E19" s="29" t="s">
        <v>311</v>
      </c>
      <c r="F19" s="29" t="s">
        <v>312</v>
      </c>
      <c r="G19" s="29" t="s">
        <v>352</v>
      </c>
      <c r="H19" s="38" t="s">
        <v>358</v>
      </c>
      <c r="I19" s="29" t="s">
        <v>319</v>
      </c>
      <c r="J19" s="32">
        <v>0.6</v>
      </c>
      <c r="K19" s="32">
        <v>1</v>
      </c>
      <c r="L19" s="29" t="s">
        <v>219</v>
      </c>
      <c r="M19" s="32">
        <v>0.22</v>
      </c>
      <c r="N19" s="32">
        <v>1</v>
      </c>
      <c r="O19" s="29" t="s">
        <v>219</v>
      </c>
      <c r="P19" s="29" t="s">
        <v>1037</v>
      </c>
      <c r="Q19" s="33" t="s">
        <v>1159</v>
      </c>
      <c r="R19" s="34" t="s">
        <v>220</v>
      </c>
      <c r="S19" s="29" t="s">
        <v>1160</v>
      </c>
      <c r="T19" s="34" t="s">
        <v>1048</v>
      </c>
      <c r="U19" s="34" t="s">
        <v>1041</v>
      </c>
      <c r="V19" s="34" t="s">
        <v>1042</v>
      </c>
      <c r="W19" s="34" t="s">
        <v>1043</v>
      </c>
      <c r="X19" s="34" t="s">
        <v>1044</v>
      </c>
      <c r="Y19" s="32">
        <v>0.4</v>
      </c>
      <c r="Z19" s="34" t="s">
        <v>1045</v>
      </c>
      <c r="AA19" s="29" t="s">
        <v>224</v>
      </c>
      <c r="AB19" s="29">
        <f t="shared" si="26"/>
        <v>3</v>
      </c>
      <c r="AC19" s="34">
        <v>1</v>
      </c>
      <c r="AD19" s="34">
        <v>1</v>
      </c>
      <c r="AE19" s="34">
        <v>1</v>
      </c>
      <c r="AF19" s="34">
        <v>0</v>
      </c>
      <c r="AG19" s="29">
        <v>1</v>
      </c>
      <c r="AH19" s="29" t="s">
        <v>359</v>
      </c>
      <c r="AI19" s="29">
        <v>1</v>
      </c>
      <c r="AJ19" s="36" t="s">
        <v>1161</v>
      </c>
      <c r="AK19" s="29">
        <v>1</v>
      </c>
      <c r="AL19" s="29" t="s">
        <v>2145</v>
      </c>
      <c r="AM19" s="29"/>
      <c r="AN19" s="29"/>
      <c r="AO19" s="47">
        <v>44669</v>
      </c>
      <c r="AP19" s="47">
        <v>44762</v>
      </c>
      <c r="AQ19" s="47">
        <v>44846</v>
      </c>
      <c r="AR19" s="47"/>
      <c r="AS19" s="29" t="s">
        <v>6</v>
      </c>
      <c r="AT19" s="29" t="s">
        <v>6</v>
      </c>
      <c r="AU19" s="29" t="s">
        <v>6</v>
      </c>
      <c r="AV19" s="29"/>
      <c r="AW19" s="29" t="s">
        <v>6</v>
      </c>
      <c r="AX19" s="29" t="s">
        <v>6</v>
      </c>
      <c r="AY19" s="29" t="s">
        <v>6</v>
      </c>
      <c r="AZ19" s="29"/>
      <c r="BA19" s="29" t="s">
        <v>2146</v>
      </c>
      <c r="BB19" s="29" t="s">
        <v>2147</v>
      </c>
      <c r="BC19" s="29" t="s">
        <v>2148</v>
      </c>
      <c r="BD19" s="29"/>
      <c r="BE19" s="35">
        <f t="shared" si="1"/>
        <v>1</v>
      </c>
      <c r="BF19" s="35">
        <f t="shared" si="2"/>
        <v>1</v>
      </c>
      <c r="BG19" s="35">
        <f t="shared" si="3"/>
        <v>1</v>
      </c>
      <c r="BH19" s="35" t="str">
        <f t="shared" si="4"/>
        <v/>
      </c>
      <c r="BI19" s="35">
        <f t="shared" si="5"/>
        <v>1</v>
      </c>
      <c r="BJ19" s="33" t="s">
        <v>1162</v>
      </c>
      <c r="BK19" s="34" t="s">
        <v>220</v>
      </c>
      <c r="BL19" s="29" t="s">
        <v>1163</v>
      </c>
      <c r="BM19" s="34" t="s">
        <v>1048</v>
      </c>
      <c r="BN19" s="34" t="s">
        <v>1041</v>
      </c>
      <c r="BO19" s="34" t="s">
        <v>1042</v>
      </c>
      <c r="BP19" s="34" t="s">
        <v>1043</v>
      </c>
      <c r="BQ19" s="34" t="s">
        <v>1044</v>
      </c>
      <c r="BR19" s="32">
        <v>0.4</v>
      </c>
      <c r="BS19" s="34" t="s">
        <v>1045</v>
      </c>
      <c r="BT19" s="29" t="s">
        <v>224</v>
      </c>
      <c r="BU19" s="29">
        <f>SUM(BV19:BY19)</f>
        <v>0</v>
      </c>
      <c r="BV19" s="29">
        <v>0</v>
      </c>
      <c r="BW19" s="29">
        <v>0</v>
      </c>
      <c r="BX19" s="29">
        <v>0</v>
      </c>
      <c r="BY19" s="29">
        <v>0</v>
      </c>
      <c r="BZ19" s="29">
        <v>0</v>
      </c>
      <c r="CA19" s="29" t="s">
        <v>360</v>
      </c>
      <c r="CB19" s="29">
        <v>0</v>
      </c>
      <c r="CC19" s="36" t="s">
        <v>1164</v>
      </c>
      <c r="CD19" s="29">
        <v>0</v>
      </c>
      <c r="CE19" s="36" t="s">
        <v>2149</v>
      </c>
      <c r="CF19" s="29"/>
      <c r="CG19" s="29"/>
      <c r="CH19" s="47">
        <v>44669</v>
      </c>
      <c r="CI19" s="47">
        <v>44762</v>
      </c>
      <c r="CJ19" s="47">
        <v>44846</v>
      </c>
      <c r="CK19" s="47"/>
      <c r="CL19" s="29" t="s">
        <v>7</v>
      </c>
      <c r="CM19" s="29" t="s">
        <v>7</v>
      </c>
      <c r="CN19" s="29" t="s">
        <v>7</v>
      </c>
      <c r="CO19" s="29"/>
      <c r="CP19" s="29" t="s">
        <v>7</v>
      </c>
      <c r="CQ19" s="29" t="s">
        <v>6</v>
      </c>
      <c r="CR19" s="29" t="s">
        <v>7</v>
      </c>
      <c r="CS19" s="29"/>
      <c r="CT19" s="29" t="s">
        <v>1165</v>
      </c>
      <c r="CU19" s="29" t="s">
        <v>2150</v>
      </c>
      <c r="CV19" s="29" t="s">
        <v>2151</v>
      </c>
      <c r="CW19" s="29"/>
      <c r="CX19" s="35" t="str">
        <f t="shared" si="7"/>
        <v/>
      </c>
      <c r="CY19" s="35" t="str">
        <f t="shared" si="8"/>
        <v/>
      </c>
      <c r="CZ19" s="35" t="str">
        <f t="shared" si="9"/>
        <v/>
      </c>
      <c r="DA19" s="35" t="str">
        <f t="shared" si="10"/>
        <v/>
      </c>
      <c r="DB19" s="35" t="str">
        <f t="shared" si="11"/>
        <v/>
      </c>
      <c r="DC19" s="30"/>
      <c r="DD19" s="34"/>
      <c r="DE19" s="29"/>
      <c r="DF19" s="34"/>
      <c r="DG19" s="34"/>
      <c r="DH19" s="34"/>
      <c r="DI19" s="34"/>
      <c r="DJ19" s="34"/>
      <c r="DK19" s="32"/>
      <c r="DL19" s="34"/>
      <c r="DM19" s="29"/>
      <c r="DN19" s="29"/>
      <c r="DO19" s="29"/>
      <c r="DP19" s="29"/>
      <c r="DQ19" s="29"/>
      <c r="DR19" s="29"/>
      <c r="DS19" s="29"/>
      <c r="DT19" s="29"/>
      <c r="DU19" s="29"/>
      <c r="DV19" s="29"/>
      <c r="DW19" s="29"/>
      <c r="DX19" s="29"/>
      <c r="DY19" s="29"/>
      <c r="DZ19" s="29"/>
      <c r="EA19" s="47">
        <v>44669</v>
      </c>
      <c r="EB19" s="47">
        <v>44762</v>
      </c>
      <c r="EC19" s="47">
        <v>44846</v>
      </c>
      <c r="ED19" s="47"/>
      <c r="EE19" s="29"/>
      <c r="EF19" s="29"/>
      <c r="EG19" s="29"/>
      <c r="EH19" s="29"/>
      <c r="EI19" s="29"/>
      <c r="EJ19" s="29"/>
      <c r="EK19" s="29"/>
      <c r="EL19" s="29"/>
      <c r="EM19" s="29"/>
      <c r="EN19" s="29"/>
      <c r="EO19" s="29"/>
      <c r="EP19" s="29"/>
      <c r="EQ19" s="35" t="str">
        <f t="shared" si="13"/>
        <v/>
      </c>
      <c r="ER19" s="35" t="str">
        <f t="shared" si="14"/>
        <v/>
      </c>
      <c r="ES19" s="35" t="str">
        <f t="shared" si="15"/>
        <v/>
      </c>
      <c r="ET19" s="35" t="str">
        <f t="shared" si="16"/>
        <v/>
      </c>
      <c r="EU19" s="35" t="str">
        <f t="shared" si="17"/>
        <v/>
      </c>
      <c r="EV19" s="29"/>
      <c r="EW19" s="34"/>
      <c r="EX19" s="29"/>
      <c r="EY19" s="34"/>
      <c r="EZ19" s="34"/>
      <c r="FA19" s="34"/>
      <c r="FB19" s="34"/>
      <c r="FC19" s="34"/>
      <c r="FD19" s="32"/>
      <c r="FE19" s="34"/>
      <c r="FF19" s="29"/>
      <c r="FG19" s="29"/>
      <c r="FH19" s="29"/>
      <c r="FI19" s="29"/>
      <c r="FJ19" s="29"/>
      <c r="FK19" s="29"/>
      <c r="FL19" s="29"/>
      <c r="FM19" s="29"/>
      <c r="FN19" s="29"/>
      <c r="FO19" s="29"/>
      <c r="FP19" s="29"/>
      <c r="FQ19" s="29"/>
      <c r="FR19" s="29"/>
      <c r="FS19" s="29"/>
      <c r="FT19" s="47">
        <v>44669</v>
      </c>
      <c r="FU19" s="47">
        <v>44762</v>
      </c>
      <c r="FV19" s="47">
        <v>44846</v>
      </c>
      <c r="FW19" s="47"/>
      <c r="FX19" s="29"/>
      <c r="FY19" s="29"/>
      <c r="FZ19" s="29"/>
      <c r="GA19" s="29"/>
      <c r="GB19" s="29"/>
      <c r="GC19" s="29"/>
      <c r="GD19" s="29"/>
      <c r="GE19" s="29"/>
      <c r="GF19" s="29"/>
      <c r="GG19" s="29"/>
      <c r="GH19" s="29"/>
      <c r="GI19" s="29"/>
      <c r="GJ19" s="35" t="str">
        <f t="shared" si="18"/>
        <v/>
      </c>
      <c r="GK19" s="35" t="str">
        <f t="shared" si="19"/>
        <v/>
      </c>
      <c r="GL19" s="35" t="str">
        <f t="shared" si="20"/>
        <v/>
      </c>
      <c r="GM19" s="35" t="str">
        <f t="shared" si="21"/>
        <v/>
      </c>
      <c r="GN19" s="35" t="str">
        <f t="shared" si="22"/>
        <v/>
      </c>
      <c r="GO19" s="29"/>
      <c r="GP19" s="29"/>
      <c r="GQ19" s="29">
        <f t="shared" si="23"/>
        <v>2</v>
      </c>
      <c r="GR19" s="29"/>
      <c r="GS19" s="36" t="s">
        <v>356</v>
      </c>
      <c r="GT19" s="36" t="s">
        <v>1157</v>
      </c>
      <c r="GU19" s="36" t="s">
        <v>2152</v>
      </c>
      <c r="GV19" s="36"/>
      <c r="GW19" s="36" t="s">
        <v>361</v>
      </c>
      <c r="GX19" s="36" t="s">
        <v>741</v>
      </c>
      <c r="GY19" s="36" t="s">
        <v>7</v>
      </c>
      <c r="GZ19" s="36"/>
      <c r="HA19" s="36"/>
      <c r="HB19" s="36"/>
      <c r="HC19" s="37"/>
      <c r="HD19" s="37"/>
      <c r="HE19" s="37"/>
      <c r="HF19" s="37"/>
      <c r="HG19" s="37"/>
      <c r="HH19" s="37"/>
      <c r="HI19" t="s">
        <v>1166</v>
      </c>
      <c r="HJ19" s="29" t="s">
        <v>317</v>
      </c>
    </row>
    <row r="20" spans="1:218" ht="15" customHeight="1" x14ac:dyDescent="0.3">
      <c r="A20" t="s">
        <v>49</v>
      </c>
      <c r="B20" t="s">
        <v>42</v>
      </c>
      <c r="C20" s="29" t="s">
        <v>1167</v>
      </c>
      <c r="D20" s="39" t="s">
        <v>46</v>
      </c>
      <c r="E20" s="29" t="s">
        <v>231</v>
      </c>
      <c r="F20" s="29" t="s">
        <v>362</v>
      </c>
      <c r="G20" s="29" t="s">
        <v>265</v>
      </c>
      <c r="H20" s="38" t="s">
        <v>363</v>
      </c>
      <c r="I20" s="29" t="s">
        <v>319</v>
      </c>
      <c r="J20" s="32">
        <v>0.6</v>
      </c>
      <c r="K20" s="32">
        <v>1</v>
      </c>
      <c r="L20" s="29" t="s">
        <v>219</v>
      </c>
      <c r="M20" s="32">
        <v>0.22</v>
      </c>
      <c r="N20" s="32">
        <v>1</v>
      </c>
      <c r="O20" s="29" t="s">
        <v>219</v>
      </c>
      <c r="P20" s="29" t="s">
        <v>1037</v>
      </c>
      <c r="Q20" s="33" t="s">
        <v>1168</v>
      </c>
      <c r="R20" s="34" t="s">
        <v>220</v>
      </c>
      <c r="S20" s="29" t="s">
        <v>1169</v>
      </c>
      <c r="T20" s="34" t="s">
        <v>1048</v>
      </c>
      <c r="U20" s="34" t="s">
        <v>1041</v>
      </c>
      <c r="V20" s="34" t="s">
        <v>1042</v>
      </c>
      <c r="W20" s="34" t="s">
        <v>1043</v>
      </c>
      <c r="X20" s="34" t="s">
        <v>1044</v>
      </c>
      <c r="Y20" s="32">
        <v>0.4</v>
      </c>
      <c r="Z20" s="34" t="s">
        <v>1045</v>
      </c>
      <c r="AA20" s="29" t="s">
        <v>224</v>
      </c>
      <c r="AB20" s="29">
        <f t="shared" si="26"/>
        <v>3</v>
      </c>
      <c r="AC20" s="34">
        <v>1</v>
      </c>
      <c r="AD20" s="34">
        <v>1</v>
      </c>
      <c r="AE20" s="34">
        <v>1</v>
      </c>
      <c r="AF20" s="34">
        <v>0</v>
      </c>
      <c r="AG20" s="29">
        <v>1</v>
      </c>
      <c r="AH20" s="29" t="s">
        <v>355</v>
      </c>
      <c r="AI20" s="29">
        <v>1</v>
      </c>
      <c r="AJ20" s="29" t="s">
        <v>1170</v>
      </c>
      <c r="AK20" s="29">
        <v>1</v>
      </c>
      <c r="AL20" s="29" t="s">
        <v>1170</v>
      </c>
      <c r="AM20" s="29"/>
      <c r="AN20" s="29"/>
      <c r="AO20" s="47">
        <v>44669</v>
      </c>
      <c r="AP20" s="47">
        <v>44762</v>
      </c>
      <c r="AQ20" s="47">
        <v>44846</v>
      </c>
      <c r="AR20" s="47"/>
      <c r="AS20" s="29" t="s">
        <v>6</v>
      </c>
      <c r="AT20" s="29" t="s">
        <v>6</v>
      </c>
      <c r="AU20" s="29" t="s">
        <v>6</v>
      </c>
      <c r="AV20" s="29"/>
      <c r="AW20" s="29" t="s">
        <v>6</v>
      </c>
      <c r="AX20" s="29" t="s">
        <v>6</v>
      </c>
      <c r="AY20" s="29" t="s">
        <v>6</v>
      </c>
      <c r="AZ20" s="29"/>
      <c r="BA20" s="29" t="s">
        <v>2141</v>
      </c>
      <c r="BB20" s="29" t="s">
        <v>2153</v>
      </c>
      <c r="BC20" s="29" t="s">
        <v>2154</v>
      </c>
      <c r="BD20" s="29"/>
      <c r="BE20" s="35">
        <f t="shared" si="1"/>
        <v>1</v>
      </c>
      <c r="BF20" s="35">
        <f t="shared" si="2"/>
        <v>1</v>
      </c>
      <c r="BG20" s="35">
        <f t="shared" si="3"/>
        <v>1</v>
      </c>
      <c r="BH20" s="35" t="str">
        <f t="shared" si="4"/>
        <v/>
      </c>
      <c r="BI20" s="35">
        <f t="shared" si="5"/>
        <v>1</v>
      </c>
      <c r="BJ20" s="33" t="s">
        <v>1171</v>
      </c>
      <c r="BK20" s="34" t="s">
        <v>220</v>
      </c>
      <c r="BL20" s="29" t="s">
        <v>1172</v>
      </c>
      <c r="BM20" s="34" t="s">
        <v>1048</v>
      </c>
      <c r="BN20" s="34" t="s">
        <v>1041</v>
      </c>
      <c r="BO20" s="34" t="s">
        <v>1042</v>
      </c>
      <c r="BP20" s="34" t="s">
        <v>1043</v>
      </c>
      <c r="BQ20" s="34" t="s">
        <v>1044</v>
      </c>
      <c r="BR20" s="32">
        <v>0.4</v>
      </c>
      <c r="BS20" s="34" t="s">
        <v>1045</v>
      </c>
      <c r="BT20" s="29" t="s">
        <v>224</v>
      </c>
      <c r="BU20" s="29">
        <f>SUM(BV20:BY20)</f>
        <v>3</v>
      </c>
      <c r="BV20" s="29">
        <v>1</v>
      </c>
      <c r="BW20" s="29">
        <v>1</v>
      </c>
      <c r="BX20" s="29">
        <v>1</v>
      </c>
      <c r="BY20" s="29">
        <v>0</v>
      </c>
      <c r="BZ20" s="29">
        <v>1</v>
      </c>
      <c r="CA20" s="29" t="s">
        <v>364</v>
      </c>
      <c r="CB20" s="29">
        <v>1</v>
      </c>
      <c r="CC20" s="36" t="s">
        <v>1173</v>
      </c>
      <c r="CD20" s="29">
        <v>1</v>
      </c>
      <c r="CE20" s="29" t="s">
        <v>2155</v>
      </c>
      <c r="CF20" s="29"/>
      <c r="CG20" s="29"/>
      <c r="CH20" s="47">
        <v>44669</v>
      </c>
      <c r="CI20" s="47">
        <v>44762</v>
      </c>
      <c r="CJ20" s="47">
        <v>44846</v>
      </c>
      <c r="CK20" s="47"/>
      <c r="CL20" s="29" t="s">
        <v>6</v>
      </c>
      <c r="CM20" s="29" t="s">
        <v>6</v>
      </c>
      <c r="CN20" s="29" t="s">
        <v>6</v>
      </c>
      <c r="CO20" s="29"/>
      <c r="CP20" s="29" t="s">
        <v>6</v>
      </c>
      <c r="CQ20" s="29" t="s">
        <v>6</v>
      </c>
      <c r="CR20" s="29" t="s">
        <v>6</v>
      </c>
      <c r="CS20" s="29"/>
      <c r="CT20" s="29" t="s">
        <v>1174</v>
      </c>
      <c r="CU20" s="29" t="s">
        <v>2156</v>
      </c>
      <c r="CV20" s="29" t="s">
        <v>2157</v>
      </c>
      <c r="CW20" s="29"/>
      <c r="CX20" s="35">
        <f t="shared" si="7"/>
        <v>1</v>
      </c>
      <c r="CY20" s="35">
        <f t="shared" si="8"/>
        <v>1</v>
      </c>
      <c r="CZ20" s="35">
        <f t="shared" si="9"/>
        <v>1</v>
      </c>
      <c r="DA20" s="35" t="str">
        <f t="shared" si="10"/>
        <v/>
      </c>
      <c r="DB20" s="35">
        <f t="shared" si="11"/>
        <v>1</v>
      </c>
      <c r="DC20" s="30"/>
      <c r="DD20" s="34"/>
      <c r="DE20" s="29"/>
      <c r="DF20" s="34"/>
      <c r="DG20" s="34"/>
      <c r="DH20" s="34"/>
      <c r="DI20" s="34"/>
      <c r="DJ20" s="34"/>
      <c r="DK20" s="32"/>
      <c r="DL20" s="34"/>
      <c r="DM20" s="29"/>
      <c r="DN20" s="29"/>
      <c r="DO20" s="29"/>
      <c r="DP20" s="29"/>
      <c r="DQ20" s="29"/>
      <c r="DR20" s="29"/>
      <c r="DS20" s="29"/>
      <c r="DT20" s="29"/>
      <c r="DU20" s="29"/>
      <c r="DV20" s="29"/>
      <c r="DW20" s="29"/>
      <c r="DX20" s="29"/>
      <c r="DY20" s="29"/>
      <c r="DZ20" s="29"/>
      <c r="EA20" s="47">
        <v>44669</v>
      </c>
      <c r="EB20" s="47">
        <v>44762</v>
      </c>
      <c r="EC20" s="47">
        <v>44846</v>
      </c>
      <c r="ED20" s="47"/>
      <c r="EE20" s="29"/>
      <c r="EF20" s="29"/>
      <c r="EG20" s="29"/>
      <c r="EH20" s="29"/>
      <c r="EI20" s="29"/>
      <c r="EJ20" s="29"/>
      <c r="EK20" s="29"/>
      <c r="EL20" s="29"/>
      <c r="EM20" s="29"/>
      <c r="EN20" s="29"/>
      <c r="EO20" s="29"/>
      <c r="EP20" s="29"/>
      <c r="EQ20" s="35" t="str">
        <f t="shared" si="13"/>
        <v/>
      </c>
      <c r="ER20" s="35" t="str">
        <f t="shared" si="14"/>
        <v/>
      </c>
      <c r="ES20" s="35" t="str">
        <f t="shared" si="15"/>
        <v/>
      </c>
      <c r="ET20" s="35" t="str">
        <f t="shared" si="16"/>
        <v/>
      </c>
      <c r="EU20" s="35" t="str">
        <f t="shared" si="17"/>
        <v/>
      </c>
      <c r="EV20" s="29"/>
      <c r="EW20" s="34"/>
      <c r="EX20" s="29"/>
      <c r="EY20" s="34"/>
      <c r="EZ20" s="34"/>
      <c r="FA20" s="34"/>
      <c r="FB20" s="34"/>
      <c r="FC20" s="34"/>
      <c r="FD20" s="32"/>
      <c r="FE20" s="34"/>
      <c r="FF20" s="29"/>
      <c r="FG20" s="29"/>
      <c r="FH20" s="29"/>
      <c r="FI20" s="29"/>
      <c r="FJ20" s="29"/>
      <c r="FK20" s="29"/>
      <c r="FL20" s="29"/>
      <c r="FM20" s="29"/>
      <c r="FN20" s="29"/>
      <c r="FO20" s="29"/>
      <c r="FP20" s="29"/>
      <c r="FQ20" s="29"/>
      <c r="FR20" s="29"/>
      <c r="FS20" s="29"/>
      <c r="FT20" s="47">
        <v>44669</v>
      </c>
      <c r="FU20" s="47">
        <v>44762</v>
      </c>
      <c r="FV20" s="47">
        <v>44846</v>
      </c>
      <c r="FW20" s="47"/>
      <c r="FX20" s="29"/>
      <c r="FY20" s="29"/>
      <c r="FZ20" s="29"/>
      <c r="GA20" s="29"/>
      <c r="GB20" s="29"/>
      <c r="GC20" s="29"/>
      <c r="GD20" s="29"/>
      <c r="GE20" s="29"/>
      <c r="GF20" s="29"/>
      <c r="GG20" s="29"/>
      <c r="GH20" s="29"/>
      <c r="GI20" s="29"/>
      <c r="GJ20" s="35" t="str">
        <f t="shared" si="18"/>
        <v/>
      </c>
      <c r="GK20" s="35" t="str">
        <f t="shared" si="19"/>
        <v/>
      </c>
      <c r="GL20" s="35" t="str">
        <f t="shared" si="20"/>
        <v/>
      </c>
      <c r="GM20" s="35" t="str">
        <f t="shared" si="21"/>
        <v/>
      </c>
      <c r="GN20" s="35" t="str">
        <f t="shared" si="22"/>
        <v/>
      </c>
      <c r="GO20" s="29"/>
      <c r="GP20" s="29"/>
      <c r="GQ20" s="29">
        <f t="shared" si="23"/>
        <v>2</v>
      </c>
      <c r="GR20" s="29"/>
      <c r="GS20" s="36" t="s">
        <v>356</v>
      </c>
      <c r="GT20" s="36" t="s">
        <v>1157</v>
      </c>
      <c r="GU20" s="36" t="s">
        <v>2158</v>
      </c>
      <c r="GV20" s="36"/>
      <c r="GW20" s="36" t="s">
        <v>365</v>
      </c>
      <c r="GX20" s="36" t="s">
        <v>1157</v>
      </c>
      <c r="GY20" s="36" t="s">
        <v>2159</v>
      </c>
      <c r="GZ20" s="36"/>
      <c r="HA20" s="36"/>
      <c r="HB20" s="36"/>
      <c r="HC20" s="37"/>
      <c r="HD20" s="37"/>
      <c r="HE20" s="37"/>
      <c r="HF20" s="37"/>
      <c r="HG20" s="37"/>
      <c r="HH20" s="37"/>
      <c r="HI20" t="s">
        <v>1175</v>
      </c>
      <c r="HJ20" s="29" t="s">
        <v>322</v>
      </c>
    </row>
    <row r="21" spans="1:218" ht="15" customHeight="1" x14ac:dyDescent="0.3">
      <c r="A21" t="s">
        <v>50</v>
      </c>
      <c r="B21" t="s">
        <v>42</v>
      </c>
      <c r="C21" s="29" t="s">
        <v>1176</v>
      </c>
      <c r="D21" s="39" t="s">
        <v>46</v>
      </c>
      <c r="E21" s="29" t="s">
        <v>231</v>
      </c>
      <c r="F21" s="29" t="s">
        <v>232</v>
      </c>
      <c r="G21" s="29" t="s">
        <v>217</v>
      </c>
      <c r="H21" s="38" t="s">
        <v>366</v>
      </c>
      <c r="I21" s="29" t="s">
        <v>319</v>
      </c>
      <c r="J21" s="32">
        <v>0.4</v>
      </c>
      <c r="K21" s="32">
        <v>0.8</v>
      </c>
      <c r="L21" s="29" t="s">
        <v>253</v>
      </c>
      <c r="M21" s="32">
        <v>0.14000000000000001</v>
      </c>
      <c r="N21" s="32">
        <v>0.8</v>
      </c>
      <c r="O21" s="29" t="s">
        <v>253</v>
      </c>
      <c r="P21" s="29" t="s">
        <v>1037</v>
      </c>
      <c r="Q21" s="33" t="s">
        <v>1177</v>
      </c>
      <c r="R21" s="34" t="s">
        <v>220</v>
      </c>
      <c r="S21" s="29" t="s">
        <v>367</v>
      </c>
      <c r="T21" s="34" t="s">
        <v>1048</v>
      </c>
      <c r="U21" s="34" t="s">
        <v>1041</v>
      </c>
      <c r="V21" s="34" t="s">
        <v>1042</v>
      </c>
      <c r="W21" s="34" t="s">
        <v>1043</v>
      </c>
      <c r="X21" s="34" t="s">
        <v>1044</v>
      </c>
      <c r="Y21" s="32">
        <v>0.4</v>
      </c>
      <c r="Z21" s="34" t="s">
        <v>1045</v>
      </c>
      <c r="AA21" s="29" t="s">
        <v>220</v>
      </c>
      <c r="AB21" s="29">
        <f t="shared" si="26"/>
        <v>12</v>
      </c>
      <c r="AC21" s="34">
        <v>3</v>
      </c>
      <c r="AD21" s="34">
        <v>3</v>
      </c>
      <c r="AE21" s="34">
        <v>3</v>
      </c>
      <c r="AF21" s="34">
        <v>3</v>
      </c>
      <c r="AG21" s="29">
        <v>3</v>
      </c>
      <c r="AH21" s="29" t="s">
        <v>368</v>
      </c>
      <c r="AI21" s="29">
        <v>3</v>
      </c>
      <c r="AJ21" s="36" t="s">
        <v>1178</v>
      </c>
      <c r="AK21" s="29">
        <v>3</v>
      </c>
      <c r="AL21" s="29" t="s">
        <v>2160</v>
      </c>
      <c r="AM21" s="29"/>
      <c r="AN21" s="29"/>
      <c r="AO21" s="47">
        <v>44669</v>
      </c>
      <c r="AP21" s="47">
        <v>44762</v>
      </c>
      <c r="AQ21" s="47">
        <v>44846</v>
      </c>
      <c r="AR21" s="47"/>
      <c r="AS21" s="29" t="s">
        <v>6</v>
      </c>
      <c r="AT21" s="29" t="s">
        <v>6</v>
      </c>
      <c r="AU21" s="29" t="s">
        <v>6</v>
      </c>
      <c r="AV21" s="29"/>
      <c r="AW21" s="29" t="s">
        <v>6</v>
      </c>
      <c r="AX21" s="29" t="s">
        <v>6</v>
      </c>
      <c r="AY21" s="29" t="s">
        <v>6</v>
      </c>
      <c r="AZ21" s="29"/>
      <c r="BA21" s="29" t="s">
        <v>2161</v>
      </c>
      <c r="BB21" s="29" t="s">
        <v>2162</v>
      </c>
      <c r="BC21" s="29" t="s">
        <v>2163</v>
      </c>
      <c r="BD21" s="29"/>
      <c r="BE21" s="35">
        <f t="shared" si="1"/>
        <v>1</v>
      </c>
      <c r="BF21" s="35">
        <f t="shared" si="2"/>
        <v>1</v>
      </c>
      <c r="BG21" s="35">
        <f t="shared" si="3"/>
        <v>1</v>
      </c>
      <c r="BH21" s="35">
        <f t="shared" si="4"/>
        <v>0</v>
      </c>
      <c r="BI21" s="35">
        <f t="shared" si="5"/>
        <v>0.75</v>
      </c>
      <c r="BJ21" s="33" t="s">
        <v>1179</v>
      </c>
      <c r="BK21" s="34" t="s">
        <v>220</v>
      </c>
      <c r="BL21" s="29" t="s">
        <v>1180</v>
      </c>
      <c r="BM21" s="34" t="s">
        <v>1048</v>
      </c>
      <c r="BN21" s="34" t="s">
        <v>1041</v>
      </c>
      <c r="BO21" s="34" t="s">
        <v>1042</v>
      </c>
      <c r="BP21" s="34" t="s">
        <v>1043</v>
      </c>
      <c r="BQ21" s="34" t="s">
        <v>1044</v>
      </c>
      <c r="BR21" s="32">
        <v>0.4</v>
      </c>
      <c r="BS21" s="34" t="s">
        <v>1045</v>
      </c>
      <c r="BT21" s="29" t="s">
        <v>224</v>
      </c>
      <c r="BU21" s="29">
        <f>SUM(BV21:BY21)</f>
        <v>0</v>
      </c>
      <c r="BV21" s="29">
        <v>0</v>
      </c>
      <c r="BW21" s="29">
        <v>0</v>
      </c>
      <c r="BX21" s="29">
        <v>0</v>
      </c>
      <c r="BY21" s="29">
        <v>0</v>
      </c>
      <c r="BZ21" s="29">
        <v>0</v>
      </c>
      <c r="CA21" s="29" t="s">
        <v>369</v>
      </c>
      <c r="CB21" s="29">
        <v>0</v>
      </c>
      <c r="CC21" s="36" t="s">
        <v>1181</v>
      </c>
      <c r="CD21" s="29">
        <v>0</v>
      </c>
      <c r="CE21" s="29" t="s">
        <v>2164</v>
      </c>
      <c r="CF21" s="29"/>
      <c r="CG21" s="29"/>
      <c r="CH21" s="47">
        <v>44669</v>
      </c>
      <c r="CI21" s="47">
        <v>44762</v>
      </c>
      <c r="CJ21" s="47">
        <v>44846</v>
      </c>
      <c r="CK21" s="47"/>
      <c r="CL21" s="29" t="s">
        <v>6</v>
      </c>
      <c r="CM21" s="29" t="s">
        <v>7</v>
      </c>
      <c r="CN21" s="29" t="s">
        <v>7</v>
      </c>
      <c r="CO21" s="29"/>
      <c r="CP21" s="29" t="s">
        <v>7</v>
      </c>
      <c r="CQ21" s="29" t="s">
        <v>7</v>
      </c>
      <c r="CR21" s="29" t="s">
        <v>7</v>
      </c>
      <c r="CS21" s="29"/>
      <c r="CT21" s="29" t="s">
        <v>370</v>
      </c>
      <c r="CU21" s="29" t="s">
        <v>2165</v>
      </c>
      <c r="CV21" s="29" t="s">
        <v>2166</v>
      </c>
      <c r="CW21" s="29"/>
      <c r="CX21" s="35" t="str">
        <f t="shared" si="7"/>
        <v/>
      </c>
      <c r="CY21" s="35" t="str">
        <f t="shared" si="8"/>
        <v/>
      </c>
      <c r="CZ21" s="35" t="str">
        <f t="shared" si="9"/>
        <v/>
      </c>
      <c r="DA21" s="35" t="str">
        <f t="shared" si="10"/>
        <v/>
      </c>
      <c r="DB21" s="35" t="str">
        <f t="shared" si="11"/>
        <v/>
      </c>
      <c r="DC21" s="30"/>
      <c r="DD21" s="34"/>
      <c r="DE21" s="29"/>
      <c r="DF21" s="34"/>
      <c r="DG21" s="34"/>
      <c r="DH21" s="34"/>
      <c r="DI21" s="34"/>
      <c r="DJ21" s="34"/>
      <c r="DK21" s="32"/>
      <c r="DL21" s="34"/>
      <c r="DM21" s="29"/>
      <c r="DN21" s="29"/>
      <c r="DO21" s="29"/>
      <c r="DP21" s="29"/>
      <c r="DQ21" s="29"/>
      <c r="DR21" s="29"/>
      <c r="DS21" s="29"/>
      <c r="DT21" s="29"/>
      <c r="DU21" s="29"/>
      <c r="DV21" s="29"/>
      <c r="DW21" s="29"/>
      <c r="DX21" s="29"/>
      <c r="DY21" s="29"/>
      <c r="DZ21" s="29"/>
      <c r="EA21" s="47">
        <v>44669</v>
      </c>
      <c r="EB21" s="47">
        <v>44762</v>
      </c>
      <c r="EC21" s="47">
        <v>44846</v>
      </c>
      <c r="ED21" s="47"/>
      <c r="EE21" s="29"/>
      <c r="EF21" s="29"/>
      <c r="EG21" s="29"/>
      <c r="EH21" s="29"/>
      <c r="EI21" s="29"/>
      <c r="EJ21" s="29"/>
      <c r="EK21" s="29"/>
      <c r="EL21" s="29"/>
      <c r="EM21" s="29"/>
      <c r="EN21" s="29"/>
      <c r="EO21" s="29"/>
      <c r="EP21" s="29"/>
      <c r="EQ21" s="35" t="str">
        <f t="shared" si="13"/>
        <v/>
      </c>
      <c r="ER21" s="35" t="str">
        <f t="shared" si="14"/>
        <v/>
      </c>
      <c r="ES21" s="35" t="str">
        <f t="shared" si="15"/>
        <v/>
      </c>
      <c r="ET21" s="35" t="str">
        <f t="shared" si="16"/>
        <v/>
      </c>
      <c r="EU21" s="35" t="str">
        <f t="shared" si="17"/>
        <v/>
      </c>
      <c r="EV21" s="29"/>
      <c r="EW21" s="34"/>
      <c r="EX21" s="29"/>
      <c r="EY21" s="34"/>
      <c r="EZ21" s="34"/>
      <c r="FA21" s="34"/>
      <c r="FB21" s="34"/>
      <c r="FC21" s="34"/>
      <c r="FD21" s="32"/>
      <c r="FE21" s="34"/>
      <c r="FF21" s="29"/>
      <c r="FG21" s="29"/>
      <c r="FH21" s="29"/>
      <c r="FI21" s="29"/>
      <c r="FJ21" s="29"/>
      <c r="FK21" s="29"/>
      <c r="FL21" s="29"/>
      <c r="FM21" s="29"/>
      <c r="FN21" s="29"/>
      <c r="FO21" s="29"/>
      <c r="FP21" s="29"/>
      <c r="FQ21" s="29"/>
      <c r="FR21" s="29"/>
      <c r="FS21" s="29"/>
      <c r="FT21" s="47">
        <v>44669</v>
      </c>
      <c r="FU21" s="47">
        <v>44762</v>
      </c>
      <c r="FV21" s="47">
        <v>44846</v>
      </c>
      <c r="FW21" s="47"/>
      <c r="FX21" s="29"/>
      <c r="FY21" s="29"/>
      <c r="FZ21" s="29"/>
      <c r="GA21" s="29"/>
      <c r="GB21" s="29"/>
      <c r="GC21" s="29"/>
      <c r="GD21" s="29"/>
      <c r="GE21" s="29"/>
      <c r="GF21" s="29"/>
      <c r="GG21" s="29"/>
      <c r="GH21" s="29"/>
      <c r="GI21" s="29"/>
      <c r="GJ21" s="35" t="str">
        <f t="shared" si="18"/>
        <v/>
      </c>
      <c r="GK21" s="35" t="str">
        <f t="shared" si="19"/>
        <v/>
      </c>
      <c r="GL21" s="35" t="str">
        <f t="shared" si="20"/>
        <v/>
      </c>
      <c r="GM21" s="35" t="str">
        <f t="shared" si="21"/>
        <v/>
      </c>
      <c r="GN21" s="35" t="str">
        <f t="shared" si="22"/>
        <v/>
      </c>
      <c r="GO21" s="29"/>
      <c r="GP21" s="29"/>
      <c r="GQ21" s="29">
        <f t="shared" si="23"/>
        <v>2</v>
      </c>
      <c r="GR21" s="29"/>
      <c r="GS21" s="36" t="s">
        <v>356</v>
      </c>
      <c r="GT21" s="36" t="s">
        <v>1157</v>
      </c>
      <c r="GU21" s="36" t="s">
        <v>2167</v>
      </c>
      <c r="GV21" s="36"/>
      <c r="GW21" s="36" t="s">
        <v>371</v>
      </c>
      <c r="GX21" s="36" t="s">
        <v>741</v>
      </c>
      <c r="GY21" s="36" t="s">
        <v>7</v>
      </c>
      <c r="GZ21" s="36"/>
      <c r="HA21" s="36"/>
      <c r="HB21" s="36"/>
      <c r="HC21" s="37"/>
      <c r="HD21" s="37"/>
      <c r="HE21" s="37"/>
      <c r="HF21" s="37"/>
      <c r="HG21" s="37"/>
      <c r="HH21" s="37"/>
      <c r="HI21" t="s">
        <v>1182</v>
      </c>
      <c r="HJ21" s="29" t="s">
        <v>322</v>
      </c>
    </row>
    <row r="22" spans="1:218" ht="15" customHeight="1" x14ac:dyDescent="0.3">
      <c r="A22" t="s">
        <v>51</v>
      </c>
      <c r="B22" t="s">
        <v>42</v>
      </c>
      <c r="C22" s="29" t="s">
        <v>1183</v>
      </c>
      <c r="D22" t="s">
        <v>45</v>
      </c>
      <c r="E22" s="29" t="s">
        <v>249</v>
      </c>
      <c r="F22" s="29" t="s">
        <v>312</v>
      </c>
      <c r="G22" s="29" t="s">
        <v>233</v>
      </c>
      <c r="H22" s="38" t="s">
        <v>1184</v>
      </c>
      <c r="I22" s="29" t="s">
        <v>319</v>
      </c>
      <c r="J22" s="32">
        <v>0.6</v>
      </c>
      <c r="K22" s="32">
        <v>0.8</v>
      </c>
      <c r="L22" s="29" t="s">
        <v>253</v>
      </c>
      <c r="M22" s="32">
        <v>0.08</v>
      </c>
      <c r="N22" s="32">
        <v>0.8</v>
      </c>
      <c r="O22" s="29" t="s">
        <v>253</v>
      </c>
      <c r="P22" s="29" t="s">
        <v>1037</v>
      </c>
      <c r="Q22" s="33" t="s">
        <v>1185</v>
      </c>
      <c r="R22" s="34" t="s">
        <v>220</v>
      </c>
      <c r="S22" s="29" t="s">
        <v>1186</v>
      </c>
      <c r="T22" s="34" t="s">
        <v>1048</v>
      </c>
      <c r="U22" s="34" t="s">
        <v>1041</v>
      </c>
      <c r="V22" s="34" t="s">
        <v>1042</v>
      </c>
      <c r="W22" s="34" t="s">
        <v>1043</v>
      </c>
      <c r="X22" s="34" t="s">
        <v>1044</v>
      </c>
      <c r="Y22" s="32">
        <v>0.4</v>
      </c>
      <c r="Z22" s="34" t="s">
        <v>1045</v>
      </c>
      <c r="AA22" t="s">
        <v>220</v>
      </c>
      <c r="AB22" s="29">
        <f t="shared" si="26"/>
        <v>99</v>
      </c>
      <c r="AC22" s="34">
        <v>90</v>
      </c>
      <c r="AD22" s="34">
        <v>3</v>
      </c>
      <c r="AE22" s="34">
        <v>3</v>
      </c>
      <c r="AF22" s="34">
        <v>3</v>
      </c>
      <c r="AG22">
        <v>90</v>
      </c>
      <c r="AH22" t="s">
        <v>372</v>
      </c>
      <c r="AI22">
        <v>3</v>
      </c>
      <c r="AJ22" t="s">
        <v>1187</v>
      </c>
      <c r="AK22">
        <v>3</v>
      </c>
      <c r="AL22" t="s">
        <v>1187</v>
      </c>
      <c r="AO22" s="48">
        <v>44669</v>
      </c>
      <c r="AP22" s="48">
        <v>44762</v>
      </c>
      <c r="AQ22" s="48">
        <v>44846</v>
      </c>
      <c r="AS22" t="s">
        <v>6</v>
      </c>
      <c r="AT22" t="s">
        <v>6</v>
      </c>
      <c r="AU22" t="s">
        <v>6</v>
      </c>
      <c r="AW22" t="s">
        <v>6</v>
      </c>
      <c r="AX22" t="s">
        <v>6</v>
      </c>
      <c r="AY22" t="s">
        <v>6</v>
      </c>
      <c r="BA22" t="s">
        <v>2168</v>
      </c>
      <c r="BB22" t="s">
        <v>2169</v>
      </c>
      <c r="BC22" t="s">
        <v>2170</v>
      </c>
      <c r="BE22" s="35">
        <f t="shared" si="1"/>
        <v>1</v>
      </c>
      <c r="BF22" s="35">
        <f t="shared" si="2"/>
        <v>1</v>
      </c>
      <c r="BG22" s="35">
        <f t="shared" si="3"/>
        <v>1</v>
      </c>
      <c r="BH22" s="35">
        <f t="shared" si="4"/>
        <v>0</v>
      </c>
      <c r="BI22" s="35">
        <f t="shared" si="5"/>
        <v>0.96969696969696972</v>
      </c>
      <c r="BJ22" s="33" t="s">
        <v>1188</v>
      </c>
      <c r="BK22" s="34" t="s">
        <v>220</v>
      </c>
      <c r="BL22" s="29" t="s">
        <v>1189</v>
      </c>
      <c r="BM22" s="34" t="s">
        <v>1048</v>
      </c>
      <c r="BN22" s="34" t="s">
        <v>1041</v>
      </c>
      <c r="BO22" s="34" t="s">
        <v>1042</v>
      </c>
      <c r="BP22" s="34" t="s">
        <v>1043</v>
      </c>
      <c r="BQ22" s="34" t="s">
        <v>1044</v>
      </c>
      <c r="BR22" s="32">
        <v>0.4</v>
      </c>
      <c r="BS22" s="34" t="s">
        <v>1045</v>
      </c>
      <c r="BT22" s="29" t="s">
        <v>220</v>
      </c>
      <c r="BU22" s="29">
        <f>SUM(BV22:BY22)</f>
        <v>15</v>
      </c>
      <c r="BV22" s="29">
        <v>6</v>
      </c>
      <c r="BW22" s="29">
        <v>3</v>
      </c>
      <c r="BX22" s="29">
        <v>3</v>
      </c>
      <c r="BY22" s="29">
        <v>3</v>
      </c>
      <c r="BZ22" s="29">
        <v>6</v>
      </c>
      <c r="CA22" s="29" t="s">
        <v>373</v>
      </c>
      <c r="CB22" s="29">
        <v>3</v>
      </c>
      <c r="CC22" s="36" t="s">
        <v>1190</v>
      </c>
      <c r="CD22" s="29">
        <v>3</v>
      </c>
      <c r="CE22" s="36" t="s">
        <v>2171</v>
      </c>
      <c r="CF22" s="29"/>
      <c r="CG22" s="29"/>
      <c r="CH22" s="47">
        <v>44669</v>
      </c>
      <c r="CI22" s="47">
        <v>44762</v>
      </c>
      <c r="CJ22" s="47">
        <v>44846</v>
      </c>
      <c r="CK22" s="47"/>
      <c r="CL22" s="29" t="s">
        <v>6</v>
      </c>
      <c r="CM22" s="29" t="s">
        <v>6</v>
      </c>
      <c r="CN22" s="29" t="s">
        <v>6</v>
      </c>
      <c r="CO22" s="29"/>
      <c r="CP22" s="29" t="s">
        <v>6</v>
      </c>
      <c r="CQ22" s="29" t="s">
        <v>6</v>
      </c>
      <c r="CR22" s="29" t="s">
        <v>6</v>
      </c>
      <c r="CS22" s="29"/>
      <c r="CT22" s="29" t="s">
        <v>1191</v>
      </c>
      <c r="CU22" s="29" t="s">
        <v>2172</v>
      </c>
      <c r="CV22" s="29" t="s">
        <v>2173</v>
      </c>
      <c r="CW22" s="29"/>
      <c r="CX22" s="35">
        <f t="shared" si="7"/>
        <v>1</v>
      </c>
      <c r="CY22" s="35">
        <f t="shared" si="8"/>
        <v>1</v>
      </c>
      <c r="CZ22" s="35">
        <f t="shared" si="9"/>
        <v>1</v>
      </c>
      <c r="DA22" s="35">
        <f t="shared" si="10"/>
        <v>0</v>
      </c>
      <c r="DB22" s="35">
        <f t="shared" si="11"/>
        <v>0.8</v>
      </c>
      <c r="DC22" s="33" t="s">
        <v>1192</v>
      </c>
      <c r="DD22" s="34" t="s">
        <v>220</v>
      </c>
      <c r="DE22" s="29" t="s">
        <v>1193</v>
      </c>
      <c r="DF22" s="34" t="s">
        <v>1048</v>
      </c>
      <c r="DG22" s="34" t="s">
        <v>1041</v>
      </c>
      <c r="DH22" s="34" t="s">
        <v>1042</v>
      </c>
      <c r="DI22" s="34" t="s">
        <v>1043</v>
      </c>
      <c r="DJ22" s="34" t="s">
        <v>1044</v>
      </c>
      <c r="DK22" s="32">
        <v>0.4</v>
      </c>
      <c r="DL22" s="34" t="s">
        <v>1045</v>
      </c>
      <c r="DM22" s="29" t="s">
        <v>224</v>
      </c>
      <c r="DN22" s="29">
        <f>SUM(DO22:DR22)</f>
        <v>93</v>
      </c>
      <c r="DO22" s="29">
        <v>90</v>
      </c>
      <c r="DP22" s="29">
        <v>1</v>
      </c>
      <c r="DQ22" s="29">
        <v>2</v>
      </c>
      <c r="DR22" s="29">
        <v>0</v>
      </c>
      <c r="DS22" s="29">
        <v>90</v>
      </c>
      <c r="DT22" s="29" t="s">
        <v>374</v>
      </c>
      <c r="DU22" s="29">
        <v>1</v>
      </c>
      <c r="DV22" s="36" t="s">
        <v>1194</v>
      </c>
      <c r="DW22" s="29">
        <v>2</v>
      </c>
      <c r="DX22" s="29" t="s">
        <v>1194</v>
      </c>
      <c r="DY22" s="29"/>
      <c r="DZ22" s="29"/>
      <c r="EA22" s="47">
        <v>44669</v>
      </c>
      <c r="EB22" s="47">
        <v>44762</v>
      </c>
      <c r="EC22" s="47">
        <v>44846</v>
      </c>
      <c r="ED22" s="47"/>
      <c r="EE22" s="29" t="s">
        <v>6</v>
      </c>
      <c r="EF22" s="29" t="s">
        <v>6</v>
      </c>
      <c r="EG22" s="29" t="s">
        <v>6</v>
      </c>
      <c r="EH22" s="29"/>
      <c r="EI22" s="29" t="s">
        <v>6</v>
      </c>
      <c r="EJ22" s="29" t="s">
        <v>6</v>
      </c>
      <c r="EK22" s="29" t="s">
        <v>6</v>
      </c>
      <c r="EL22" s="29"/>
      <c r="EM22" s="29" t="s">
        <v>2174</v>
      </c>
      <c r="EN22" s="29" t="s">
        <v>2175</v>
      </c>
      <c r="EO22" s="29" t="s">
        <v>2176</v>
      </c>
      <c r="EP22" s="29"/>
      <c r="EQ22" s="35">
        <f t="shared" si="13"/>
        <v>1</v>
      </c>
      <c r="ER22" s="35">
        <f t="shared" si="14"/>
        <v>1</v>
      </c>
      <c r="ES22" s="35">
        <f t="shared" si="15"/>
        <v>1</v>
      </c>
      <c r="ET22" s="35" t="str">
        <f t="shared" si="16"/>
        <v/>
      </c>
      <c r="EU22" s="35">
        <f t="shared" si="17"/>
        <v>1</v>
      </c>
      <c r="EV22" s="36" t="s">
        <v>1195</v>
      </c>
      <c r="EW22" s="34" t="s">
        <v>220</v>
      </c>
      <c r="EX22" s="29" t="s">
        <v>1196</v>
      </c>
      <c r="EY22" s="34" t="s">
        <v>1048</v>
      </c>
      <c r="EZ22" s="34" t="s">
        <v>1041</v>
      </c>
      <c r="FA22" s="34" t="s">
        <v>1042</v>
      </c>
      <c r="FB22" s="34" t="s">
        <v>1043</v>
      </c>
      <c r="FC22" s="34" t="s">
        <v>1044</v>
      </c>
      <c r="FD22" s="32">
        <v>0.4</v>
      </c>
      <c r="FE22" s="34" t="s">
        <v>1045</v>
      </c>
      <c r="FF22" s="29" t="s">
        <v>224</v>
      </c>
      <c r="FG22" s="29">
        <f t="shared" ref="FG22:FG23" si="27">SUM(FH22:FK22)</f>
        <v>4</v>
      </c>
      <c r="FH22" s="29">
        <v>0</v>
      </c>
      <c r="FI22" s="29">
        <v>1</v>
      </c>
      <c r="FJ22" s="29">
        <v>3</v>
      </c>
      <c r="FK22" s="29">
        <v>0</v>
      </c>
      <c r="FL22" s="29"/>
      <c r="FM22" s="29"/>
      <c r="FN22" s="29">
        <v>1</v>
      </c>
      <c r="FO22" s="36" t="s">
        <v>1197</v>
      </c>
      <c r="FP22" s="29">
        <v>3</v>
      </c>
      <c r="FQ22" s="29" t="s">
        <v>2177</v>
      </c>
      <c r="FR22" s="29"/>
      <c r="FS22" s="29"/>
      <c r="FT22" s="47">
        <v>44669</v>
      </c>
      <c r="FU22" s="47">
        <v>44762</v>
      </c>
      <c r="FV22" s="47">
        <v>44846</v>
      </c>
      <c r="FW22" s="47"/>
      <c r="FX22" s="29"/>
      <c r="FY22" s="29" t="s">
        <v>6</v>
      </c>
      <c r="FZ22" s="29" t="s">
        <v>6</v>
      </c>
      <c r="GA22" s="29"/>
      <c r="GB22" s="29"/>
      <c r="GC22" s="29" t="s">
        <v>6</v>
      </c>
      <c r="GD22" s="29" t="s">
        <v>6</v>
      </c>
      <c r="GE22" s="29"/>
      <c r="GF22" s="29"/>
      <c r="GG22" s="29" t="s">
        <v>2178</v>
      </c>
      <c r="GH22" s="29" t="s">
        <v>2179</v>
      </c>
      <c r="GI22" s="29"/>
      <c r="GJ22" s="35" t="str">
        <f t="shared" si="18"/>
        <v/>
      </c>
      <c r="GK22" s="35">
        <f t="shared" si="19"/>
        <v>1</v>
      </c>
      <c r="GL22" s="35">
        <f t="shared" si="20"/>
        <v>1</v>
      </c>
      <c r="GM22" s="35" t="str">
        <f t="shared" si="21"/>
        <v/>
      </c>
      <c r="GN22" s="35">
        <f t="shared" si="22"/>
        <v>1</v>
      </c>
      <c r="GO22" s="29"/>
      <c r="GP22" s="29"/>
      <c r="GQ22" s="29">
        <f t="shared" si="23"/>
        <v>4</v>
      </c>
      <c r="GS22" s="37" t="s">
        <v>375</v>
      </c>
      <c r="GT22" s="37" t="s">
        <v>1198</v>
      </c>
      <c r="GU22" s="37" t="s">
        <v>2180</v>
      </c>
      <c r="GV22" s="37"/>
      <c r="GW22" s="37" t="s">
        <v>375</v>
      </c>
      <c r="GX22" s="37" t="s">
        <v>1198</v>
      </c>
      <c r="GY22" s="37" t="s">
        <v>2181</v>
      </c>
      <c r="GZ22" s="37"/>
      <c r="HA22" s="37" t="s">
        <v>375</v>
      </c>
      <c r="HB22" s="37" t="s">
        <v>1198</v>
      </c>
      <c r="HC22" s="37" t="s">
        <v>2182</v>
      </c>
      <c r="HD22" s="37"/>
      <c r="HE22" s="37"/>
      <c r="HF22" s="37" t="s">
        <v>1198</v>
      </c>
      <c r="HG22" s="37" t="s">
        <v>2183</v>
      </c>
      <c r="HH22" s="37"/>
      <c r="HI22" t="s">
        <v>1199</v>
      </c>
      <c r="HJ22" s="29" t="s">
        <v>139</v>
      </c>
    </row>
    <row r="23" spans="1:218" ht="15" customHeight="1" x14ac:dyDescent="0.3">
      <c r="A23" t="s">
        <v>52</v>
      </c>
      <c r="B23" t="s">
        <v>42</v>
      </c>
      <c r="C23" s="29" t="s">
        <v>376</v>
      </c>
      <c r="D23" t="s">
        <v>45</v>
      </c>
      <c r="E23" s="29" t="s">
        <v>231</v>
      </c>
      <c r="F23" s="29" t="s">
        <v>138</v>
      </c>
      <c r="G23" s="29" t="s">
        <v>265</v>
      </c>
      <c r="H23" s="38" t="s">
        <v>1200</v>
      </c>
      <c r="I23" s="29" t="s">
        <v>319</v>
      </c>
      <c r="J23" s="32">
        <v>0.4</v>
      </c>
      <c r="K23" s="32">
        <v>0.8</v>
      </c>
      <c r="L23" s="29" t="s">
        <v>253</v>
      </c>
      <c r="M23" s="32">
        <v>0.05</v>
      </c>
      <c r="N23" s="32">
        <v>0.8</v>
      </c>
      <c r="O23" s="29" t="s">
        <v>253</v>
      </c>
      <c r="P23" s="29" t="s">
        <v>1037</v>
      </c>
      <c r="Q23" s="33" t="s">
        <v>1201</v>
      </c>
      <c r="R23" s="34" t="s">
        <v>220</v>
      </c>
      <c r="S23" s="29" t="s">
        <v>1202</v>
      </c>
      <c r="T23" s="34" t="s">
        <v>1048</v>
      </c>
      <c r="U23" s="34" t="s">
        <v>1041</v>
      </c>
      <c r="V23" s="34" t="s">
        <v>1042</v>
      </c>
      <c r="W23" s="34" t="s">
        <v>1043</v>
      </c>
      <c r="X23" s="34" t="s">
        <v>1044</v>
      </c>
      <c r="Y23" s="32">
        <v>0.4</v>
      </c>
      <c r="Z23" s="34" t="s">
        <v>1045</v>
      </c>
      <c r="AA23" t="s">
        <v>224</v>
      </c>
      <c r="AB23" s="29">
        <f t="shared" si="26"/>
        <v>9</v>
      </c>
      <c r="AC23" s="34">
        <v>3</v>
      </c>
      <c r="AD23" s="34">
        <v>3</v>
      </c>
      <c r="AE23" s="34">
        <v>3</v>
      </c>
      <c r="AF23" s="34">
        <v>0</v>
      </c>
      <c r="AG23">
        <v>3</v>
      </c>
      <c r="AH23" t="s">
        <v>377</v>
      </c>
      <c r="AI23">
        <v>3</v>
      </c>
      <c r="AJ23" s="37" t="s">
        <v>1203</v>
      </c>
      <c r="AK23">
        <v>3</v>
      </c>
      <c r="AL23" t="s">
        <v>2184</v>
      </c>
      <c r="AO23" s="48">
        <v>44669</v>
      </c>
      <c r="AP23" s="48">
        <v>44763</v>
      </c>
      <c r="AQ23" s="48">
        <v>44846</v>
      </c>
      <c r="AS23" t="s">
        <v>6</v>
      </c>
      <c r="AT23" t="s">
        <v>6</v>
      </c>
      <c r="AU23" t="s">
        <v>6</v>
      </c>
      <c r="AW23" t="s">
        <v>6</v>
      </c>
      <c r="AX23" t="s">
        <v>6</v>
      </c>
      <c r="AY23" t="s">
        <v>6</v>
      </c>
      <c r="BA23" t="s">
        <v>2185</v>
      </c>
      <c r="BB23" t="s">
        <v>2186</v>
      </c>
      <c r="BC23" t="s">
        <v>2187</v>
      </c>
      <c r="BE23" s="35">
        <f t="shared" si="1"/>
        <v>1</v>
      </c>
      <c r="BF23" s="35">
        <f t="shared" si="2"/>
        <v>1</v>
      </c>
      <c r="BG23" s="35">
        <f t="shared" si="3"/>
        <v>1</v>
      </c>
      <c r="BH23" s="35" t="str">
        <f t="shared" si="4"/>
        <v/>
      </c>
      <c r="BI23" s="35">
        <f t="shared" si="5"/>
        <v>1</v>
      </c>
      <c r="BJ23" s="33" t="s">
        <v>1204</v>
      </c>
      <c r="BK23" s="34" t="s">
        <v>220</v>
      </c>
      <c r="BL23" s="29" t="s">
        <v>1205</v>
      </c>
      <c r="BM23" s="34" t="s">
        <v>1048</v>
      </c>
      <c r="BN23" s="34" t="s">
        <v>1041</v>
      </c>
      <c r="BO23" s="34" t="s">
        <v>1042</v>
      </c>
      <c r="BP23" s="34" t="s">
        <v>1043</v>
      </c>
      <c r="BQ23" s="34" t="s">
        <v>1044</v>
      </c>
      <c r="BR23" s="32">
        <v>0.4</v>
      </c>
      <c r="BS23" s="34" t="s">
        <v>1045</v>
      </c>
      <c r="BT23" s="29" t="s">
        <v>220</v>
      </c>
      <c r="BU23" s="29">
        <f t="shared" ref="BU23:BU32" si="28">SUM(BV23:BY23)</f>
        <v>21</v>
      </c>
      <c r="BV23" s="29">
        <v>12</v>
      </c>
      <c r="BW23" s="29">
        <v>3</v>
      </c>
      <c r="BX23" s="29">
        <v>3</v>
      </c>
      <c r="BY23" s="29">
        <v>3</v>
      </c>
      <c r="BZ23" s="29">
        <v>13</v>
      </c>
      <c r="CA23" s="29" t="s">
        <v>378</v>
      </c>
      <c r="CB23" s="29">
        <v>3</v>
      </c>
      <c r="CC23" s="36" t="s">
        <v>1206</v>
      </c>
      <c r="CD23" s="29">
        <v>3</v>
      </c>
      <c r="CE23" s="29" t="s">
        <v>2188</v>
      </c>
      <c r="CF23" s="29"/>
      <c r="CG23" s="29"/>
      <c r="CH23" s="47">
        <v>44669</v>
      </c>
      <c r="CI23" s="47">
        <v>44763</v>
      </c>
      <c r="CJ23" s="47">
        <v>44846</v>
      </c>
      <c r="CK23" s="47"/>
      <c r="CL23" s="29" t="s">
        <v>6</v>
      </c>
      <c r="CM23" s="29" t="s">
        <v>6</v>
      </c>
      <c r="CN23" s="29" t="s">
        <v>6</v>
      </c>
      <c r="CO23" s="29"/>
      <c r="CP23" s="29" t="s">
        <v>6</v>
      </c>
      <c r="CQ23" s="29" t="s">
        <v>6</v>
      </c>
      <c r="CR23" s="29" t="s">
        <v>6</v>
      </c>
      <c r="CS23" s="29"/>
      <c r="CT23" s="29" t="s">
        <v>1207</v>
      </c>
      <c r="CU23" s="29" t="s">
        <v>2189</v>
      </c>
      <c r="CV23" s="29" t="s">
        <v>2190</v>
      </c>
      <c r="CW23" s="29"/>
      <c r="CX23" s="35">
        <f t="shared" si="7"/>
        <v>1</v>
      </c>
      <c r="CY23" s="35">
        <f t="shared" si="8"/>
        <v>1</v>
      </c>
      <c r="CZ23" s="35">
        <f t="shared" si="9"/>
        <v>1</v>
      </c>
      <c r="DA23" s="35">
        <f t="shared" si="10"/>
        <v>0</v>
      </c>
      <c r="DB23" s="35">
        <f t="shared" si="11"/>
        <v>0.90476190476190477</v>
      </c>
      <c r="DC23" s="33" t="s">
        <v>1208</v>
      </c>
      <c r="DD23" s="34" t="s">
        <v>220</v>
      </c>
      <c r="DE23" s="29" t="s">
        <v>1193</v>
      </c>
      <c r="DF23" s="34" t="s">
        <v>1048</v>
      </c>
      <c r="DG23" s="34" t="s">
        <v>1041</v>
      </c>
      <c r="DH23" s="34" t="s">
        <v>1042</v>
      </c>
      <c r="DI23" s="34" t="s">
        <v>1043</v>
      </c>
      <c r="DJ23" s="34" t="s">
        <v>1044</v>
      </c>
      <c r="DK23" s="32">
        <v>0.4</v>
      </c>
      <c r="DL23" s="34" t="s">
        <v>1045</v>
      </c>
      <c r="DM23" s="29" t="s">
        <v>224</v>
      </c>
      <c r="DN23" s="29">
        <f>SUM(DO23:DR23)</f>
        <v>3</v>
      </c>
      <c r="DO23" s="29">
        <v>1</v>
      </c>
      <c r="DP23" s="29">
        <v>1</v>
      </c>
      <c r="DQ23" s="29">
        <v>1</v>
      </c>
      <c r="DR23" s="29">
        <v>0</v>
      </c>
      <c r="DS23" s="29">
        <v>1</v>
      </c>
      <c r="DT23" s="29" t="s">
        <v>379</v>
      </c>
      <c r="DU23" s="29">
        <v>1</v>
      </c>
      <c r="DV23" s="36" t="s">
        <v>1209</v>
      </c>
      <c r="DW23" s="29">
        <v>1</v>
      </c>
      <c r="DX23" s="29" t="s">
        <v>2191</v>
      </c>
      <c r="DY23" s="29"/>
      <c r="DZ23" s="29"/>
      <c r="EA23" s="47">
        <v>44669</v>
      </c>
      <c r="EB23" s="47">
        <v>44763</v>
      </c>
      <c r="EC23" s="47">
        <v>44846</v>
      </c>
      <c r="ED23" s="47"/>
      <c r="EE23" s="29" t="s">
        <v>6</v>
      </c>
      <c r="EF23" s="29" t="s">
        <v>6</v>
      </c>
      <c r="EG23" s="29" t="s">
        <v>6</v>
      </c>
      <c r="EH23" s="29"/>
      <c r="EI23" s="29" t="s">
        <v>6</v>
      </c>
      <c r="EJ23" s="29" t="s">
        <v>6</v>
      </c>
      <c r="EK23" s="29" t="s">
        <v>6</v>
      </c>
      <c r="EL23" s="29"/>
      <c r="EM23" s="29" t="s">
        <v>2192</v>
      </c>
      <c r="EN23" s="29" t="s">
        <v>2193</v>
      </c>
      <c r="EO23" s="29" t="s">
        <v>2194</v>
      </c>
      <c r="EP23" s="29"/>
      <c r="EQ23" s="35">
        <f t="shared" si="13"/>
        <v>1</v>
      </c>
      <c r="ER23" s="35">
        <f t="shared" si="14"/>
        <v>1</v>
      </c>
      <c r="ES23" s="35">
        <f t="shared" si="15"/>
        <v>1</v>
      </c>
      <c r="ET23" s="35" t="str">
        <f t="shared" si="16"/>
        <v/>
      </c>
      <c r="EU23" s="35">
        <f t="shared" si="17"/>
        <v>1</v>
      </c>
      <c r="EV23" s="36" t="s">
        <v>1210</v>
      </c>
      <c r="EW23" s="34" t="s">
        <v>220</v>
      </c>
      <c r="EX23" s="29" t="s">
        <v>1211</v>
      </c>
      <c r="EY23" s="34" t="s">
        <v>1048</v>
      </c>
      <c r="EZ23" s="34" t="s">
        <v>1041</v>
      </c>
      <c r="FA23" s="34" t="s">
        <v>1042</v>
      </c>
      <c r="FB23" s="34" t="s">
        <v>1043</v>
      </c>
      <c r="FC23" s="34" t="s">
        <v>1044</v>
      </c>
      <c r="FD23" s="32">
        <v>0.4</v>
      </c>
      <c r="FE23" s="34" t="s">
        <v>1045</v>
      </c>
      <c r="FF23" s="29" t="s">
        <v>224</v>
      </c>
      <c r="FG23" s="29">
        <f t="shared" si="27"/>
        <v>2</v>
      </c>
      <c r="FH23" s="29">
        <v>0</v>
      </c>
      <c r="FI23" s="29">
        <v>1</v>
      </c>
      <c r="FJ23" s="29">
        <v>1</v>
      </c>
      <c r="FK23" s="29">
        <v>0</v>
      </c>
      <c r="FL23" s="29"/>
      <c r="FM23" s="29"/>
      <c r="FN23" s="29">
        <v>1</v>
      </c>
      <c r="FO23" s="36" t="s">
        <v>1212</v>
      </c>
      <c r="FP23" s="29">
        <v>1</v>
      </c>
      <c r="FQ23" s="29" t="s">
        <v>2195</v>
      </c>
      <c r="FR23" s="29"/>
      <c r="FS23" s="29"/>
      <c r="FT23" s="47">
        <v>44669</v>
      </c>
      <c r="FU23" s="47">
        <v>44763</v>
      </c>
      <c r="FV23" s="47">
        <v>44846</v>
      </c>
      <c r="FW23" s="47"/>
      <c r="FX23" s="29"/>
      <c r="FY23" s="29" t="s">
        <v>6</v>
      </c>
      <c r="FZ23" s="29" t="s">
        <v>6</v>
      </c>
      <c r="GA23" s="29"/>
      <c r="GB23" s="29"/>
      <c r="GC23" s="29" t="s">
        <v>6</v>
      </c>
      <c r="GD23" s="29" t="s">
        <v>6</v>
      </c>
      <c r="GE23" s="29"/>
      <c r="GF23" s="29"/>
      <c r="GG23" s="29" t="s">
        <v>2196</v>
      </c>
      <c r="GH23" s="29" t="s">
        <v>2197</v>
      </c>
      <c r="GI23" s="29"/>
      <c r="GJ23" s="35" t="str">
        <f t="shared" si="18"/>
        <v/>
      </c>
      <c r="GK23" s="35">
        <f t="shared" si="19"/>
        <v>1</v>
      </c>
      <c r="GL23" s="35">
        <f t="shared" si="20"/>
        <v>1</v>
      </c>
      <c r="GM23" s="35" t="str">
        <f t="shared" si="21"/>
        <v/>
      </c>
      <c r="GN23" s="35">
        <f t="shared" si="22"/>
        <v>1</v>
      </c>
      <c r="GO23" s="29"/>
      <c r="GP23" s="29"/>
      <c r="GQ23" s="29">
        <f t="shared" si="23"/>
        <v>4</v>
      </c>
      <c r="GS23" s="37" t="s">
        <v>375</v>
      </c>
      <c r="GT23" s="37" t="s">
        <v>1198</v>
      </c>
      <c r="GU23" s="37" t="s">
        <v>2198</v>
      </c>
      <c r="GV23" s="37"/>
      <c r="GW23" s="37" t="s">
        <v>375</v>
      </c>
      <c r="GX23" s="37" t="s">
        <v>1198</v>
      </c>
      <c r="GY23" s="37" t="s">
        <v>2199</v>
      </c>
      <c r="GZ23" s="37"/>
      <c r="HA23" s="37" t="s">
        <v>375</v>
      </c>
      <c r="HB23" s="37" t="s">
        <v>1198</v>
      </c>
      <c r="HC23" s="37" t="s">
        <v>2200</v>
      </c>
      <c r="HD23" s="37"/>
      <c r="HE23" s="37"/>
      <c r="HF23" s="37" t="s">
        <v>1198</v>
      </c>
      <c r="HG23" s="37" t="s">
        <v>2201</v>
      </c>
      <c r="HH23" s="37"/>
      <c r="HI23" t="s">
        <v>1213</v>
      </c>
      <c r="HJ23" s="29" t="s">
        <v>322</v>
      </c>
    </row>
    <row r="24" spans="1:218" ht="15" customHeight="1" x14ac:dyDescent="0.3">
      <c r="A24" t="s">
        <v>53</v>
      </c>
      <c r="B24" t="s">
        <v>42</v>
      </c>
      <c r="C24" s="29" t="s">
        <v>1214</v>
      </c>
      <c r="D24" s="39" t="s">
        <v>45</v>
      </c>
      <c r="E24" s="29" t="s">
        <v>215</v>
      </c>
      <c r="F24" s="29" t="s">
        <v>312</v>
      </c>
      <c r="G24" s="29" t="s">
        <v>284</v>
      </c>
      <c r="H24" s="38" t="s">
        <v>1215</v>
      </c>
      <c r="I24" s="29" t="s">
        <v>319</v>
      </c>
      <c r="J24" s="32">
        <v>0.2</v>
      </c>
      <c r="K24" s="32">
        <v>1</v>
      </c>
      <c r="L24" s="29" t="s">
        <v>219</v>
      </c>
      <c r="M24" s="32">
        <v>7.0000000000000007E-2</v>
      </c>
      <c r="N24" s="32">
        <v>1</v>
      </c>
      <c r="O24" s="29" t="s">
        <v>219</v>
      </c>
      <c r="P24" s="29" t="s">
        <v>1037</v>
      </c>
      <c r="Q24" s="33" t="s">
        <v>1216</v>
      </c>
      <c r="R24" s="34" t="s">
        <v>220</v>
      </c>
      <c r="S24" s="29" t="s">
        <v>1217</v>
      </c>
      <c r="T24" s="34" t="s">
        <v>1048</v>
      </c>
      <c r="U24" s="34" t="s">
        <v>1041</v>
      </c>
      <c r="V24" s="34" t="s">
        <v>1042</v>
      </c>
      <c r="W24" s="34" t="s">
        <v>1043</v>
      </c>
      <c r="X24" s="34" t="s">
        <v>1044</v>
      </c>
      <c r="Y24" s="32">
        <v>0.4</v>
      </c>
      <c r="Z24" s="34" t="s">
        <v>1045</v>
      </c>
      <c r="AA24" s="29" t="s">
        <v>224</v>
      </c>
      <c r="AB24" s="29">
        <f t="shared" si="26"/>
        <v>5</v>
      </c>
      <c r="AC24" s="34">
        <v>3</v>
      </c>
      <c r="AD24" s="34">
        <v>1</v>
      </c>
      <c r="AE24" s="34">
        <v>1</v>
      </c>
      <c r="AF24" s="34">
        <v>0</v>
      </c>
      <c r="AG24" s="29">
        <v>3</v>
      </c>
      <c r="AH24" s="29" t="s">
        <v>380</v>
      </c>
      <c r="AI24" s="29">
        <v>1</v>
      </c>
      <c r="AJ24" s="29" t="s">
        <v>1218</v>
      </c>
      <c r="AK24" s="29">
        <v>1</v>
      </c>
      <c r="AL24" s="29" t="s">
        <v>1218</v>
      </c>
      <c r="AM24" s="29"/>
      <c r="AN24" s="29"/>
      <c r="AO24" s="47">
        <v>44669</v>
      </c>
      <c r="AP24" s="47">
        <v>44762</v>
      </c>
      <c r="AQ24" s="47">
        <v>44846</v>
      </c>
      <c r="AR24" s="47"/>
      <c r="AS24" s="29" t="s">
        <v>6</v>
      </c>
      <c r="AT24" s="29" t="s">
        <v>6</v>
      </c>
      <c r="AU24" t="s">
        <v>6</v>
      </c>
      <c r="AV24" s="29"/>
      <c r="AW24" s="29" t="s">
        <v>6</v>
      </c>
      <c r="AX24" s="29" t="s">
        <v>6</v>
      </c>
      <c r="AY24" s="29" t="s">
        <v>6</v>
      </c>
      <c r="AZ24" s="29"/>
      <c r="BA24" s="29" t="s">
        <v>2202</v>
      </c>
      <c r="BB24" s="29" t="s">
        <v>2203</v>
      </c>
      <c r="BC24" s="29" t="s">
        <v>2204</v>
      </c>
      <c r="BD24" s="29"/>
      <c r="BE24" s="35">
        <f t="shared" si="1"/>
        <v>1</v>
      </c>
      <c r="BF24" s="35">
        <f t="shared" si="2"/>
        <v>1</v>
      </c>
      <c r="BG24" s="35">
        <f t="shared" si="3"/>
        <v>1</v>
      </c>
      <c r="BH24" s="35" t="str">
        <f t="shared" si="4"/>
        <v/>
      </c>
      <c r="BI24" s="35">
        <f t="shared" si="5"/>
        <v>1</v>
      </c>
      <c r="BJ24" s="33" t="s">
        <v>1219</v>
      </c>
      <c r="BK24" s="34" t="s">
        <v>220</v>
      </c>
      <c r="BL24" s="29" t="s">
        <v>1220</v>
      </c>
      <c r="BM24" s="34" t="s">
        <v>1048</v>
      </c>
      <c r="BN24" s="34" t="s">
        <v>1041</v>
      </c>
      <c r="BO24" s="34" t="s">
        <v>1042</v>
      </c>
      <c r="BP24" s="34" t="s">
        <v>1043</v>
      </c>
      <c r="BQ24" s="34" t="s">
        <v>1044</v>
      </c>
      <c r="BR24" s="32">
        <v>0.4</v>
      </c>
      <c r="BS24" s="34" t="s">
        <v>1045</v>
      </c>
      <c r="BT24" s="29" t="s">
        <v>224</v>
      </c>
      <c r="BU24" s="29">
        <f t="shared" si="28"/>
        <v>2</v>
      </c>
      <c r="BV24" s="29">
        <v>0</v>
      </c>
      <c r="BW24" s="29">
        <v>1</v>
      </c>
      <c r="BX24" s="29">
        <v>1</v>
      </c>
      <c r="BY24" s="29">
        <v>0</v>
      </c>
      <c r="BZ24" s="29"/>
      <c r="CA24" s="29"/>
      <c r="CB24" s="29">
        <v>1</v>
      </c>
      <c r="CC24" s="29" t="s">
        <v>1221</v>
      </c>
      <c r="CD24" s="29">
        <v>1</v>
      </c>
      <c r="CE24" s="29" t="s">
        <v>1221</v>
      </c>
      <c r="CF24" s="29"/>
      <c r="CG24" s="29"/>
      <c r="CH24" s="47">
        <v>44669</v>
      </c>
      <c r="CI24" s="47">
        <v>44762</v>
      </c>
      <c r="CJ24" s="47">
        <v>44846</v>
      </c>
      <c r="CK24" s="47"/>
      <c r="CL24" s="29"/>
      <c r="CM24" s="29" t="s">
        <v>6</v>
      </c>
      <c r="CN24" s="29" t="s">
        <v>6</v>
      </c>
      <c r="CO24" s="29"/>
      <c r="CP24" s="29"/>
      <c r="CQ24" s="29" t="s">
        <v>6</v>
      </c>
      <c r="CR24" s="29" t="s">
        <v>6</v>
      </c>
      <c r="CS24" s="29"/>
      <c r="CT24" s="29"/>
      <c r="CU24" s="29" t="s">
        <v>2205</v>
      </c>
      <c r="CV24" s="29" t="s">
        <v>2206</v>
      </c>
      <c r="CW24" s="29"/>
      <c r="CX24" s="35" t="str">
        <f t="shared" si="7"/>
        <v/>
      </c>
      <c r="CY24" s="35">
        <f t="shared" si="8"/>
        <v>1</v>
      </c>
      <c r="CZ24" s="35">
        <f t="shared" si="9"/>
        <v>1</v>
      </c>
      <c r="DA24" s="35" t="str">
        <f t="shared" si="10"/>
        <v/>
      </c>
      <c r="DB24" s="35">
        <f t="shared" si="11"/>
        <v>1</v>
      </c>
      <c r="DC24" s="33"/>
      <c r="DD24" s="34"/>
      <c r="DE24" s="29"/>
      <c r="DF24" s="34"/>
      <c r="DG24" s="34"/>
      <c r="DH24" s="34"/>
      <c r="DI24" s="34"/>
      <c r="DJ24" s="34"/>
      <c r="DK24" s="32"/>
      <c r="DL24" s="34"/>
      <c r="DM24" s="29"/>
      <c r="DN24" s="29"/>
      <c r="DO24" s="29"/>
      <c r="DP24" s="29"/>
      <c r="DQ24" s="29"/>
      <c r="DR24" s="29"/>
      <c r="DS24" s="29"/>
      <c r="DT24" s="29"/>
      <c r="DU24" s="29"/>
      <c r="DV24" s="29"/>
      <c r="DW24" s="29"/>
      <c r="DX24" s="29"/>
      <c r="DY24" s="29"/>
      <c r="DZ24" s="29"/>
      <c r="EA24" s="47">
        <v>44669</v>
      </c>
      <c r="EB24" s="47">
        <v>44762</v>
      </c>
      <c r="EC24" s="47">
        <v>44846</v>
      </c>
      <c r="ED24" s="47"/>
      <c r="EE24" s="29"/>
      <c r="EF24" s="29"/>
      <c r="EG24" s="29"/>
      <c r="EH24" s="29"/>
      <c r="EI24" s="29"/>
      <c r="EJ24" s="29"/>
      <c r="EK24" s="29"/>
      <c r="EL24" s="29"/>
      <c r="EM24" s="29"/>
      <c r="EN24" s="29"/>
      <c r="EO24" s="29"/>
      <c r="EP24" s="29"/>
      <c r="EQ24" s="35" t="str">
        <f t="shared" si="13"/>
        <v/>
      </c>
      <c r="ER24" s="35" t="str">
        <f t="shared" si="14"/>
        <v/>
      </c>
      <c r="ES24" s="35" t="str">
        <f t="shared" si="15"/>
        <v/>
      </c>
      <c r="ET24" s="35" t="str">
        <f t="shared" si="16"/>
        <v/>
      </c>
      <c r="EU24" s="35" t="str">
        <f t="shared" si="17"/>
        <v/>
      </c>
      <c r="EV24" s="29"/>
      <c r="EW24" s="34"/>
      <c r="EX24" s="29"/>
      <c r="EY24" s="34"/>
      <c r="EZ24" s="34"/>
      <c r="FA24" s="34"/>
      <c r="FB24" s="34"/>
      <c r="FC24" s="34"/>
      <c r="FD24" s="32"/>
      <c r="FE24" s="34"/>
      <c r="FF24" s="29"/>
      <c r="FG24" s="29"/>
      <c r="FH24" s="29"/>
      <c r="FI24" s="29"/>
      <c r="FJ24" s="29"/>
      <c r="FK24" s="29"/>
      <c r="FL24" s="29"/>
      <c r="FM24" s="29"/>
      <c r="FN24" s="29"/>
      <c r="FO24" s="29"/>
      <c r="FP24" s="29"/>
      <c r="FQ24" s="29"/>
      <c r="FR24" s="29"/>
      <c r="FS24" s="29"/>
      <c r="FT24" s="47">
        <v>44669</v>
      </c>
      <c r="FU24" s="47">
        <v>44762</v>
      </c>
      <c r="FV24" s="47">
        <v>44846</v>
      </c>
      <c r="FW24" s="47"/>
      <c r="FX24" s="29"/>
      <c r="FY24" s="29"/>
      <c r="FZ24" s="29"/>
      <c r="GA24" s="29"/>
      <c r="GB24" s="29"/>
      <c r="GC24" s="29"/>
      <c r="GD24" s="29"/>
      <c r="GE24" s="29"/>
      <c r="GF24" s="29"/>
      <c r="GG24" s="29"/>
      <c r="GH24" s="29"/>
      <c r="GI24" s="29"/>
      <c r="GJ24" s="35" t="str">
        <f t="shared" si="18"/>
        <v/>
      </c>
      <c r="GK24" s="35" t="str">
        <f t="shared" si="19"/>
        <v/>
      </c>
      <c r="GL24" s="35" t="str">
        <f t="shared" si="20"/>
        <v/>
      </c>
      <c r="GM24" s="35" t="str">
        <f t="shared" si="21"/>
        <v/>
      </c>
      <c r="GN24" s="35" t="str">
        <f t="shared" si="22"/>
        <v/>
      </c>
      <c r="GO24" s="29"/>
      <c r="GP24" s="29"/>
      <c r="GQ24" s="29">
        <f t="shared" si="23"/>
        <v>2</v>
      </c>
      <c r="GS24" s="37" t="s">
        <v>375</v>
      </c>
      <c r="GT24" s="37" t="s">
        <v>1198</v>
      </c>
      <c r="GU24" s="37" t="s">
        <v>2207</v>
      </c>
      <c r="GV24" s="37"/>
      <c r="GW24" s="37"/>
      <c r="GX24" s="37" t="s">
        <v>1198</v>
      </c>
      <c r="GY24" s="37" t="s">
        <v>2208</v>
      </c>
      <c r="GZ24" s="37"/>
      <c r="HA24" s="37"/>
      <c r="HB24" s="37"/>
      <c r="HC24" s="37"/>
      <c r="HD24" s="37"/>
      <c r="HE24" s="37"/>
      <c r="HF24" s="37"/>
      <c r="HG24" s="37"/>
      <c r="HH24" s="37"/>
      <c r="HI24" t="s">
        <v>1222</v>
      </c>
      <c r="HJ24" s="29" t="s">
        <v>322</v>
      </c>
    </row>
    <row r="25" spans="1:218" ht="15" customHeight="1" x14ac:dyDescent="0.3">
      <c r="A25" t="s">
        <v>54</v>
      </c>
      <c r="B25" t="s">
        <v>42</v>
      </c>
      <c r="C25" s="29" t="s">
        <v>381</v>
      </c>
      <c r="D25" s="39" t="s">
        <v>44</v>
      </c>
      <c r="E25" s="29" t="s">
        <v>231</v>
      </c>
      <c r="F25" s="29" t="s">
        <v>232</v>
      </c>
      <c r="G25" s="29" t="s">
        <v>217</v>
      </c>
      <c r="H25" s="38" t="s">
        <v>1223</v>
      </c>
      <c r="I25" s="29" t="s">
        <v>294</v>
      </c>
      <c r="J25" s="32">
        <v>0.6</v>
      </c>
      <c r="K25" s="32">
        <v>0.6</v>
      </c>
      <c r="L25" s="29" t="s">
        <v>236</v>
      </c>
      <c r="M25" s="32">
        <v>0.13</v>
      </c>
      <c r="N25" s="32">
        <v>0.6</v>
      </c>
      <c r="O25" s="29" t="s">
        <v>236</v>
      </c>
      <c r="P25" s="29" t="s">
        <v>1037</v>
      </c>
      <c r="Q25" s="33" t="s">
        <v>1224</v>
      </c>
      <c r="R25" s="34" t="s">
        <v>220</v>
      </c>
      <c r="S25" s="29" t="s">
        <v>1225</v>
      </c>
      <c r="T25" s="34" t="s">
        <v>1048</v>
      </c>
      <c r="U25" s="34" t="s">
        <v>1041</v>
      </c>
      <c r="V25" s="34" t="s">
        <v>1042</v>
      </c>
      <c r="W25" s="34" t="s">
        <v>1043</v>
      </c>
      <c r="X25" s="34" t="s">
        <v>1044</v>
      </c>
      <c r="Y25" s="32">
        <v>0.4</v>
      </c>
      <c r="Z25" s="34" t="s">
        <v>1045</v>
      </c>
      <c r="AA25" s="29" t="s">
        <v>224</v>
      </c>
      <c r="AB25" s="29">
        <f t="shared" si="26"/>
        <v>3</v>
      </c>
      <c r="AC25" s="34">
        <v>1</v>
      </c>
      <c r="AD25" s="34">
        <v>1</v>
      </c>
      <c r="AE25" s="34">
        <v>1</v>
      </c>
      <c r="AF25" s="34">
        <v>0</v>
      </c>
      <c r="AG25">
        <v>1</v>
      </c>
      <c r="AH25" t="s">
        <v>379</v>
      </c>
      <c r="AI25">
        <v>1</v>
      </c>
      <c r="AJ25" t="s">
        <v>1226</v>
      </c>
      <c r="AK25">
        <v>1</v>
      </c>
      <c r="AL25" t="s">
        <v>1226</v>
      </c>
      <c r="AO25" s="48">
        <v>44669</v>
      </c>
      <c r="AP25" s="48">
        <v>44762</v>
      </c>
      <c r="AQ25" s="48">
        <v>44846</v>
      </c>
      <c r="AS25" t="s">
        <v>6</v>
      </c>
      <c r="AT25" t="s">
        <v>6</v>
      </c>
      <c r="AU25" t="s">
        <v>6</v>
      </c>
      <c r="AW25" t="s">
        <v>6</v>
      </c>
      <c r="AX25" t="s">
        <v>6</v>
      </c>
      <c r="AY25" t="s">
        <v>6</v>
      </c>
      <c r="BA25" t="s">
        <v>2192</v>
      </c>
      <c r="BB25" t="s">
        <v>2186</v>
      </c>
      <c r="BC25" t="s">
        <v>2209</v>
      </c>
      <c r="BE25" s="35">
        <f t="shared" si="1"/>
        <v>1</v>
      </c>
      <c r="BF25" s="35">
        <f t="shared" si="2"/>
        <v>1</v>
      </c>
      <c r="BG25" s="35">
        <f t="shared" si="3"/>
        <v>1</v>
      </c>
      <c r="BH25" s="35" t="str">
        <f t="shared" si="4"/>
        <v/>
      </c>
      <c r="BI25" s="35">
        <f t="shared" si="5"/>
        <v>1</v>
      </c>
      <c r="BJ25" s="33" t="s">
        <v>1227</v>
      </c>
      <c r="BK25" s="34" t="s">
        <v>220</v>
      </c>
      <c r="BL25" s="29" t="s">
        <v>1228</v>
      </c>
      <c r="BM25" s="34" t="s">
        <v>1048</v>
      </c>
      <c r="BN25" s="34" t="s">
        <v>1041</v>
      </c>
      <c r="BO25" s="34" t="s">
        <v>1042</v>
      </c>
      <c r="BP25" s="34" t="s">
        <v>1043</v>
      </c>
      <c r="BQ25" s="34" t="s">
        <v>1044</v>
      </c>
      <c r="BR25" s="32">
        <v>0.4</v>
      </c>
      <c r="BS25" s="34" t="s">
        <v>1045</v>
      </c>
      <c r="BT25" s="29" t="s">
        <v>224</v>
      </c>
      <c r="BU25" s="29">
        <f t="shared" si="28"/>
        <v>3</v>
      </c>
      <c r="BV25" s="29">
        <v>1</v>
      </c>
      <c r="BW25" s="29">
        <v>1</v>
      </c>
      <c r="BX25" s="29">
        <v>1</v>
      </c>
      <c r="BY25" s="29">
        <v>0</v>
      </c>
      <c r="BZ25" s="29">
        <v>1</v>
      </c>
      <c r="CA25" s="29" t="s">
        <v>382</v>
      </c>
      <c r="CB25" s="29">
        <v>1</v>
      </c>
      <c r="CC25" s="29" t="s">
        <v>1229</v>
      </c>
      <c r="CD25" s="29">
        <v>1</v>
      </c>
      <c r="CE25" s="29" t="s">
        <v>2210</v>
      </c>
      <c r="CF25" s="29"/>
      <c r="CG25" s="29"/>
      <c r="CH25" s="47">
        <v>44669</v>
      </c>
      <c r="CI25" s="47">
        <v>44762</v>
      </c>
      <c r="CJ25" s="47">
        <v>44846</v>
      </c>
      <c r="CK25" s="47"/>
      <c r="CL25" s="29" t="s">
        <v>6</v>
      </c>
      <c r="CM25" s="29" t="s">
        <v>6</v>
      </c>
      <c r="CN25" s="29" t="s">
        <v>6</v>
      </c>
      <c r="CO25" s="29"/>
      <c r="CP25" s="29" t="s">
        <v>6</v>
      </c>
      <c r="CQ25" s="29" t="s">
        <v>6</v>
      </c>
      <c r="CR25" s="29" t="s">
        <v>6</v>
      </c>
      <c r="CS25" s="29"/>
      <c r="CT25" s="29" t="s">
        <v>1230</v>
      </c>
      <c r="CU25" s="29" t="s">
        <v>2211</v>
      </c>
      <c r="CV25" s="29" t="s">
        <v>2212</v>
      </c>
      <c r="CW25" s="29"/>
      <c r="CX25" s="35">
        <f t="shared" si="7"/>
        <v>1</v>
      </c>
      <c r="CY25" s="35">
        <f t="shared" si="8"/>
        <v>1</v>
      </c>
      <c r="CZ25" s="35">
        <f t="shared" si="9"/>
        <v>1</v>
      </c>
      <c r="DA25" s="35" t="str">
        <f t="shared" si="10"/>
        <v/>
      </c>
      <c r="DB25" s="35">
        <f t="shared" si="11"/>
        <v>1</v>
      </c>
      <c r="DC25" s="33" t="s">
        <v>1231</v>
      </c>
      <c r="DD25" s="34" t="s">
        <v>220</v>
      </c>
      <c r="DE25" s="29" t="s">
        <v>1232</v>
      </c>
      <c r="DF25" s="34" t="s">
        <v>1048</v>
      </c>
      <c r="DG25" s="34" t="s">
        <v>1041</v>
      </c>
      <c r="DH25" s="34" t="s">
        <v>1042</v>
      </c>
      <c r="DI25" s="34" t="s">
        <v>1043</v>
      </c>
      <c r="DJ25" s="34" t="s">
        <v>1044</v>
      </c>
      <c r="DK25" s="32">
        <v>0.4</v>
      </c>
      <c r="DL25" s="34" t="s">
        <v>1045</v>
      </c>
      <c r="DM25" s="29" t="s">
        <v>224</v>
      </c>
      <c r="DN25" s="29">
        <f>SUM(DO25:DR25)</f>
        <v>3</v>
      </c>
      <c r="DO25" s="29">
        <v>1</v>
      </c>
      <c r="DP25" s="29">
        <v>1</v>
      </c>
      <c r="DQ25" s="29">
        <v>1</v>
      </c>
      <c r="DR25" s="29">
        <v>0</v>
      </c>
      <c r="DS25" s="29">
        <v>1</v>
      </c>
      <c r="DT25" s="29" t="s">
        <v>383</v>
      </c>
      <c r="DU25" s="29">
        <v>1</v>
      </c>
      <c r="DV25" s="29" t="s">
        <v>1233</v>
      </c>
      <c r="DW25" s="29">
        <v>1</v>
      </c>
      <c r="DX25" s="29" t="s">
        <v>2213</v>
      </c>
      <c r="DY25" s="29"/>
      <c r="DZ25" s="29"/>
      <c r="EA25" s="47">
        <v>44669</v>
      </c>
      <c r="EB25" s="47">
        <v>44762</v>
      </c>
      <c r="EC25" s="47">
        <v>44846</v>
      </c>
      <c r="ED25" s="47"/>
      <c r="EE25" s="29" t="s">
        <v>6</v>
      </c>
      <c r="EF25" s="29" t="s">
        <v>6</v>
      </c>
      <c r="EG25" s="29" t="s">
        <v>6</v>
      </c>
      <c r="EH25" s="29"/>
      <c r="EI25" s="29" t="s">
        <v>6</v>
      </c>
      <c r="EJ25" s="29" t="s">
        <v>6</v>
      </c>
      <c r="EK25" s="29" t="s">
        <v>6</v>
      </c>
      <c r="EL25" s="29"/>
      <c r="EM25" s="29" t="s">
        <v>2214</v>
      </c>
      <c r="EN25" s="29" t="s">
        <v>2215</v>
      </c>
      <c r="EO25" s="29" t="s">
        <v>2216</v>
      </c>
      <c r="EP25" s="29"/>
      <c r="EQ25" s="35">
        <f t="shared" si="13"/>
        <v>1</v>
      </c>
      <c r="ER25" s="35">
        <f t="shared" si="14"/>
        <v>1</v>
      </c>
      <c r="ES25" s="35">
        <f t="shared" si="15"/>
        <v>1</v>
      </c>
      <c r="ET25" s="35" t="str">
        <f t="shared" si="16"/>
        <v/>
      </c>
      <c r="EU25" s="35">
        <f t="shared" si="17"/>
        <v>1</v>
      </c>
      <c r="EV25" s="29"/>
      <c r="EW25" s="34"/>
      <c r="EX25" s="29"/>
      <c r="EY25" s="34"/>
      <c r="EZ25" s="34"/>
      <c r="FA25" s="34"/>
      <c r="FB25" s="34"/>
      <c r="FC25" s="34"/>
      <c r="FD25" s="32"/>
      <c r="FE25" s="34"/>
      <c r="FF25" s="29"/>
      <c r="FG25" s="29"/>
      <c r="FH25" s="29"/>
      <c r="FI25" s="29"/>
      <c r="FJ25" s="29"/>
      <c r="FK25" s="29"/>
      <c r="FL25" s="29"/>
      <c r="FM25" s="29"/>
      <c r="FN25" s="29"/>
      <c r="FO25" s="29"/>
      <c r="FP25" s="29"/>
      <c r="FQ25" s="29"/>
      <c r="FR25" s="29"/>
      <c r="FS25" s="29"/>
      <c r="FT25" s="47">
        <v>44669</v>
      </c>
      <c r="FU25" s="47">
        <v>44762</v>
      </c>
      <c r="FV25" s="47">
        <v>44846</v>
      </c>
      <c r="FW25" s="47"/>
      <c r="FX25" s="29"/>
      <c r="FY25" s="29"/>
      <c r="FZ25" s="29"/>
      <c r="GA25" s="29"/>
      <c r="GB25" s="29"/>
      <c r="GC25" s="29"/>
      <c r="GD25" s="29"/>
      <c r="GE25" s="29"/>
      <c r="GF25" s="29"/>
      <c r="GG25" s="29"/>
      <c r="GH25" s="29"/>
      <c r="GI25" s="29"/>
      <c r="GJ25" s="35" t="str">
        <f t="shared" si="18"/>
        <v/>
      </c>
      <c r="GK25" s="35" t="str">
        <f t="shared" si="19"/>
        <v/>
      </c>
      <c r="GL25" s="35" t="str">
        <f t="shared" si="20"/>
        <v/>
      </c>
      <c r="GM25" s="35" t="str">
        <f t="shared" si="21"/>
        <v/>
      </c>
      <c r="GN25" s="35" t="str">
        <f t="shared" si="22"/>
        <v/>
      </c>
      <c r="GO25" s="29"/>
      <c r="GP25" s="29"/>
      <c r="GQ25" s="29">
        <f t="shared" si="23"/>
        <v>3</v>
      </c>
      <c r="GS25" s="37" t="s">
        <v>375</v>
      </c>
      <c r="GT25" s="37" t="s">
        <v>1198</v>
      </c>
      <c r="GU25" s="37" t="s">
        <v>2217</v>
      </c>
      <c r="GV25" s="37"/>
      <c r="GW25" s="37" t="s">
        <v>375</v>
      </c>
      <c r="GX25" s="37" t="s">
        <v>1198</v>
      </c>
      <c r="GY25" s="37" t="s">
        <v>2218</v>
      </c>
      <c r="GZ25" s="37"/>
      <c r="HA25" s="37" t="s">
        <v>375</v>
      </c>
      <c r="HB25" s="37" t="s">
        <v>1198</v>
      </c>
      <c r="HC25" s="37" t="s">
        <v>2219</v>
      </c>
      <c r="HD25" s="37"/>
      <c r="HE25" s="37"/>
      <c r="HF25" s="37"/>
      <c r="HG25" s="37"/>
      <c r="HH25" s="37"/>
      <c r="HI25" t="s">
        <v>1234</v>
      </c>
      <c r="HJ25" s="29" t="s">
        <v>322</v>
      </c>
    </row>
    <row r="26" spans="1:218" ht="15" customHeight="1" x14ac:dyDescent="0.3">
      <c r="A26" t="s">
        <v>55</v>
      </c>
      <c r="B26" t="s">
        <v>42</v>
      </c>
      <c r="C26" s="29" t="s">
        <v>1235</v>
      </c>
      <c r="D26" s="39" t="s">
        <v>44</v>
      </c>
      <c r="E26" s="29" t="s">
        <v>231</v>
      </c>
      <c r="F26" s="29" t="s">
        <v>312</v>
      </c>
      <c r="G26" s="29" t="s">
        <v>265</v>
      </c>
      <c r="H26" s="38" t="s">
        <v>1236</v>
      </c>
      <c r="I26" s="29" t="s">
        <v>319</v>
      </c>
      <c r="J26" s="32">
        <v>0.8</v>
      </c>
      <c r="K26" s="32">
        <v>0.8</v>
      </c>
      <c r="L26" s="29" t="s">
        <v>253</v>
      </c>
      <c r="M26" s="32">
        <v>0.28999999999999998</v>
      </c>
      <c r="N26" s="32">
        <v>0.8</v>
      </c>
      <c r="O26" s="29" t="s">
        <v>253</v>
      </c>
      <c r="P26" s="29" t="s">
        <v>1037</v>
      </c>
      <c r="Q26" s="33" t="s">
        <v>1237</v>
      </c>
      <c r="R26" s="34" t="s">
        <v>220</v>
      </c>
      <c r="S26" s="29" t="s">
        <v>1238</v>
      </c>
      <c r="T26" s="34" t="s">
        <v>1048</v>
      </c>
      <c r="U26" s="34" t="s">
        <v>1041</v>
      </c>
      <c r="V26" s="34" t="s">
        <v>1042</v>
      </c>
      <c r="W26" s="34" t="s">
        <v>1043</v>
      </c>
      <c r="X26" s="34" t="s">
        <v>1044</v>
      </c>
      <c r="Y26" s="32">
        <v>0.4</v>
      </c>
      <c r="Z26" s="34" t="s">
        <v>1045</v>
      </c>
      <c r="AA26" s="29" t="s">
        <v>224</v>
      </c>
      <c r="AB26" s="29">
        <f t="shared" si="26"/>
        <v>3</v>
      </c>
      <c r="AC26" s="34">
        <v>1</v>
      </c>
      <c r="AD26" s="34">
        <v>1</v>
      </c>
      <c r="AE26" s="34">
        <v>1</v>
      </c>
      <c r="AF26" s="34">
        <v>0</v>
      </c>
      <c r="AG26">
        <v>1</v>
      </c>
      <c r="AH26" t="s">
        <v>384</v>
      </c>
      <c r="AI26">
        <v>1</v>
      </c>
      <c r="AJ26" t="s">
        <v>1239</v>
      </c>
      <c r="AK26">
        <v>1</v>
      </c>
      <c r="AL26" t="s">
        <v>2220</v>
      </c>
      <c r="AO26" s="48">
        <v>44669</v>
      </c>
      <c r="AP26" s="48">
        <v>44762</v>
      </c>
      <c r="AQ26" s="48">
        <v>44846</v>
      </c>
      <c r="AS26" t="s">
        <v>6</v>
      </c>
      <c r="AT26" t="s">
        <v>6</v>
      </c>
      <c r="AU26" t="s">
        <v>6</v>
      </c>
      <c r="AW26" t="s">
        <v>6</v>
      </c>
      <c r="AX26" t="s">
        <v>6</v>
      </c>
      <c r="AY26" t="s">
        <v>6</v>
      </c>
      <c r="BA26" t="s">
        <v>2221</v>
      </c>
      <c r="BB26" t="s">
        <v>2205</v>
      </c>
      <c r="BC26" t="s">
        <v>2222</v>
      </c>
      <c r="BE26" s="35">
        <f t="shared" si="1"/>
        <v>1</v>
      </c>
      <c r="BF26" s="35">
        <f t="shared" si="2"/>
        <v>1</v>
      </c>
      <c r="BG26" s="35">
        <f t="shared" si="3"/>
        <v>1</v>
      </c>
      <c r="BH26" s="35" t="str">
        <f t="shared" si="4"/>
        <v/>
      </c>
      <c r="BI26" s="35">
        <f t="shared" si="5"/>
        <v>1</v>
      </c>
      <c r="BJ26" s="33" t="s">
        <v>1240</v>
      </c>
      <c r="BK26" s="34" t="s">
        <v>220</v>
      </c>
      <c r="BL26" s="29" t="s">
        <v>1241</v>
      </c>
      <c r="BM26" s="34" t="s">
        <v>1048</v>
      </c>
      <c r="BN26" s="34" t="s">
        <v>1041</v>
      </c>
      <c r="BO26" s="34" t="s">
        <v>1042</v>
      </c>
      <c r="BP26" s="34" t="s">
        <v>1043</v>
      </c>
      <c r="BQ26" s="34" t="s">
        <v>1044</v>
      </c>
      <c r="BR26" s="32">
        <v>0.4</v>
      </c>
      <c r="BS26" s="34" t="s">
        <v>1045</v>
      </c>
      <c r="BT26" s="29" t="s">
        <v>224</v>
      </c>
      <c r="BU26" s="29">
        <f t="shared" si="28"/>
        <v>3</v>
      </c>
      <c r="BV26" s="29">
        <v>1</v>
      </c>
      <c r="BW26" s="29">
        <v>1</v>
      </c>
      <c r="BX26" s="29">
        <v>1</v>
      </c>
      <c r="BY26" s="29">
        <v>0</v>
      </c>
      <c r="BZ26" s="29">
        <v>1</v>
      </c>
      <c r="CA26" s="29" t="s">
        <v>385</v>
      </c>
      <c r="CB26" s="29">
        <v>1</v>
      </c>
      <c r="CC26" s="29" t="s">
        <v>1242</v>
      </c>
      <c r="CD26" s="29">
        <v>1</v>
      </c>
      <c r="CE26" s="29" t="s">
        <v>2223</v>
      </c>
      <c r="CF26" s="29"/>
      <c r="CG26" s="29"/>
      <c r="CH26" s="47">
        <v>44669</v>
      </c>
      <c r="CI26" s="47">
        <v>44762</v>
      </c>
      <c r="CJ26" s="47">
        <v>44846</v>
      </c>
      <c r="CK26" s="47"/>
      <c r="CL26" s="29" t="s">
        <v>6</v>
      </c>
      <c r="CM26" s="29" t="s">
        <v>6</v>
      </c>
      <c r="CN26" s="29" t="s">
        <v>6</v>
      </c>
      <c r="CO26" s="29"/>
      <c r="CP26" s="29" t="s">
        <v>6</v>
      </c>
      <c r="CQ26" s="29" t="s">
        <v>6</v>
      </c>
      <c r="CR26" s="29" t="s">
        <v>6</v>
      </c>
      <c r="CS26" s="29"/>
      <c r="CT26" s="29" t="s">
        <v>1243</v>
      </c>
      <c r="CU26" s="29" t="s">
        <v>2224</v>
      </c>
      <c r="CV26" s="29" t="s">
        <v>2225</v>
      </c>
      <c r="CW26" s="29"/>
      <c r="CX26" s="35">
        <f t="shared" si="7"/>
        <v>1</v>
      </c>
      <c r="CY26" s="35">
        <f t="shared" si="8"/>
        <v>1</v>
      </c>
      <c r="CZ26" s="35">
        <f t="shared" si="9"/>
        <v>1</v>
      </c>
      <c r="DA26" s="35" t="str">
        <f t="shared" si="10"/>
        <v/>
      </c>
      <c r="DB26" s="35">
        <f t="shared" si="11"/>
        <v>1</v>
      </c>
      <c r="DC26" s="30"/>
      <c r="DD26" s="34"/>
      <c r="DE26" s="29"/>
      <c r="DF26" s="34"/>
      <c r="DG26" s="34"/>
      <c r="DH26" s="34"/>
      <c r="DI26" s="34"/>
      <c r="DJ26" s="34"/>
      <c r="DK26" s="32"/>
      <c r="DL26" s="34"/>
      <c r="DM26" s="29"/>
      <c r="DN26" s="29"/>
      <c r="DO26" s="29"/>
      <c r="DP26" s="29"/>
      <c r="DQ26" s="29"/>
      <c r="DR26" s="29"/>
      <c r="DS26" s="29"/>
      <c r="DT26" s="29"/>
      <c r="DU26" s="29"/>
      <c r="DV26" s="29"/>
      <c r="DW26" s="29"/>
      <c r="DX26" s="29"/>
      <c r="DY26" s="29"/>
      <c r="DZ26" s="29"/>
      <c r="EA26" s="47">
        <v>44669</v>
      </c>
      <c r="EB26" s="47">
        <v>44762</v>
      </c>
      <c r="EC26" s="47">
        <v>44846</v>
      </c>
      <c r="ED26" s="47"/>
      <c r="EE26" s="29"/>
      <c r="EF26" s="29"/>
      <c r="EG26" s="29"/>
      <c r="EH26" s="29"/>
      <c r="EI26" s="29"/>
      <c r="EJ26" s="29"/>
      <c r="EK26" s="29"/>
      <c r="EL26" s="29"/>
      <c r="EM26" s="29"/>
      <c r="EN26" s="29"/>
      <c r="EO26" s="29"/>
      <c r="EP26" s="29"/>
      <c r="EQ26" s="35" t="str">
        <f t="shared" si="13"/>
        <v/>
      </c>
      <c r="ER26" s="35" t="str">
        <f t="shared" si="14"/>
        <v/>
      </c>
      <c r="ES26" s="35" t="str">
        <f t="shared" si="15"/>
        <v/>
      </c>
      <c r="ET26" s="35" t="str">
        <f t="shared" si="16"/>
        <v/>
      </c>
      <c r="EU26" s="35" t="str">
        <f t="shared" si="17"/>
        <v/>
      </c>
      <c r="EV26" s="29"/>
      <c r="EW26" s="34"/>
      <c r="EX26" s="29"/>
      <c r="EY26" s="34"/>
      <c r="EZ26" s="34"/>
      <c r="FA26" s="34"/>
      <c r="FB26" s="34"/>
      <c r="FC26" s="34"/>
      <c r="FD26" s="32"/>
      <c r="FE26" s="34"/>
      <c r="FF26" s="29"/>
      <c r="FG26" s="29"/>
      <c r="FH26" s="29"/>
      <c r="FI26" s="29"/>
      <c r="FJ26" s="29"/>
      <c r="FK26" s="29"/>
      <c r="FL26" s="29"/>
      <c r="FM26" s="29"/>
      <c r="FN26" s="29"/>
      <c r="FO26" s="29"/>
      <c r="FP26" s="29"/>
      <c r="FQ26" s="29"/>
      <c r="FR26" s="29"/>
      <c r="FS26" s="29"/>
      <c r="FT26" s="47">
        <v>44669</v>
      </c>
      <c r="FU26" s="47">
        <v>44762</v>
      </c>
      <c r="FV26" s="47">
        <v>44846</v>
      </c>
      <c r="FW26" s="47"/>
      <c r="FX26" s="29"/>
      <c r="FY26" s="29"/>
      <c r="FZ26" s="29"/>
      <c r="GA26" s="29"/>
      <c r="GB26" s="29"/>
      <c r="GC26" s="29"/>
      <c r="GD26" s="29"/>
      <c r="GE26" s="29"/>
      <c r="GF26" s="29"/>
      <c r="GG26" s="29"/>
      <c r="GH26" s="29"/>
      <c r="GI26" s="29"/>
      <c r="GJ26" s="35" t="str">
        <f t="shared" si="18"/>
        <v/>
      </c>
      <c r="GK26" s="35" t="str">
        <f t="shared" si="19"/>
        <v/>
      </c>
      <c r="GL26" s="35" t="str">
        <f t="shared" si="20"/>
        <v/>
      </c>
      <c r="GM26" s="35" t="str">
        <f t="shared" si="21"/>
        <v/>
      </c>
      <c r="GN26" s="35" t="str">
        <f t="shared" si="22"/>
        <v/>
      </c>
      <c r="GO26" s="29"/>
      <c r="GP26" s="29"/>
      <c r="GQ26" s="29">
        <f t="shared" si="23"/>
        <v>2</v>
      </c>
      <c r="GS26" s="37" t="s">
        <v>375</v>
      </c>
      <c r="GT26" s="37" t="s">
        <v>1198</v>
      </c>
      <c r="GU26" s="37" t="s">
        <v>2226</v>
      </c>
      <c r="GV26" s="37"/>
      <c r="GW26" s="37" t="s">
        <v>375</v>
      </c>
      <c r="GX26" s="37" t="s">
        <v>1198</v>
      </c>
      <c r="GY26" s="37" t="s">
        <v>2227</v>
      </c>
      <c r="GZ26" s="37"/>
      <c r="HA26" s="37"/>
      <c r="HB26" s="37"/>
      <c r="HC26" s="37"/>
      <c r="HD26" s="37"/>
      <c r="HE26" s="37"/>
      <c r="HF26" s="37"/>
      <c r="HG26" s="37"/>
      <c r="HH26" s="37"/>
      <c r="HI26" t="s">
        <v>1244</v>
      </c>
      <c r="HJ26" s="29" t="s">
        <v>322</v>
      </c>
    </row>
    <row r="27" spans="1:218" ht="15" customHeight="1" x14ac:dyDescent="0.3">
      <c r="A27" t="s">
        <v>56</v>
      </c>
      <c r="B27" t="s">
        <v>42</v>
      </c>
      <c r="C27" s="29" t="s">
        <v>1245</v>
      </c>
      <c r="D27" s="39" t="s">
        <v>44</v>
      </c>
      <c r="E27" s="29" t="s">
        <v>231</v>
      </c>
      <c r="F27" s="29" t="s">
        <v>312</v>
      </c>
      <c r="G27" s="29" t="s">
        <v>265</v>
      </c>
      <c r="H27" s="38" t="s">
        <v>1246</v>
      </c>
      <c r="I27" s="29" t="s">
        <v>319</v>
      </c>
      <c r="J27" s="32">
        <v>0.4</v>
      </c>
      <c r="K27" s="32">
        <v>1</v>
      </c>
      <c r="L27" s="29" t="s">
        <v>219</v>
      </c>
      <c r="M27" s="32">
        <v>0.09</v>
      </c>
      <c r="N27" s="32">
        <v>1</v>
      </c>
      <c r="O27" s="29" t="s">
        <v>219</v>
      </c>
      <c r="P27" s="29" t="s">
        <v>1037</v>
      </c>
      <c r="Q27" s="33" t="s">
        <v>1247</v>
      </c>
      <c r="R27" s="34" t="s">
        <v>220</v>
      </c>
      <c r="S27" s="29" t="s">
        <v>1248</v>
      </c>
      <c r="T27" s="34" t="s">
        <v>1048</v>
      </c>
      <c r="U27" s="34" t="s">
        <v>1041</v>
      </c>
      <c r="V27" s="34" t="s">
        <v>1042</v>
      </c>
      <c r="W27" s="34" t="s">
        <v>1043</v>
      </c>
      <c r="X27" s="34" t="s">
        <v>1044</v>
      </c>
      <c r="Y27" s="32">
        <v>0.4</v>
      </c>
      <c r="Z27" s="34" t="s">
        <v>1045</v>
      </c>
      <c r="AA27" s="29" t="s">
        <v>224</v>
      </c>
      <c r="AB27" s="29">
        <f t="shared" si="26"/>
        <v>2</v>
      </c>
      <c r="AC27" s="34">
        <v>0</v>
      </c>
      <c r="AD27" s="34">
        <v>1</v>
      </c>
      <c r="AE27" s="34">
        <v>1</v>
      </c>
      <c r="AF27" s="34">
        <v>0</v>
      </c>
      <c r="AG27">
        <v>1</v>
      </c>
      <c r="AH27" t="s">
        <v>386</v>
      </c>
      <c r="AI27">
        <v>1</v>
      </c>
      <c r="AJ27" t="s">
        <v>1249</v>
      </c>
      <c r="AK27">
        <v>1</v>
      </c>
      <c r="AL27" t="s">
        <v>1249</v>
      </c>
      <c r="AO27" s="48">
        <v>44670</v>
      </c>
      <c r="AP27" s="48">
        <v>44762</v>
      </c>
      <c r="AQ27" s="48">
        <v>44846</v>
      </c>
      <c r="AS27" t="s">
        <v>6</v>
      </c>
      <c r="AT27" t="s">
        <v>6</v>
      </c>
      <c r="AU27" t="s">
        <v>6</v>
      </c>
      <c r="AW27" t="s">
        <v>6</v>
      </c>
      <c r="AX27" t="s">
        <v>6</v>
      </c>
      <c r="AY27" t="s">
        <v>6</v>
      </c>
      <c r="BA27" t="s">
        <v>2228</v>
      </c>
      <c r="BB27" t="s">
        <v>2229</v>
      </c>
      <c r="BC27" t="s">
        <v>2230</v>
      </c>
      <c r="BE27" s="35" t="str">
        <f t="shared" si="1"/>
        <v/>
      </c>
      <c r="BF27" s="35">
        <f t="shared" si="2"/>
        <v>1</v>
      </c>
      <c r="BG27" s="35">
        <f t="shared" si="3"/>
        <v>1</v>
      </c>
      <c r="BH27" s="35" t="str">
        <f t="shared" si="4"/>
        <v/>
      </c>
      <c r="BI27" s="35">
        <f t="shared" si="5"/>
        <v>1</v>
      </c>
      <c r="BJ27" s="33" t="s">
        <v>1250</v>
      </c>
      <c r="BK27" s="34" t="s">
        <v>220</v>
      </c>
      <c r="BL27" s="29" t="s">
        <v>1251</v>
      </c>
      <c r="BM27" s="34" t="s">
        <v>1048</v>
      </c>
      <c r="BN27" s="34" t="s">
        <v>1041</v>
      </c>
      <c r="BO27" s="34" t="s">
        <v>1042</v>
      </c>
      <c r="BP27" s="34" t="s">
        <v>1043</v>
      </c>
      <c r="BQ27" s="34" t="s">
        <v>1044</v>
      </c>
      <c r="BR27" s="32">
        <v>0.4</v>
      </c>
      <c r="BS27" s="34" t="s">
        <v>1045</v>
      </c>
      <c r="BT27" s="29" t="s">
        <v>224</v>
      </c>
      <c r="BU27" s="29">
        <f t="shared" si="28"/>
        <v>3</v>
      </c>
      <c r="BV27" s="29">
        <v>1</v>
      </c>
      <c r="BW27" s="29">
        <v>1</v>
      </c>
      <c r="BX27" s="29">
        <v>1</v>
      </c>
      <c r="BY27" s="29">
        <v>0</v>
      </c>
      <c r="BZ27" s="29">
        <v>1</v>
      </c>
      <c r="CA27" s="29" t="s">
        <v>387</v>
      </c>
      <c r="CB27" s="29">
        <v>1</v>
      </c>
      <c r="CC27" s="36" t="s">
        <v>1252</v>
      </c>
      <c r="CD27" s="29">
        <v>1</v>
      </c>
      <c r="CE27" s="29" t="s">
        <v>2231</v>
      </c>
      <c r="CF27" s="29"/>
      <c r="CG27" s="29"/>
      <c r="CH27" s="47">
        <v>44670</v>
      </c>
      <c r="CI27" s="47">
        <v>44762</v>
      </c>
      <c r="CJ27" s="47">
        <v>44846</v>
      </c>
      <c r="CK27" s="47"/>
      <c r="CL27" s="29" t="s">
        <v>6</v>
      </c>
      <c r="CM27" s="29" t="s">
        <v>6</v>
      </c>
      <c r="CN27" s="29" t="s">
        <v>6</v>
      </c>
      <c r="CO27" s="29"/>
      <c r="CP27" s="29" t="s">
        <v>6</v>
      </c>
      <c r="CQ27" s="29" t="s">
        <v>6</v>
      </c>
      <c r="CR27" s="29" t="s">
        <v>6</v>
      </c>
      <c r="CS27" s="29"/>
      <c r="CT27" s="29" t="s">
        <v>1253</v>
      </c>
      <c r="CU27" s="29" t="s">
        <v>2232</v>
      </c>
      <c r="CV27" s="29" t="s">
        <v>2233</v>
      </c>
      <c r="CW27" s="29"/>
      <c r="CX27" s="35">
        <f t="shared" si="7"/>
        <v>1</v>
      </c>
      <c r="CY27" s="35">
        <f t="shared" si="8"/>
        <v>1</v>
      </c>
      <c r="CZ27" s="35">
        <f t="shared" si="9"/>
        <v>1</v>
      </c>
      <c r="DA27" s="35" t="str">
        <f t="shared" si="10"/>
        <v/>
      </c>
      <c r="DB27" s="35">
        <f t="shared" si="11"/>
        <v>1</v>
      </c>
      <c r="DC27" s="33" t="s">
        <v>1254</v>
      </c>
      <c r="DD27" s="34" t="s">
        <v>220</v>
      </c>
      <c r="DE27" s="29" t="s">
        <v>1255</v>
      </c>
      <c r="DF27" s="34" t="s">
        <v>1048</v>
      </c>
      <c r="DG27" s="34" t="s">
        <v>1041</v>
      </c>
      <c r="DH27" s="34" t="s">
        <v>1042</v>
      </c>
      <c r="DI27" s="34" t="s">
        <v>1043</v>
      </c>
      <c r="DJ27" s="34" t="s">
        <v>1044</v>
      </c>
      <c r="DK27" s="32">
        <v>0.4</v>
      </c>
      <c r="DL27" s="34" t="s">
        <v>1045</v>
      </c>
      <c r="DM27" s="29" t="s">
        <v>224</v>
      </c>
      <c r="DN27" s="29">
        <f>SUM(DO27:DR27)</f>
        <v>2</v>
      </c>
      <c r="DO27" s="29">
        <v>0</v>
      </c>
      <c r="DP27" s="29">
        <v>1</v>
      </c>
      <c r="DQ27" s="29">
        <v>1</v>
      </c>
      <c r="DR27" s="29">
        <v>0</v>
      </c>
      <c r="DS27" s="29"/>
      <c r="DT27" s="29"/>
      <c r="DU27" s="29">
        <v>1</v>
      </c>
      <c r="DV27" s="36" t="s">
        <v>1256</v>
      </c>
      <c r="DW27" s="29">
        <v>1</v>
      </c>
      <c r="DX27" s="29" t="s">
        <v>2234</v>
      </c>
      <c r="DY27" s="29"/>
      <c r="DZ27" s="29"/>
      <c r="EA27" s="47">
        <v>44670</v>
      </c>
      <c r="EB27" s="47">
        <v>44762</v>
      </c>
      <c r="EC27" s="47">
        <v>44846</v>
      </c>
      <c r="ED27" s="47"/>
      <c r="EE27" s="29"/>
      <c r="EF27" s="29" t="s">
        <v>6</v>
      </c>
      <c r="EG27" s="29" t="s">
        <v>6</v>
      </c>
      <c r="EH27" s="29"/>
      <c r="EI27" s="29"/>
      <c r="EJ27" s="29" t="s">
        <v>6</v>
      </c>
      <c r="EK27" s="29" t="s">
        <v>6</v>
      </c>
      <c r="EL27" s="29"/>
      <c r="EM27" s="29"/>
      <c r="EN27" s="29" t="s">
        <v>2235</v>
      </c>
      <c r="EO27" s="29" t="s">
        <v>2236</v>
      </c>
      <c r="EP27" s="29"/>
      <c r="EQ27" s="35" t="str">
        <f t="shared" si="13"/>
        <v/>
      </c>
      <c r="ER27" s="35">
        <f t="shared" si="14"/>
        <v>1</v>
      </c>
      <c r="ES27" s="35">
        <f t="shared" si="15"/>
        <v>1</v>
      </c>
      <c r="ET27" s="35" t="str">
        <f t="shared" si="16"/>
        <v/>
      </c>
      <c r="EU27" s="35">
        <f t="shared" si="17"/>
        <v>1</v>
      </c>
      <c r="EV27" s="29"/>
      <c r="EW27" s="34"/>
      <c r="EX27" s="29"/>
      <c r="EY27" s="34"/>
      <c r="EZ27" s="34"/>
      <c r="FA27" s="34"/>
      <c r="FB27" s="34"/>
      <c r="FC27" s="34"/>
      <c r="FD27" s="32"/>
      <c r="FE27" s="34"/>
      <c r="FF27" s="29"/>
      <c r="FG27" s="29"/>
      <c r="FH27" s="29"/>
      <c r="FI27" s="29"/>
      <c r="FJ27" s="29"/>
      <c r="FK27" s="29"/>
      <c r="FL27" s="29"/>
      <c r="FM27" s="29"/>
      <c r="FN27" s="29"/>
      <c r="FO27" s="29"/>
      <c r="FP27" s="29"/>
      <c r="FQ27" s="29"/>
      <c r="FR27" s="29"/>
      <c r="FS27" s="29"/>
      <c r="FT27" s="47">
        <v>44670</v>
      </c>
      <c r="FU27" s="47">
        <v>44762</v>
      </c>
      <c r="FV27" s="47">
        <v>44846</v>
      </c>
      <c r="FW27" s="47"/>
      <c r="FX27" s="29"/>
      <c r="FY27" s="29"/>
      <c r="FZ27" s="29"/>
      <c r="GA27" s="29"/>
      <c r="GB27" s="29"/>
      <c r="GC27" s="29"/>
      <c r="GD27" s="29"/>
      <c r="GE27" s="29"/>
      <c r="GF27" s="29"/>
      <c r="GG27" s="29"/>
      <c r="GH27" s="29"/>
      <c r="GI27" s="29"/>
      <c r="GJ27" s="35" t="str">
        <f t="shared" si="18"/>
        <v/>
      </c>
      <c r="GK27" s="35" t="str">
        <f t="shared" si="19"/>
        <v/>
      </c>
      <c r="GL27" s="35" t="str">
        <f t="shared" si="20"/>
        <v/>
      </c>
      <c r="GM27" s="35" t="str">
        <f t="shared" si="21"/>
        <v/>
      </c>
      <c r="GN27" s="35" t="str">
        <f t="shared" si="22"/>
        <v/>
      </c>
      <c r="GO27" s="29"/>
      <c r="GP27" s="29"/>
      <c r="GQ27" s="29">
        <f t="shared" si="23"/>
        <v>3</v>
      </c>
      <c r="GS27" s="37" t="s">
        <v>375</v>
      </c>
      <c r="GT27" s="37" t="s">
        <v>1198</v>
      </c>
      <c r="GU27" s="37" t="s">
        <v>2237</v>
      </c>
      <c r="GV27" s="37"/>
      <c r="GW27" s="37" t="s">
        <v>375</v>
      </c>
      <c r="GX27" s="37" t="s">
        <v>1198</v>
      </c>
      <c r="GY27" s="37" t="s">
        <v>2238</v>
      </c>
      <c r="GZ27" s="37"/>
      <c r="HA27" s="37"/>
      <c r="HB27" s="37" t="s">
        <v>1198</v>
      </c>
      <c r="HC27" s="37" t="s">
        <v>2239</v>
      </c>
      <c r="HD27" s="37"/>
      <c r="HE27" s="37"/>
      <c r="HF27" s="37"/>
      <c r="HG27" s="37"/>
      <c r="HH27" s="37"/>
      <c r="HI27" t="s">
        <v>1257</v>
      </c>
      <c r="HJ27" s="29" t="s">
        <v>317</v>
      </c>
    </row>
    <row r="28" spans="1:218" ht="15" customHeight="1" x14ac:dyDescent="0.3">
      <c r="A28" t="s">
        <v>57</v>
      </c>
      <c r="B28" t="s">
        <v>42</v>
      </c>
      <c r="C28" s="29" t="s">
        <v>388</v>
      </c>
      <c r="D28" t="s">
        <v>43</v>
      </c>
      <c r="E28" s="29" t="s">
        <v>231</v>
      </c>
      <c r="F28" s="29" t="s">
        <v>232</v>
      </c>
      <c r="G28" s="29" t="s">
        <v>265</v>
      </c>
      <c r="H28" s="38" t="s">
        <v>1258</v>
      </c>
      <c r="I28" s="29" t="s">
        <v>319</v>
      </c>
      <c r="J28" s="32">
        <v>1</v>
      </c>
      <c r="K28" s="32">
        <v>0.8</v>
      </c>
      <c r="L28" s="29" t="s">
        <v>253</v>
      </c>
      <c r="M28" s="32">
        <v>0.6</v>
      </c>
      <c r="N28" s="32">
        <v>0.8</v>
      </c>
      <c r="O28" s="29" t="s">
        <v>253</v>
      </c>
      <c r="P28" s="29" t="s">
        <v>1037</v>
      </c>
      <c r="Q28" s="33" t="s">
        <v>1259</v>
      </c>
      <c r="R28" s="34" t="s">
        <v>220</v>
      </c>
      <c r="S28" s="29" t="s">
        <v>1260</v>
      </c>
      <c r="T28" s="34" t="s">
        <v>1048</v>
      </c>
      <c r="U28" s="34" t="s">
        <v>1041</v>
      </c>
      <c r="V28" s="34" t="s">
        <v>1042</v>
      </c>
      <c r="W28" s="34" t="s">
        <v>1043</v>
      </c>
      <c r="X28" s="34" t="s">
        <v>1044</v>
      </c>
      <c r="Y28" s="32">
        <v>0.4</v>
      </c>
      <c r="Z28" s="34" t="s">
        <v>1045</v>
      </c>
      <c r="AA28" t="s">
        <v>220</v>
      </c>
      <c r="AB28" s="29">
        <f t="shared" si="26"/>
        <v>10</v>
      </c>
      <c r="AC28" s="34">
        <v>1</v>
      </c>
      <c r="AD28" s="34">
        <v>3</v>
      </c>
      <c r="AE28" s="34">
        <v>3</v>
      </c>
      <c r="AF28" s="34">
        <v>3</v>
      </c>
      <c r="AG28">
        <v>1</v>
      </c>
      <c r="AH28" t="s">
        <v>389</v>
      </c>
      <c r="AI28">
        <v>3</v>
      </c>
      <c r="AJ28" t="s">
        <v>389</v>
      </c>
      <c r="AK28">
        <v>3</v>
      </c>
      <c r="AL28" t="s">
        <v>2240</v>
      </c>
      <c r="AO28" s="48">
        <v>44663</v>
      </c>
      <c r="AP28" s="48">
        <v>44762</v>
      </c>
      <c r="AQ28" s="48">
        <v>44846</v>
      </c>
      <c r="AS28" t="s">
        <v>6</v>
      </c>
      <c r="AT28" t="s">
        <v>6</v>
      </c>
      <c r="AU28" t="s">
        <v>6</v>
      </c>
      <c r="AW28" t="s">
        <v>6</v>
      </c>
      <c r="AX28" t="s">
        <v>6</v>
      </c>
      <c r="AY28" t="s">
        <v>6</v>
      </c>
      <c r="BA28" t="s">
        <v>2241</v>
      </c>
      <c r="BB28" t="s">
        <v>2242</v>
      </c>
      <c r="BC28" t="s">
        <v>2243</v>
      </c>
      <c r="BE28" s="35">
        <f t="shared" si="1"/>
        <v>1</v>
      </c>
      <c r="BF28" s="35">
        <f t="shared" si="2"/>
        <v>1</v>
      </c>
      <c r="BG28" s="35">
        <f t="shared" si="3"/>
        <v>1</v>
      </c>
      <c r="BH28" s="35">
        <f t="shared" si="4"/>
        <v>0</v>
      </c>
      <c r="BI28" s="35">
        <f t="shared" si="5"/>
        <v>0.7</v>
      </c>
      <c r="BJ28" s="30"/>
      <c r="BK28" s="34"/>
      <c r="BL28" s="29"/>
      <c r="BM28" s="34"/>
      <c r="BN28" s="34"/>
      <c r="BO28" s="34"/>
      <c r="BP28" s="34"/>
      <c r="BQ28" s="34"/>
      <c r="BR28" s="32"/>
      <c r="BS28" s="34"/>
      <c r="BT28" s="29"/>
      <c r="BU28" s="29"/>
      <c r="BV28" s="29"/>
      <c r="BW28" s="29"/>
      <c r="BX28" s="29"/>
      <c r="BY28" s="29"/>
      <c r="BZ28" s="29"/>
      <c r="CA28" s="29"/>
      <c r="CB28" s="29"/>
      <c r="CC28" s="29"/>
      <c r="CD28" s="29"/>
      <c r="CE28" s="29"/>
      <c r="CF28" s="29"/>
      <c r="CG28" s="29"/>
      <c r="CH28" s="47">
        <v>44663</v>
      </c>
      <c r="CI28" s="47">
        <v>44762</v>
      </c>
      <c r="CJ28" s="47">
        <v>44846</v>
      </c>
      <c r="CK28" s="47"/>
      <c r="CL28" s="29"/>
      <c r="CM28" s="29"/>
      <c r="CN28" s="29"/>
      <c r="CO28" s="29"/>
      <c r="CP28" s="29"/>
      <c r="CQ28" s="29"/>
      <c r="CR28" s="29"/>
      <c r="CS28" s="29"/>
      <c r="CT28" s="29"/>
      <c r="CU28" s="29"/>
      <c r="CV28" s="29"/>
      <c r="CW28" s="29"/>
      <c r="CX28" s="35" t="str">
        <f t="shared" si="7"/>
        <v/>
      </c>
      <c r="CY28" s="35" t="str">
        <f t="shared" si="8"/>
        <v/>
      </c>
      <c r="CZ28" s="35" t="str">
        <f t="shared" si="9"/>
        <v/>
      </c>
      <c r="DA28" s="35" t="str">
        <f t="shared" si="10"/>
        <v/>
      </c>
      <c r="DB28" s="35" t="str">
        <f t="shared" si="11"/>
        <v/>
      </c>
      <c r="DC28" s="30"/>
      <c r="DD28" s="34"/>
      <c r="DE28" s="29"/>
      <c r="DF28" s="34"/>
      <c r="DG28" s="34"/>
      <c r="DH28" s="34"/>
      <c r="DI28" s="34"/>
      <c r="DJ28" s="34"/>
      <c r="DK28" s="32"/>
      <c r="DL28" s="34"/>
      <c r="DM28" s="29"/>
      <c r="DN28" s="29"/>
      <c r="DO28" s="29"/>
      <c r="DP28" s="29"/>
      <c r="DQ28" s="29"/>
      <c r="DR28" s="29"/>
      <c r="DS28" s="29"/>
      <c r="DT28" s="29"/>
      <c r="DU28" s="29"/>
      <c r="DV28" s="29"/>
      <c r="DW28" s="29"/>
      <c r="DX28" s="29"/>
      <c r="DY28" s="29"/>
      <c r="DZ28" s="29"/>
      <c r="EA28" s="47">
        <v>44663</v>
      </c>
      <c r="EB28" s="47">
        <v>44762</v>
      </c>
      <c r="EC28" s="47">
        <v>44846</v>
      </c>
      <c r="ED28" s="47"/>
      <c r="EE28" s="29"/>
      <c r="EF28" s="29"/>
      <c r="EG28" s="29"/>
      <c r="EH28" s="29"/>
      <c r="EI28" s="29"/>
      <c r="EJ28" s="29"/>
      <c r="EK28" s="29"/>
      <c r="EL28" s="29"/>
      <c r="EM28" s="29"/>
      <c r="EN28" s="29"/>
      <c r="EO28" s="29"/>
      <c r="EP28" s="29"/>
      <c r="EQ28" s="35" t="str">
        <f t="shared" si="13"/>
        <v/>
      </c>
      <c r="ER28" s="35" t="str">
        <f t="shared" si="14"/>
        <v/>
      </c>
      <c r="ES28" s="35" t="str">
        <f t="shared" si="15"/>
        <v/>
      </c>
      <c r="ET28" s="35" t="str">
        <f t="shared" si="16"/>
        <v/>
      </c>
      <c r="EU28" s="35" t="str">
        <f t="shared" si="17"/>
        <v/>
      </c>
      <c r="EV28" s="29"/>
      <c r="EW28" s="34"/>
      <c r="EX28" s="29"/>
      <c r="EY28" s="34"/>
      <c r="EZ28" s="34"/>
      <c r="FA28" s="34"/>
      <c r="FB28" s="34"/>
      <c r="FC28" s="34"/>
      <c r="FD28" s="32"/>
      <c r="FE28" s="34"/>
      <c r="FF28" s="29"/>
      <c r="FG28" s="29"/>
      <c r="FH28" s="29"/>
      <c r="FI28" s="29"/>
      <c r="FJ28" s="29"/>
      <c r="FK28" s="29"/>
      <c r="FL28" s="29"/>
      <c r="FM28" s="29"/>
      <c r="FN28" s="29"/>
      <c r="FO28" s="29"/>
      <c r="FP28" s="29"/>
      <c r="FQ28" s="29"/>
      <c r="FR28" s="29"/>
      <c r="FS28" s="29"/>
      <c r="FT28" s="47">
        <v>44663</v>
      </c>
      <c r="FU28" s="47">
        <v>44762</v>
      </c>
      <c r="FV28" s="47">
        <v>44846</v>
      </c>
      <c r="FW28" s="47"/>
      <c r="FX28" s="29"/>
      <c r="FY28" s="29"/>
      <c r="FZ28" s="29"/>
      <c r="GA28" s="29"/>
      <c r="GB28" s="29"/>
      <c r="GC28" s="29"/>
      <c r="GD28" s="29"/>
      <c r="GE28" s="29"/>
      <c r="GF28" s="29"/>
      <c r="GG28" s="29"/>
      <c r="GH28" s="29"/>
      <c r="GI28" s="29"/>
      <c r="GJ28" s="35" t="str">
        <f t="shared" si="18"/>
        <v/>
      </c>
      <c r="GK28" s="35" t="str">
        <f t="shared" si="19"/>
        <v/>
      </c>
      <c r="GL28" s="35" t="str">
        <f t="shared" si="20"/>
        <v/>
      </c>
      <c r="GM28" s="35" t="str">
        <f t="shared" si="21"/>
        <v/>
      </c>
      <c r="GN28" s="35" t="str">
        <f t="shared" si="22"/>
        <v/>
      </c>
      <c r="GO28" s="29"/>
      <c r="GP28" s="29"/>
      <c r="GQ28" s="29">
        <f t="shared" si="23"/>
        <v>1</v>
      </c>
      <c r="GS28" s="37" t="s">
        <v>390</v>
      </c>
      <c r="GT28" s="37" t="s">
        <v>1261</v>
      </c>
      <c r="GU28" s="37" t="s">
        <v>2244</v>
      </c>
      <c r="GV28" s="37"/>
      <c r="GW28" s="37"/>
      <c r="GX28" s="37"/>
      <c r="GY28" s="37"/>
      <c r="GZ28" s="37"/>
      <c r="HA28" s="37"/>
      <c r="HB28" s="37"/>
      <c r="HC28" s="37"/>
      <c r="HD28" s="37"/>
      <c r="HE28" s="37"/>
      <c r="HF28" s="37"/>
      <c r="HG28" s="37"/>
      <c r="HH28" s="37"/>
      <c r="HI28" t="s">
        <v>1262</v>
      </c>
      <c r="HJ28" s="29" t="s">
        <v>139</v>
      </c>
    </row>
    <row r="29" spans="1:218" ht="15" customHeight="1" x14ac:dyDescent="0.3">
      <c r="A29" t="s">
        <v>58</v>
      </c>
      <c r="B29" t="s">
        <v>42</v>
      </c>
      <c r="C29" s="29" t="s">
        <v>391</v>
      </c>
      <c r="D29" t="s">
        <v>43</v>
      </c>
      <c r="E29" s="29" t="s">
        <v>231</v>
      </c>
      <c r="F29" s="29" t="s">
        <v>232</v>
      </c>
      <c r="G29" s="29" t="s">
        <v>217</v>
      </c>
      <c r="H29" s="38" t="s">
        <v>1263</v>
      </c>
      <c r="I29" s="29" t="s">
        <v>319</v>
      </c>
      <c r="J29" s="32">
        <v>1</v>
      </c>
      <c r="K29" s="32">
        <v>0.8</v>
      </c>
      <c r="L29" s="29" t="s">
        <v>253</v>
      </c>
      <c r="M29" s="32">
        <v>0.36</v>
      </c>
      <c r="N29" s="32">
        <v>0.8</v>
      </c>
      <c r="O29" s="29" t="s">
        <v>253</v>
      </c>
      <c r="P29" s="29" t="s">
        <v>1037</v>
      </c>
      <c r="Q29" s="33" t="s">
        <v>1264</v>
      </c>
      <c r="R29" s="34" t="s">
        <v>220</v>
      </c>
      <c r="S29" s="29" t="s">
        <v>402</v>
      </c>
      <c r="T29" s="34" t="s">
        <v>1048</v>
      </c>
      <c r="U29" s="34" t="s">
        <v>1041</v>
      </c>
      <c r="V29" s="34" t="s">
        <v>1042</v>
      </c>
      <c r="W29" s="34" t="s">
        <v>1043</v>
      </c>
      <c r="X29" s="34" t="s">
        <v>1044</v>
      </c>
      <c r="Y29" s="32">
        <v>0.4</v>
      </c>
      <c r="Z29" s="34" t="s">
        <v>1045</v>
      </c>
      <c r="AA29" t="s">
        <v>220</v>
      </c>
      <c r="AB29" s="29">
        <f t="shared" si="26"/>
        <v>10</v>
      </c>
      <c r="AC29" s="34">
        <v>1</v>
      </c>
      <c r="AD29" s="34">
        <v>3</v>
      </c>
      <c r="AE29" s="34">
        <v>3</v>
      </c>
      <c r="AF29" s="34">
        <v>3</v>
      </c>
      <c r="AG29">
        <v>1</v>
      </c>
      <c r="AH29" t="s">
        <v>392</v>
      </c>
      <c r="AI29">
        <v>3</v>
      </c>
      <c r="AJ29" t="s">
        <v>1265</v>
      </c>
      <c r="AK29">
        <v>3</v>
      </c>
      <c r="AL29" t="s">
        <v>2245</v>
      </c>
      <c r="AO29" s="48">
        <v>44663</v>
      </c>
      <c r="AP29" s="48">
        <v>44762</v>
      </c>
      <c r="AQ29" s="48">
        <v>44846</v>
      </c>
      <c r="AS29" t="s">
        <v>6</v>
      </c>
      <c r="AT29" t="s">
        <v>6</v>
      </c>
      <c r="AU29" t="s">
        <v>6</v>
      </c>
      <c r="AW29" t="s">
        <v>6</v>
      </c>
      <c r="AX29" t="s">
        <v>6</v>
      </c>
      <c r="AY29" t="s">
        <v>6</v>
      </c>
      <c r="BA29" t="s">
        <v>2246</v>
      </c>
      <c r="BB29" t="s">
        <v>2247</v>
      </c>
      <c r="BC29" t="s">
        <v>2248</v>
      </c>
      <c r="BE29" s="35">
        <f t="shared" si="1"/>
        <v>1</v>
      </c>
      <c r="BF29" s="35">
        <f t="shared" si="2"/>
        <v>1</v>
      </c>
      <c r="BG29" s="35">
        <f t="shared" si="3"/>
        <v>1</v>
      </c>
      <c r="BH29" s="35">
        <f t="shared" si="4"/>
        <v>0</v>
      </c>
      <c r="BI29" s="35">
        <f t="shared" si="5"/>
        <v>0.7</v>
      </c>
      <c r="BJ29" s="33" t="s">
        <v>1266</v>
      </c>
      <c r="BK29" s="34" t="s">
        <v>220</v>
      </c>
      <c r="BL29" s="29" t="s">
        <v>1267</v>
      </c>
      <c r="BM29" s="34" t="s">
        <v>1048</v>
      </c>
      <c r="BN29" s="34" t="s">
        <v>1041</v>
      </c>
      <c r="BO29" s="34" t="s">
        <v>1042</v>
      </c>
      <c r="BP29" s="34" t="s">
        <v>1043</v>
      </c>
      <c r="BQ29" s="34" t="s">
        <v>1044</v>
      </c>
      <c r="BR29" s="32">
        <v>0.4</v>
      </c>
      <c r="BS29" s="34" t="s">
        <v>1045</v>
      </c>
      <c r="BT29" s="29" t="s">
        <v>220</v>
      </c>
      <c r="BU29" s="29">
        <f t="shared" si="28"/>
        <v>12</v>
      </c>
      <c r="BV29" s="29">
        <v>3</v>
      </c>
      <c r="BW29" s="29">
        <v>3</v>
      </c>
      <c r="BX29" s="29">
        <v>3</v>
      </c>
      <c r="BY29" s="29">
        <v>3</v>
      </c>
      <c r="BZ29" s="29">
        <v>3</v>
      </c>
      <c r="CA29" s="29" t="s">
        <v>393</v>
      </c>
      <c r="CB29" s="29">
        <v>3</v>
      </c>
      <c r="CC29" s="29" t="s">
        <v>1268</v>
      </c>
      <c r="CD29" s="29">
        <v>3</v>
      </c>
      <c r="CE29" s="29" t="s">
        <v>393</v>
      </c>
      <c r="CF29" s="29"/>
      <c r="CG29" s="29"/>
      <c r="CH29" s="47">
        <v>44663</v>
      </c>
      <c r="CI29" s="47">
        <v>44762</v>
      </c>
      <c r="CJ29" s="47">
        <v>44846</v>
      </c>
      <c r="CK29" s="47"/>
      <c r="CL29" s="29" t="s">
        <v>6</v>
      </c>
      <c r="CM29" s="29" t="s">
        <v>6</v>
      </c>
      <c r="CN29" s="29" t="s">
        <v>6</v>
      </c>
      <c r="CO29" s="29"/>
      <c r="CP29" s="29" t="s">
        <v>6</v>
      </c>
      <c r="CQ29" s="29" t="s">
        <v>6</v>
      </c>
      <c r="CR29" s="29" t="s">
        <v>6</v>
      </c>
      <c r="CS29" s="29"/>
      <c r="CT29" s="29" t="s">
        <v>1269</v>
      </c>
      <c r="CU29" s="29" t="s">
        <v>2249</v>
      </c>
      <c r="CV29" s="29" t="s">
        <v>2250</v>
      </c>
      <c r="CW29" s="29"/>
      <c r="CX29" s="35">
        <f t="shared" si="7"/>
        <v>1</v>
      </c>
      <c r="CY29" s="35">
        <f t="shared" si="8"/>
        <v>1</v>
      </c>
      <c r="CZ29" s="35">
        <f t="shared" si="9"/>
        <v>1</v>
      </c>
      <c r="DA29" s="35">
        <f t="shared" si="10"/>
        <v>0</v>
      </c>
      <c r="DB29" s="35">
        <f t="shared" si="11"/>
        <v>0.75</v>
      </c>
      <c r="DC29" s="30"/>
      <c r="DD29" s="34"/>
      <c r="DE29" s="29"/>
      <c r="DF29" s="34"/>
      <c r="DG29" s="34"/>
      <c r="DH29" s="34"/>
      <c r="DI29" s="34"/>
      <c r="DJ29" s="34"/>
      <c r="DK29" s="32"/>
      <c r="DL29" s="34"/>
      <c r="DM29" s="29"/>
      <c r="DN29" s="29"/>
      <c r="DO29" s="29"/>
      <c r="DP29" s="29"/>
      <c r="DQ29" s="29"/>
      <c r="DR29" s="29"/>
      <c r="DS29" s="29"/>
      <c r="DT29" s="29"/>
      <c r="DU29" s="29"/>
      <c r="DV29" s="29"/>
      <c r="DW29" s="29"/>
      <c r="DX29" s="29"/>
      <c r="DY29" s="29"/>
      <c r="DZ29" s="29"/>
      <c r="EA29" s="47">
        <v>44663</v>
      </c>
      <c r="EB29" s="47">
        <v>44762</v>
      </c>
      <c r="EC29" s="47">
        <v>44846</v>
      </c>
      <c r="ED29" s="47"/>
      <c r="EE29" s="29"/>
      <c r="EF29" s="29"/>
      <c r="EG29" s="29"/>
      <c r="EH29" s="29"/>
      <c r="EI29" s="29"/>
      <c r="EJ29" s="29"/>
      <c r="EK29" s="29"/>
      <c r="EL29" s="29"/>
      <c r="EM29" s="29"/>
      <c r="EN29" s="29"/>
      <c r="EO29" s="29"/>
      <c r="EP29" s="29"/>
      <c r="EQ29" s="35" t="str">
        <f t="shared" si="13"/>
        <v/>
      </c>
      <c r="ER29" s="35" t="str">
        <f t="shared" si="14"/>
        <v/>
      </c>
      <c r="ES29" s="35" t="str">
        <f t="shared" si="15"/>
        <v/>
      </c>
      <c r="ET29" s="35" t="str">
        <f t="shared" si="16"/>
        <v/>
      </c>
      <c r="EU29" s="35" t="str">
        <f t="shared" si="17"/>
        <v/>
      </c>
      <c r="EV29" s="36"/>
      <c r="EW29" s="34"/>
      <c r="EX29" s="29"/>
      <c r="EY29" s="34"/>
      <c r="EZ29" s="34"/>
      <c r="FA29" s="34"/>
      <c r="FB29" s="34"/>
      <c r="FC29" s="34"/>
      <c r="FD29" s="32"/>
      <c r="FE29" s="34"/>
      <c r="FF29" s="29"/>
      <c r="FG29" s="29"/>
      <c r="FH29" s="29"/>
      <c r="FI29" s="29"/>
      <c r="FJ29" s="29"/>
      <c r="FK29" s="29"/>
      <c r="FL29" s="29"/>
      <c r="FM29" s="29"/>
      <c r="FN29" s="29"/>
      <c r="FO29" s="29"/>
      <c r="FP29" s="29"/>
      <c r="FQ29" s="29"/>
      <c r="FR29" s="29"/>
      <c r="FS29" s="29"/>
      <c r="FT29" s="47">
        <v>44663</v>
      </c>
      <c r="FU29" s="47">
        <v>44762</v>
      </c>
      <c r="FV29" s="47">
        <v>44846</v>
      </c>
      <c r="FW29" s="47"/>
      <c r="FX29" s="29"/>
      <c r="FY29" s="29"/>
      <c r="FZ29" s="29"/>
      <c r="GA29" s="29"/>
      <c r="GB29" s="29"/>
      <c r="GC29" s="29"/>
      <c r="GD29" s="29"/>
      <c r="GE29" s="29"/>
      <c r="GF29" s="29"/>
      <c r="GG29" s="29"/>
      <c r="GH29" s="29"/>
      <c r="GI29" s="29"/>
      <c r="GJ29" s="35" t="str">
        <f t="shared" si="18"/>
        <v/>
      </c>
      <c r="GK29" s="35" t="str">
        <f t="shared" si="19"/>
        <v/>
      </c>
      <c r="GL29" s="35" t="str">
        <f t="shared" si="20"/>
        <v/>
      </c>
      <c r="GM29" s="35" t="str">
        <f t="shared" si="21"/>
        <v/>
      </c>
      <c r="GN29" s="35" t="str">
        <f t="shared" si="22"/>
        <v/>
      </c>
      <c r="GO29" s="29"/>
      <c r="GP29" s="29"/>
      <c r="GQ29" s="29">
        <f t="shared" si="23"/>
        <v>2</v>
      </c>
      <c r="GS29" s="37" t="s">
        <v>394</v>
      </c>
      <c r="GT29" s="37" t="s">
        <v>1270</v>
      </c>
      <c r="GU29" s="37" t="s">
        <v>2251</v>
      </c>
      <c r="GV29" s="37"/>
      <c r="GW29" s="37" t="s">
        <v>395</v>
      </c>
      <c r="GX29" s="37" t="s">
        <v>395</v>
      </c>
      <c r="GY29" s="37" t="s">
        <v>2252</v>
      </c>
      <c r="GZ29" s="37"/>
      <c r="HA29" s="37"/>
      <c r="HB29" s="37"/>
      <c r="HC29" s="37"/>
      <c r="HD29" s="37"/>
      <c r="HE29" s="37"/>
      <c r="HF29" s="37"/>
      <c r="HG29" s="37"/>
      <c r="HH29" s="37"/>
      <c r="HI29" t="s">
        <v>1271</v>
      </c>
      <c r="HJ29" s="29" t="s">
        <v>139</v>
      </c>
    </row>
    <row r="30" spans="1:218" ht="15" customHeight="1" x14ac:dyDescent="0.3">
      <c r="A30" t="s">
        <v>59</v>
      </c>
      <c r="B30" t="s">
        <v>42</v>
      </c>
      <c r="C30" s="29" t="s">
        <v>1272</v>
      </c>
      <c r="D30" t="s">
        <v>43</v>
      </c>
      <c r="E30" s="29" t="s">
        <v>231</v>
      </c>
      <c r="F30" s="29" t="s">
        <v>232</v>
      </c>
      <c r="G30" s="29" t="s">
        <v>284</v>
      </c>
      <c r="H30" s="38" t="s">
        <v>1273</v>
      </c>
      <c r="I30" s="29" t="s">
        <v>335</v>
      </c>
      <c r="J30" s="32">
        <v>1</v>
      </c>
      <c r="K30" s="32">
        <v>0.6</v>
      </c>
      <c r="L30" s="29" t="s">
        <v>253</v>
      </c>
      <c r="M30" s="32">
        <v>0.36</v>
      </c>
      <c r="N30" s="32">
        <v>0.6</v>
      </c>
      <c r="O30" s="29" t="s">
        <v>236</v>
      </c>
      <c r="P30" s="29" t="s">
        <v>1037</v>
      </c>
      <c r="Q30" s="33" t="s">
        <v>1274</v>
      </c>
      <c r="R30" s="34" t="s">
        <v>220</v>
      </c>
      <c r="S30" s="29" t="s">
        <v>1275</v>
      </c>
      <c r="T30" s="34" t="s">
        <v>1048</v>
      </c>
      <c r="U30" s="34" t="s">
        <v>1041</v>
      </c>
      <c r="V30" s="34" t="s">
        <v>1042</v>
      </c>
      <c r="W30" s="34" t="s">
        <v>1043</v>
      </c>
      <c r="X30" s="34" t="s">
        <v>1044</v>
      </c>
      <c r="Y30" s="32">
        <v>0.4</v>
      </c>
      <c r="Z30" s="34" t="s">
        <v>1045</v>
      </c>
      <c r="AA30" s="29" t="s">
        <v>224</v>
      </c>
      <c r="AB30" s="29">
        <f t="shared" si="26"/>
        <v>1</v>
      </c>
      <c r="AC30" s="34">
        <v>0</v>
      </c>
      <c r="AD30" s="34">
        <v>1</v>
      </c>
      <c r="AE30" s="34">
        <v>0</v>
      </c>
      <c r="AF30" s="34">
        <v>0</v>
      </c>
      <c r="AG30">
        <v>0</v>
      </c>
      <c r="AH30" t="s">
        <v>396</v>
      </c>
      <c r="AI30">
        <v>1</v>
      </c>
      <c r="AJ30" t="s">
        <v>1276</v>
      </c>
      <c r="AK30">
        <v>1</v>
      </c>
      <c r="AL30" t="s">
        <v>2253</v>
      </c>
      <c r="AO30" s="48">
        <v>44663</v>
      </c>
      <c r="AP30" s="48">
        <v>44762</v>
      </c>
      <c r="AQ30" s="48">
        <v>44846</v>
      </c>
      <c r="AS30" t="s">
        <v>7</v>
      </c>
      <c r="AT30" t="s">
        <v>6</v>
      </c>
      <c r="AU30" t="s">
        <v>9</v>
      </c>
      <c r="AW30" t="s">
        <v>7</v>
      </c>
      <c r="AX30" t="s">
        <v>6</v>
      </c>
      <c r="AY30" t="s">
        <v>7</v>
      </c>
      <c r="BA30" t="s">
        <v>370</v>
      </c>
      <c r="BB30" t="s">
        <v>2254</v>
      </c>
      <c r="BC30" t="s">
        <v>2255</v>
      </c>
      <c r="BE30" s="35" t="str">
        <f t="shared" si="1"/>
        <v/>
      </c>
      <c r="BF30" s="35">
        <f t="shared" si="2"/>
        <v>1</v>
      </c>
      <c r="BG30" s="35" t="str">
        <f t="shared" si="3"/>
        <v/>
      </c>
      <c r="BH30" s="35" t="str">
        <f t="shared" si="4"/>
        <v/>
      </c>
      <c r="BI30" s="35">
        <f t="shared" si="5"/>
        <v>1</v>
      </c>
      <c r="BJ30" s="33" t="s">
        <v>1277</v>
      </c>
      <c r="BK30" s="34" t="s">
        <v>220</v>
      </c>
      <c r="BL30" s="29" t="s">
        <v>397</v>
      </c>
      <c r="BM30" s="34" t="s">
        <v>1048</v>
      </c>
      <c r="BN30" s="34" t="s">
        <v>1041</v>
      </c>
      <c r="BO30" s="34" t="s">
        <v>1042</v>
      </c>
      <c r="BP30" s="34" t="s">
        <v>1043</v>
      </c>
      <c r="BQ30" s="34" t="s">
        <v>1044</v>
      </c>
      <c r="BR30" s="32">
        <v>0.4</v>
      </c>
      <c r="BS30" s="34" t="s">
        <v>1045</v>
      </c>
      <c r="BT30" s="29" t="s">
        <v>220</v>
      </c>
      <c r="BU30" s="29">
        <f t="shared" si="28"/>
        <v>10</v>
      </c>
      <c r="BV30" s="29">
        <v>1</v>
      </c>
      <c r="BW30" s="29">
        <v>3</v>
      </c>
      <c r="BX30" s="29">
        <v>3</v>
      </c>
      <c r="BY30" s="29">
        <v>3</v>
      </c>
      <c r="BZ30" s="29">
        <v>1</v>
      </c>
      <c r="CA30" s="29" t="s">
        <v>398</v>
      </c>
      <c r="CB30" s="29">
        <v>3</v>
      </c>
      <c r="CC30" s="29" t="s">
        <v>1278</v>
      </c>
      <c r="CD30" s="29">
        <v>3</v>
      </c>
      <c r="CE30" s="29" t="s">
        <v>2256</v>
      </c>
      <c r="CF30" s="29"/>
      <c r="CG30" s="29"/>
      <c r="CH30" s="47">
        <v>44663</v>
      </c>
      <c r="CI30" s="47">
        <v>44762</v>
      </c>
      <c r="CJ30" s="47">
        <v>44846</v>
      </c>
      <c r="CK30" s="47"/>
      <c r="CL30" s="29" t="s">
        <v>6</v>
      </c>
      <c r="CM30" s="29" t="s">
        <v>6</v>
      </c>
      <c r="CN30" s="29" t="s">
        <v>6</v>
      </c>
      <c r="CO30" s="29"/>
      <c r="CP30" s="29" t="s">
        <v>6</v>
      </c>
      <c r="CQ30" s="29" t="s">
        <v>6</v>
      </c>
      <c r="CR30" s="29" t="s">
        <v>6</v>
      </c>
      <c r="CS30" s="29"/>
      <c r="CT30" s="29" t="s">
        <v>1279</v>
      </c>
      <c r="CU30" s="29" t="s">
        <v>2257</v>
      </c>
      <c r="CV30" s="29" t="s">
        <v>2258</v>
      </c>
      <c r="CW30" s="29"/>
      <c r="CX30" s="35">
        <f t="shared" si="7"/>
        <v>1</v>
      </c>
      <c r="CY30" s="35">
        <f t="shared" si="8"/>
        <v>1</v>
      </c>
      <c r="CZ30" s="35">
        <f t="shared" si="9"/>
        <v>1</v>
      </c>
      <c r="DA30" s="35">
        <f t="shared" si="10"/>
        <v>0</v>
      </c>
      <c r="DB30" s="35">
        <f t="shared" si="11"/>
        <v>0.7</v>
      </c>
      <c r="DC30" s="30"/>
      <c r="DD30" s="34"/>
      <c r="DE30" s="29"/>
      <c r="DF30" s="34"/>
      <c r="DG30" s="34"/>
      <c r="DH30" s="34"/>
      <c r="DI30" s="34"/>
      <c r="DJ30" s="34"/>
      <c r="DK30" s="32"/>
      <c r="DL30" s="34"/>
      <c r="DM30" s="29"/>
      <c r="DN30" s="29"/>
      <c r="DO30" s="29"/>
      <c r="DP30" s="29"/>
      <c r="DQ30" s="29"/>
      <c r="DR30" s="29"/>
      <c r="DS30" s="29"/>
      <c r="DT30" s="29"/>
      <c r="DU30" s="29"/>
      <c r="DV30" s="29"/>
      <c r="DW30" s="29"/>
      <c r="DX30" s="29"/>
      <c r="DY30" s="29"/>
      <c r="DZ30" s="29"/>
      <c r="EA30" s="47">
        <v>44663</v>
      </c>
      <c r="EB30" s="47">
        <v>44762</v>
      </c>
      <c r="EC30" s="47">
        <v>44846</v>
      </c>
      <c r="ED30" s="47"/>
      <c r="EE30" s="29"/>
      <c r="EF30" s="29"/>
      <c r="EG30" s="29"/>
      <c r="EH30" s="29"/>
      <c r="EI30" s="29"/>
      <c r="EJ30" s="29"/>
      <c r="EK30" s="29"/>
      <c r="EL30" s="29"/>
      <c r="EM30" s="29"/>
      <c r="EN30" s="29"/>
      <c r="EO30" s="29"/>
      <c r="EP30" s="29"/>
      <c r="EQ30" s="35" t="str">
        <f t="shared" si="13"/>
        <v/>
      </c>
      <c r="ER30" s="35" t="str">
        <f t="shared" si="14"/>
        <v/>
      </c>
      <c r="ES30" s="35" t="str">
        <f t="shared" si="15"/>
        <v/>
      </c>
      <c r="ET30" s="35" t="str">
        <f t="shared" si="16"/>
        <v/>
      </c>
      <c r="EU30" s="35" t="str">
        <f t="shared" si="17"/>
        <v/>
      </c>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47">
        <v>44663</v>
      </c>
      <c r="FU30" s="47">
        <v>44762</v>
      </c>
      <c r="FV30" s="47">
        <v>44846</v>
      </c>
      <c r="FW30" s="47"/>
      <c r="FX30" s="29"/>
      <c r="FY30" s="29"/>
      <c r="FZ30" s="29"/>
      <c r="GA30" s="29"/>
      <c r="GB30" s="29"/>
      <c r="GC30" s="29"/>
      <c r="GD30" s="29"/>
      <c r="GE30" s="29"/>
      <c r="GF30" s="29"/>
      <c r="GG30" s="29"/>
      <c r="GH30" s="29"/>
      <c r="GI30" s="29"/>
      <c r="GJ30" s="35" t="str">
        <f t="shared" si="18"/>
        <v/>
      </c>
      <c r="GK30" s="35" t="str">
        <f t="shared" si="19"/>
        <v/>
      </c>
      <c r="GL30" s="35" t="str">
        <f t="shared" si="20"/>
        <v/>
      </c>
      <c r="GM30" s="35" t="str">
        <f t="shared" si="21"/>
        <v/>
      </c>
      <c r="GN30" s="35" t="str">
        <f t="shared" si="22"/>
        <v/>
      </c>
      <c r="GO30" s="29"/>
      <c r="GP30" s="29"/>
      <c r="GQ30" s="29">
        <f t="shared" si="23"/>
        <v>2</v>
      </c>
      <c r="GS30" s="37" t="s">
        <v>7</v>
      </c>
      <c r="GT30" s="37" t="s">
        <v>1280</v>
      </c>
      <c r="GU30" s="37" t="s">
        <v>2259</v>
      </c>
      <c r="GV30" s="37"/>
      <c r="GW30" s="37" t="s">
        <v>399</v>
      </c>
      <c r="GX30" s="37" t="s">
        <v>1281</v>
      </c>
      <c r="GY30" s="37" t="s">
        <v>2260</v>
      </c>
      <c r="GZ30" s="37"/>
      <c r="HA30" s="37"/>
      <c r="HB30" s="37"/>
      <c r="HC30" s="37"/>
      <c r="HD30" s="37"/>
      <c r="HE30" s="37"/>
      <c r="HF30" s="37"/>
      <c r="HG30" s="37"/>
      <c r="HH30" s="37"/>
      <c r="HI30" t="s">
        <v>1282</v>
      </c>
      <c r="HJ30" s="29" t="s">
        <v>139</v>
      </c>
    </row>
    <row r="31" spans="1:218" ht="15" customHeight="1" x14ac:dyDescent="0.3">
      <c r="A31" t="s">
        <v>60</v>
      </c>
      <c r="B31" t="s">
        <v>42</v>
      </c>
      <c r="C31" s="29" t="s">
        <v>1283</v>
      </c>
      <c r="D31" t="s">
        <v>43</v>
      </c>
      <c r="E31" s="29" t="s">
        <v>311</v>
      </c>
      <c r="F31" s="29" t="s">
        <v>312</v>
      </c>
      <c r="G31" s="29" t="s">
        <v>400</v>
      </c>
      <c r="H31" s="38" t="s">
        <v>401</v>
      </c>
      <c r="I31" s="29" t="s">
        <v>294</v>
      </c>
      <c r="J31" s="32">
        <v>0.6</v>
      </c>
      <c r="K31" s="32">
        <v>1</v>
      </c>
      <c r="L31" s="29" t="s">
        <v>219</v>
      </c>
      <c r="M31" s="32">
        <v>0.13</v>
      </c>
      <c r="N31" s="32">
        <v>1</v>
      </c>
      <c r="O31" s="29" t="s">
        <v>219</v>
      </c>
      <c r="P31" s="29" t="s">
        <v>1037</v>
      </c>
      <c r="Q31" s="33" t="s">
        <v>1284</v>
      </c>
      <c r="R31" s="34" t="s">
        <v>220</v>
      </c>
      <c r="S31" s="29" t="s">
        <v>402</v>
      </c>
      <c r="T31" s="34" t="s">
        <v>1048</v>
      </c>
      <c r="U31" s="34" t="s">
        <v>1041</v>
      </c>
      <c r="V31" s="34" t="s">
        <v>1042</v>
      </c>
      <c r="W31" s="34" t="s">
        <v>1043</v>
      </c>
      <c r="X31" s="34" t="s">
        <v>1044</v>
      </c>
      <c r="Y31" s="32">
        <v>0.4</v>
      </c>
      <c r="Z31" s="34" t="s">
        <v>1045</v>
      </c>
      <c r="AA31" t="s">
        <v>220</v>
      </c>
      <c r="AB31" s="29">
        <f t="shared" si="26"/>
        <v>10</v>
      </c>
      <c r="AC31" s="34">
        <v>1</v>
      </c>
      <c r="AD31" s="34">
        <v>3</v>
      </c>
      <c r="AE31" s="34">
        <v>3</v>
      </c>
      <c r="AF31" s="34">
        <v>3</v>
      </c>
      <c r="AG31">
        <v>1</v>
      </c>
      <c r="AH31" t="s">
        <v>403</v>
      </c>
      <c r="AI31">
        <v>3</v>
      </c>
      <c r="AJ31" t="s">
        <v>1285</v>
      </c>
      <c r="AK31">
        <v>3</v>
      </c>
      <c r="AL31" t="s">
        <v>2261</v>
      </c>
      <c r="AO31" s="48">
        <v>44663</v>
      </c>
      <c r="AP31" s="48">
        <v>44762</v>
      </c>
      <c r="AQ31" s="48">
        <v>44846</v>
      </c>
      <c r="AS31" t="s">
        <v>6</v>
      </c>
      <c r="AT31" t="s">
        <v>6</v>
      </c>
      <c r="AU31" t="s">
        <v>6</v>
      </c>
      <c r="AW31" t="s">
        <v>6</v>
      </c>
      <c r="AX31" t="s">
        <v>6</v>
      </c>
      <c r="AY31" t="s">
        <v>6</v>
      </c>
      <c r="BA31" t="s">
        <v>2262</v>
      </c>
      <c r="BB31" t="s">
        <v>2263</v>
      </c>
      <c r="BC31" t="s">
        <v>2264</v>
      </c>
      <c r="BE31" s="35">
        <f t="shared" si="1"/>
        <v>1</v>
      </c>
      <c r="BF31" s="35">
        <f t="shared" si="2"/>
        <v>1</v>
      </c>
      <c r="BG31" s="35">
        <f t="shared" si="3"/>
        <v>1</v>
      </c>
      <c r="BH31" s="35">
        <f t="shared" si="4"/>
        <v>0</v>
      </c>
      <c r="BI31" s="35">
        <f t="shared" si="5"/>
        <v>0.7</v>
      </c>
      <c r="BJ31" s="33" t="s">
        <v>1286</v>
      </c>
      <c r="BK31" s="34" t="s">
        <v>220</v>
      </c>
      <c r="BL31" s="29" t="s">
        <v>1287</v>
      </c>
      <c r="BM31" s="34" t="s">
        <v>1048</v>
      </c>
      <c r="BN31" s="34" t="s">
        <v>1041</v>
      </c>
      <c r="BO31" s="34" t="s">
        <v>1042</v>
      </c>
      <c r="BP31" s="34" t="s">
        <v>1043</v>
      </c>
      <c r="BQ31" s="34" t="s">
        <v>1044</v>
      </c>
      <c r="BR31" s="32">
        <v>0.4</v>
      </c>
      <c r="BS31" s="34" t="s">
        <v>1045</v>
      </c>
      <c r="BT31" s="29" t="s">
        <v>220</v>
      </c>
      <c r="BU31" s="29">
        <f t="shared" si="28"/>
        <v>10</v>
      </c>
      <c r="BV31" s="29">
        <v>1</v>
      </c>
      <c r="BW31" s="29">
        <v>3</v>
      </c>
      <c r="BX31" s="29">
        <v>3</v>
      </c>
      <c r="BY31" s="29">
        <v>3</v>
      </c>
      <c r="BZ31" s="29">
        <v>1</v>
      </c>
      <c r="CA31" s="29" t="s">
        <v>404</v>
      </c>
      <c r="CB31" s="29">
        <v>3</v>
      </c>
      <c r="CC31" s="29" t="s">
        <v>1288</v>
      </c>
      <c r="CD31" s="29">
        <v>3</v>
      </c>
      <c r="CE31" s="29" t="s">
        <v>2265</v>
      </c>
      <c r="CF31" s="29"/>
      <c r="CG31" s="29"/>
      <c r="CH31" s="47">
        <v>44663</v>
      </c>
      <c r="CI31" s="47">
        <v>44762</v>
      </c>
      <c r="CJ31" s="47">
        <v>44846</v>
      </c>
      <c r="CK31" s="47"/>
      <c r="CL31" s="29" t="s">
        <v>6</v>
      </c>
      <c r="CM31" s="29" t="s">
        <v>6</v>
      </c>
      <c r="CN31" s="29" t="s">
        <v>6</v>
      </c>
      <c r="CO31" s="29"/>
      <c r="CP31" s="29" t="s">
        <v>6</v>
      </c>
      <c r="CQ31" s="29" t="s">
        <v>6</v>
      </c>
      <c r="CR31" s="29" t="s">
        <v>6</v>
      </c>
      <c r="CS31" s="29"/>
      <c r="CT31" s="29" t="s">
        <v>1289</v>
      </c>
      <c r="CU31" s="29" t="s">
        <v>2266</v>
      </c>
      <c r="CV31" s="29" t="s">
        <v>2267</v>
      </c>
      <c r="CW31" s="29"/>
      <c r="CX31" s="35">
        <f t="shared" si="7"/>
        <v>1</v>
      </c>
      <c r="CY31" s="35">
        <f t="shared" si="8"/>
        <v>1</v>
      </c>
      <c r="CZ31" s="35">
        <f t="shared" si="9"/>
        <v>1</v>
      </c>
      <c r="DA31" s="35">
        <f t="shared" si="10"/>
        <v>0</v>
      </c>
      <c r="DB31" s="35">
        <f t="shared" si="11"/>
        <v>0.7</v>
      </c>
      <c r="DC31" s="33" t="s">
        <v>1290</v>
      </c>
      <c r="DD31" s="34" t="s">
        <v>220</v>
      </c>
      <c r="DE31" s="29" t="s">
        <v>1291</v>
      </c>
      <c r="DF31" s="34" t="s">
        <v>1048</v>
      </c>
      <c r="DG31" s="34" t="s">
        <v>1041</v>
      </c>
      <c r="DH31" s="34" t="s">
        <v>1042</v>
      </c>
      <c r="DI31" s="34" t="s">
        <v>1043</v>
      </c>
      <c r="DJ31" s="34" t="s">
        <v>1044</v>
      </c>
      <c r="DK31" s="32">
        <v>0.4</v>
      </c>
      <c r="DL31" s="34" t="s">
        <v>1045</v>
      </c>
      <c r="DM31" s="29" t="s">
        <v>224</v>
      </c>
      <c r="DN31" s="29">
        <f>SUM(DO31:DR31)</f>
        <v>1</v>
      </c>
      <c r="DO31" s="29">
        <v>1</v>
      </c>
      <c r="DP31" s="29">
        <v>0</v>
      </c>
      <c r="DQ31" s="29">
        <v>0</v>
      </c>
      <c r="DR31" s="29">
        <v>0</v>
      </c>
      <c r="DS31" s="29">
        <v>1</v>
      </c>
      <c r="DT31" s="29" t="s">
        <v>405</v>
      </c>
      <c r="DU31" s="29">
        <v>0</v>
      </c>
      <c r="DV31" s="29" t="s">
        <v>1292</v>
      </c>
      <c r="DW31" s="29">
        <v>1</v>
      </c>
      <c r="DX31" s="29" t="s">
        <v>2268</v>
      </c>
      <c r="DY31" s="29"/>
      <c r="DZ31" s="29"/>
      <c r="EA31" s="47">
        <v>44663</v>
      </c>
      <c r="EB31" s="47">
        <v>44762</v>
      </c>
      <c r="EC31" s="47">
        <v>44846</v>
      </c>
      <c r="ED31" s="47"/>
      <c r="EE31" s="29" t="s">
        <v>6</v>
      </c>
      <c r="EF31" s="29" t="s">
        <v>7</v>
      </c>
      <c r="EG31" s="29" t="s">
        <v>9</v>
      </c>
      <c r="EH31" s="29"/>
      <c r="EI31" s="29" t="s">
        <v>6</v>
      </c>
      <c r="EJ31" s="29" t="s">
        <v>7</v>
      </c>
      <c r="EK31" s="29" t="s">
        <v>7</v>
      </c>
      <c r="EL31" s="29"/>
      <c r="EM31" s="29" t="s">
        <v>2269</v>
      </c>
      <c r="EN31" s="29" t="s">
        <v>2270</v>
      </c>
      <c r="EO31" s="29" t="s">
        <v>2271</v>
      </c>
      <c r="EP31" s="29"/>
      <c r="EQ31" s="35">
        <f t="shared" si="13"/>
        <v>1</v>
      </c>
      <c r="ER31" s="35" t="str">
        <f t="shared" si="14"/>
        <v/>
      </c>
      <c r="ES31" s="35" t="str">
        <f t="shared" si="15"/>
        <v/>
      </c>
      <c r="ET31" s="35" t="str">
        <f t="shared" si="16"/>
        <v/>
      </c>
      <c r="EU31" s="35">
        <f t="shared" si="17"/>
        <v>1</v>
      </c>
      <c r="EV31" s="36" t="s">
        <v>1293</v>
      </c>
      <c r="EW31" s="34" t="s">
        <v>220</v>
      </c>
      <c r="EX31" s="29" t="s">
        <v>1294</v>
      </c>
      <c r="EY31" s="34" t="s">
        <v>1048</v>
      </c>
      <c r="EZ31" s="34" t="s">
        <v>1041</v>
      </c>
      <c r="FA31" s="34" t="s">
        <v>1042</v>
      </c>
      <c r="FB31" s="34" t="s">
        <v>1043</v>
      </c>
      <c r="FC31" s="34" t="s">
        <v>1044</v>
      </c>
      <c r="FD31" s="32">
        <v>0.4</v>
      </c>
      <c r="FE31" s="34" t="s">
        <v>1045</v>
      </c>
      <c r="FF31" s="29" t="s">
        <v>224</v>
      </c>
      <c r="FG31" s="29">
        <f>SUM(FH31:FK31)</f>
        <v>1</v>
      </c>
      <c r="FH31" s="29">
        <v>1</v>
      </c>
      <c r="FI31" s="29">
        <v>0</v>
      </c>
      <c r="FJ31" s="29">
        <v>0</v>
      </c>
      <c r="FK31" s="29">
        <v>0</v>
      </c>
      <c r="FL31" s="29">
        <v>1</v>
      </c>
      <c r="FM31" s="29" t="s">
        <v>406</v>
      </c>
      <c r="FN31" s="29">
        <v>0</v>
      </c>
      <c r="FO31" s="29" t="s">
        <v>1295</v>
      </c>
      <c r="FP31" s="29">
        <v>3</v>
      </c>
      <c r="FQ31" s="29" t="s">
        <v>2272</v>
      </c>
      <c r="FR31" s="29"/>
      <c r="FS31" s="29"/>
      <c r="FT31" s="47">
        <v>44663</v>
      </c>
      <c r="FU31" s="47">
        <v>44762</v>
      </c>
      <c r="FV31" s="47">
        <v>44846</v>
      </c>
      <c r="FW31" s="47"/>
      <c r="FX31" s="29" t="s">
        <v>6</v>
      </c>
      <c r="FY31" s="29" t="s">
        <v>7</v>
      </c>
      <c r="FZ31" s="29" t="s">
        <v>9</v>
      </c>
      <c r="GA31" s="29"/>
      <c r="GB31" s="29" t="s">
        <v>6</v>
      </c>
      <c r="GC31" s="29" t="s">
        <v>7</v>
      </c>
      <c r="GD31" s="29" t="s">
        <v>7</v>
      </c>
      <c r="GE31" s="29"/>
      <c r="GF31" s="29" t="s">
        <v>2273</v>
      </c>
      <c r="GG31" s="29" t="s">
        <v>2270</v>
      </c>
      <c r="GH31" s="29" t="s">
        <v>2274</v>
      </c>
      <c r="GI31" s="29"/>
      <c r="GJ31" s="35">
        <f t="shared" si="18"/>
        <v>1</v>
      </c>
      <c r="GK31" s="35" t="str">
        <f t="shared" si="19"/>
        <v/>
      </c>
      <c r="GL31" s="35" t="str">
        <f t="shared" si="20"/>
        <v/>
      </c>
      <c r="GM31" s="35" t="str">
        <f t="shared" si="21"/>
        <v/>
      </c>
      <c r="GN31" s="35">
        <f t="shared" si="22"/>
        <v>1</v>
      </c>
      <c r="GO31" s="29"/>
      <c r="GP31" s="29"/>
      <c r="GQ31" s="29">
        <f t="shared" si="23"/>
        <v>4</v>
      </c>
      <c r="GS31" s="37" t="s">
        <v>407</v>
      </c>
      <c r="GT31" s="37" t="s">
        <v>1296</v>
      </c>
      <c r="GU31" s="37" t="s">
        <v>2275</v>
      </c>
      <c r="GV31" s="37"/>
      <c r="GW31" s="37" t="s">
        <v>408</v>
      </c>
      <c r="GX31" s="37" t="s">
        <v>1297</v>
      </c>
      <c r="GY31" s="37" t="s">
        <v>2276</v>
      </c>
      <c r="GZ31" s="37"/>
      <c r="HA31" s="37" t="s">
        <v>409</v>
      </c>
      <c r="HB31" s="37" t="s">
        <v>1060</v>
      </c>
      <c r="HC31" s="37" t="s">
        <v>2277</v>
      </c>
      <c r="HD31" s="37"/>
      <c r="HE31" s="37" t="s">
        <v>410</v>
      </c>
      <c r="HF31" s="37" t="s">
        <v>1060</v>
      </c>
      <c r="HG31" s="37" t="s">
        <v>2278</v>
      </c>
      <c r="HH31" s="37"/>
      <c r="HI31" t="s">
        <v>1298</v>
      </c>
      <c r="HJ31" s="29" t="s">
        <v>317</v>
      </c>
    </row>
    <row r="32" spans="1:218" ht="15" customHeight="1" x14ac:dyDescent="0.3">
      <c r="A32" t="s">
        <v>1299</v>
      </c>
      <c r="B32" t="s">
        <v>42</v>
      </c>
      <c r="C32" s="29" t="s">
        <v>1300</v>
      </c>
      <c r="D32" t="s">
        <v>45</v>
      </c>
      <c r="E32" s="29" t="s">
        <v>231</v>
      </c>
      <c r="F32" s="29" t="s">
        <v>232</v>
      </c>
      <c r="G32" s="29" t="s">
        <v>284</v>
      </c>
      <c r="H32" s="38" t="s">
        <v>1301</v>
      </c>
      <c r="I32" s="29" t="s">
        <v>319</v>
      </c>
      <c r="J32" s="32">
        <v>0.2</v>
      </c>
      <c r="K32" s="32">
        <v>1</v>
      </c>
      <c r="L32" s="29" t="s">
        <v>219</v>
      </c>
      <c r="M32" s="32">
        <v>7.0000000000000007E-2</v>
      </c>
      <c r="N32" s="32">
        <v>1</v>
      </c>
      <c r="O32" s="29" t="s">
        <v>219</v>
      </c>
      <c r="P32" s="29" t="s">
        <v>1037</v>
      </c>
      <c r="Q32" s="33" t="s">
        <v>1302</v>
      </c>
      <c r="R32" s="34" t="s">
        <v>220</v>
      </c>
      <c r="S32" s="29" t="s">
        <v>1303</v>
      </c>
      <c r="T32" s="34" t="s">
        <v>1048</v>
      </c>
      <c r="U32" s="34" t="s">
        <v>1041</v>
      </c>
      <c r="V32" s="34" t="s">
        <v>1042</v>
      </c>
      <c r="W32" s="34" t="s">
        <v>1043</v>
      </c>
      <c r="X32" s="34" t="s">
        <v>1044</v>
      </c>
      <c r="Y32" s="32">
        <v>0.4</v>
      </c>
      <c r="Z32" s="34" t="s">
        <v>1045</v>
      </c>
      <c r="AA32" s="29" t="s">
        <v>224</v>
      </c>
      <c r="AB32" s="29">
        <f t="shared" si="26"/>
        <v>2</v>
      </c>
      <c r="AC32" s="34">
        <v>0</v>
      </c>
      <c r="AD32" s="34">
        <v>1</v>
      </c>
      <c r="AE32" s="34">
        <v>1</v>
      </c>
      <c r="AF32" s="34">
        <v>0</v>
      </c>
      <c r="AI32">
        <v>1</v>
      </c>
      <c r="AJ32" s="37" t="s">
        <v>1304</v>
      </c>
      <c r="AK32">
        <v>1</v>
      </c>
      <c r="AL32" t="s">
        <v>2279</v>
      </c>
      <c r="AO32" s="48"/>
      <c r="AP32" s="48">
        <v>44762</v>
      </c>
      <c r="AQ32" s="48">
        <v>44846</v>
      </c>
      <c r="AT32" t="s">
        <v>6</v>
      </c>
      <c r="AU32" t="s">
        <v>6</v>
      </c>
      <c r="AX32" t="s">
        <v>6</v>
      </c>
      <c r="AY32" t="s">
        <v>6</v>
      </c>
      <c r="BB32" t="s">
        <v>2280</v>
      </c>
      <c r="BC32" t="s">
        <v>2281</v>
      </c>
      <c r="BE32" s="35"/>
      <c r="BF32" s="35"/>
      <c r="BG32" s="35"/>
      <c r="BH32" s="35"/>
      <c r="BI32" s="35"/>
      <c r="BJ32" s="33" t="s">
        <v>1305</v>
      </c>
      <c r="BK32" s="34" t="s">
        <v>220</v>
      </c>
      <c r="BL32" s="29" t="s">
        <v>1306</v>
      </c>
      <c r="BM32" s="34" t="s">
        <v>1048</v>
      </c>
      <c r="BN32" s="34" t="s">
        <v>1041</v>
      </c>
      <c r="BO32" s="34" t="s">
        <v>1042</v>
      </c>
      <c r="BP32" s="34" t="s">
        <v>1043</v>
      </c>
      <c r="BQ32" s="34" t="s">
        <v>1044</v>
      </c>
      <c r="BR32" s="32">
        <v>0.4</v>
      </c>
      <c r="BS32" s="34" t="s">
        <v>1045</v>
      </c>
      <c r="BT32" s="29" t="s">
        <v>224</v>
      </c>
      <c r="BU32" s="29">
        <f t="shared" si="28"/>
        <v>2</v>
      </c>
      <c r="BV32" s="29">
        <v>0</v>
      </c>
      <c r="BW32" s="29">
        <v>1</v>
      </c>
      <c r="BX32" s="29">
        <v>1</v>
      </c>
      <c r="BY32" s="29">
        <v>0</v>
      </c>
      <c r="BZ32" s="29"/>
      <c r="CA32" s="29"/>
      <c r="CB32" s="29">
        <v>1</v>
      </c>
      <c r="CC32" s="36" t="s">
        <v>1307</v>
      </c>
      <c r="CD32" s="29">
        <v>1</v>
      </c>
      <c r="CE32" s="29" t="s">
        <v>2282</v>
      </c>
      <c r="CF32" s="29"/>
      <c r="CG32" s="29"/>
      <c r="CH32" s="47"/>
      <c r="CI32" s="47">
        <v>44762</v>
      </c>
      <c r="CJ32" s="47">
        <v>44846</v>
      </c>
      <c r="CK32" s="47"/>
      <c r="CL32" s="29"/>
      <c r="CM32" s="29" t="s">
        <v>6</v>
      </c>
      <c r="CN32" s="29" t="s">
        <v>6</v>
      </c>
      <c r="CO32" s="29"/>
      <c r="CP32" s="29"/>
      <c r="CQ32" s="29" t="s">
        <v>6</v>
      </c>
      <c r="CR32" s="29" t="s">
        <v>6</v>
      </c>
      <c r="CS32" s="29"/>
      <c r="CT32" s="29"/>
      <c r="CU32" s="29" t="s">
        <v>2186</v>
      </c>
      <c r="CV32" s="29" t="s">
        <v>2283</v>
      </c>
      <c r="CW32" s="29"/>
      <c r="CX32" s="35"/>
      <c r="CY32" s="35"/>
      <c r="CZ32" s="35"/>
      <c r="DA32" s="35"/>
      <c r="DB32" s="35"/>
      <c r="DC32" s="33"/>
      <c r="DD32" s="34"/>
      <c r="DE32" s="29"/>
      <c r="DF32" s="34"/>
      <c r="DG32" s="34"/>
      <c r="DH32" s="34"/>
      <c r="DI32" s="34"/>
      <c r="DJ32" s="34"/>
      <c r="DK32" s="32"/>
      <c r="DL32" s="34"/>
      <c r="DM32" s="29"/>
      <c r="DN32" s="29"/>
      <c r="DO32" s="29"/>
      <c r="DP32" s="29"/>
      <c r="DQ32" s="29"/>
      <c r="DR32" s="29"/>
      <c r="DS32" s="29"/>
      <c r="DT32" s="29"/>
      <c r="DU32" s="29"/>
      <c r="DV32" s="29"/>
      <c r="DW32" s="29"/>
      <c r="DX32" s="29"/>
      <c r="DY32" s="29"/>
      <c r="DZ32" s="29"/>
      <c r="EA32" s="47"/>
      <c r="EB32" s="47">
        <v>44762</v>
      </c>
      <c r="EC32" s="47">
        <v>44846</v>
      </c>
      <c r="ED32" s="47"/>
      <c r="EE32" s="29"/>
      <c r="EF32" s="29"/>
      <c r="EG32" s="29"/>
      <c r="EH32" s="29"/>
      <c r="EI32" s="29"/>
      <c r="EJ32" s="29"/>
      <c r="EK32" s="29"/>
      <c r="EL32" s="29"/>
      <c r="EM32" s="29"/>
      <c r="EN32" s="29"/>
      <c r="EO32" s="29"/>
      <c r="EP32" s="29"/>
      <c r="EQ32" s="35"/>
      <c r="ER32" s="35"/>
      <c r="ES32" s="35"/>
      <c r="ET32" s="35"/>
      <c r="EU32" s="35"/>
      <c r="EV32" s="36"/>
      <c r="EW32" s="34"/>
      <c r="EX32" s="29"/>
      <c r="EY32" s="34"/>
      <c r="EZ32" s="34"/>
      <c r="FA32" s="34"/>
      <c r="FB32" s="34"/>
      <c r="FC32" s="34"/>
      <c r="FD32" s="32"/>
      <c r="FE32" s="34"/>
      <c r="FF32" s="29"/>
      <c r="FG32" s="29"/>
      <c r="FH32" s="29"/>
      <c r="FI32" s="29"/>
      <c r="FJ32" s="29"/>
      <c r="FK32" s="29"/>
      <c r="FL32" s="29"/>
      <c r="FM32" s="29"/>
      <c r="FN32" s="29"/>
      <c r="FO32" s="29"/>
      <c r="FP32" s="29"/>
      <c r="FQ32" s="29"/>
      <c r="FR32" s="29"/>
      <c r="FS32" s="29"/>
      <c r="FT32" s="47"/>
      <c r="FU32" s="47">
        <v>44762</v>
      </c>
      <c r="FV32" s="47">
        <v>44846</v>
      </c>
      <c r="FW32" s="47"/>
      <c r="FX32" s="29"/>
      <c r="FY32" s="29"/>
      <c r="FZ32" s="29"/>
      <c r="GA32" s="29"/>
      <c r="GB32" s="29"/>
      <c r="GC32" s="29"/>
      <c r="GD32" s="29"/>
      <c r="GE32" s="29"/>
      <c r="GF32" s="29"/>
      <c r="GG32" s="29"/>
      <c r="GH32" s="29"/>
      <c r="GI32" s="29"/>
      <c r="GJ32" s="35"/>
      <c r="GK32" s="35"/>
      <c r="GL32" s="35"/>
      <c r="GM32" s="35"/>
      <c r="GN32" s="35"/>
      <c r="GO32" s="29"/>
      <c r="GP32" s="29"/>
      <c r="GQ32" s="29"/>
      <c r="GS32" s="37"/>
      <c r="GT32" s="37" t="s">
        <v>1198</v>
      </c>
      <c r="GU32" s="37" t="s">
        <v>2284</v>
      </c>
      <c r="GV32" s="37"/>
      <c r="GW32" s="37"/>
      <c r="GX32" s="37" t="s">
        <v>1198</v>
      </c>
      <c r="GY32" s="37" t="s">
        <v>2285</v>
      </c>
      <c r="GZ32" s="37"/>
      <c r="HA32" s="37"/>
      <c r="HB32" s="37"/>
      <c r="HC32" s="37"/>
      <c r="HD32" s="37"/>
      <c r="HE32" s="37"/>
      <c r="HF32" s="37"/>
      <c r="HG32" s="37"/>
      <c r="HH32" s="37"/>
      <c r="HI32" t="s">
        <v>1308</v>
      </c>
      <c r="HJ32" s="29" t="s">
        <v>139</v>
      </c>
    </row>
    <row r="33" spans="1:218" ht="15" customHeight="1" x14ac:dyDescent="0.3">
      <c r="A33" t="s">
        <v>63</v>
      </c>
      <c r="B33" t="s">
        <v>61</v>
      </c>
      <c r="C33" s="29" t="s">
        <v>1309</v>
      </c>
      <c r="D33" s="39" t="s">
        <v>62</v>
      </c>
      <c r="E33" s="29" t="s">
        <v>231</v>
      </c>
      <c r="F33" s="29" t="s">
        <v>232</v>
      </c>
      <c r="G33" s="29" t="s">
        <v>284</v>
      </c>
      <c r="H33" s="38" t="s">
        <v>1310</v>
      </c>
      <c r="I33" s="29" t="s">
        <v>319</v>
      </c>
      <c r="J33" s="32">
        <v>0.6</v>
      </c>
      <c r="K33" s="32">
        <v>0.8</v>
      </c>
      <c r="L33" s="29" t="s">
        <v>253</v>
      </c>
      <c r="M33" s="32">
        <v>0.13</v>
      </c>
      <c r="N33" s="32">
        <v>0.8</v>
      </c>
      <c r="O33" s="29" t="s">
        <v>253</v>
      </c>
      <c r="P33" s="29" t="s">
        <v>1037</v>
      </c>
      <c r="Q33" s="33" t="s">
        <v>1311</v>
      </c>
      <c r="R33" s="34" t="s">
        <v>220</v>
      </c>
      <c r="S33" s="29" t="s">
        <v>1312</v>
      </c>
      <c r="T33" s="34" t="s">
        <v>1048</v>
      </c>
      <c r="U33" s="34" t="s">
        <v>1041</v>
      </c>
      <c r="V33" s="34" t="s">
        <v>1042</v>
      </c>
      <c r="W33" s="34" t="s">
        <v>1043</v>
      </c>
      <c r="X33" s="34" t="s">
        <v>1044</v>
      </c>
      <c r="Y33" s="32">
        <v>0.4</v>
      </c>
      <c r="Z33" s="34" t="s">
        <v>1045</v>
      </c>
      <c r="AA33" s="29" t="s">
        <v>224</v>
      </c>
      <c r="AB33" s="29">
        <f t="shared" ref="AB33:AB48" si="29">SUM(AC33:AF33)</f>
        <v>11</v>
      </c>
      <c r="AC33" s="29">
        <v>5</v>
      </c>
      <c r="AD33" s="29">
        <v>4</v>
      </c>
      <c r="AE33" s="29">
        <v>2</v>
      </c>
      <c r="AF33" s="29">
        <v>0</v>
      </c>
      <c r="AG33" s="29">
        <v>5</v>
      </c>
      <c r="AH33" s="29" t="s">
        <v>411</v>
      </c>
      <c r="AI33" s="29">
        <v>4</v>
      </c>
      <c r="AJ33" s="29" t="s">
        <v>1313</v>
      </c>
      <c r="AK33" s="29">
        <v>2</v>
      </c>
      <c r="AL33" s="29" t="s">
        <v>2286</v>
      </c>
      <c r="AM33" s="29"/>
      <c r="AN33" s="29"/>
      <c r="AO33" s="47">
        <v>44663</v>
      </c>
      <c r="AP33" s="47">
        <v>44761</v>
      </c>
      <c r="AQ33" s="47">
        <v>44844</v>
      </c>
      <c r="AR33" s="47"/>
      <c r="AS33" s="29" t="s">
        <v>6</v>
      </c>
      <c r="AT33" s="29" t="s">
        <v>6</v>
      </c>
      <c r="AU33" s="29" t="s">
        <v>6</v>
      </c>
      <c r="AV33" s="29"/>
      <c r="AW33" s="29" t="s">
        <v>6</v>
      </c>
      <c r="AX33" s="29" t="s">
        <v>6</v>
      </c>
      <c r="AY33" s="29" t="s">
        <v>6</v>
      </c>
      <c r="AZ33" s="29"/>
      <c r="BA33" s="29" t="s">
        <v>2287</v>
      </c>
      <c r="BB33" s="29" t="s">
        <v>2288</v>
      </c>
      <c r="BC33" s="29" t="s">
        <v>2289</v>
      </c>
      <c r="BD33" s="29"/>
      <c r="BE33" s="35">
        <f t="shared" ref="BE33:BE34" si="30">IFERROR(IF(AC33=0,"",IF((AG33/AC33)&gt;1,1,(AG33/AC33))),"")</f>
        <v>1</v>
      </c>
      <c r="BF33" s="35">
        <f t="shared" ref="BF33:BF34" si="31">IFERROR(IF(AD33=0,"",IF((AI33/AD33)&gt;1,1,(AI33/AD33))),"")</f>
        <v>1</v>
      </c>
      <c r="BG33" s="35">
        <f t="shared" ref="BG33:BG34" si="32">IFERROR(IF(AE33=0,"",IF((AK33/AE33)&gt;1,1,(AK33/AE33))),"")</f>
        <v>1</v>
      </c>
      <c r="BH33" s="35" t="str">
        <f t="shared" ref="BH33:BH34" si="33">IFERROR(IF(AF33=0,"",IF((AM33/AF33)&gt;1,1,(AM33/AF33))),"")</f>
        <v/>
      </c>
      <c r="BI33" s="35">
        <f t="shared" ref="BI33:BI34" si="34">IFERROR(IF((AG33+AI33+AK33+AM33)/AB33&gt;1,1,(AG33+AI33+AK33+AM33)/AB33),"")</f>
        <v>1</v>
      </c>
      <c r="BJ33" s="33" t="s">
        <v>1314</v>
      </c>
      <c r="BK33" s="34" t="s">
        <v>220</v>
      </c>
      <c r="BL33" s="29" t="s">
        <v>412</v>
      </c>
      <c r="BM33" s="34" t="s">
        <v>1048</v>
      </c>
      <c r="BN33" s="34" t="s">
        <v>1041</v>
      </c>
      <c r="BO33" s="34" t="s">
        <v>1042</v>
      </c>
      <c r="BP33" s="34" t="s">
        <v>1043</v>
      </c>
      <c r="BQ33" s="34" t="s">
        <v>1044</v>
      </c>
      <c r="BR33" s="32">
        <v>0.4</v>
      </c>
      <c r="BS33" s="34" t="s">
        <v>1045</v>
      </c>
      <c r="BT33" s="29" t="s">
        <v>224</v>
      </c>
      <c r="BU33" s="29">
        <f>SUM(BV33:BY33)</f>
        <v>7</v>
      </c>
      <c r="BV33" s="29">
        <v>5</v>
      </c>
      <c r="BW33" s="29">
        <v>2</v>
      </c>
      <c r="BX33" s="29">
        <v>0</v>
      </c>
      <c r="BY33" s="29">
        <v>0</v>
      </c>
      <c r="BZ33" s="29">
        <v>5</v>
      </c>
      <c r="CA33" s="29" t="s">
        <v>413</v>
      </c>
      <c r="CB33" s="29">
        <v>2</v>
      </c>
      <c r="CC33" s="29" t="s">
        <v>1315</v>
      </c>
      <c r="CD33" s="29">
        <v>0</v>
      </c>
      <c r="CE33" s="29" t="s">
        <v>2290</v>
      </c>
      <c r="CF33" s="29"/>
      <c r="CG33" s="29"/>
      <c r="CH33" s="47">
        <v>44663</v>
      </c>
      <c r="CI33" s="47">
        <v>44761</v>
      </c>
      <c r="CJ33" s="47">
        <v>44844</v>
      </c>
      <c r="CK33" s="47"/>
      <c r="CL33" s="29" t="s">
        <v>6</v>
      </c>
      <c r="CM33" s="29" t="s">
        <v>6</v>
      </c>
      <c r="CN33" s="29" t="s">
        <v>6</v>
      </c>
      <c r="CO33" s="29"/>
      <c r="CP33" s="29" t="s">
        <v>6</v>
      </c>
      <c r="CQ33" s="29" t="s">
        <v>6</v>
      </c>
      <c r="CR33" s="29" t="s">
        <v>7</v>
      </c>
      <c r="CS33" s="29"/>
      <c r="CT33" s="29" t="s">
        <v>1316</v>
      </c>
      <c r="CU33" s="29" t="s">
        <v>2291</v>
      </c>
      <c r="CV33" s="29" t="s">
        <v>2292</v>
      </c>
      <c r="CW33" s="29"/>
      <c r="CX33" s="35">
        <f t="shared" ref="CX33:CX34" si="35">IFERROR(IF(BV33=0,"",IF((BZ33/BV33)&gt;1,1,(BZ33/BV33))),"")</f>
        <v>1</v>
      </c>
      <c r="CY33" s="35">
        <f t="shared" ref="CY33:CY34" si="36">IFERROR(IF(BW33=0,"",IF((CB33/BW33)&gt;1,1,(CB33/BW33))),"")</f>
        <v>1</v>
      </c>
      <c r="CZ33" s="35" t="str">
        <f t="shared" ref="CZ33:CZ34" si="37">IFERROR(IF(BX33=0,"",IF((CD33/BX33)&gt;1,1,(CD33/BX33))),"")</f>
        <v/>
      </c>
      <c r="DA33" s="35" t="str">
        <f t="shared" ref="DA33:DA34" si="38">IFERROR(IF(BY33=0,"",IF((CF33/BY33)&gt;1,1,(CF33/BY33))),"")</f>
        <v/>
      </c>
      <c r="DB33" s="35">
        <f t="shared" ref="DB33:DB34" si="39">IFERROR(IF((BZ33+CB33+CD33+CF33)/BU33&gt;1,1,(BZ33+CB33+CD33+CF33)/BU33),"")</f>
        <v>1</v>
      </c>
      <c r="DC33" s="33" t="s">
        <v>1317</v>
      </c>
      <c r="DD33" s="34" t="s">
        <v>220</v>
      </c>
      <c r="DE33" s="29" t="s">
        <v>414</v>
      </c>
      <c r="DF33" s="34" t="s">
        <v>1048</v>
      </c>
      <c r="DG33" s="34" t="s">
        <v>1041</v>
      </c>
      <c r="DH33" s="34" t="s">
        <v>1042</v>
      </c>
      <c r="DI33" s="34" t="s">
        <v>1043</v>
      </c>
      <c r="DJ33" s="34" t="s">
        <v>1044</v>
      </c>
      <c r="DK33" s="32">
        <v>0.4</v>
      </c>
      <c r="DL33" s="34" t="s">
        <v>1045</v>
      </c>
      <c r="DM33" s="29" t="s">
        <v>224</v>
      </c>
      <c r="DN33" s="29">
        <f>SUM(DO33:DR33)</f>
        <v>8</v>
      </c>
      <c r="DO33" s="29">
        <v>3</v>
      </c>
      <c r="DP33" s="29">
        <v>2</v>
      </c>
      <c r="DQ33" s="29">
        <v>3</v>
      </c>
      <c r="DR33" s="29">
        <v>0</v>
      </c>
      <c r="DS33" s="29">
        <v>3</v>
      </c>
      <c r="DT33" s="29" t="s">
        <v>415</v>
      </c>
      <c r="DU33" s="29">
        <v>2</v>
      </c>
      <c r="DV33" s="29" t="s">
        <v>1318</v>
      </c>
      <c r="DW33" s="29">
        <v>3</v>
      </c>
      <c r="DX33" s="29" t="s">
        <v>2293</v>
      </c>
      <c r="DY33" s="29"/>
      <c r="DZ33" s="29"/>
      <c r="EA33" s="47">
        <v>44663</v>
      </c>
      <c r="EB33" s="47">
        <v>44761</v>
      </c>
      <c r="EC33" s="47">
        <v>44844</v>
      </c>
      <c r="ED33" s="47"/>
      <c r="EE33" s="29" t="s">
        <v>6</v>
      </c>
      <c r="EF33" s="29" t="s">
        <v>6</v>
      </c>
      <c r="EG33" s="29" t="s">
        <v>6</v>
      </c>
      <c r="EH33" s="29"/>
      <c r="EI33" s="29" t="s">
        <v>6</v>
      </c>
      <c r="EJ33" s="29" t="s">
        <v>6</v>
      </c>
      <c r="EK33" s="29" t="s">
        <v>6</v>
      </c>
      <c r="EL33" s="29"/>
      <c r="EM33" s="29" t="s">
        <v>2294</v>
      </c>
      <c r="EN33" s="29" t="s">
        <v>2295</v>
      </c>
      <c r="EO33" s="29" t="s">
        <v>2296</v>
      </c>
      <c r="EP33" s="29"/>
      <c r="EQ33" s="35">
        <f>IFERROR(IF(DO33=0,"",IF((DS33/DO33)&gt;1,1,(DS33/DO33))),"")</f>
        <v>1</v>
      </c>
      <c r="ER33" s="35">
        <f>IFERROR(IF(DP33=0,"",IF((DU33/DP33)&gt;1,1,(DU33/DP33))),"")</f>
        <v>1</v>
      </c>
      <c r="ES33" s="35">
        <f>IFERROR(IF(DQ33=0,"",IF((DW33/DQ33)&gt;1,1,(DW33/DQ33))),"")</f>
        <v>1</v>
      </c>
      <c r="ET33" s="35" t="str">
        <f>IFERROR(IF(DR33=0,"",IF((DY33/DR33)&gt;1,1,(DY33/DR33))),"")</f>
        <v/>
      </c>
      <c r="EU33" s="35">
        <f>IFERROR(IF((DS33+DU33+DW33+DY33)/DN33&gt;1,1,(DS33+DU33+DW33+DY33)/DN33),"")</f>
        <v>1</v>
      </c>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47">
        <v>44663</v>
      </c>
      <c r="FU33" s="47">
        <v>44761</v>
      </c>
      <c r="FV33" s="47">
        <v>44844</v>
      </c>
      <c r="FW33" s="47"/>
      <c r="FX33" s="29"/>
      <c r="FY33" s="29"/>
      <c r="FZ33" s="29"/>
      <c r="GA33" s="29"/>
      <c r="GB33" s="29"/>
      <c r="GC33" s="29"/>
      <c r="GD33" s="29"/>
      <c r="GE33" s="29"/>
      <c r="GF33" s="29"/>
      <c r="GG33" s="29"/>
      <c r="GH33" s="29"/>
      <c r="GI33" s="29"/>
      <c r="GJ33" s="35" t="str">
        <f t="shared" ref="GJ33:GJ34" si="40">IFERROR(IF(FH33=0,"",IF((FL33/FH33)&gt;1,1,(FL33/FH33))),"")</f>
        <v/>
      </c>
      <c r="GK33" s="35" t="str">
        <f t="shared" ref="GK33:GK34" si="41">IFERROR(IF(FI33=0,"",IF((FN33/FI33)&gt;1,1,(FN33/FI33))),"")</f>
        <v/>
      </c>
      <c r="GL33" s="35" t="str">
        <f t="shared" ref="GL33:GL34" si="42">IFERROR(IF(FJ33=0,"",IF((FP33/FJ33)&gt;1,1,(FP33/FJ33))),"")</f>
        <v/>
      </c>
      <c r="GM33" s="35" t="str">
        <f t="shared" ref="GM33:GM34" si="43">IFERROR(IF(FK33=0,"",IF((FR33/FK33)&gt;1,1,(FR33/FK33))),"")</f>
        <v/>
      </c>
      <c r="GN33" s="35" t="str">
        <f t="shared" ref="GN33:GN34" si="44">IFERROR(IF((FL33+FN33+FP33+FR33)/FG33&gt;1,1,(FL33+FN33+FP33+FR33)/FG33),"")</f>
        <v/>
      </c>
      <c r="GO33" s="29"/>
      <c r="GP33" s="29"/>
      <c r="GQ33" s="29">
        <f t="shared" ref="GQ33:GQ65" si="45">IF(Q33&lt;&gt;"",1,0)+IF(BJ33&lt;&gt;"",1,0)+IF(DC33&lt;&gt;"",1,0)+IF(EV33&lt;&gt;"",1,0)</f>
        <v>3</v>
      </c>
      <c r="GR33" s="29"/>
      <c r="GS33" s="36" t="s">
        <v>416</v>
      </c>
      <c r="GT33" s="36" t="s">
        <v>1319</v>
      </c>
      <c r="GU33" s="36" t="s">
        <v>2297</v>
      </c>
      <c r="GV33" s="36"/>
      <c r="GW33" s="36" t="s">
        <v>417</v>
      </c>
      <c r="GX33" s="36" t="s">
        <v>1320</v>
      </c>
      <c r="GY33" s="36" t="s">
        <v>2298</v>
      </c>
      <c r="GZ33" s="36"/>
      <c r="HA33" s="36" t="s">
        <v>417</v>
      </c>
      <c r="HB33" s="36" t="s">
        <v>1321</v>
      </c>
      <c r="HC33" s="37" t="s">
        <v>417</v>
      </c>
      <c r="HD33" s="37"/>
      <c r="HE33" s="37"/>
      <c r="HF33" s="37"/>
      <c r="HG33" s="37"/>
      <c r="HH33" s="37"/>
      <c r="HI33" t="s">
        <v>418</v>
      </c>
      <c r="HJ33" s="29" t="s">
        <v>322</v>
      </c>
    </row>
    <row r="34" spans="1:218" ht="15" customHeight="1" x14ac:dyDescent="0.3">
      <c r="A34" t="s">
        <v>64</v>
      </c>
      <c r="B34" t="s">
        <v>61</v>
      </c>
      <c r="C34" s="29" t="s">
        <v>419</v>
      </c>
      <c r="D34" s="39" t="s">
        <v>62</v>
      </c>
      <c r="E34" s="29" t="s">
        <v>231</v>
      </c>
      <c r="F34" s="29" t="s">
        <v>232</v>
      </c>
      <c r="G34" s="29" t="s">
        <v>284</v>
      </c>
      <c r="H34" s="41" t="s">
        <v>1322</v>
      </c>
      <c r="I34" s="29" t="s">
        <v>319</v>
      </c>
      <c r="J34" s="32">
        <v>0.4</v>
      </c>
      <c r="K34" s="32">
        <v>0.8</v>
      </c>
      <c r="L34" s="29" t="s">
        <v>253</v>
      </c>
      <c r="M34" s="32">
        <v>0.24</v>
      </c>
      <c r="N34" s="32">
        <v>0.6</v>
      </c>
      <c r="O34" s="29" t="s">
        <v>236</v>
      </c>
      <c r="P34" s="29" t="s">
        <v>1037</v>
      </c>
      <c r="Q34" s="33" t="s">
        <v>1323</v>
      </c>
      <c r="R34" s="34" t="s">
        <v>220</v>
      </c>
      <c r="S34" s="29" t="s">
        <v>412</v>
      </c>
      <c r="T34" s="34" t="s">
        <v>1048</v>
      </c>
      <c r="U34" s="34" t="s">
        <v>1041</v>
      </c>
      <c r="V34" s="34" t="s">
        <v>1042</v>
      </c>
      <c r="W34" s="34" t="s">
        <v>1043</v>
      </c>
      <c r="X34" s="34" t="s">
        <v>1044</v>
      </c>
      <c r="Y34" s="32">
        <v>0.4</v>
      </c>
      <c r="Z34" s="34" t="s">
        <v>1045</v>
      </c>
      <c r="AA34" s="29" t="s">
        <v>224</v>
      </c>
      <c r="AB34" s="29">
        <f t="shared" si="29"/>
        <v>7</v>
      </c>
      <c r="AC34" s="29">
        <v>5</v>
      </c>
      <c r="AD34" s="29">
        <v>2</v>
      </c>
      <c r="AE34" s="29">
        <v>0</v>
      </c>
      <c r="AF34" s="29">
        <v>0</v>
      </c>
      <c r="AG34" s="29">
        <v>5</v>
      </c>
      <c r="AH34" s="29" t="s">
        <v>413</v>
      </c>
      <c r="AI34" s="29">
        <v>2</v>
      </c>
      <c r="AJ34" s="29" t="s">
        <v>1315</v>
      </c>
      <c r="AK34" s="29">
        <v>0</v>
      </c>
      <c r="AL34" s="29" t="s">
        <v>2299</v>
      </c>
      <c r="AM34" s="29"/>
      <c r="AN34" s="29"/>
      <c r="AO34" s="47">
        <v>44663</v>
      </c>
      <c r="AP34" s="47">
        <v>44761</v>
      </c>
      <c r="AQ34" s="47">
        <v>44841</v>
      </c>
      <c r="AR34" s="47"/>
      <c r="AS34" s="29" t="s">
        <v>6</v>
      </c>
      <c r="AT34" s="29" t="s">
        <v>6</v>
      </c>
      <c r="AU34" s="29" t="s">
        <v>6</v>
      </c>
      <c r="AV34" s="29"/>
      <c r="AW34" s="29" t="s">
        <v>6</v>
      </c>
      <c r="AX34" s="29" t="s">
        <v>6</v>
      </c>
      <c r="AY34" s="29" t="s">
        <v>7</v>
      </c>
      <c r="AZ34" s="29"/>
      <c r="BA34" s="29" t="s">
        <v>2300</v>
      </c>
      <c r="BB34" s="29" t="s">
        <v>2291</v>
      </c>
      <c r="BC34" s="29" t="s">
        <v>2292</v>
      </c>
      <c r="BD34" s="29"/>
      <c r="BE34" s="35">
        <f t="shared" si="30"/>
        <v>1</v>
      </c>
      <c r="BF34" s="35">
        <f t="shared" si="31"/>
        <v>1</v>
      </c>
      <c r="BG34" s="35" t="str">
        <f t="shared" si="32"/>
        <v/>
      </c>
      <c r="BH34" s="35" t="str">
        <f t="shared" si="33"/>
        <v/>
      </c>
      <c r="BI34" s="35">
        <f t="shared" si="34"/>
        <v>1</v>
      </c>
      <c r="BJ34" s="33" t="s">
        <v>420</v>
      </c>
      <c r="BK34" s="34" t="s">
        <v>220</v>
      </c>
      <c r="BL34" s="29" t="s">
        <v>421</v>
      </c>
      <c r="BM34" s="34" t="s">
        <v>1150</v>
      </c>
      <c r="BN34" s="34" t="s">
        <v>1041</v>
      </c>
      <c r="BO34" s="34" t="s">
        <v>1042</v>
      </c>
      <c r="BP34" s="34" t="s">
        <v>1043</v>
      </c>
      <c r="BQ34" s="34" t="s">
        <v>1044</v>
      </c>
      <c r="BR34" s="32">
        <v>0.25</v>
      </c>
      <c r="BS34" s="34" t="s">
        <v>1045</v>
      </c>
      <c r="BT34" s="29" t="s">
        <v>224</v>
      </c>
      <c r="BU34" s="29">
        <f>SUM(BV34:BY34)</f>
        <v>0</v>
      </c>
      <c r="BV34" s="29">
        <v>0</v>
      </c>
      <c r="BW34" s="29">
        <v>0</v>
      </c>
      <c r="BX34" s="29">
        <v>0</v>
      </c>
      <c r="BY34" s="29">
        <v>0</v>
      </c>
      <c r="BZ34" s="29">
        <v>0</v>
      </c>
      <c r="CA34" s="29" t="s">
        <v>422</v>
      </c>
      <c r="CB34" s="29">
        <v>0</v>
      </c>
      <c r="CC34" s="29" t="s">
        <v>422</v>
      </c>
      <c r="CD34" s="29">
        <v>0</v>
      </c>
      <c r="CE34" s="29" t="s">
        <v>422</v>
      </c>
      <c r="CF34" s="29"/>
      <c r="CG34" s="29"/>
      <c r="CH34" s="47">
        <v>44663</v>
      </c>
      <c r="CI34" s="47">
        <v>44761</v>
      </c>
      <c r="CJ34" s="47">
        <v>44841</v>
      </c>
      <c r="CK34" s="47"/>
      <c r="CL34" s="29" t="s">
        <v>7</v>
      </c>
      <c r="CM34" s="29" t="s">
        <v>6</v>
      </c>
      <c r="CN34" s="29" t="s">
        <v>6</v>
      </c>
      <c r="CO34" s="29"/>
      <c r="CP34" s="29" t="s">
        <v>7</v>
      </c>
      <c r="CQ34" s="29" t="s">
        <v>6</v>
      </c>
      <c r="CR34" s="29" t="s">
        <v>7</v>
      </c>
      <c r="CS34" s="29"/>
      <c r="CT34" s="29" t="s">
        <v>154</v>
      </c>
      <c r="CU34" s="29" t="s">
        <v>2301</v>
      </c>
      <c r="CV34" s="29" t="s">
        <v>2302</v>
      </c>
      <c r="CW34" s="29"/>
      <c r="CX34" s="35" t="str">
        <f t="shared" si="35"/>
        <v/>
      </c>
      <c r="CY34" s="35" t="str">
        <f t="shared" si="36"/>
        <v/>
      </c>
      <c r="CZ34" s="35" t="str">
        <f t="shared" si="37"/>
        <v/>
      </c>
      <c r="DA34" s="35" t="str">
        <f t="shared" si="38"/>
        <v/>
      </c>
      <c r="DB34" s="35" t="str">
        <f t="shared" si="39"/>
        <v/>
      </c>
      <c r="DC34" s="30"/>
      <c r="DD34" s="34"/>
      <c r="DE34" s="29"/>
      <c r="DF34" s="34"/>
      <c r="DG34" s="34"/>
      <c r="DH34" s="34"/>
      <c r="DI34" s="34"/>
      <c r="DJ34" s="34"/>
      <c r="DK34" s="32"/>
      <c r="DL34" s="34"/>
      <c r="DM34" s="29"/>
      <c r="DN34" s="29"/>
      <c r="DO34" s="29"/>
      <c r="DP34" s="29"/>
      <c r="DQ34" s="29"/>
      <c r="DR34" s="29"/>
      <c r="DS34" s="29"/>
      <c r="DT34" s="29"/>
      <c r="DU34" s="29"/>
      <c r="DV34" s="29"/>
      <c r="DW34" s="29"/>
      <c r="DX34" s="29"/>
      <c r="DY34" s="29"/>
      <c r="DZ34" s="29"/>
      <c r="EA34" s="47">
        <v>44663</v>
      </c>
      <c r="EB34" s="47">
        <v>44761</v>
      </c>
      <c r="EC34" s="47">
        <v>44841</v>
      </c>
      <c r="ED34" s="47"/>
      <c r="EE34" s="29"/>
      <c r="EF34" s="29"/>
      <c r="EG34" s="29"/>
      <c r="EH34" s="29"/>
      <c r="EI34" s="29"/>
      <c r="EJ34" s="29"/>
      <c r="EK34" s="29"/>
      <c r="EL34" s="29"/>
      <c r="EM34" s="29"/>
      <c r="EN34" s="29"/>
      <c r="EO34" s="29"/>
      <c r="EP34" s="29"/>
      <c r="EQ34" s="35" t="str">
        <f>IFERROR(IF(DO34=0,"",IF((DS34/DO34)&gt;1,1,(DS34/DO34))),"")</f>
        <v/>
      </c>
      <c r="ER34" s="35" t="str">
        <f>IFERROR(IF(DP34=0,"",IF((DU34/DP34)&gt;1,1,(DU34/DP34))),"")</f>
        <v/>
      </c>
      <c r="ES34" s="35" t="str">
        <f>IFERROR(IF(DQ34=0,"",IF((DW34/DQ34)&gt;1,1,(DW34/DQ34))),"")</f>
        <v/>
      </c>
      <c r="ET34" s="35" t="str">
        <f>IFERROR(IF(DR34=0,"",IF((DY34/DR34)&gt;1,1,(DY34/DR34))),"")</f>
        <v/>
      </c>
      <c r="EU34" s="35" t="str">
        <f>IFERROR(IF((DS34+DU34+DW34+DY34)/DN34&gt;1,1,(DS34+DU34+DW34+DY34)/DN34),"")</f>
        <v/>
      </c>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47">
        <v>44663</v>
      </c>
      <c r="FU34" s="47">
        <v>44761</v>
      </c>
      <c r="FV34" s="47">
        <v>44841</v>
      </c>
      <c r="FW34" s="47"/>
      <c r="FX34" s="29"/>
      <c r="FY34" s="29"/>
      <c r="FZ34" s="29"/>
      <c r="GA34" s="29"/>
      <c r="GB34" s="29"/>
      <c r="GC34" s="29"/>
      <c r="GD34" s="29"/>
      <c r="GE34" s="29"/>
      <c r="GF34" s="29"/>
      <c r="GG34" s="29"/>
      <c r="GH34" s="29"/>
      <c r="GI34" s="29"/>
      <c r="GJ34" s="35" t="str">
        <f t="shared" si="40"/>
        <v/>
      </c>
      <c r="GK34" s="35" t="str">
        <f t="shared" si="41"/>
        <v/>
      </c>
      <c r="GL34" s="35" t="str">
        <f t="shared" si="42"/>
        <v/>
      </c>
      <c r="GM34" s="35" t="str">
        <f t="shared" si="43"/>
        <v/>
      </c>
      <c r="GN34" s="35" t="str">
        <f t="shared" si="44"/>
        <v/>
      </c>
      <c r="GO34" s="29"/>
      <c r="GP34" s="29"/>
      <c r="GQ34" s="29">
        <f t="shared" si="45"/>
        <v>2</v>
      </c>
      <c r="GR34" s="29"/>
      <c r="GS34" s="36" t="s">
        <v>423</v>
      </c>
      <c r="GT34" s="36" t="s">
        <v>606</v>
      </c>
      <c r="GU34" s="36" t="s">
        <v>2299</v>
      </c>
      <c r="GV34" s="36"/>
      <c r="GW34" s="36" t="s">
        <v>7</v>
      </c>
      <c r="GX34" s="36" t="s">
        <v>1324</v>
      </c>
      <c r="GY34" s="36" t="s">
        <v>422</v>
      </c>
      <c r="GZ34" s="36"/>
      <c r="HA34" s="36"/>
      <c r="HB34" s="36"/>
      <c r="HC34" s="37"/>
      <c r="HD34" s="37"/>
      <c r="HE34" s="37"/>
      <c r="HF34" s="37"/>
      <c r="HG34" s="37"/>
      <c r="HH34" s="37"/>
      <c r="HI34" t="s">
        <v>424</v>
      </c>
      <c r="HJ34" s="29" t="s">
        <v>322</v>
      </c>
    </row>
    <row r="35" spans="1:218" ht="15" customHeight="1" x14ac:dyDescent="0.3">
      <c r="A35" t="s">
        <v>1325</v>
      </c>
      <c r="B35" t="s">
        <v>61</v>
      </c>
      <c r="C35" s="29" t="s">
        <v>1326</v>
      </c>
      <c r="D35" s="39" t="s">
        <v>1327</v>
      </c>
      <c r="E35" s="29" t="s">
        <v>231</v>
      </c>
      <c r="F35" s="29" t="s">
        <v>232</v>
      </c>
      <c r="G35" s="29" t="s">
        <v>284</v>
      </c>
      <c r="H35" s="41" t="s">
        <v>1328</v>
      </c>
      <c r="I35" s="29" t="s">
        <v>319</v>
      </c>
      <c r="J35" s="32">
        <v>0.6</v>
      </c>
      <c r="K35" s="32">
        <v>1</v>
      </c>
      <c r="L35" s="29" t="s">
        <v>219</v>
      </c>
      <c r="M35" s="32">
        <v>0.36</v>
      </c>
      <c r="N35" s="32">
        <v>1</v>
      </c>
      <c r="O35" s="29" t="s">
        <v>219</v>
      </c>
      <c r="P35" s="29" t="s">
        <v>1037</v>
      </c>
      <c r="Q35" s="33" t="s">
        <v>1329</v>
      </c>
      <c r="R35" s="34" t="s">
        <v>220</v>
      </c>
      <c r="S35" s="29" t="s">
        <v>1330</v>
      </c>
      <c r="T35" s="34" t="s">
        <v>1048</v>
      </c>
      <c r="U35" s="34" t="s">
        <v>1041</v>
      </c>
      <c r="V35" s="34" t="s">
        <v>1042</v>
      </c>
      <c r="W35" s="34" t="s">
        <v>1043</v>
      </c>
      <c r="X35" s="34" t="s">
        <v>1044</v>
      </c>
      <c r="Y35" s="32">
        <v>0.4</v>
      </c>
      <c r="Z35" s="34" t="s">
        <v>1045</v>
      </c>
      <c r="AA35" s="29" t="s">
        <v>224</v>
      </c>
      <c r="AB35" s="29">
        <f t="shared" si="29"/>
        <v>10</v>
      </c>
      <c r="AC35" s="29">
        <v>0</v>
      </c>
      <c r="AD35" s="29">
        <v>3</v>
      </c>
      <c r="AE35" s="29">
        <v>7</v>
      </c>
      <c r="AF35" s="29">
        <v>0</v>
      </c>
      <c r="AG35" s="29"/>
      <c r="AH35" s="29"/>
      <c r="AI35" s="29">
        <v>3</v>
      </c>
      <c r="AJ35" s="29" t="s">
        <v>1331</v>
      </c>
      <c r="AK35" s="29">
        <v>7</v>
      </c>
      <c r="AL35" s="29" t="s">
        <v>2303</v>
      </c>
      <c r="AM35" s="29"/>
      <c r="AN35" s="29"/>
      <c r="AO35" s="47"/>
      <c r="AP35" s="47">
        <v>44760</v>
      </c>
      <c r="AQ35" s="47">
        <v>44841</v>
      </c>
      <c r="AR35" s="47"/>
      <c r="AS35" s="29"/>
      <c r="AT35" s="29" t="s">
        <v>6</v>
      </c>
      <c r="AU35" s="29" t="s">
        <v>6</v>
      </c>
      <c r="AV35" s="29"/>
      <c r="AW35" s="29"/>
      <c r="AX35" s="29" t="s">
        <v>6</v>
      </c>
      <c r="AY35" s="29" t="s">
        <v>6</v>
      </c>
      <c r="AZ35" s="29"/>
      <c r="BA35" s="29"/>
      <c r="BB35" s="29" t="s">
        <v>2304</v>
      </c>
      <c r="BC35" s="29" t="s">
        <v>2305</v>
      </c>
      <c r="BD35" s="29"/>
      <c r="BE35" s="35"/>
      <c r="BF35" s="35"/>
      <c r="BG35" s="35"/>
      <c r="BH35" s="35"/>
      <c r="BI35" s="35"/>
      <c r="BJ35" s="33"/>
      <c r="BK35" s="34"/>
      <c r="BL35" s="29"/>
      <c r="BM35" s="34"/>
      <c r="BN35" s="34"/>
      <c r="BO35" s="34"/>
      <c r="BP35" s="34"/>
      <c r="BQ35" s="34"/>
      <c r="BR35" s="32"/>
      <c r="BS35" s="34"/>
      <c r="BT35" s="29"/>
      <c r="BU35" s="29"/>
      <c r="BV35" s="29"/>
      <c r="BW35" s="29"/>
      <c r="BX35" s="29"/>
      <c r="BY35" s="29"/>
      <c r="BZ35" s="29"/>
      <c r="CA35" s="29"/>
      <c r="CB35" s="29"/>
      <c r="CC35" s="29"/>
      <c r="CD35" s="29"/>
      <c r="CE35" s="29"/>
      <c r="CF35" s="29"/>
      <c r="CG35" s="29"/>
      <c r="CH35" s="47"/>
      <c r="CI35" s="47">
        <v>44760</v>
      </c>
      <c r="CJ35" s="47">
        <v>44841</v>
      </c>
      <c r="CK35" s="47"/>
      <c r="CL35" s="29"/>
      <c r="CM35" s="29"/>
      <c r="CN35" s="29"/>
      <c r="CO35" s="29"/>
      <c r="CP35" s="29"/>
      <c r="CQ35" s="29"/>
      <c r="CR35" s="29"/>
      <c r="CS35" s="29"/>
      <c r="CT35" s="29"/>
      <c r="CU35" s="29"/>
      <c r="CV35" s="29"/>
      <c r="CW35" s="29"/>
      <c r="CX35" s="35"/>
      <c r="CY35" s="35"/>
      <c r="CZ35" s="35"/>
      <c r="DA35" s="35"/>
      <c r="DB35" s="35"/>
      <c r="DC35" s="30"/>
      <c r="DD35" s="34"/>
      <c r="DE35" s="29"/>
      <c r="DF35" s="34"/>
      <c r="DG35" s="34"/>
      <c r="DH35" s="34"/>
      <c r="DI35" s="34"/>
      <c r="DJ35" s="34"/>
      <c r="DK35" s="32"/>
      <c r="DL35" s="34"/>
      <c r="DM35" s="29"/>
      <c r="DN35" s="29"/>
      <c r="DO35" s="29"/>
      <c r="DP35" s="29"/>
      <c r="DQ35" s="29"/>
      <c r="DR35" s="29"/>
      <c r="DS35" s="29"/>
      <c r="DT35" s="29"/>
      <c r="DU35" s="29"/>
      <c r="DV35" s="29"/>
      <c r="DW35" s="29"/>
      <c r="DX35" s="29"/>
      <c r="DY35" s="29"/>
      <c r="DZ35" s="29"/>
      <c r="EA35" s="47"/>
      <c r="EB35" s="47">
        <v>44760</v>
      </c>
      <c r="EC35" s="47">
        <v>44841</v>
      </c>
      <c r="ED35" s="47"/>
      <c r="EE35" s="29"/>
      <c r="EF35" s="29"/>
      <c r="EG35" s="29"/>
      <c r="EH35" s="29"/>
      <c r="EI35" s="29"/>
      <c r="EJ35" s="29"/>
      <c r="EK35" s="29"/>
      <c r="EL35" s="29"/>
      <c r="EM35" s="29"/>
      <c r="EN35" s="29"/>
      <c r="EO35" s="29"/>
      <c r="EP35" s="29"/>
      <c r="EQ35" s="35"/>
      <c r="ER35" s="35"/>
      <c r="ES35" s="35"/>
      <c r="ET35" s="35"/>
      <c r="EU35" s="35"/>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47"/>
      <c r="FU35" s="47">
        <v>44760</v>
      </c>
      <c r="FV35" s="47">
        <v>44841</v>
      </c>
      <c r="FW35" s="47"/>
      <c r="FX35" s="29"/>
      <c r="FY35" s="29"/>
      <c r="FZ35" s="29"/>
      <c r="GA35" s="29"/>
      <c r="GB35" s="29"/>
      <c r="GC35" s="29"/>
      <c r="GD35" s="29"/>
      <c r="GE35" s="29"/>
      <c r="GF35" s="29"/>
      <c r="GG35" s="29"/>
      <c r="GH35" s="29"/>
      <c r="GI35" s="29"/>
      <c r="GJ35" s="35"/>
      <c r="GK35" s="35"/>
      <c r="GL35" s="35"/>
      <c r="GM35" s="35"/>
      <c r="GN35" s="35"/>
      <c r="GO35" s="29"/>
      <c r="GP35" s="29"/>
      <c r="GQ35" s="29">
        <f t="shared" si="45"/>
        <v>1</v>
      </c>
      <c r="GR35" s="29"/>
      <c r="GS35" s="36"/>
      <c r="GT35" s="36" t="s">
        <v>606</v>
      </c>
      <c r="GU35" s="36" t="s">
        <v>417</v>
      </c>
      <c r="GV35" s="36"/>
      <c r="GW35" s="36"/>
      <c r="GX35" s="36"/>
      <c r="GY35" s="36"/>
      <c r="GZ35" s="36"/>
      <c r="HA35" s="36"/>
      <c r="HB35" s="36"/>
      <c r="HC35" s="37"/>
      <c r="HD35" s="37"/>
      <c r="HE35" s="37"/>
      <c r="HF35" s="37"/>
      <c r="HG35" s="37"/>
      <c r="HH35" s="37"/>
      <c r="HI35" t="s">
        <v>1332</v>
      </c>
      <c r="HJ35" s="29" t="s">
        <v>322</v>
      </c>
    </row>
    <row r="36" spans="1:218" ht="15" customHeight="1" x14ac:dyDescent="0.3">
      <c r="A36" t="s">
        <v>1333</v>
      </c>
      <c r="B36" t="s">
        <v>61</v>
      </c>
      <c r="C36" s="29" t="s">
        <v>1334</v>
      </c>
      <c r="D36" s="39" t="s">
        <v>1327</v>
      </c>
      <c r="E36" s="29" t="s">
        <v>231</v>
      </c>
      <c r="F36" s="29" t="s">
        <v>312</v>
      </c>
      <c r="G36" s="29" t="s">
        <v>400</v>
      </c>
      <c r="H36" s="41" t="s">
        <v>1335</v>
      </c>
      <c r="I36" s="29" t="s">
        <v>319</v>
      </c>
      <c r="J36" s="32">
        <v>0.6</v>
      </c>
      <c r="K36" s="32">
        <v>1</v>
      </c>
      <c r="L36" s="29" t="s">
        <v>219</v>
      </c>
      <c r="M36" s="32">
        <v>0.36</v>
      </c>
      <c r="N36" s="32">
        <v>1</v>
      </c>
      <c r="O36" s="29" t="s">
        <v>219</v>
      </c>
      <c r="P36" s="29" t="s">
        <v>1037</v>
      </c>
      <c r="Q36" s="33" t="s">
        <v>1336</v>
      </c>
      <c r="R36" s="34" t="s">
        <v>220</v>
      </c>
      <c r="S36" s="29" t="s">
        <v>1337</v>
      </c>
      <c r="T36" s="34" t="s">
        <v>1048</v>
      </c>
      <c r="U36" s="34" t="s">
        <v>1041</v>
      </c>
      <c r="V36" s="34" t="s">
        <v>1042</v>
      </c>
      <c r="W36" s="34" t="s">
        <v>1043</v>
      </c>
      <c r="X36" s="34" t="s">
        <v>1044</v>
      </c>
      <c r="Y36" s="32">
        <v>0.4</v>
      </c>
      <c r="Z36" s="34" t="s">
        <v>1045</v>
      </c>
      <c r="AA36" s="29" t="s">
        <v>224</v>
      </c>
      <c r="AB36" s="29">
        <f t="shared" si="29"/>
        <v>7</v>
      </c>
      <c r="AC36" s="29">
        <v>0</v>
      </c>
      <c r="AD36" s="29">
        <v>7</v>
      </c>
      <c r="AE36" s="29">
        <v>0</v>
      </c>
      <c r="AF36" s="29">
        <v>0</v>
      </c>
      <c r="AG36" s="29"/>
      <c r="AH36" s="29"/>
      <c r="AI36" s="29">
        <v>7</v>
      </c>
      <c r="AJ36" s="29" t="s">
        <v>1338</v>
      </c>
      <c r="AK36" s="29">
        <v>0</v>
      </c>
      <c r="AL36" s="29" t="s">
        <v>2306</v>
      </c>
      <c r="AM36" s="29"/>
      <c r="AN36" s="29"/>
      <c r="AO36" s="47"/>
      <c r="AP36" s="47">
        <v>44760</v>
      </c>
      <c r="AQ36" s="47">
        <v>44846</v>
      </c>
      <c r="AR36" s="47"/>
      <c r="AS36" s="29"/>
      <c r="AT36" s="29" t="s">
        <v>6</v>
      </c>
      <c r="AU36" s="29" t="s">
        <v>6</v>
      </c>
      <c r="AV36" s="29"/>
      <c r="AW36" s="29"/>
      <c r="AX36" s="29" t="s">
        <v>6</v>
      </c>
      <c r="AY36" s="29" t="s">
        <v>7</v>
      </c>
      <c r="AZ36" s="29"/>
      <c r="BA36" s="29"/>
      <c r="BB36" s="29" t="s">
        <v>2307</v>
      </c>
      <c r="BC36" s="29" t="s">
        <v>2308</v>
      </c>
      <c r="BD36" s="29"/>
      <c r="BE36" s="35"/>
      <c r="BF36" s="35"/>
      <c r="BG36" s="35"/>
      <c r="BH36" s="35"/>
      <c r="BI36" s="35"/>
      <c r="BJ36" s="33"/>
      <c r="BK36" s="34"/>
      <c r="BL36" s="29"/>
      <c r="BM36" s="34"/>
      <c r="BN36" s="34"/>
      <c r="BO36" s="34"/>
      <c r="BP36" s="34"/>
      <c r="BQ36" s="34"/>
      <c r="BR36" s="32"/>
      <c r="BS36" s="34"/>
      <c r="BT36" s="29"/>
      <c r="BU36" s="29"/>
      <c r="BV36" s="29"/>
      <c r="BW36" s="29"/>
      <c r="BX36" s="29"/>
      <c r="BY36" s="29"/>
      <c r="BZ36" s="29"/>
      <c r="CA36" s="29"/>
      <c r="CB36" s="29"/>
      <c r="CC36" s="29"/>
      <c r="CD36" s="29"/>
      <c r="CE36" s="29"/>
      <c r="CF36" s="29"/>
      <c r="CG36" s="29"/>
      <c r="CH36" s="47"/>
      <c r="CI36" s="47">
        <v>44760</v>
      </c>
      <c r="CJ36" s="47">
        <v>44846</v>
      </c>
      <c r="CK36" s="47"/>
      <c r="CL36" s="29"/>
      <c r="CM36" s="29"/>
      <c r="CN36" s="29"/>
      <c r="CO36" s="29"/>
      <c r="CP36" s="29"/>
      <c r="CQ36" s="29"/>
      <c r="CR36" s="29"/>
      <c r="CS36" s="29"/>
      <c r="CT36" s="29"/>
      <c r="CU36" s="29"/>
      <c r="CV36" s="29"/>
      <c r="CW36" s="29"/>
      <c r="CX36" s="35"/>
      <c r="CY36" s="35"/>
      <c r="CZ36" s="35"/>
      <c r="DA36" s="35"/>
      <c r="DB36" s="35"/>
      <c r="DC36" s="30"/>
      <c r="DD36" s="34"/>
      <c r="DE36" s="29"/>
      <c r="DF36" s="34"/>
      <c r="DG36" s="34"/>
      <c r="DH36" s="34"/>
      <c r="DI36" s="34"/>
      <c r="DJ36" s="34"/>
      <c r="DK36" s="32"/>
      <c r="DL36" s="34"/>
      <c r="DM36" s="29"/>
      <c r="DN36" s="29"/>
      <c r="DO36" s="29"/>
      <c r="DP36" s="29"/>
      <c r="DQ36" s="29"/>
      <c r="DR36" s="29"/>
      <c r="DS36" s="29"/>
      <c r="DT36" s="29"/>
      <c r="DU36" s="29"/>
      <c r="DV36" s="29"/>
      <c r="DW36" s="29"/>
      <c r="DX36" s="29"/>
      <c r="DY36" s="29"/>
      <c r="DZ36" s="29"/>
      <c r="EA36" s="47"/>
      <c r="EB36" s="47">
        <v>44760</v>
      </c>
      <c r="EC36" s="47">
        <v>44846</v>
      </c>
      <c r="ED36" s="47"/>
      <c r="EE36" s="29"/>
      <c r="EF36" s="29"/>
      <c r="EG36" s="29"/>
      <c r="EH36" s="29"/>
      <c r="EI36" s="29"/>
      <c r="EJ36" s="29"/>
      <c r="EK36" s="29"/>
      <c r="EL36" s="29"/>
      <c r="EM36" s="29"/>
      <c r="EN36" s="29"/>
      <c r="EO36" s="29"/>
      <c r="EP36" s="29"/>
      <c r="EQ36" s="35"/>
      <c r="ER36" s="35"/>
      <c r="ES36" s="35"/>
      <c r="ET36" s="35"/>
      <c r="EU36" s="35"/>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47"/>
      <c r="FU36" s="47">
        <v>44760</v>
      </c>
      <c r="FV36" s="47">
        <v>44846</v>
      </c>
      <c r="FW36" s="47"/>
      <c r="FX36" s="29"/>
      <c r="FY36" s="29"/>
      <c r="FZ36" s="29"/>
      <c r="GA36" s="29"/>
      <c r="GB36" s="29"/>
      <c r="GC36" s="29"/>
      <c r="GD36" s="29"/>
      <c r="GE36" s="29"/>
      <c r="GF36" s="29"/>
      <c r="GG36" s="29"/>
      <c r="GH36" s="29"/>
      <c r="GI36" s="29"/>
      <c r="GJ36" s="35"/>
      <c r="GK36" s="35"/>
      <c r="GL36" s="35"/>
      <c r="GM36" s="35"/>
      <c r="GN36" s="35"/>
      <c r="GO36" s="29"/>
      <c r="GP36" s="29"/>
      <c r="GQ36" s="29">
        <f t="shared" si="45"/>
        <v>1</v>
      </c>
      <c r="GR36" s="29"/>
      <c r="GS36" s="36"/>
      <c r="GT36" s="36" t="s">
        <v>606</v>
      </c>
      <c r="GU36" s="36" t="s">
        <v>2309</v>
      </c>
      <c r="GV36" s="36"/>
      <c r="GW36" s="36"/>
      <c r="GX36" s="36"/>
      <c r="GY36" s="36"/>
      <c r="GZ36" s="36"/>
      <c r="HA36" s="36"/>
      <c r="HB36" s="36"/>
      <c r="HC36" s="37"/>
      <c r="HD36" s="37"/>
      <c r="HE36" s="37"/>
      <c r="HF36" s="37"/>
      <c r="HG36" s="37"/>
      <c r="HH36" s="37"/>
      <c r="HI36" t="s">
        <v>1339</v>
      </c>
      <c r="HJ36" s="29" t="s">
        <v>317</v>
      </c>
    </row>
    <row r="37" spans="1:218" ht="15" customHeight="1" x14ac:dyDescent="0.3">
      <c r="A37" t="s">
        <v>66</v>
      </c>
      <c r="B37" t="s">
        <v>425</v>
      </c>
      <c r="C37" s="29" t="s">
        <v>1340</v>
      </c>
      <c r="D37" t="s">
        <v>65</v>
      </c>
      <c r="E37" s="29" t="s">
        <v>231</v>
      </c>
      <c r="F37" s="29" t="s">
        <v>426</v>
      </c>
      <c r="G37" s="29" t="s">
        <v>233</v>
      </c>
      <c r="H37" s="29" t="s">
        <v>427</v>
      </c>
      <c r="I37" s="29" t="s">
        <v>319</v>
      </c>
      <c r="J37" s="32">
        <v>1</v>
      </c>
      <c r="K37" s="32">
        <v>0.8</v>
      </c>
      <c r="L37" s="29" t="s">
        <v>253</v>
      </c>
      <c r="M37" s="32">
        <v>0.36</v>
      </c>
      <c r="N37" s="32">
        <v>0.8</v>
      </c>
      <c r="O37" s="29" t="s">
        <v>253</v>
      </c>
      <c r="P37" s="29" t="s">
        <v>1037</v>
      </c>
      <c r="Q37" s="33" t="s">
        <v>1341</v>
      </c>
      <c r="R37" s="34" t="s">
        <v>220</v>
      </c>
      <c r="S37" s="29" t="s">
        <v>428</v>
      </c>
      <c r="T37" s="34" t="s">
        <v>1048</v>
      </c>
      <c r="U37" s="34" t="s">
        <v>1041</v>
      </c>
      <c r="V37" s="34" t="s">
        <v>1042</v>
      </c>
      <c r="W37" s="34" t="s">
        <v>1043</v>
      </c>
      <c r="X37" s="34" t="s">
        <v>1044</v>
      </c>
      <c r="Y37" s="32">
        <v>0.4</v>
      </c>
      <c r="Z37" s="34" t="s">
        <v>1045</v>
      </c>
      <c r="AA37" s="29" t="s">
        <v>220</v>
      </c>
      <c r="AB37" s="29">
        <f t="shared" si="29"/>
        <v>12</v>
      </c>
      <c r="AC37" s="29">
        <v>3</v>
      </c>
      <c r="AD37" s="29">
        <v>3</v>
      </c>
      <c r="AE37" s="29">
        <v>3</v>
      </c>
      <c r="AF37" s="29">
        <v>3</v>
      </c>
      <c r="AG37" s="29">
        <v>3</v>
      </c>
      <c r="AH37" s="29" t="s">
        <v>429</v>
      </c>
      <c r="AI37" s="29">
        <v>3</v>
      </c>
      <c r="AJ37" s="36" t="s">
        <v>1342</v>
      </c>
      <c r="AK37" s="29">
        <v>3</v>
      </c>
      <c r="AL37" s="29" t="s">
        <v>2310</v>
      </c>
      <c r="AM37" s="29"/>
      <c r="AN37" s="29"/>
      <c r="AO37" s="47">
        <v>44670</v>
      </c>
      <c r="AP37" s="47">
        <v>44761</v>
      </c>
      <c r="AQ37" s="47">
        <v>44847</v>
      </c>
      <c r="AR37" s="47"/>
      <c r="AS37" s="29" t="s">
        <v>6</v>
      </c>
      <c r="AT37" s="29" t="s">
        <v>6</v>
      </c>
      <c r="AU37" s="29" t="s">
        <v>9</v>
      </c>
      <c r="AV37" s="29"/>
      <c r="AW37" s="29" t="s">
        <v>6</v>
      </c>
      <c r="AX37" s="29" t="s">
        <v>6</v>
      </c>
      <c r="AY37" s="29" t="s">
        <v>6</v>
      </c>
      <c r="AZ37" s="29"/>
      <c r="BA37" s="29" t="s">
        <v>2311</v>
      </c>
      <c r="BB37" s="29" t="s">
        <v>2312</v>
      </c>
      <c r="BC37" s="29" t="s">
        <v>2313</v>
      </c>
      <c r="BD37" s="29"/>
      <c r="BE37" s="35">
        <f t="shared" ref="BE37:BE65" si="46">IFERROR(IF(AC37=0,"",IF((AG37/AC37)&gt;1,1,(AG37/AC37))),"")</f>
        <v>1</v>
      </c>
      <c r="BF37" s="35">
        <f t="shared" ref="BF37:BF65" si="47">IFERROR(IF(AD37=0,"",IF((AI37/AD37)&gt;1,1,(AI37/AD37))),"")</f>
        <v>1</v>
      </c>
      <c r="BG37" s="35">
        <f t="shared" ref="BG37:BG65" si="48">IFERROR(IF(AE37=0,"",IF((AK37/AE37)&gt;1,1,(AK37/AE37))),"")</f>
        <v>1</v>
      </c>
      <c r="BH37" s="35">
        <f t="shared" ref="BH37:BH65" si="49">IFERROR(IF(AF37=0,"",IF((AM37/AF37)&gt;1,1,(AM37/AF37))),"")</f>
        <v>0</v>
      </c>
      <c r="BI37" s="35">
        <f t="shared" ref="BI37:BI65" si="50">IFERROR(IF((AG37+AI37+AK37+AM37)/AB37&gt;1,1,(AG37+AI37+AK37+AM37)/AB37),"")</f>
        <v>0.75</v>
      </c>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47"/>
      <c r="CI37" s="47"/>
      <c r="CJ37" s="47">
        <v>44847</v>
      </c>
      <c r="CK37" s="47"/>
      <c r="CL37" s="29"/>
      <c r="CM37" s="29"/>
      <c r="CN37" s="29"/>
      <c r="CO37" s="29"/>
      <c r="CP37" s="29"/>
      <c r="CQ37" s="29"/>
      <c r="CR37" s="29"/>
      <c r="CS37" s="29"/>
      <c r="CT37" s="29"/>
      <c r="CU37" s="29"/>
      <c r="CV37" s="29"/>
      <c r="CW37" s="29"/>
      <c r="CX37" s="35" t="str">
        <f t="shared" ref="CX37:CX65" si="51">IFERROR(IF(BV37=0,"",IF((BZ37/BV37)&gt;1,1,(BZ37/BV37))),"")</f>
        <v/>
      </c>
      <c r="CY37" s="35" t="str">
        <f t="shared" ref="CY37:CY65" si="52">IFERROR(IF(BW37=0,"",IF((CB37/BW37)&gt;1,1,(CB37/BW37))),"")</f>
        <v/>
      </c>
      <c r="CZ37" s="35" t="str">
        <f t="shared" ref="CZ37:CZ65" si="53">IFERROR(IF(BX37=0,"",IF((CD37/BX37)&gt;1,1,(CD37/BX37))),"")</f>
        <v/>
      </c>
      <c r="DA37" s="35" t="str">
        <f t="shared" ref="DA37:DA65" si="54">IFERROR(IF(BY37=0,"",IF((CF37/BY37)&gt;1,1,(CF37/BY37))),"")</f>
        <v/>
      </c>
      <c r="DB37" s="35" t="str">
        <f t="shared" ref="DB37:DB65" si="55">IFERROR(IF((BZ37+CB37+CD37+CF37)/BU37&gt;1,1,(BZ37+CB37+CD37+CF37)/BU37),"")</f>
        <v/>
      </c>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47">
        <v>44670</v>
      </c>
      <c r="EB37" s="47">
        <v>44761</v>
      </c>
      <c r="EC37" s="47">
        <v>44847</v>
      </c>
      <c r="ED37" s="47"/>
      <c r="EE37" s="29"/>
      <c r="EF37" s="29"/>
      <c r="EG37" s="29"/>
      <c r="EH37" s="29"/>
      <c r="EI37" s="29"/>
      <c r="EJ37" s="29"/>
      <c r="EK37" s="29"/>
      <c r="EL37" s="29"/>
      <c r="EM37" s="29"/>
      <c r="EN37" s="29"/>
      <c r="EO37" s="29"/>
      <c r="EP37" s="29"/>
      <c r="EQ37" s="35" t="str">
        <f t="shared" ref="EQ37:EQ65" si="56">IFERROR(IF(DO37=0,"",IF((DS37/DO37)&gt;1,1,(DS37/DO37))),"")</f>
        <v/>
      </c>
      <c r="ER37" s="35" t="str">
        <f t="shared" ref="ER37:ER65" si="57">IFERROR(IF(DP37=0,"",IF((DU37/DP37)&gt;1,1,(DU37/DP37))),"")</f>
        <v/>
      </c>
      <c r="ES37" s="35" t="str">
        <f t="shared" ref="ES37:ES65" si="58">IFERROR(IF(DQ37=0,"",IF((DW37/DQ37)&gt;1,1,(DW37/DQ37))),"")</f>
        <v/>
      </c>
      <c r="ET37" s="35" t="str">
        <f t="shared" ref="ET37:ET65" si="59">IFERROR(IF(DR37=0,"",IF((DY37/DR37)&gt;1,1,(DY37/DR37))),"")</f>
        <v/>
      </c>
      <c r="EU37" s="35" t="str">
        <f t="shared" ref="EU37:EU65" si="60">IFERROR(IF((DS37+DU37+DW37+DY37)/DN37&gt;1,1,(DS37+DU37+DW37+DY37)/DN37),"")</f>
        <v/>
      </c>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47">
        <v>44670</v>
      </c>
      <c r="FU37" s="47">
        <v>44761</v>
      </c>
      <c r="FV37" s="47">
        <v>44847</v>
      </c>
      <c r="FW37" s="47"/>
      <c r="FX37" s="29"/>
      <c r="FY37" s="29"/>
      <c r="FZ37" s="29"/>
      <c r="GA37" s="29"/>
      <c r="GB37" s="29"/>
      <c r="GC37" s="29"/>
      <c r="GD37" s="29"/>
      <c r="GE37" s="29"/>
      <c r="GF37" s="29"/>
      <c r="GG37" s="29"/>
      <c r="GH37" s="29"/>
      <c r="GI37" s="29"/>
      <c r="GJ37" s="35" t="str">
        <f t="shared" ref="GJ37:GJ65" si="61">IFERROR(IF(FH37=0,"",IF((FL37/FH37)&gt;1,1,(FL37/FH37))),"")</f>
        <v/>
      </c>
      <c r="GK37" s="35" t="str">
        <f t="shared" ref="GK37:GK65" si="62">IFERROR(IF(FI37=0,"",IF((FN37/FI37)&gt;1,1,(FN37/FI37))),"")</f>
        <v/>
      </c>
      <c r="GL37" s="35" t="str">
        <f t="shared" ref="GL37:GL65" si="63">IFERROR(IF(FJ37=0,"",IF((FP37/FJ37)&gt;1,1,(FP37/FJ37))),"")</f>
        <v/>
      </c>
      <c r="GM37" s="35" t="str">
        <f t="shared" ref="GM37:GM65" si="64">IFERROR(IF(FK37=0,"",IF((FR37/FK37)&gt;1,1,(FR37/FK37))),"")</f>
        <v/>
      </c>
      <c r="GN37" s="35" t="str">
        <f t="shared" ref="GN37:GN65" si="65">IFERROR(IF((FL37+FN37+FP37+FR37)/FG37&gt;1,1,(FL37+FN37+FP37+FR37)/FG37),"")</f>
        <v/>
      </c>
      <c r="GO37" s="29"/>
      <c r="GP37" s="29"/>
      <c r="GQ37" s="29">
        <f t="shared" si="45"/>
        <v>1</v>
      </c>
      <c r="GR37" s="29"/>
      <c r="GS37" s="36" t="s">
        <v>430</v>
      </c>
      <c r="GT37" s="36" t="s">
        <v>1343</v>
      </c>
      <c r="GU37" s="36" t="s">
        <v>2314</v>
      </c>
      <c r="GV37" s="36"/>
      <c r="GW37" s="36"/>
      <c r="GX37" s="36"/>
      <c r="GY37" s="36"/>
      <c r="GZ37" s="36"/>
      <c r="HA37" s="36"/>
      <c r="HB37" s="36"/>
      <c r="HC37" s="37"/>
      <c r="HD37" s="37"/>
      <c r="HE37" s="37"/>
      <c r="HF37" s="37"/>
      <c r="HG37" s="37"/>
      <c r="HH37" s="37"/>
      <c r="HI37" t="s">
        <v>431</v>
      </c>
      <c r="HJ37" s="29" t="s">
        <v>304</v>
      </c>
    </row>
    <row r="38" spans="1:218" ht="15" customHeight="1" x14ac:dyDescent="0.3">
      <c r="A38" t="s">
        <v>68</v>
      </c>
      <c r="B38" t="s">
        <v>425</v>
      </c>
      <c r="C38" s="29" t="s">
        <v>1344</v>
      </c>
      <c r="D38" t="s">
        <v>65</v>
      </c>
      <c r="E38" s="29" t="s">
        <v>231</v>
      </c>
      <c r="F38" s="29" t="s">
        <v>312</v>
      </c>
      <c r="G38" s="29" t="s">
        <v>265</v>
      </c>
      <c r="H38" s="29" t="s">
        <v>1345</v>
      </c>
      <c r="I38" s="29" t="s">
        <v>319</v>
      </c>
      <c r="J38" s="32">
        <v>1</v>
      </c>
      <c r="K38" s="32">
        <v>1</v>
      </c>
      <c r="L38" s="29" t="s">
        <v>219</v>
      </c>
      <c r="M38" s="32">
        <v>0.36</v>
      </c>
      <c r="N38" s="32">
        <v>1</v>
      </c>
      <c r="O38" s="29" t="s">
        <v>219</v>
      </c>
      <c r="P38" s="29" t="s">
        <v>1037</v>
      </c>
      <c r="Q38" s="33" t="s">
        <v>1346</v>
      </c>
      <c r="R38" s="34" t="s">
        <v>220</v>
      </c>
      <c r="S38" s="29" t="s">
        <v>1347</v>
      </c>
      <c r="T38" s="34" t="s">
        <v>1048</v>
      </c>
      <c r="U38" s="34" t="s">
        <v>1041</v>
      </c>
      <c r="V38" s="34" t="s">
        <v>1042</v>
      </c>
      <c r="W38" s="34" t="s">
        <v>1043</v>
      </c>
      <c r="X38" s="34" t="s">
        <v>1044</v>
      </c>
      <c r="Y38" s="32">
        <v>0.4</v>
      </c>
      <c r="Z38" s="34" t="s">
        <v>1045</v>
      </c>
      <c r="AA38" s="29" t="s">
        <v>220</v>
      </c>
      <c r="AB38" s="29">
        <f t="shared" si="29"/>
        <v>4</v>
      </c>
      <c r="AC38" s="29">
        <v>1</v>
      </c>
      <c r="AD38" s="29">
        <v>1</v>
      </c>
      <c r="AE38" s="29">
        <v>1</v>
      </c>
      <c r="AF38" s="29">
        <v>1</v>
      </c>
      <c r="AG38" s="29">
        <v>1</v>
      </c>
      <c r="AH38" s="29" t="s">
        <v>432</v>
      </c>
      <c r="AI38" s="29">
        <v>1</v>
      </c>
      <c r="AJ38" s="29" t="s">
        <v>1348</v>
      </c>
      <c r="AK38" s="29">
        <v>1</v>
      </c>
      <c r="AL38" s="29" t="s">
        <v>2315</v>
      </c>
      <c r="AM38" s="29"/>
      <c r="AN38" s="29"/>
      <c r="AO38" s="47">
        <v>44670</v>
      </c>
      <c r="AP38" s="47">
        <v>44761</v>
      </c>
      <c r="AQ38" s="47">
        <v>44847</v>
      </c>
      <c r="AR38" s="47"/>
      <c r="AS38" s="29" t="s">
        <v>6</v>
      </c>
      <c r="AT38" s="29" t="s">
        <v>6</v>
      </c>
      <c r="AU38" s="29" t="s">
        <v>9</v>
      </c>
      <c r="AV38" s="29"/>
      <c r="AW38" s="29" t="s">
        <v>6</v>
      </c>
      <c r="AX38" s="29" t="s">
        <v>6</v>
      </c>
      <c r="AY38" s="29" t="s">
        <v>9</v>
      </c>
      <c r="AZ38" s="29"/>
      <c r="BA38" s="29" t="s">
        <v>2316</v>
      </c>
      <c r="BB38" s="29" t="s">
        <v>2317</v>
      </c>
      <c r="BC38" s="29" t="s">
        <v>2318</v>
      </c>
      <c r="BD38" s="29"/>
      <c r="BE38" s="35">
        <f t="shared" si="46"/>
        <v>1</v>
      </c>
      <c r="BF38" s="35">
        <f t="shared" si="47"/>
        <v>1</v>
      </c>
      <c r="BG38" s="35">
        <f t="shared" si="48"/>
        <v>1</v>
      </c>
      <c r="BH38" s="35">
        <f t="shared" si="49"/>
        <v>0</v>
      </c>
      <c r="BI38" s="35">
        <f t="shared" si="50"/>
        <v>0.75</v>
      </c>
      <c r="BJ38" s="29" t="s">
        <v>433</v>
      </c>
      <c r="BK38" s="29" t="s">
        <v>220</v>
      </c>
      <c r="BL38" s="29" t="s">
        <v>434</v>
      </c>
      <c r="BM38" s="29" t="s">
        <v>1048</v>
      </c>
      <c r="BN38" s="29" t="s">
        <v>1041</v>
      </c>
      <c r="BO38" s="29" t="s">
        <v>1042</v>
      </c>
      <c r="BP38" s="29" t="s">
        <v>1043</v>
      </c>
      <c r="BQ38" s="29" t="s">
        <v>1044</v>
      </c>
      <c r="BR38" s="29">
        <v>0.4</v>
      </c>
      <c r="BS38" s="29" t="s">
        <v>1045</v>
      </c>
      <c r="BT38" s="29" t="s">
        <v>220</v>
      </c>
      <c r="BU38" s="29">
        <f>SUM(BV38:BY38)</f>
        <v>12</v>
      </c>
      <c r="BV38" s="29">
        <v>3</v>
      </c>
      <c r="BW38" s="29">
        <v>3</v>
      </c>
      <c r="BX38" s="29">
        <v>3</v>
      </c>
      <c r="BY38" s="29">
        <v>3</v>
      </c>
      <c r="BZ38" s="29">
        <v>3</v>
      </c>
      <c r="CA38" s="29" t="s">
        <v>435</v>
      </c>
      <c r="CB38" s="29">
        <v>3</v>
      </c>
      <c r="CC38" s="29" t="s">
        <v>1349</v>
      </c>
      <c r="CD38" s="29">
        <v>3</v>
      </c>
      <c r="CE38" s="29" t="s">
        <v>2319</v>
      </c>
      <c r="CF38" s="29"/>
      <c r="CG38" s="29"/>
      <c r="CH38" s="47">
        <v>44670</v>
      </c>
      <c r="CI38" s="47">
        <v>44761</v>
      </c>
      <c r="CJ38" s="47">
        <v>44847</v>
      </c>
      <c r="CK38" s="47"/>
      <c r="CL38" s="29" t="s">
        <v>6</v>
      </c>
      <c r="CM38" s="29" t="s">
        <v>6</v>
      </c>
      <c r="CN38" s="29" t="s">
        <v>6</v>
      </c>
      <c r="CO38" s="29"/>
      <c r="CP38" s="29" t="s">
        <v>6</v>
      </c>
      <c r="CQ38" s="29" t="s">
        <v>6</v>
      </c>
      <c r="CR38" s="29" t="s">
        <v>6</v>
      </c>
      <c r="CS38" s="29"/>
      <c r="CT38" s="29" t="s">
        <v>1350</v>
      </c>
      <c r="CU38" s="29" t="s">
        <v>2320</v>
      </c>
      <c r="CV38" s="29" t="s">
        <v>2321</v>
      </c>
      <c r="CW38" s="29"/>
      <c r="CX38" s="35">
        <f t="shared" si="51"/>
        <v>1</v>
      </c>
      <c r="CY38" s="35">
        <f t="shared" si="52"/>
        <v>1</v>
      </c>
      <c r="CZ38" s="35">
        <f t="shared" si="53"/>
        <v>1</v>
      </c>
      <c r="DA38" s="35">
        <f t="shared" si="54"/>
        <v>0</v>
      </c>
      <c r="DB38" s="35">
        <f t="shared" si="55"/>
        <v>0.75</v>
      </c>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47">
        <v>44670</v>
      </c>
      <c r="EB38" s="47">
        <v>44761</v>
      </c>
      <c r="EC38" s="47">
        <v>44847</v>
      </c>
      <c r="ED38" s="47"/>
      <c r="EE38" s="29"/>
      <c r="EF38" s="29"/>
      <c r="EG38" s="29"/>
      <c r="EH38" s="29"/>
      <c r="EI38" s="29"/>
      <c r="EJ38" s="29"/>
      <c r="EK38" s="29"/>
      <c r="EL38" s="29"/>
      <c r="EM38" s="29"/>
      <c r="EN38" s="29"/>
      <c r="EO38" s="29"/>
      <c r="EP38" s="29"/>
      <c r="EQ38" s="35" t="str">
        <f t="shared" si="56"/>
        <v/>
      </c>
      <c r="ER38" s="35" t="str">
        <f t="shared" si="57"/>
        <v/>
      </c>
      <c r="ES38" s="35" t="str">
        <f t="shared" si="58"/>
        <v/>
      </c>
      <c r="ET38" s="35" t="str">
        <f t="shared" si="59"/>
        <v/>
      </c>
      <c r="EU38" s="35" t="str">
        <f t="shared" si="60"/>
        <v/>
      </c>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47">
        <v>44670</v>
      </c>
      <c r="FU38" s="47">
        <v>44761</v>
      </c>
      <c r="FV38" s="47">
        <v>44847</v>
      </c>
      <c r="FW38" s="47"/>
      <c r="FX38" s="29"/>
      <c r="FY38" s="29"/>
      <c r="FZ38" s="29"/>
      <c r="GA38" s="29"/>
      <c r="GB38" s="29"/>
      <c r="GC38" s="29"/>
      <c r="GD38" s="29"/>
      <c r="GE38" s="29"/>
      <c r="GF38" s="29"/>
      <c r="GG38" s="29"/>
      <c r="GH38" s="29"/>
      <c r="GI38" s="29"/>
      <c r="GJ38" s="35" t="str">
        <f t="shared" si="61"/>
        <v/>
      </c>
      <c r="GK38" s="35" t="str">
        <f t="shared" si="62"/>
        <v/>
      </c>
      <c r="GL38" s="35" t="str">
        <f t="shared" si="63"/>
        <v/>
      </c>
      <c r="GM38" s="35" t="str">
        <f t="shared" si="64"/>
        <v/>
      </c>
      <c r="GN38" s="35" t="str">
        <f t="shared" si="65"/>
        <v/>
      </c>
      <c r="GO38" s="29"/>
      <c r="GP38" s="29"/>
      <c r="GQ38" s="29">
        <f t="shared" si="45"/>
        <v>2</v>
      </c>
      <c r="GR38" s="29"/>
      <c r="GS38" s="36" t="s">
        <v>436</v>
      </c>
      <c r="GT38" s="36" t="s">
        <v>1351</v>
      </c>
      <c r="GU38" s="36" t="s">
        <v>2322</v>
      </c>
      <c r="GV38" s="36"/>
      <c r="GW38" s="36" t="s">
        <v>437</v>
      </c>
      <c r="GX38" s="36" t="s">
        <v>1352</v>
      </c>
      <c r="GY38" s="36" t="s">
        <v>2323</v>
      </c>
      <c r="GZ38" s="36"/>
      <c r="HA38" s="36"/>
      <c r="HB38" s="36"/>
      <c r="HC38" s="37"/>
      <c r="HD38" s="37"/>
      <c r="HE38" s="37"/>
      <c r="HF38" s="37"/>
      <c r="HG38" s="37"/>
      <c r="HH38" s="37"/>
      <c r="HI38" t="s">
        <v>438</v>
      </c>
      <c r="HJ38" s="29" t="s">
        <v>317</v>
      </c>
    </row>
    <row r="39" spans="1:218" ht="15" customHeight="1" x14ac:dyDescent="0.3">
      <c r="A39" t="s">
        <v>70</v>
      </c>
      <c r="B39" t="s">
        <v>69</v>
      </c>
      <c r="C39" s="29" t="s">
        <v>439</v>
      </c>
      <c r="D39" s="39" t="s">
        <v>440</v>
      </c>
      <c r="E39" s="29" t="s">
        <v>249</v>
      </c>
      <c r="F39" s="29" t="s">
        <v>312</v>
      </c>
      <c r="G39" s="29" t="s">
        <v>400</v>
      </c>
      <c r="H39" s="38" t="s">
        <v>441</v>
      </c>
      <c r="I39" s="29" t="s">
        <v>319</v>
      </c>
      <c r="J39" s="32">
        <v>1</v>
      </c>
      <c r="K39" s="32">
        <v>0.6</v>
      </c>
      <c r="L39" s="29" t="s">
        <v>253</v>
      </c>
      <c r="M39" s="32">
        <v>0.6</v>
      </c>
      <c r="N39" s="32">
        <v>0.6</v>
      </c>
      <c r="O39" s="29" t="s">
        <v>236</v>
      </c>
      <c r="P39" s="29" t="s">
        <v>1037</v>
      </c>
      <c r="Q39" s="33" t="s">
        <v>1353</v>
      </c>
      <c r="R39" s="34" t="s">
        <v>220</v>
      </c>
      <c r="S39" s="29" t="s">
        <v>1354</v>
      </c>
      <c r="T39" s="34" t="s">
        <v>1048</v>
      </c>
      <c r="U39" s="34" t="s">
        <v>1041</v>
      </c>
      <c r="V39" s="34" t="s">
        <v>1042</v>
      </c>
      <c r="W39" s="34" t="s">
        <v>1043</v>
      </c>
      <c r="X39" s="34" t="s">
        <v>1044</v>
      </c>
      <c r="Y39" s="32">
        <v>0.4</v>
      </c>
      <c r="Z39" s="34" t="s">
        <v>1045</v>
      </c>
      <c r="AA39" s="29" t="s">
        <v>220</v>
      </c>
      <c r="AB39" s="29">
        <f t="shared" si="29"/>
        <v>12</v>
      </c>
      <c r="AC39" s="29">
        <v>3</v>
      </c>
      <c r="AD39" s="29">
        <v>3</v>
      </c>
      <c r="AE39" s="29">
        <v>3</v>
      </c>
      <c r="AF39" s="29">
        <v>3</v>
      </c>
      <c r="AG39" s="29">
        <v>3</v>
      </c>
      <c r="AH39" s="29" t="s">
        <v>442</v>
      </c>
      <c r="AI39" s="29">
        <v>3</v>
      </c>
      <c r="AJ39" s="29" t="s">
        <v>1355</v>
      </c>
      <c r="AK39" s="29">
        <v>3</v>
      </c>
      <c r="AL39" s="29" t="s">
        <v>2324</v>
      </c>
      <c r="AM39" s="29"/>
      <c r="AN39" s="29"/>
      <c r="AO39" s="47">
        <v>44670</v>
      </c>
      <c r="AP39" s="47">
        <v>44761</v>
      </c>
      <c r="AQ39" s="47">
        <v>44846</v>
      </c>
      <c r="AR39" s="47"/>
      <c r="AS39" s="29" t="s">
        <v>6</v>
      </c>
      <c r="AT39" s="29" t="s">
        <v>6</v>
      </c>
      <c r="AU39" s="29" t="s">
        <v>6</v>
      </c>
      <c r="AV39" s="29"/>
      <c r="AW39" s="29" t="s">
        <v>6</v>
      </c>
      <c r="AX39" s="29" t="s">
        <v>6</v>
      </c>
      <c r="AY39" s="29" t="s">
        <v>6</v>
      </c>
      <c r="AZ39" s="29"/>
      <c r="BA39" s="29" t="s">
        <v>2325</v>
      </c>
      <c r="BB39" s="29" t="s">
        <v>2326</v>
      </c>
      <c r="BC39" s="29" t="s">
        <v>2327</v>
      </c>
      <c r="BD39" s="29"/>
      <c r="BE39" s="35">
        <f t="shared" si="46"/>
        <v>1</v>
      </c>
      <c r="BF39" s="35">
        <f t="shared" si="47"/>
        <v>1</v>
      </c>
      <c r="BG39" s="35">
        <f t="shared" si="48"/>
        <v>1</v>
      </c>
      <c r="BH39" s="35">
        <f t="shared" si="49"/>
        <v>0</v>
      </c>
      <c r="BI39" s="35">
        <f t="shared" si="50"/>
        <v>0.75</v>
      </c>
      <c r="BJ39" s="33"/>
      <c r="BK39" s="34"/>
      <c r="BL39" s="29"/>
      <c r="BM39" s="34"/>
      <c r="BN39" s="34"/>
      <c r="BO39" s="34"/>
      <c r="BP39" s="34"/>
      <c r="BQ39" s="34"/>
      <c r="BR39" s="32"/>
      <c r="BS39" s="34"/>
      <c r="BT39" s="29"/>
      <c r="BU39" s="29"/>
      <c r="BV39" s="29"/>
      <c r="BW39" s="29"/>
      <c r="BX39" s="29"/>
      <c r="BY39" s="29"/>
      <c r="BZ39" s="29"/>
      <c r="CA39" s="29"/>
      <c r="CB39" s="29"/>
      <c r="CC39" s="29"/>
      <c r="CD39" s="29"/>
      <c r="CE39" s="29"/>
      <c r="CF39" s="29"/>
      <c r="CG39" s="29"/>
      <c r="CH39" s="47"/>
      <c r="CI39" s="47">
        <v>44761</v>
      </c>
      <c r="CJ39" s="47">
        <v>44846</v>
      </c>
      <c r="CK39" s="47"/>
      <c r="CL39" s="29"/>
      <c r="CM39" s="29"/>
      <c r="CN39" s="29"/>
      <c r="CO39" s="29"/>
      <c r="CP39" s="29"/>
      <c r="CQ39" s="29"/>
      <c r="CR39" s="29"/>
      <c r="CS39" s="29"/>
      <c r="CT39" s="29"/>
      <c r="CU39" s="29"/>
      <c r="CV39" s="29"/>
      <c r="CW39" s="29"/>
      <c r="CX39" s="35" t="str">
        <f t="shared" si="51"/>
        <v/>
      </c>
      <c r="CY39" s="35" t="str">
        <f t="shared" si="52"/>
        <v/>
      </c>
      <c r="CZ39" s="35" t="str">
        <f t="shared" si="53"/>
        <v/>
      </c>
      <c r="DA39" s="35" t="str">
        <f t="shared" si="54"/>
        <v/>
      </c>
      <c r="DB39" s="35" t="str">
        <f t="shared" si="55"/>
        <v/>
      </c>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47">
        <v>44670</v>
      </c>
      <c r="EB39" s="47">
        <v>44761</v>
      </c>
      <c r="EC39" s="47">
        <v>44846</v>
      </c>
      <c r="ED39" s="47"/>
      <c r="EE39" s="29"/>
      <c r="EF39" s="29"/>
      <c r="EG39" s="29"/>
      <c r="EH39" s="29"/>
      <c r="EI39" s="29"/>
      <c r="EJ39" s="29"/>
      <c r="EK39" s="29"/>
      <c r="EL39" s="29"/>
      <c r="EM39" s="29"/>
      <c r="EN39" s="29"/>
      <c r="EO39" s="29"/>
      <c r="EP39" s="29"/>
      <c r="EQ39" s="35" t="str">
        <f t="shared" si="56"/>
        <v/>
      </c>
      <c r="ER39" s="35" t="str">
        <f t="shared" si="57"/>
        <v/>
      </c>
      <c r="ES39" s="35" t="str">
        <f t="shared" si="58"/>
        <v/>
      </c>
      <c r="ET39" s="35" t="str">
        <f t="shared" si="59"/>
        <v/>
      </c>
      <c r="EU39" s="35" t="str">
        <f t="shared" si="60"/>
        <v/>
      </c>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47">
        <v>44670</v>
      </c>
      <c r="FU39" s="47">
        <v>44761</v>
      </c>
      <c r="FV39" s="47">
        <v>44846</v>
      </c>
      <c r="FW39" s="47"/>
      <c r="FX39" s="29"/>
      <c r="FY39" s="29"/>
      <c r="FZ39" s="29"/>
      <c r="GA39" s="29"/>
      <c r="GB39" s="29"/>
      <c r="GC39" s="29"/>
      <c r="GD39" s="29"/>
      <c r="GE39" s="29"/>
      <c r="GF39" s="29"/>
      <c r="GG39" s="29"/>
      <c r="GH39" s="29"/>
      <c r="GI39" s="29"/>
      <c r="GJ39" s="35" t="str">
        <f t="shared" si="61"/>
        <v/>
      </c>
      <c r="GK39" s="35" t="str">
        <f t="shared" si="62"/>
        <v/>
      </c>
      <c r="GL39" s="35" t="str">
        <f t="shared" si="63"/>
        <v/>
      </c>
      <c r="GM39" s="35" t="str">
        <f t="shared" si="64"/>
        <v/>
      </c>
      <c r="GN39" s="35" t="str">
        <f t="shared" si="65"/>
        <v/>
      </c>
      <c r="GO39" s="29"/>
      <c r="GP39" s="29"/>
      <c r="GQ39" s="29">
        <f t="shared" si="45"/>
        <v>1</v>
      </c>
      <c r="GR39" s="29"/>
      <c r="GS39" s="36" t="s">
        <v>443</v>
      </c>
      <c r="GT39" s="36" t="s">
        <v>1356</v>
      </c>
      <c r="GU39" s="36" t="s">
        <v>2328</v>
      </c>
      <c r="GV39" s="36"/>
      <c r="GW39" s="36" t="s">
        <v>444</v>
      </c>
      <c r="GX39" s="36"/>
      <c r="GY39" s="36"/>
      <c r="GZ39" s="36"/>
      <c r="HA39" s="36"/>
      <c r="HB39" s="36"/>
      <c r="HC39" s="37"/>
      <c r="HD39" s="37"/>
      <c r="HE39" s="37"/>
      <c r="HF39" s="37"/>
      <c r="HG39" s="37"/>
      <c r="HH39" s="37"/>
      <c r="HI39" t="s">
        <v>148</v>
      </c>
      <c r="HJ39" s="29" t="s">
        <v>304</v>
      </c>
    </row>
    <row r="40" spans="1:218" ht="15" customHeight="1" x14ac:dyDescent="0.3">
      <c r="A40" t="s">
        <v>71</v>
      </c>
      <c r="B40" t="s">
        <v>69</v>
      </c>
      <c r="C40" s="29" t="s">
        <v>445</v>
      </c>
      <c r="D40" s="39" t="s">
        <v>440</v>
      </c>
      <c r="E40" s="29" t="s">
        <v>215</v>
      </c>
      <c r="F40" s="29" t="s">
        <v>138</v>
      </c>
      <c r="G40" s="29" t="s">
        <v>233</v>
      </c>
      <c r="H40" s="38" t="s">
        <v>446</v>
      </c>
      <c r="I40" s="29" t="s">
        <v>319</v>
      </c>
      <c r="J40" s="32">
        <v>0.2</v>
      </c>
      <c r="K40" s="32">
        <v>0.8</v>
      </c>
      <c r="L40" s="29" t="s">
        <v>253</v>
      </c>
      <c r="M40" s="32">
        <v>7.0000000000000007E-2</v>
      </c>
      <c r="N40" s="32">
        <v>0.8</v>
      </c>
      <c r="O40" s="29" t="s">
        <v>253</v>
      </c>
      <c r="P40" s="29" t="s">
        <v>1037</v>
      </c>
      <c r="Q40" s="33" t="s">
        <v>1357</v>
      </c>
      <c r="R40" s="34" t="s">
        <v>220</v>
      </c>
      <c r="S40" s="29" t="s">
        <v>447</v>
      </c>
      <c r="T40" s="34" t="s">
        <v>1048</v>
      </c>
      <c r="U40" s="34" t="s">
        <v>1041</v>
      </c>
      <c r="V40" s="34" t="s">
        <v>1042</v>
      </c>
      <c r="W40" s="34" t="s">
        <v>1043</v>
      </c>
      <c r="X40" s="34" t="s">
        <v>1044</v>
      </c>
      <c r="Y40" s="32">
        <v>0.4</v>
      </c>
      <c r="Z40" s="34" t="s">
        <v>1045</v>
      </c>
      <c r="AA40" s="29" t="s">
        <v>220</v>
      </c>
      <c r="AB40" s="29">
        <f t="shared" si="29"/>
        <v>2</v>
      </c>
      <c r="AC40" s="29">
        <v>0</v>
      </c>
      <c r="AD40" s="29">
        <v>1</v>
      </c>
      <c r="AE40" s="29">
        <v>0</v>
      </c>
      <c r="AF40" s="29">
        <v>1</v>
      </c>
      <c r="AG40" s="29">
        <v>0</v>
      </c>
      <c r="AH40" s="29" t="s">
        <v>448</v>
      </c>
      <c r="AI40" s="29">
        <v>1</v>
      </c>
      <c r="AJ40" s="29" t="s">
        <v>1358</v>
      </c>
      <c r="AK40" s="29">
        <v>0</v>
      </c>
      <c r="AL40" s="29" t="s">
        <v>448</v>
      </c>
      <c r="AM40" s="29"/>
      <c r="AN40" s="29"/>
      <c r="AO40" s="47">
        <v>44670</v>
      </c>
      <c r="AP40" s="47">
        <v>44761</v>
      </c>
      <c r="AQ40" s="47">
        <v>44846</v>
      </c>
      <c r="AR40" s="47"/>
      <c r="AS40" s="29" t="s">
        <v>7</v>
      </c>
      <c r="AT40" s="29" t="s">
        <v>6</v>
      </c>
      <c r="AU40" s="29" t="s">
        <v>7</v>
      </c>
      <c r="AV40" s="29"/>
      <c r="AW40" s="29" t="s">
        <v>7</v>
      </c>
      <c r="AX40" s="29" t="s">
        <v>6</v>
      </c>
      <c r="AY40" s="29" t="s">
        <v>7</v>
      </c>
      <c r="AZ40" s="29"/>
      <c r="BA40" s="29" t="s">
        <v>1359</v>
      </c>
      <c r="BB40" s="29" t="s">
        <v>2329</v>
      </c>
      <c r="BC40" s="29" t="s">
        <v>1359</v>
      </c>
      <c r="BD40" s="29"/>
      <c r="BE40" s="35" t="str">
        <f t="shared" si="46"/>
        <v/>
      </c>
      <c r="BF40" s="35">
        <f t="shared" si="47"/>
        <v>1</v>
      </c>
      <c r="BG40" s="35" t="str">
        <f t="shared" si="48"/>
        <v/>
      </c>
      <c r="BH40" s="35">
        <f t="shared" si="49"/>
        <v>0</v>
      </c>
      <c r="BI40" s="35">
        <f t="shared" si="50"/>
        <v>0.5</v>
      </c>
      <c r="BJ40" s="33" t="s">
        <v>1360</v>
      </c>
      <c r="BK40" s="34" t="s">
        <v>220</v>
      </c>
      <c r="BL40" s="29" t="s">
        <v>449</v>
      </c>
      <c r="BM40" s="34" t="s">
        <v>1048</v>
      </c>
      <c r="BN40" s="34" t="s">
        <v>1041</v>
      </c>
      <c r="BO40" s="34" t="s">
        <v>1042</v>
      </c>
      <c r="BP40" s="34" t="s">
        <v>1043</v>
      </c>
      <c r="BQ40" s="34" t="s">
        <v>1044</v>
      </c>
      <c r="BR40" s="32">
        <v>0.4</v>
      </c>
      <c r="BS40" s="34" t="s">
        <v>1045</v>
      </c>
      <c r="BT40" s="29" t="s">
        <v>220</v>
      </c>
      <c r="BU40" s="29">
        <f>SUM(BV40:BY40)</f>
        <v>4</v>
      </c>
      <c r="BV40" s="29">
        <v>1</v>
      </c>
      <c r="BW40" s="29">
        <v>1</v>
      </c>
      <c r="BX40" s="29">
        <v>1</v>
      </c>
      <c r="BY40" s="29">
        <v>1</v>
      </c>
      <c r="BZ40" s="29">
        <v>1</v>
      </c>
      <c r="CA40" s="29" t="s">
        <v>450</v>
      </c>
      <c r="CB40" s="29">
        <v>1</v>
      </c>
      <c r="CC40" s="29" t="s">
        <v>450</v>
      </c>
      <c r="CD40" s="29">
        <v>1</v>
      </c>
      <c r="CE40" s="29" t="s">
        <v>2330</v>
      </c>
      <c r="CF40" s="29"/>
      <c r="CG40" s="29"/>
      <c r="CH40" s="47">
        <v>44670</v>
      </c>
      <c r="CI40" s="47">
        <v>44761</v>
      </c>
      <c r="CJ40" s="47">
        <v>44846</v>
      </c>
      <c r="CK40" s="47"/>
      <c r="CL40" s="29" t="s">
        <v>6</v>
      </c>
      <c r="CM40" s="29" t="s">
        <v>6</v>
      </c>
      <c r="CN40" s="29" t="s">
        <v>6</v>
      </c>
      <c r="CO40" s="29"/>
      <c r="CP40" s="29" t="s">
        <v>6</v>
      </c>
      <c r="CQ40" s="29" t="s">
        <v>6</v>
      </c>
      <c r="CR40" s="29" t="s">
        <v>6</v>
      </c>
      <c r="CS40" s="29"/>
      <c r="CT40" s="29" t="s">
        <v>1361</v>
      </c>
      <c r="CU40" s="29" t="s">
        <v>2331</v>
      </c>
      <c r="CV40" s="29" t="s">
        <v>2332</v>
      </c>
      <c r="CW40" s="29"/>
      <c r="CX40" s="35">
        <f t="shared" si="51"/>
        <v>1</v>
      </c>
      <c r="CY40" s="35">
        <f t="shared" si="52"/>
        <v>1</v>
      </c>
      <c r="CZ40" s="35">
        <f t="shared" si="53"/>
        <v>1</v>
      </c>
      <c r="DA40" s="35">
        <f t="shared" si="54"/>
        <v>0</v>
      </c>
      <c r="DB40" s="35">
        <f t="shared" si="55"/>
        <v>0.75</v>
      </c>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47">
        <v>44670</v>
      </c>
      <c r="EB40" s="47">
        <v>44761</v>
      </c>
      <c r="EC40" s="47">
        <v>44846</v>
      </c>
      <c r="ED40" s="47"/>
      <c r="EE40" s="29"/>
      <c r="EF40" s="29"/>
      <c r="EG40" s="29"/>
      <c r="EH40" s="29"/>
      <c r="EI40" s="29"/>
      <c r="EJ40" s="29"/>
      <c r="EK40" s="29"/>
      <c r="EL40" s="29"/>
      <c r="EM40" s="29"/>
      <c r="EN40" s="29"/>
      <c r="EO40" s="29"/>
      <c r="EP40" s="29"/>
      <c r="EQ40" s="35" t="str">
        <f t="shared" si="56"/>
        <v/>
      </c>
      <c r="ER40" s="35" t="str">
        <f t="shared" si="57"/>
        <v/>
      </c>
      <c r="ES40" s="35" t="str">
        <f t="shared" si="58"/>
        <v/>
      </c>
      <c r="ET40" s="35" t="str">
        <f t="shared" si="59"/>
        <v/>
      </c>
      <c r="EU40" s="35" t="str">
        <f t="shared" si="60"/>
        <v/>
      </c>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47">
        <v>44670</v>
      </c>
      <c r="FU40" s="47">
        <v>44761</v>
      </c>
      <c r="FV40" s="47">
        <v>44846</v>
      </c>
      <c r="FW40" s="47"/>
      <c r="FX40" s="29"/>
      <c r="FY40" s="29"/>
      <c r="FZ40" s="29"/>
      <c r="GA40" s="29"/>
      <c r="GB40" s="29"/>
      <c r="GC40" s="29"/>
      <c r="GD40" s="29"/>
      <c r="GE40" s="29"/>
      <c r="GF40" s="29"/>
      <c r="GG40" s="29"/>
      <c r="GH40" s="29"/>
      <c r="GI40" s="29"/>
      <c r="GJ40" s="35" t="str">
        <f t="shared" si="61"/>
        <v/>
      </c>
      <c r="GK40" s="35" t="str">
        <f t="shared" si="62"/>
        <v/>
      </c>
      <c r="GL40" s="35" t="str">
        <f t="shared" si="63"/>
        <v/>
      </c>
      <c r="GM40" s="35" t="str">
        <f t="shared" si="64"/>
        <v/>
      </c>
      <c r="GN40" s="35" t="str">
        <f t="shared" si="65"/>
        <v/>
      </c>
      <c r="GO40" s="29"/>
      <c r="GP40" s="29"/>
      <c r="GQ40" s="29">
        <f t="shared" si="45"/>
        <v>2</v>
      </c>
      <c r="GR40" s="29"/>
      <c r="GS40" s="36" t="s">
        <v>451</v>
      </c>
      <c r="GT40" s="36" t="s">
        <v>1362</v>
      </c>
      <c r="GU40" s="36" t="s">
        <v>2333</v>
      </c>
      <c r="GV40" s="36"/>
      <c r="GW40" s="36" t="s">
        <v>452</v>
      </c>
      <c r="GX40" s="36" t="s">
        <v>1363</v>
      </c>
      <c r="GY40" s="36" t="s">
        <v>2334</v>
      </c>
      <c r="GZ40" s="36"/>
      <c r="HA40" s="36"/>
      <c r="HB40" s="36"/>
      <c r="HC40" s="37"/>
      <c r="HD40" s="37"/>
      <c r="HE40" s="37"/>
      <c r="HF40" s="37"/>
      <c r="HG40" s="37"/>
      <c r="HH40" s="37"/>
      <c r="HI40" t="s">
        <v>453</v>
      </c>
      <c r="HJ40" s="29" t="s">
        <v>304</v>
      </c>
    </row>
    <row r="41" spans="1:218" ht="15" customHeight="1" x14ac:dyDescent="0.3">
      <c r="A41" t="s">
        <v>72</v>
      </c>
      <c r="B41" t="s">
        <v>69</v>
      </c>
      <c r="C41" s="29" t="s">
        <v>454</v>
      </c>
      <c r="D41" s="39" t="s">
        <v>440</v>
      </c>
      <c r="E41" s="29" t="s">
        <v>215</v>
      </c>
      <c r="F41" s="29" t="s">
        <v>232</v>
      </c>
      <c r="G41" s="29" t="s">
        <v>284</v>
      </c>
      <c r="H41" s="38" t="s">
        <v>455</v>
      </c>
      <c r="I41" s="29" t="s">
        <v>294</v>
      </c>
      <c r="J41" s="32">
        <v>0.2</v>
      </c>
      <c r="K41" s="32">
        <v>0.8</v>
      </c>
      <c r="L41" s="29" t="s">
        <v>253</v>
      </c>
      <c r="M41" s="32">
        <v>7.0000000000000007E-2</v>
      </c>
      <c r="N41" s="32">
        <v>0.8</v>
      </c>
      <c r="O41" s="29" t="s">
        <v>253</v>
      </c>
      <c r="P41" s="29" t="s">
        <v>1037</v>
      </c>
      <c r="Q41" s="33" t="s">
        <v>1364</v>
      </c>
      <c r="R41" s="34" t="s">
        <v>220</v>
      </c>
      <c r="S41" s="29" t="s">
        <v>1365</v>
      </c>
      <c r="T41" s="34" t="s">
        <v>1048</v>
      </c>
      <c r="U41" s="34" t="s">
        <v>1041</v>
      </c>
      <c r="V41" s="34" t="s">
        <v>1042</v>
      </c>
      <c r="W41" s="34" t="s">
        <v>1043</v>
      </c>
      <c r="X41" s="34" t="s">
        <v>1044</v>
      </c>
      <c r="Y41" s="32">
        <v>0.4</v>
      </c>
      <c r="Z41" s="34" t="s">
        <v>1045</v>
      </c>
      <c r="AA41" s="29" t="s">
        <v>224</v>
      </c>
      <c r="AB41" s="29">
        <f t="shared" si="29"/>
        <v>3</v>
      </c>
      <c r="AC41" s="29">
        <v>1</v>
      </c>
      <c r="AD41" s="29">
        <v>1</v>
      </c>
      <c r="AE41" s="29">
        <v>1</v>
      </c>
      <c r="AF41" s="29">
        <v>0</v>
      </c>
      <c r="AG41" s="29">
        <v>1</v>
      </c>
      <c r="AH41" s="29" t="s">
        <v>456</v>
      </c>
      <c r="AI41" s="29">
        <v>1</v>
      </c>
      <c r="AJ41" s="29" t="s">
        <v>1366</v>
      </c>
      <c r="AK41" s="29">
        <v>1</v>
      </c>
      <c r="AL41" s="29" t="s">
        <v>2335</v>
      </c>
      <c r="AM41" s="29"/>
      <c r="AN41" s="29"/>
      <c r="AO41" s="47">
        <v>44670</v>
      </c>
      <c r="AP41" s="47">
        <v>44761</v>
      </c>
      <c r="AQ41" s="47">
        <v>44846</v>
      </c>
      <c r="AR41" s="47"/>
      <c r="AS41" s="29" t="s">
        <v>6</v>
      </c>
      <c r="AT41" s="29" t="s">
        <v>6</v>
      </c>
      <c r="AU41" s="29" t="s">
        <v>6</v>
      </c>
      <c r="AV41" s="29"/>
      <c r="AW41" s="29" t="s">
        <v>6</v>
      </c>
      <c r="AX41" s="29" t="s">
        <v>6</v>
      </c>
      <c r="AY41" s="29" t="s">
        <v>6</v>
      </c>
      <c r="AZ41" s="29"/>
      <c r="BA41" s="29" t="s">
        <v>2336</v>
      </c>
      <c r="BB41" s="29" t="s">
        <v>2337</v>
      </c>
      <c r="BC41" s="29" t="s">
        <v>2338</v>
      </c>
      <c r="BD41" s="29"/>
      <c r="BE41" s="35">
        <f t="shared" si="46"/>
        <v>1</v>
      </c>
      <c r="BF41" s="35">
        <f t="shared" si="47"/>
        <v>1</v>
      </c>
      <c r="BG41" s="35">
        <f t="shared" si="48"/>
        <v>1</v>
      </c>
      <c r="BH41" s="35" t="str">
        <f t="shared" si="49"/>
        <v/>
      </c>
      <c r="BI41" s="35">
        <f t="shared" si="50"/>
        <v>1</v>
      </c>
      <c r="BJ41" s="33" t="s">
        <v>1367</v>
      </c>
      <c r="BK41" s="34" t="s">
        <v>220</v>
      </c>
      <c r="BL41" s="29" t="s">
        <v>1368</v>
      </c>
      <c r="BM41" s="34" t="s">
        <v>1048</v>
      </c>
      <c r="BN41" s="34" t="s">
        <v>1041</v>
      </c>
      <c r="BO41" s="34" t="s">
        <v>1042</v>
      </c>
      <c r="BP41" s="34" t="s">
        <v>1043</v>
      </c>
      <c r="BQ41" s="34" t="s">
        <v>1044</v>
      </c>
      <c r="BR41" s="32">
        <v>0.4</v>
      </c>
      <c r="BS41" s="34" t="s">
        <v>1045</v>
      </c>
      <c r="BT41" s="29" t="s">
        <v>224</v>
      </c>
      <c r="BU41" s="29">
        <f>SUM(BV41:BY41)</f>
        <v>1</v>
      </c>
      <c r="BV41" s="29">
        <v>0</v>
      </c>
      <c r="BW41" s="29">
        <v>1</v>
      </c>
      <c r="BX41" s="29">
        <v>0</v>
      </c>
      <c r="BY41" s="29">
        <v>0</v>
      </c>
      <c r="BZ41" s="29"/>
      <c r="CA41" s="29"/>
      <c r="CB41" s="29">
        <v>1</v>
      </c>
      <c r="CC41" s="29" t="s">
        <v>1369</v>
      </c>
      <c r="CD41" s="29">
        <v>0</v>
      </c>
      <c r="CE41" s="29" t="s">
        <v>2339</v>
      </c>
      <c r="CF41" s="29"/>
      <c r="CG41" s="29"/>
      <c r="CH41" s="47">
        <v>44670</v>
      </c>
      <c r="CI41" s="47">
        <v>44761</v>
      </c>
      <c r="CJ41" s="47">
        <v>44846</v>
      </c>
      <c r="CK41" s="47"/>
      <c r="CL41" s="29"/>
      <c r="CM41" s="29" t="s">
        <v>6</v>
      </c>
      <c r="CN41" s="29" t="s">
        <v>7</v>
      </c>
      <c r="CO41" s="29"/>
      <c r="CP41" s="29"/>
      <c r="CQ41" s="29" t="s">
        <v>6</v>
      </c>
      <c r="CR41" s="29" t="s">
        <v>7</v>
      </c>
      <c r="CS41" s="29"/>
      <c r="CT41" s="29"/>
      <c r="CU41" s="29" t="s">
        <v>2340</v>
      </c>
      <c r="CV41" s="29" t="s">
        <v>1359</v>
      </c>
      <c r="CW41" s="29"/>
      <c r="CX41" s="35" t="str">
        <f t="shared" si="51"/>
        <v/>
      </c>
      <c r="CY41" s="35">
        <f t="shared" si="52"/>
        <v>1</v>
      </c>
      <c r="CZ41" s="35" t="str">
        <f t="shared" si="53"/>
        <v/>
      </c>
      <c r="DA41" s="35" t="str">
        <f t="shared" si="54"/>
        <v/>
      </c>
      <c r="DB41" s="35">
        <f t="shared" si="55"/>
        <v>1</v>
      </c>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47">
        <v>44670</v>
      </c>
      <c r="EB41" s="47">
        <v>44761</v>
      </c>
      <c r="EC41" s="47">
        <v>44846</v>
      </c>
      <c r="ED41" s="47"/>
      <c r="EE41" s="29"/>
      <c r="EF41" s="29"/>
      <c r="EG41" s="29"/>
      <c r="EH41" s="29"/>
      <c r="EI41" s="29"/>
      <c r="EJ41" s="29"/>
      <c r="EK41" s="29"/>
      <c r="EL41" s="29"/>
      <c r="EM41" s="29"/>
      <c r="EN41" s="29"/>
      <c r="EO41" s="29"/>
      <c r="EP41" s="29"/>
      <c r="EQ41" s="35" t="str">
        <f t="shared" si="56"/>
        <v/>
      </c>
      <c r="ER41" s="35" t="str">
        <f t="shared" si="57"/>
        <v/>
      </c>
      <c r="ES41" s="35" t="str">
        <f t="shared" si="58"/>
        <v/>
      </c>
      <c r="ET41" s="35" t="str">
        <f t="shared" si="59"/>
        <v/>
      </c>
      <c r="EU41" s="35" t="str">
        <f t="shared" si="60"/>
        <v/>
      </c>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47">
        <v>44670</v>
      </c>
      <c r="FU41" s="47">
        <v>44761</v>
      </c>
      <c r="FV41" s="47">
        <v>44846</v>
      </c>
      <c r="FW41" s="47"/>
      <c r="FX41" s="29"/>
      <c r="FY41" s="29"/>
      <c r="FZ41" s="29"/>
      <c r="GA41" s="29"/>
      <c r="GB41" s="29"/>
      <c r="GC41" s="29"/>
      <c r="GD41" s="29"/>
      <c r="GE41" s="29"/>
      <c r="GF41" s="29"/>
      <c r="GG41" s="29"/>
      <c r="GH41" s="29"/>
      <c r="GI41" s="29"/>
      <c r="GJ41" s="35" t="str">
        <f t="shared" si="61"/>
        <v/>
      </c>
      <c r="GK41" s="35" t="str">
        <f t="shared" si="62"/>
        <v/>
      </c>
      <c r="GL41" s="35" t="str">
        <f t="shared" si="63"/>
        <v/>
      </c>
      <c r="GM41" s="35" t="str">
        <f t="shared" si="64"/>
        <v/>
      </c>
      <c r="GN41" s="35" t="str">
        <f t="shared" si="65"/>
        <v/>
      </c>
      <c r="GO41" s="29"/>
      <c r="GP41" s="29"/>
      <c r="GQ41" s="29">
        <f t="shared" si="45"/>
        <v>2</v>
      </c>
      <c r="GR41" s="29"/>
      <c r="GS41" s="36" t="s">
        <v>457</v>
      </c>
      <c r="GT41" s="36" t="s">
        <v>1370</v>
      </c>
      <c r="GU41" s="36" t="s">
        <v>2341</v>
      </c>
      <c r="GV41" s="36"/>
      <c r="GW41" s="36"/>
      <c r="GX41" s="36" t="s">
        <v>1371</v>
      </c>
      <c r="GY41" s="36" t="s">
        <v>2342</v>
      </c>
      <c r="GZ41" s="36"/>
      <c r="HA41" s="36"/>
      <c r="HB41" s="36"/>
      <c r="HC41" s="37"/>
      <c r="HD41" s="37"/>
      <c r="HE41" s="37"/>
      <c r="HF41" s="37"/>
      <c r="HG41" s="37"/>
      <c r="HH41" s="37"/>
      <c r="HI41" t="s">
        <v>149</v>
      </c>
      <c r="HJ41" s="29" t="s">
        <v>317</v>
      </c>
    </row>
    <row r="42" spans="1:218" ht="15" customHeight="1" x14ac:dyDescent="0.3">
      <c r="A42" t="s">
        <v>73</v>
      </c>
      <c r="B42" t="s">
        <v>69</v>
      </c>
      <c r="C42" s="29" t="s">
        <v>75</v>
      </c>
      <c r="D42" s="39" t="s">
        <v>440</v>
      </c>
      <c r="E42" s="29" t="s">
        <v>249</v>
      </c>
      <c r="F42" s="29" t="s">
        <v>362</v>
      </c>
      <c r="G42" s="29" t="s">
        <v>217</v>
      </c>
      <c r="H42" s="38" t="s">
        <v>458</v>
      </c>
      <c r="I42" s="29" t="s">
        <v>319</v>
      </c>
      <c r="J42" s="32">
        <v>0.2</v>
      </c>
      <c r="K42" s="32">
        <v>0.8</v>
      </c>
      <c r="L42" s="29" t="s">
        <v>253</v>
      </c>
      <c r="M42" s="32">
        <v>0.12</v>
      </c>
      <c r="N42" s="32">
        <v>0.8</v>
      </c>
      <c r="O42" s="29" t="s">
        <v>253</v>
      </c>
      <c r="P42" s="29" t="s">
        <v>1037</v>
      </c>
      <c r="Q42" s="33" t="s">
        <v>1372</v>
      </c>
      <c r="R42" s="34" t="s">
        <v>220</v>
      </c>
      <c r="S42" s="29" t="s">
        <v>1365</v>
      </c>
      <c r="T42" s="34" t="s">
        <v>1048</v>
      </c>
      <c r="U42" s="34" t="s">
        <v>1041</v>
      </c>
      <c r="V42" s="34" t="s">
        <v>1042</v>
      </c>
      <c r="W42" s="34" t="s">
        <v>1043</v>
      </c>
      <c r="X42" s="34" t="s">
        <v>1044</v>
      </c>
      <c r="Y42" s="32">
        <v>0.4</v>
      </c>
      <c r="Z42" s="34" t="s">
        <v>1045</v>
      </c>
      <c r="AA42" s="29" t="s">
        <v>224</v>
      </c>
      <c r="AB42" s="29">
        <f t="shared" si="29"/>
        <v>3</v>
      </c>
      <c r="AC42" s="29">
        <v>1</v>
      </c>
      <c r="AD42" s="29">
        <v>1</v>
      </c>
      <c r="AE42" s="29">
        <v>1</v>
      </c>
      <c r="AF42" s="29">
        <v>0</v>
      </c>
      <c r="AG42" s="29">
        <v>1</v>
      </c>
      <c r="AH42" s="29" t="s">
        <v>459</v>
      </c>
      <c r="AI42" s="29">
        <v>1</v>
      </c>
      <c r="AJ42" s="29" t="s">
        <v>1366</v>
      </c>
      <c r="AK42" s="29">
        <v>1</v>
      </c>
      <c r="AL42" s="29" t="s">
        <v>2343</v>
      </c>
      <c r="AM42" s="29"/>
      <c r="AN42" s="29"/>
      <c r="AO42" s="47">
        <v>44670</v>
      </c>
      <c r="AP42" s="47">
        <v>44760</v>
      </c>
      <c r="AQ42" s="47">
        <v>44846</v>
      </c>
      <c r="AR42" s="47"/>
      <c r="AS42" s="29" t="s">
        <v>6</v>
      </c>
      <c r="AT42" s="29" t="s">
        <v>6</v>
      </c>
      <c r="AU42" s="29" t="s">
        <v>6</v>
      </c>
      <c r="AV42" s="29"/>
      <c r="AW42" s="29" t="s">
        <v>6</v>
      </c>
      <c r="AX42" s="29" t="s">
        <v>6</v>
      </c>
      <c r="AY42" s="29" t="s">
        <v>6</v>
      </c>
      <c r="AZ42" s="29"/>
      <c r="BA42" s="29" t="s">
        <v>2344</v>
      </c>
      <c r="BB42" s="29" t="s">
        <v>2345</v>
      </c>
      <c r="BC42" s="29" t="s">
        <v>2346</v>
      </c>
      <c r="BD42" s="29"/>
      <c r="BE42" s="35">
        <f t="shared" si="46"/>
        <v>1</v>
      </c>
      <c r="BF42" s="35">
        <f t="shared" si="47"/>
        <v>1</v>
      </c>
      <c r="BG42" s="35">
        <f t="shared" si="48"/>
        <v>1</v>
      </c>
      <c r="BH42" s="35" t="str">
        <f t="shared" si="49"/>
        <v/>
      </c>
      <c r="BI42" s="35">
        <f t="shared" si="50"/>
        <v>1</v>
      </c>
      <c r="BJ42" s="33"/>
      <c r="BK42" s="34"/>
      <c r="BL42" s="29"/>
      <c r="BM42" s="34"/>
      <c r="BN42" s="34"/>
      <c r="BO42" s="34"/>
      <c r="BP42" s="34"/>
      <c r="BQ42" s="34"/>
      <c r="BR42" s="32"/>
      <c r="BS42" s="34"/>
      <c r="BT42" s="29"/>
      <c r="BU42" s="29"/>
      <c r="BV42" s="29"/>
      <c r="BW42" s="29"/>
      <c r="BX42" s="29"/>
      <c r="BY42" s="29"/>
      <c r="BZ42" s="29"/>
      <c r="CA42" s="36"/>
      <c r="CB42" s="29"/>
      <c r="CC42" s="29"/>
      <c r="CD42" s="29"/>
      <c r="CE42" s="29"/>
      <c r="CF42" s="29"/>
      <c r="CG42" s="29"/>
      <c r="CH42" s="47"/>
      <c r="CI42" s="47">
        <v>44760</v>
      </c>
      <c r="CJ42" s="47">
        <v>44846</v>
      </c>
      <c r="CK42" s="47"/>
      <c r="CL42" s="29"/>
      <c r="CM42" s="29"/>
      <c r="CN42" s="29"/>
      <c r="CO42" s="29"/>
      <c r="CP42" s="29"/>
      <c r="CQ42" s="29"/>
      <c r="CR42" s="29"/>
      <c r="CS42" s="29"/>
      <c r="CT42" s="29"/>
      <c r="CU42" s="29"/>
      <c r="CV42" s="29"/>
      <c r="CW42" s="29"/>
      <c r="CX42" s="35" t="str">
        <f t="shared" si="51"/>
        <v/>
      </c>
      <c r="CY42" s="35" t="str">
        <f t="shared" si="52"/>
        <v/>
      </c>
      <c r="CZ42" s="35" t="str">
        <f t="shared" si="53"/>
        <v/>
      </c>
      <c r="DA42" s="35" t="str">
        <f t="shared" si="54"/>
        <v/>
      </c>
      <c r="DB42" s="35" t="str">
        <f t="shared" si="55"/>
        <v/>
      </c>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47">
        <v>44670</v>
      </c>
      <c r="EB42" s="47">
        <v>44760</v>
      </c>
      <c r="EC42" s="47">
        <v>44846</v>
      </c>
      <c r="ED42" s="47"/>
      <c r="EE42" s="29"/>
      <c r="EF42" s="29"/>
      <c r="EG42" s="29"/>
      <c r="EH42" s="29"/>
      <c r="EI42" s="29"/>
      <c r="EJ42" s="29"/>
      <c r="EK42" s="29"/>
      <c r="EL42" s="29"/>
      <c r="EM42" s="29"/>
      <c r="EN42" s="29"/>
      <c r="EO42" s="29"/>
      <c r="EP42" s="29"/>
      <c r="EQ42" s="35" t="str">
        <f t="shared" si="56"/>
        <v/>
      </c>
      <c r="ER42" s="35" t="str">
        <f t="shared" si="57"/>
        <v/>
      </c>
      <c r="ES42" s="35" t="str">
        <f t="shared" si="58"/>
        <v/>
      </c>
      <c r="ET42" s="35" t="str">
        <f t="shared" si="59"/>
        <v/>
      </c>
      <c r="EU42" s="35" t="str">
        <f t="shared" si="60"/>
        <v/>
      </c>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47">
        <v>44670</v>
      </c>
      <c r="FU42" s="47">
        <v>44760</v>
      </c>
      <c r="FV42" s="47">
        <v>44846</v>
      </c>
      <c r="FW42" s="47"/>
      <c r="FX42" s="29"/>
      <c r="FY42" s="29"/>
      <c r="FZ42" s="29"/>
      <c r="GA42" s="29"/>
      <c r="GB42" s="29"/>
      <c r="GC42" s="29"/>
      <c r="GD42" s="29"/>
      <c r="GE42" s="29"/>
      <c r="GF42" s="29"/>
      <c r="GG42" s="29"/>
      <c r="GH42" s="29"/>
      <c r="GI42" s="29"/>
      <c r="GJ42" s="35" t="str">
        <f t="shared" si="61"/>
        <v/>
      </c>
      <c r="GK42" s="35" t="str">
        <f t="shared" si="62"/>
        <v/>
      </c>
      <c r="GL42" s="35" t="str">
        <f t="shared" si="63"/>
        <v/>
      </c>
      <c r="GM42" s="35" t="str">
        <f t="shared" si="64"/>
        <v/>
      </c>
      <c r="GN42" s="35" t="str">
        <f t="shared" si="65"/>
        <v/>
      </c>
      <c r="GO42" s="29"/>
      <c r="GP42" s="29"/>
      <c r="GQ42" s="29">
        <f t="shared" si="45"/>
        <v>1</v>
      </c>
      <c r="GR42" s="29"/>
      <c r="GS42" s="36" t="s">
        <v>460</v>
      </c>
      <c r="GT42" s="36" t="s">
        <v>1373</v>
      </c>
      <c r="GU42" s="36" t="s">
        <v>2341</v>
      </c>
      <c r="GV42" s="36"/>
      <c r="GW42" s="36" t="s">
        <v>461</v>
      </c>
      <c r="GX42" s="36"/>
      <c r="GY42" s="36"/>
      <c r="GZ42" s="36"/>
      <c r="HA42" s="36"/>
      <c r="HB42" s="36"/>
      <c r="HC42" s="37"/>
      <c r="HD42" s="37"/>
      <c r="HE42" s="37"/>
      <c r="HF42" s="37"/>
      <c r="HG42" s="37"/>
      <c r="HH42" s="37"/>
      <c r="HI42" t="s">
        <v>462</v>
      </c>
      <c r="HJ42" s="29" t="s">
        <v>317</v>
      </c>
    </row>
    <row r="43" spans="1:218" ht="15" customHeight="1" x14ac:dyDescent="0.3">
      <c r="A43" t="s">
        <v>74</v>
      </c>
      <c r="B43" t="s">
        <v>69</v>
      </c>
      <c r="C43" s="29" t="s">
        <v>463</v>
      </c>
      <c r="D43" s="39" t="s">
        <v>464</v>
      </c>
      <c r="E43" s="29" t="s">
        <v>231</v>
      </c>
      <c r="F43" s="29" t="s">
        <v>232</v>
      </c>
      <c r="G43" s="29" t="s">
        <v>284</v>
      </c>
      <c r="H43" s="38" t="s">
        <v>465</v>
      </c>
      <c r="I43" s="29" t="s">
        <v>319</v>
      </c>
      <c r="J43" s="32">
        <v>0.6</v>
      </c>
      <c r="K43" s="32">
        <v>0.8</v>
      </c>
      <c r="L43" s="29" t="s">
        <v>253</v>
      </c>
      <c r="M43" s="32">
        <v>0.6</v>
      </c>
      <c r="N43" s="32">
        <v>0.6</v>
      </c>
      <c r="O43" s="29" t="s">
        <v>236</v>
      </c>
      <c r="P43" s="29" t="s">
        <v>1037</v>
      </c>
      <c r="Q43" s="33" t="s">
        <v>1374</v>
      </c>
      <c r="R43" s="34" t="s">
        <v>220</v>
      </c>
      <c r="S43" s="29" t="s">
        <v>466</v>
      </c>
      <c r="T43" s="34" t="s">
        <v>1150</v>
      </c>
      <c r="U43" s="34" t="s">
        <v>1041</v>
      </c>
      <c r="V43" s="34" t="s">
        <v>1042</v>
      </c>
      <c r="W43" s="34" t="s">
        <v>1043</v>
      </c>
      <c r="X43" s="34" t="s">
        <v>1044</v>
      </c>
      <c r="Y43" s="32">
        <v>0.4</v>
      </c>
      <c r="Z43" s="34" t="s">
        <v>1045</v>
      </c>
      <c r="AA43" s="29" t="s">
        <v>220</v>
      </c>
      <c r="AB43" s="29">
        <f t="shared" si="29"/>
        <v>2</v>
      </c>
      <c r="AC43" s="29">
        <v>0</v>
      </c>
      <c r="AD43" s="29">
        <v>1</v>
      </c>
      <c r="AE43" s="29">
        <v>0</v>
      </c>
      <c r="AF43" s="29">
        <v>1</v>
      </c>
      <c r="AG43" s="29">
        <v>0</v>
      </c>
      <c r="AH43" s="29" t="s">
        <v>467</v>
      </c>
      <c r="AI43" s="29">
        <v>0</v>
      </c>
      <c r="AJ43" s="29" t="s">
        <v>1375</v>
      </c>
      <c r="AK43" s="29">
        <v>0</v>
      </c>
      <c r="AL43" s="29" t="s">
        <v>451</v>
      </c>
      <c r="AM43" s="29"/>
      <c r="AN43" s="29"/>
      <c r="AO43" s="47">
        <v>44670</v>
      </c>
      <c r="AP43" s="47">
        <v>44760</v>
      </c>
      <c r="AQ43" s="47">
        <v>44846</v>
      </c>
      <c r="AR43" s="47"/>
      <c r="AS43" s="29" t="s">
        <v>7</v>
      </c>
      <c r="AT43" s="29" t="s">
        <v>9</v>
      </c>
      <c r="AU43" s="29" t="s">
        <v>9</v>
      </c>
      <c r="AV43" s="29"/>
      <c r="AW43" s="29" t="s">
        <v>7</v>
      </c>
      <c r="AX43" s="29" t="s">
        <v>6</v>
      </c>
      <c r="AY43" s="29" t="s">
        <v>7</v>
      </c>
      <c r="AZ43" s="29"/>
      <c r="BA43" s="29" t="s">
        <v>1359</v>
      </c>
      <c r="BB43" s="29" t="s">
        <v>2347</v>
      </c>
      <c r="BC43" s="29" t="s">
        <v>1359</v>
      </c>
      <c r="BD43" s="29"/>
      <c r="BE43" s="35" t="str">
        <f t="shared" si="46"/>
        <v/>
      </c>
      <c r="BF43" s="35">
        <f t="shared" si="47"/>
        <v>0</v>
      </c>
      <c r="BG43" s="35" t="str">
        <f t="shared" si="48"/>
        <v/>
      </c>
      <c r="BH43" s="35">
        <f t="shared" si="49"/>
        <v>0</v>
      </c>
      <c r="BI43" s="35">
        <f t="shared" si="50"/>
        <v>0</v>
      </c>
      <c r="BJ43" s="33"/>
      <c r="BK43" s="34"/>
      <c r="BL43" s="29"/>
      <c r="BM43" s="34"/>
      <c r="BN43" s="34"/>
      <c r="BO43" s="34"/>
      <c r="BP43" s="34"/>
      <c r="BQ43" s="34"/>
      <c r="BR43" s="32"/>
      <c r="BS43" s="34"/>
      <c r="BT43" s="29"/>
      <c r="BU43" s="29"/>
      <c r="BV43" s="29"/>
      <c r="BW43" s="29"/>
      <c r="BX43" s="29"/>
      <c r="BY43" s="29"/>
      <c r="BZ43" s="29"/>
      <c r="CA43" s="29"/>
      <c r="CB43" s="29"/>
      <c r="CC43" s="29"/>
      <c r="CD43" s="29"/>
      <c r="CE43" s="29"/>
      <c r="CF43" s="29"/>
      <c r="CG43" s="29"/>
      <c r="CH43" s="47">
        <v>44670</v>
      </c>
      <c r="CI43" s="47">
        <v>44760</v>
      </c>
      <c r="CJ43" s="47">
        <v>44846</v>
      </c>
      <c r="CK43" s="47"/>
      <c r="CL43" s="29"/>
      <c r="CM43" s="29"/>
      <c r="CN43" s="29"/>
      <c r="CO43" s="29"/>
      <c r="CP43" s="29"/>
      <c r="CQ43" s="29"/>
      <c r="CR43" s="29"/>
      <c r="CS43" s="29"/>
      <c r="CT43" s="29"/>
      <c r="CU43" s="29"/>
      <c r="CV43" s="29"/>
      <c r="CW43" s="29"/>
      <c r="CX43" s="35" t="str">
        <f t="shared" si="51"/>
        <v/>
      </c>
      <c r="CY43" s="35" t="str">
        <f t="shared" si="52"/>
        <v/>
      </c>
      <c r="CZ43" s="35" t="str">
        <f t="shared" si="53"/>
        <v/>
      </c>
      <c r="DA43" s="35" t="str">
        <f t="shared" si="54"/>
        <v/>
      </c>
      <c r="DB43" s="35" t="str">
        <f t="shared" si="55"/>
        <v/>
      </c>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47">
        <v>44670</v>
      </c>
      <c r="EB43" s="47">
        <v>44760</v>
      </c>
      <c r="EC43" s="47">
        <v>44846</v>
      </c>
      <c r="ED43" s="47"/>
      <c r="EE43" s="29"/>
      <c r="EF43" s="29"/>
      <c r="EG43" s="29"/>
      <c r="EH43" s="29"/>
      <c r="EI43" s="29"/>
      <c r="EJ43" s="29"/>
      <c r="EK43" s="29"/>
      <c r="EL43" s="29"/>
      <c r="EM43" s="29"/>
      <c r="EN43" s="29"/>
      <c r="EO43" s="29"/>
      <c r="EP43" s="29"/>
      <c r="EQ43" s="35" t="str">
        <f t="shared" si="56"/>
        <v/>
      </c>
      <c r="ER43" s="35" t="str">
        <f t="shared" si="57"/>
        <v/>
      </c>
      <c r="ES43" s="35" t="str">
        <f t="shared" si="58"/>
        <v/>
      </c>
      <c r="ET43" s="35" t="str">
        <f t="shared" si="59"/>
        <v/>
      </c>
      <c r="EU43" s="35" t="str">
        <f t="shared" si="60"/>
        <v/>
      </c>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47">
        <v>44670</v>
      </c>
      <c r="FU43" s="47">
        <v>44760</v>
      </c>
      <c r="FV43" s="47">
        <v>44846</v>
      </c>
      <c r="FW43" s="47"/>
      <c r="FX43" s="29"/>
      <c r="FY43" s="29"/>
      <c r="FZ43" s="29"/>
      <c r="GA43" s="29"/>
      <c r="GB43" s="29"/>
      <c r="GC43" s="29"/>
      <c r="GD43" s="29"/>
      <c r="GE43" s="29"/>
      <c r="GF43" s="29"/>
      <c r="GG43" s="29"/>
      <c r="GH43" s="29"/>
      <c r="GI43" s="29"/>
      <c r="GJ43" s="35" t="str">
        <f t="shared" si="61"/>
        <v/>
      </c>
      <c r="GK43" s="35" t="str">
        <f t="shared" si="62"/>
        <v/>
      </c>
      <c r="GL43" s="35" t="str">
        <f t="shared" si="63"/>
        <v/>
      </c>
      <c r="GM43" s="35" t="str">
        <f t="shared" si="64"/>
        <v/>
      </c>
      <c r="GN43" s="35" t="str">
        <f t="shared" si="65"/>
        <v/>
      </c>
      <c r="GO43" s="29"/>
      <c r="GP43" s="29"/>
      <c r="GQ43" s="29">
        <f t="shared" si="45"/>
        <v>1</v>
      </c>
      <c r="GS43" s="37" t="s">
        <v>451</v>
      </c>
      <c r="GT43" s="37" t="s">
        <v>1376</v>
      </c>
      <c r="GU43" s="37" t="s">
        <v>2348</v>
      </c>
      <c r="GV43" s="37"/>
      <c r="GW43" s="37"/>
      <c r="GX43" s="37"/>
      <c r="GY43" s="37"/>
      <c r="GZ43" s="37"/>
      <c r="HA43" s="37"/>
      <c r="HB43" s="37"/>
      <c r="HC43" s="37"/>
      <c r="HD43" s="37"/>
      <c r="HE43" s="37"/>
      <c r="HF43" s="37"/>
      <c r="HG43" s="37"/>
      <c r="HH43" s="37"/>
      <c r="HI43" t="s">
        <v>468</v>
      </c>
      <c r="HJ43" s="29" t="s">
        <v>322</v>
      </c>
    </row>
    <row r="44" spans="1:218" ht="15" customHeight="1" x14ac:dyDescent="0.3">
      <c r="A44" t="s">
        <v>78</v>
      </c>
      <c r="B44" t="s">
        <v>76</v>
      </c>
      <c r="C44" s="29" t="s">
        <v>1377</v>
      </c>
      <c r="D44" s="39" t="s">
        <v>469</v>
      </c>
      <c r="E44" s="29" t="s">
        <v>231</v>
      </c>
      <c r="F44" s="29" t="s">
        <v>232</v>
      </c>
      <c r="G44" s="29" t="s">
        <v>233</v>
      </c>
      <c r="H44" s="38" t="s">
        <v>1378</v>
      </c>
      <c r="I44" s="29" t="s">
        <v>294</v>
      </c>
      <c r="J44" s="32">
        <v>0.6</v>
      </c>
      <c r="K44" s="32">
        <v>0.6</v>
      </c>
      <c r="L44" s="29" t="s">
        <v>253</v>
      </c>
      <c r="M44" s="32">
        <v>0.28999999999999998</v>
      </c>
      <c r="N44" s="32">
        <v>0.6</v>
      </c>
      <c r="O44" s="29" t="s">
        <v>253</v>
      </c>
      <c r="P44" s="29" t="s">
        <v>1037</v>
      </c>
      <c r="Q44" s="33" t="s">
        <v>1379</v>
      </c>
      <c r="R44" s="34" t="s">
        <v>220</v>
      </c>
      <c r="S44" s="29" t="s">
        <v>1380</v>
      </c>
      <c r="T44" s="34" t="s">
        <v>1048</v>
      </c>
      <c r="U44" s="34" t="s">
        <v>1041</v>
      </c>
      <c r="V44" s="34" t="s">
        <v>1042</v>
      </c>
      <c r="W44" s="34" t="s">
        <v>1043</v>
      </c>
      <c r="X44" s="34" t="s">
        <v>1044</v>
      </c>
      <c r="Y44" s="32">
        <v>0.4</v>
      </c>
      <c r="Z44" s="34" t="s">
        <v>1045</v>
      </c>
      <c r="AA44" s="29" t="s">
        <v>220</v>
      </c>
      <c r="AB44" s="29">
        <f t="shared" si="29"/>
        <v>2</v>
      </c>
      <c r="AC44" s="34">
        <v>1</v>
      </c>
      <c r="AD44" s="34">
        <v>0</v>
      </c>
      <c r="AE44" s="34">
        <v>1</v>
      </c>
      <c r="AF44" s="34">
        <v>0</v>
      </c>
      <c r="AG44" s="29">
        <v>1</v>
      </c>
      <c r="AH44" s="29" t="s">
        <v>470</v>
      </c>
      <c r="AI44" s="29">
        <v>0</v>
      </c>
      <c r="AJ44" s="29" t="s">
        <v>1381</v>
      </c>
      <c r="AK44" s="29">
        <v>1</v>
      </c>
      <c r="AL44" s="29" t="s">
        <v>2349</v>
      </c>
      <c r="AM44" s="29"/>
      <c r="AN44" s="29"/>
      <c r="AO44" s="47">
        <v>44659</v>
      </c>
      <c r="AP44" s="47">
        <v>44757</v>
      </c>
      <c r="AQ44" s="47">
        <v>44840</v>
      </c>
      <c r="AR44" s="47"/>
      <c r="AS44" s="29" t="s">
        <v>6</v>
      </c>
      <c r="AT44" s="29" t="s">
        <v>7</v>
      </c>
      <c r="AU44" s="29" t="s">
        <v>6</v>
      </c>
      <c r="AV44" s="29"/>
      <c r="AW44" s="29" t="s">
        <v>6</v>
      </c>
      <c r="AX44" s="29" t="s">
        <v>7</v>
      </c>
      <c r="AY44" s="29" t="s">
        <v>6</v>
      </c>
      <c r="AZ44" s="29"/>
      <c r="BA44" s="29" t="s">
        <v>2350</v>
      </c>
      <c r="BB44" s="29" t="s">
        <v>2062</v>
      </c>
      <c r="BC44" s="29" t="s">
        <v>2351</v>
      </c>
      <c r="BD44" s="29"/>
      <c r="BE44" s="35">
        <f t="shared" si="46"/>
        <v>1</v>
      </c>
      <c r="BF44" s="35" t="str">
        <f t="shared" si="47"/>
        <v/>
      </c>
      <c r="BG44" s="35">
        <f t="shared" si="48"/>
        <v>1</v>
      </c>
      <c r="BH44" s="35" t="str">
        <f t="shared" si="49"/>
        <v/>
      </c>
      <c r="BI44" s="35">
        <f t="shared" si="50"/>
        <v>1</v>
      </c>
      <c r="BJ44" s="29" t="s">
        <v>1382</v>
      </c>
      <c r="BK44" s="29" t="s">
        <v>220</v>
      </c>
      <c r="BL44" s="29" t="s">
        <v>1383</v>
      </c>
      <c r="BM44" s="29" t="s">
        <v>1048</v>
      </c>
      <c r="BN44" s="29" t="s">
        <v>1041</v>
      </c>
      <c r="BO44" s="29" t="s">
        <v>1042</v>
      </c>
      <c r="BP44" s="29" t="s">
        <v>1043</v>
      </c>
      <c r="BQ44" s="29" t="s">
        <v>1044</v>
      </c>
      <c r="BR44" s="29">
        <v>0.4</v>
      </c>
      <c r="BS44" s="29" t="s">
        <v>1045</v>
      </c>
      <c r="BT44" s="29" t="s">
        <v>220</v>
      </c>
      <c r="BU44" s="29">
        <f>SUM(BV44:BY44)</f>
        <v>4</v>
      </c>
      <c r="BV44" s="29">
        <v>0</v>
      </c>
      <c r="BW44" s="29">
        <v>1</v>
      </c>
      <c r="BX44" s="29">
        <v>2</v>
      </c>
      <c r="BY44" s="29">
        <v>1</v>
      </c>
      <c r="BZ44" s="29"/>
      <c r="CA44" s="29"/>
      <c r="CB44" s="29">
        <v>1</v>
      </c>
      <c r="CC44" s="29" t="s">
        <v>1384</v>
      </c>
      <c r="CD44" s="29">
        <v>2</v>
      </c>
      <c r="CE44" s="29" t="s">
        <v>2352</v>
      </c>
      <c r="CF44" s="29"/>
      <c r="CG44" s="29"/>
      <c r="CH44" s="47">
        <v>44659</v>
      </c>
      <c r="CI44" s="47">
        <v>44757</v>
      </c>
      <c r="CJ44" s="47">
        <v>44840</v>
      </c>
      <c r="CK44" s="47"/>
      <c r="CL44" s="29"/>
      <c r="CM44" s="29" t="s">
        <v>6</v>
      </c>
      <c r="CN44" s="29" t="s">
        <v>6</v>
      </c>
      <c r="CO44" s="29"/>
      <c r="CP44" s="29"/>
      <c r="CQ44" s="29" t="s">
        <v>6</v>
      </c>
      <c r="CR44" s="29" t="s">
        <v>6</v>
      </c>
      <c r="CS44" s="29"/>
      <c r="CT44" s="29"/>
      <c r="CU44" s="29" t="s">
        <v>2353</v>
      </c>
      <c r="CV44" s="29" t="s">
        <v>2354</v>
      </c>
      <c r="CW44" s="29"/>
      <c r="CX44" s="35" t="str">
        <f t="shared" si="51"/>
        <v/>
      </c>
      <c r="CY44" s="35">
        <f t="shared" si="52"/>
        <v>1</v>
      </c>
      <c r="CZ44" s="35">
        <f t="shared" si="53"/>
        <v>1</v>
      </c>
      <c r="DA44" s="35">
        <f t="shared" si="54"/>
        <v>0</v>
      </c>
      <c r="DB44" s="35">
        <f t="shared" si="55"/>
        <v>0.75</v>
      </c>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47">
        <v>44659</v>
      </c>
      <c r="EB44" s="47">
        <v>44757</v>
      </c>
      <c r="EC44" s="47">
        <v>44840</v>
      </c>
      <c r="ED44" s="47"/>
      <c r="EE44" s="29"/>
      <c r="EF44" s="29"/>
      <c r="EG44" s="29"/>
      <c r="EH44" s="29"/>
      <c r="EI44" s="29"/>
      <c r="EJ44" s="29"/>
      <c r="EK44" s="29"/>
      <c r="EL44" s="29"/>
      <c r="EM44" s="29"/>
      <c r="EN44" s="29"/>
      <c r="EO44" s="29"/>
      <c r="EP44" s="29"/>
      <c r="EQ44" s="35" t="str">
        <f t="shared" si="56"/>
        <v/>
      </c>
      <c r="ER44" s="35" t="str">
        <f t="shared" si="57"/>
        <v/>
      </c>
      <c r="ES44" s="35" t="str">
        <f t="shared" si="58"/>
        <v/>
      </c>
      <c r="ET44" s="35" t="str">
        <f t="shared" si="59"/>
        <v/>
      </c>
      <c r="EU44" s="35" t="str">
        <f t="shared" si="60"/>
        <v/>
      </c>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47">
        <v>44659</v>
      </c>
      <c r="FU44" s="47">
        <v>44757</v>
      </c>
      <c r="FV44" s="47">
        <v>44840</v>
      </c>
      <c r="FW44" s="47"/>
      <c r="FX44" s="29"/>
      <c r="FY44" s="29"/>
      <c r="FZ44" s="29"/>
      <c r="GA44" s="29"/>
      <c r="GB44" s="29"/>
      <c r="GC44" s="29"/>
      <c r="GD44" s="29"/>
      <c r="GE44" s="29"/>
      <c r="GF44" s="29"/>
      <c r="GG44" s="29"/>
      <c r="GH44" s="29"/>
      <c r="GI44" s="29"/>
      <c r="GJ44" s="35" t="str">
        <f t="shared" si="61"/>
        <v/>
      </c>
      <c r="GK44" s="35" t="str">
        <f t="shared" si="62"/>
        <v/>
      </c>
      <c r="GL44" s="35" t="str">
        <f t="shared" si="63"/>
        <v/>
      </c>
      <c r="GM44" s="35" t="str">
        <f t="shared" si="64"/>
        <v/>
      </c>
      <c r="GN44" s="35" t="str">
        <f t="shared" si="65"/>
        <v/>
      </c>
      <c r="GO44" s="29"/>
      <c r="GP44" s="29"/>
      <c r="GQ44" s="29">
        <f t="shared" si="45"/>
        <v>2</v>
      </c>
      <c r="GR44" s="29"/>
      <c r="GS44" s="36" t="s">
        <v>471</v>
      </c>
      <c r="GT44" s="36" t="s">
        <v>1381</v>
      </c>
      <c r="GU44" s="36" t="s">
        <v>416</v>
      </c>
      <c r="GV44" s="36"/>
      <c r="GW44" s="36"/>
      <c r="GX44" s="36" t="s">
        <v>417</v>
      </c>
      <c r="GY44" s="36" t="s">
        <v>417</v>
      </c>
      <c r="GZ44" s="36"/>
      <c r="HA44" s="36"/>
      <c r="HB44" s="36"/>
      <c r="HC44" s="37"/>
      <c r="HD44" s="37"/>
      <c r="HE44" s="37"/>
      <c r="HF44" s="37"/>
      <c r="HG44" s="37"/>
      <c r="HH44" s="37"/>
      <c r="HI44" t="s">
        <v>472</v>
      </c>
      <c r="HJ44" s="29" t="s">
        <v>304</v>
      </c>
    </row>
    <row r="45" spans="1:218" ht="15" customHeight="1" x14ac:dyDescent="0.3">
      <c r="A45" t="s">
        <v>79</v>
      </c>
      <c r="B45" t="s">
        <v>76</v>
      </c>
      <c r="C45" s="29" t="s">
        <v>1385</v>
      </c>
      <c r="D45" s="39" t="s">
        <v>473</v>
      </c>
      <c r="E45" s="29" t="s">
        <v>231</v>
      </c>
      <c r="F45" s="29" t="s">
        <v>138</v>
      </c>
      <c r="G45" s="29" t="s">
        <v>284</v>
      </c>
      <c r="H45" s="38" t="s">
        <v>1386</v>
      </c>
      <c r="I45" s="29" t="s">
        <v>319</v>
      </c>
      <c r="J45" s="32">
        <v>0.6</v>
      </c>
      <c r="K45" s="32">
        <v>0.6</v>
      </c>
      <c r="L45" s="29" t="s">
        <v>236</v>
      </c>
      <c r="M45" s="32">
        <v>0.36</v>
      </c>
      <c r="N45" s="32">
        <v>0.6</v>
      </c>
      <c r="O45" s="29" t="s">
        <v>236</v>
      </c>
      <c r="P45" s="29" t="s">
        <v>1037</v>
      </c>
      <c r="Q45" s="33" t="s">
        <v>1387</v>
      </c>
      <c r="R45" s="34" t="s">
        <v>220</v>
      </c>
      <c r="S45" s="29" t="s">
        <v>1388</v>
      </c>
      <c r="T45" s="34" t="s">
        <v>1048</v>
      </c>
      <c r="U45" s="34" t="s">
        <v>1041</v>
      </c>
      <c r="V45" s="34" t="s">
        <v>1042</v>
      </c>
      <c r="W45" s="34" t="s">
        <v>1043</v>
      </c>
      <c r="X45" s="34" t="s">
        <v>1044</v>
      </c>
      <c r="Y45" s="32">
        <v>0.4</v>
      </c>
      <c r="Z45" s="34" t="s">
        <v>1045</v>
      </c>
      <c r="AA45" s="29" t="s">
        <v>224</v>
      </c>
      <c r="AB45" s="29">
        <f t="shared" si="29"/>
        <v>1</v>
      </c>
      <c r="AC45" s="34">
        <v>1</v>
      </c>
      <c r="AD45" s="34">
        <v>0</v>
      </c>
      <c r="AE45" s="34">
        <v>0</v>
      </c>
      <c r="AF45" s="34">
        <v>0</v>
      </c>
      <c r="AG45" s="29">
        <v>1</v>
      </c>
      <c r="AH45" s="29" t="s">
        <v>474</v>
      </c>
      <c r="AI45" s="29">
        <v>0</v>
      </c>
      <c r="AJ45" s="29" t="s">
        <v>1389</v>
      </c>
      <c r="AK45" s="29">
        <v>0</v>
      </c>
      <c r="AL45" s="29" t="s">
        <v>2355</v>
      </c>
      <c r="AM45" s="29"/>
      <c r="AN45" s="29"/>
      <c r="AO45" s="47">
        <v>44659</v>
      </c>
      <c r="AP45" s="47">
        <v>44748</v>
      </c>
      <c r="AQ45" s="47">
        <v>44839</v>
      </c>
      <c r="AR45" s="47"/>
      <c r="AS45" s="29" t="s">
        <v>6</v>
      </c>
      <c r="AT45" s="29" t="s">
        <v>7</v>
      </c>
      <c r="AU45" s="29" t="s">
        <v>7</v>
      </c>
      <c r="AV45" s="29"/>
      <c r="AW45" s="29" t="s">
        <v>6</v>
      </c>
      <c r="AX45" s="29" t="s">
        <v>7</v>
      </c>
      <c r="AY45" s="29" t="s">
        <v>7</v>
      </c>
      <c r="AZ45" s="29"/>
      <c r="BA45" s="36" t="s">
        <v>2356</v>
      </c>
      <c r="BB45" s="29" t="s">
        <v>2357</v>
      </c>
      <c r="BC45" s="29" t="s">
        <v>7</v>
      </c>
      <c r="BD45" s="29"/>
      <c r="BE45" s="35">
        <f t="shared" si="46"/>
        <v>1</v>
      </c>
      <c r="BF45" s="35" t="str">
        <f t="shared" si="47"/>
        <v/>
      </c>
      <c r="BG45" s="35" t="str">
        <f t="shared" si="48"/>
        <v/>
      </c>
      <c r="BH45" s="35" t="str">
        <f t="shared" si="49"/>
        <v/>
      </c>
      <c r="BI45" s="35">
        <f t="shared" si="50"/>
        <v>1</v>
      </c>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47">
        <v>44659</v>
      </c>
      <c r="CI45" s="47">
        <v>44748</v>
      </c>
      <c r="CJ45" s="47">
        <v>44839</v>
      </c>
      <c r="CK45" s="47"/>
      <c r="CL45" s="29"/>
      <c r="CM45" s="29"/>
      <c r="CN45" s="29"/>
      <c r="CO45" s="29"/>
      <c r="CP45" s="29"/>
      <c r="CQ45" s="29"/>
      <c r="CR45" s="29"/>
      <c r="CS45" s="29"/>
      <c r="CT45" s="29"/>
      <c r="CU45" s="29"/>
      <c r="CV45" s="29"/>
      <c r="CW45" s="29"/>
      <c r="CX45" s="35" t="str">
        <f t="shared" si="51"/>
        <v/>
      </c>
      <c r="CY45" s="35" t="str">
        <f t="shared" si="52"/>
        <v/>
      </c>
      <c r="CZ45" s="35" t="str">
        <f t="shared" si="53"/>
        <v/>
      </c>
      <c r="DA45" s="35" t="str">
        <f t="shared" si="54"/>
        <v/>
      </c>
      <c r="DB45" s="35" t="str">
        <f t="shared" si="55"/>
        <v/>
      </c>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47">
        <v>44659</v>
      </c>
      <c r="EB45" s="47">
        <v>44748</v>
      </c>
      <c r="EC45" s="47">
        <v>44839</v>
      </c>
      <c r="ED45" s="47"/>
      <c r="EE45" s="29"/>
      <c r="EF45" s="29"/>
      <c r="EG45" s="29"/>
      <c r="EH45" s="29"/>
      <c r="EI45" s="29"/>
      <c r="EJ45" s="29"/>
      <c r="EK45" s="29"/>
      <c r="EL45" s="29"/>
      <c r="EM45" s="29"/>
      <c r="EN45" s="29"/>
      <c r="EO45" s="29"/>
      <c r="EP45" s="29"/>
      <c r="EQ45" s="35" t="str">
        <f t="shared" si="56"/>
        <v/>
      </c>
      <c r="ER45" s="35" t="str">
        <f t="shared" si="57"/>
        <v/>
      </c>
      <c r="ES45" s="35" t="str">
        <f t="shared" si="58"/>
        <v/>
      </c>
      <c r="ET45" s="35" t="str">
        <f t="shared" si="59"/>
        <v/>
      </c>
      <c r="EU45" s="35" t="str">
        <f t="shared" si="60"/>
        <v/>
      </c>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47">
        <v>44659</v>
      </c>
      <c r="FU45" s="47">
        <v>44748</v>
      </c>
      <c r="FV45" s="47">
        <v>44839</v>
      </c>
      <c r="FW45" s="47"/>
      <c r="FX45" s="29"/>
      <c r="FY45" s="29"/>
      <c r="FZ45" s="29"/>
      <c r="GA45" s="29"/>
      <c r="GB45" s="29"/>
      <c r="GC45" s="29"/>
      <c r="GD45" s="29"/>
      <c r="GE45" s="29"/>
      <c r="GF45" s="29"/>
      <c r="GG45" s="29"/>
      <c r="GH45" s="29"/>
      <c r="GI45" s="29"/>
      <c r="GJ45" s="35" t="str">
        <f t="shared" si="61"/>
        <v/>
      </c>
      <c r="GK45" s="35" t="str">
        <f t="shared" si="62"/>
        <v/>
      </c>
      <c r="GL45" s="35" t="str">
        <f t="shared" si="63"/>
        <v/>
      </c>
      <c r="GM45" s="35" t="str">
        <f t="shared" si="64"/>
        <v/>
      </c>
      <c r="GN45" s="35" t="str">
        <f t="shared" si="65"/>
        <v/>
      </c>
      <c r="GO45" s="29"/>
      <c r="GP45" s="29"/>
      <c r="GQ45" s="29">
        <f t="shared" si="45"/>
        <v>1</v>
      </c>
      <c r="GR45" s="29"/>
      <c r="GS45" s="36" t="s">
        <v>475</v>
      </c>
      <c r="GT45" s="36" t="s">
        <v>1389</v>
      </c>
      <c r="GU45" s="36" t="s">
        <v>2355</v>
      </c>
      <c r="GV45" s="36"/>
      <c r="GW45" s="36"/>
      <c r="GX45" s="36"/>
      <c r="GY45" s="36"/>
      <c r="GZ45" s="36"/>
      <c r="HA45" s="36"/>
      <c r="HB45" s="36"/>
      <c r="HC45" s="37"/>
      <c r="HD45" s="37"/>
      <c r="HE45" s="37"/>
      <c r="HF45" s="37"/>
      <c r="HG45" s="37"/>
      <c r="HH45" s="37"/>
      <c r="HI45" t="s">
        <v>476</v>
      </c>
      <c r="HJ45" s="29" t="s">
        <v>304</v>
      </c>
    </row>
    <row r="46" spans="1:218" ht="15" customHeight="1" x14ac:dyDescent="0.3">
      <c r="A46" t="s">
        <v>80</v>
      </c>
      <c r="B46" t="s">
        <v>76</v>
      </c>
      <c r="C46" s="29" t="s">
        <v>1390</v>
      </c>
      <c r="D46" s="39" t="s">
        <v>77</v>
      </c>
      <c r="E46" s="29" t="s">
        <v>231</v>
      </c>
      <c r="F46" s="29" t="s">
        <v>312</v>
      </c>
      <c r="G46" s="29" t="s">
        <v>265</v>
      </c>
      <c r="H46" s="38" t="s">
        <v>1391</v>
      </c>
      <c r="I46" s="29" t="s">
        <v>319</v>
      </c>
      <c r="J46" s="32">
        <v>0.4</v>
      </c>
      <c r="K46" s="32">
        <v>0.2</v>
      </c>
      <c r="L46" s="29" t="s">
        <v>295</v>
      </c>
      <c r="M46" s="32">
        <v>0.24</v>
      </c>
      <c r="N46" s="32">
        <v>0.2</v>
      </c>
      <c r="O46" s="29" t="s">
        <v>295</v>
      </c>
      <c r="P46" s="29" t="s">
        <v>1037</v>
      </c>
      <c r="Q46" s="33" t="s">
        <v>1392</v>
      </c>
      <c r="R46" s="34" t="s">
        <v>220</v>
      </c>
      <c r="S46" s="29" t="s">
        <v>1393</v>
      </c>
      <c r="T46" s="34" t="s">
        <v>1048</v>
      </c>
      <c r="U46" s="34" t="s">
        <v>1041</v>
      </c>
      <c r="V46" s="34" t="s">
        <v>1042</v>
      </c>
      <c r="W46" s="34" t="s">
        <v>1043</v>
      </c>
      <c r="X46" s="34" t="s">
        <v>1044</v>
      </c>
      <c r="Y46" s="32">
        <v>0.4</v>
      </c>
      <c r="Z46" s="34" t="s">
        <v>1045</v>
      </c>
      <c r="AA46" s="29" t="s">
        <v>220</v>
      </c>
      <c r="AB46" s="29">
        <f t="shared" si="29"/>
        <v>4</v>
      </c>
      <c r="AC46" s="34">
        <v>1</v>
      </c>
      <c r="AD46" s="34">
        <v>1</v>
      </c>
      <c r="AE46" s="34">
        <v>1</v>
      </c>
      <c r="AF46" s="34">
        <v>1</v>
      </c>
      <c r="AG46" s="29">
        <v>1</v>
      </c>
      <c r="AH46" s="29" t="s">
        <v>477</v>
      </c>
      <c r="AI46" s="29">
        <v>1</v>
      </c>
      <c r="AJ46" s="36" t="s">
        <v>1394</v>
      </c>
      <c r="AK46" s="29">
        <v>1</v>
      </c>
      <c r="AL46" s="29" t="s">
        <v>2358</v>
      </c>
      <c r="AM46" s="29"/>
      <c r="AN46" s="29"/>
      <c r="AO46" s="47">
        <v>44659</v>
      </c>
      <c r="AP46" s="47">
        <v>44757</v>
      </c>
      <c r="AQ46" s="47">
        <v>44840</v>
      </c>
      <c r="AR46" s="47"/>
      <c r="AS46" s="29" t="s">
        <v>6</v>
      </c>
      <c r="AT46" s="29" t="s">
        <v>6</v>
      </c>
      <c r="AU46" s="29" t="s">
        <v>6</v>
      </c>
      <c r="AV46" s="29"/>
      <c r="AW46" s="29" t="s">
        <v>6</v>
      </c>
      <c r="AX46" s="29" t="s">
        <v>6</v>
      </c>
      <c r="AY46" s="29" t="s">
        <v>6</v>
      </c>
      <c r="AZ46" s="29"/>
      <c r="BA46" s="29" t="s">
        <v>2359</v>
      </c>
      <c r="BB46" s="29" t="s">
        <v>2360</v>
      </c>
      <c r="BC46" s="29" t="s">
        <v>2361</v>
      </c>
      <c r="BD46" s="29"/>
      <c r="BE46" s="35">
        <f t="shared" si="46"/>
        <v>1</v>
      </c>
      <c r="BF46" s="35">
        <f t="shared" si="47"/>
        <v>1</v>
      </c>
      <c r="BG46" s="35">
        <f t="shared" si="48"/>
        <v>1</v>
      </c>
      <c r="BH46" s="35">
        <f t="shared" si="49"/>
        <v>0</v>
      </c>
      <c r="BI46" s="35">
        <f t="shared" si="50"/>
        <v>0.75</v>
      </c>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47">
        <v>44659</v>
      </c>
      <c r="CI46" s="47">
        <v>44757</v>
      </c>
      <c r="CJ46" s="47">
        <v>44840</v>
      </c>
      <c r="CK46" s="47"/>
      <c r="CL46" s="29"/>
      <c r="CM46" s="29"/>
      <c r="CN46" s="29"/>
      <c r="CO46" s="29"/>
      <c r="CP46" s="29"/>
      <c r="CQ46" s="29"/>
      <c r="CR46" s="29"/>
      <c r="CS46" s="29"/>
      <c r="CT46" s="29"/>
      <c r="CU46" s="29"/>
      <c r="CV46" s="29"/>
      <c r="CW46" s="29"/>
      <c r="CX46" s="35" t="str">
        <f t="shared" si="51"/>
        <v/>
      </c>
      <c r="CY46" s="35" t="str">
        <f t="shared" si="52"/>
        <v/>
      </c>
      <c r="CZ46" s="35" t="str">
        <f t="shared" si="53"/>
        <v/>
      </c>
      <c r="DA46" s="35" t="str">
        <f t="shared" si="54"/>
        <v/>
      </c>
      <c r="DB46" s="35" t="str">
        <f t="shared" si="55"/>
        <v/>
      </c>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47">
        <v>44659</v>
      </c>
      <c r="EB46" s="47">
        <v>44757</v>
      </c>
      <c r="EC46" s="47">
        <v>44840</v>
      </c>
      <c r="ED46" s="47"/>
      <c r="EE46" s="29"/>
      <c r="EF46" s="29"/>
      <c r="EG46" s="29"/>
      <c r="EH46" s="29"/>
      <c r="EI46" s="29"/>
      <c r="EJ46" s="29"/>
      <c r="EK46" s="29"/>
      <c r="EL46" s="29"/>
      <c r="EM46" s="29"/>
      <c r="EN46" s="29"/>
      <c r="EO46" s="29"/>
      <c r="EP46" s="29"/>
      <c r="EQ46" s="35" t="str">
        <f t="shared" si="56"/>
        <v/>
      </c>
      <c r="ER46" s="35" t="str">
        <f t="shared" si="57"/>
        <v/>
      </c>
      <c r="ES46" s="35" t="str">
        <f t="shared" si="58"/>
        <v/>
      </c>
      <c r="ET46" s="35" t="str">
        <f t="shared" si="59"/>
        <v/>
      </c>
      <c r="EU46" s="35" t="str">
        <f t="shared" si="60"/>
        <v/>
      </c>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47">
        <v>44659</v>
      </c>
      <c r="FU46" s="47">
        <v>44757</v>
      </c>
      <c r="FV46" s="47">
        <v>44840</v>
      </c>
      <c r="FW46" s="47"/>
      <c r="FX46" s="29"/>
      <c r="FY46" s="29"/>
      <c r="FZ46" s="29"/>
      <c r="GA46" s="29"/>
      <c r="GB46" s="29"/>
      <c r="GC46" s="29"/>
      <c r="GD46" s="29"/>
      <c r="GE46" s="29"/>
      <c r="GF46" s="29"/>
      <c r="GG46" s="29"/>
      <c r="GH46" s="29"/>
      <c r="GI46" s="29"/>
      <c r="GJ46" s="35" t="str">
        <f t="shared" si="61"/>
        <v/>
      </c>
      <c r="GK46" s="35" t="str">
        <f t="shared" si="62"/>
        <v/>
      </c>
      <c r="GL46" s="35" t="str">
        <f t="shared" si="63"/>
        <v/>
      </c>
      <c r="GM46" s="35" t="str">
        <f t="shared" si="64"/>
        <v/>
      </c>
      <c r="GN46" s="35" t="str">
        <f t="shared" si="65"/>
        <v/>
      </c>
      <c r="GO46" s="29"/>
      <c r="GP46" s="29"/>
      <c r="GQ46" s="29">
        <f t="shared" si="45"/>
        <v>1</v>
      </c>
      <c r="GR46" s="29"/>
      <c r="GS46" s="36" t="s">
        <v>471</v>
      </c>
      <c r="GT46" s="36" t="s">
        <v>471</v>
      </c>
      <c r="GU46" s="36" t="s">
        <v>417</v>
      </c>
      <c r="GV46" s="36"/>
      <c r="GW46" s="36"/>
      <c r="GX46" s="36"/>
      <c r="GY46" s="36"/>
      <c r="GZ46" s="36"/>
      <c r="HA46" s="36"/>
      <c r="HB46" s="36"/>
      <c r="HC46" s="37"/>
      <c r="HD46" s="37"/>
      <c r="HE46" s="37"/>
      <c r="HF46" s="37"/>
      <c r="HG46" s="37"/>
      <c r="HH46" s="37"/>
      <c r="HI46" t="s">
        <v>478</v>
      </c>
      <c r="HJ46" s="29" t="s">
        <v>304</v>
      </c>
    </row>
    <row r="47" spans="1:218" ht="15" customHeight="1" x14ac:dyDescent="0.3">
      <c r="A47" t="s">
        <v>1395</v>
      </c>
      <c r="B47" t="s">
        <v>76</v>
      </c>
      <c r="C47" s="29" t="s">
        <v>1396</v>
      </c>
      <c r="D47" s="39" t="s">
        <v>77</v>
      </c>
      <c r="E47" s="29" t="s">
        <v>231</v>
      </c>
      <c r="F47" s="29" t="s">
        <v>312</v>
      </c>
      <c r="G47" s="29" t="s">
        <v>284</v>
      </c>
      <c r="H47" s="38" t="s">
        <v>1397</v>
      </c>
      <c r="I47" s="29" t="s">
        <v>319</v>
      </c>
      <c r="J47" s="32">
        <v>0.2</v>
      </c>
      <c r="K47" s="32">
        <v>0.2</v>
      </c>
      <c r="L47" s="29" t="s">
        <v>295</v>
      </c>
      <c r="M47" s="32">
        <v>0.14000000000000001</v>
      </c>
      <c r="N47" s="32">
        <v>0.2</v>
      </c>
      <c r="O47" s="29" t="s">
        <v>295</v>
      </c>
      <c r="P47" s="29" t="s">
        <v>1037</v>
      </c>
      <c r="Q47" s="33" t="s">
        <v>1398</v>
      </c>
      <c r="R47" s="34" t="s">
        <v>220</v>
      </c>
      <c r="S47" s="29" t="s">
        <v>1399</v>
      </c>
      <c r="T47" s="34" t="s">
        <v>1040</v>
      </c>
      <c r="U47" s="34" t="s">
        <v>1041</v>
      </c>
      <c r="V47" s="34" t="s">
        <v>1042</v>
      </c>
      <c r="W47" s="34" t="s">
        <v>1043</v>
      </c>
      <c r="X47" s="34" t="s">
        <v>1044</v>
      </c>
      <c r="Y47" s="32">
        <v>0.3</v>
      </c>
      <c r="Z47" s="34" t="s">
        <v>1045</v>
      </c>
      <c r="AA47" s="29" t="s">
        <v>220</v>
      </c>
      <c r="AB47" s="29">
        <f t="shared" si="29"/>
        <v>1</v>
      </c>
      <c r="AC47" s="34">
        <v>0</v>
      </c>
      <c r="AD47" s="34">
        <v>0</v>
      </c>
      <c r="AE47" s="34">
        <v>1</v>
      </c>
      <c r="AF47" s="34">
        <v>0</v>
      </c>
      <c r="AG47" s="29"/>
      <c r="AH47" s="29"/>
      <c r="AI47" s="29">
        <v>0</v>
      </c>
      <c r="AJ47" s="29" t="s">
        <v>1389</v>
      </c>
      <c r="AK47" s="29">
        <v>1</v>
      </c>
      <c r="AL47" s="29" t="s">
        <v>2362</v>
      </c>
      <c r="AM47" s="29"/>
      <c r="AN47" s="29"/>
      <c r="AO47" s="47"/>
      <c r="AP47" s="47">
        <v>44757</v>
      </c>
      <c r="AQ47" s="47">
        <v>44840</v>
      </c>
      <c r="AR47" s="47"/>
      <c r="AS47" s="29"/>
      <c r="AT47" s="29" t="s">
        <v>7</v>
      </c>
      <c r="AU47" s="29" t="s">
        <v>6</v>
      </c>
      <c r="AV47" s="29"/>
      <c r="AW47" s="29"/>
      <c r="AX47" s="29" t="s">
        <v>7</v>
      </c>
      <c r="AY47" s="29" t="s">
        <v>6</v>
      </c>
      <c r="AZ47" s="29"/>
      <c r="BA47" s="29"/>
      <c r="BB47" s="29" t="s">
        <v>2363</v>
      </c>
      <c r="BC47" s="29" t="s">
        <v>2364</v>
      </c>
      <c r="BD47" s="29"/>
      <c r="BE47" s="35" t="str">
        <f t="shared" si="46"/>
        <v/>
      </c>
      <c r="BF47" s="35" t="str">
        <f t="shared" si="47"/>
        <v/>
      </c>
      <c r="BG47" s="35">
        <f t="shared" si="48"/>
        <v>1</v>
      </c>
      <c r="BH47" s="35" t="str">
        <f t="shared" si="49"/>
        <v/>
      </c>
      <c r="BI47" s="35">
        <f t="shared" si="50"/>
        <v>1</v>
      </c>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47"/>
      <c r="CI47" s="47">
        <v>44757</v>
      </c>
      <c r="CJ47" s="47">
        <v>44840</v>
      </c>
      <c r="CK47" s="47"/>
      <c r="CL47" s="29"/>
      <c r="CM47" s="29"/>
      <c r="CN47" s="29"/>
      <c r="CO47" s="29"/>
      <c r="CP47" s="29"/>
      <c r="CQ47" s="29"/>
      <c r="CR47" s="29"/>
      <c r="CS47" s="29"/>
      <c r="CT47" s="29"/>
      <c r="CU47" s="29"/>
      <c r="CV47" s="29"/>
      <c r="CW47" s="29"/>
      <c r="CX47" s="35" t="str">
        <f t="shared" si="51"/>
        <v/>
      </c>
      <c r="CY47" s="35" t="str">
        <f t="shared" si="52"/>
        <v/>
      </c>
      <c r="CZ47" s="35" t="str">
        <f t="shared" si="53"/>
        <v/>
      </c>
      <c r="DA47" s="35" t="str">
        <f t="shared" si="54"/>
        <v/>
      </c>
      <c r="DB47" s="35" t="str">
        <f t="shared" si="55"/>
        <v/>
      </c>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47"/>
      <c r="EB47" s="47">
        <v>44757</v>
      </c>
      <c r="EC47" s="47">
        <v>44840</v>
      </c>
      <c r="ED47" s="47"/>
      <c r="EE47" s="29"/>
      <c r="EF47" s="29"/>
      <c r="EG47" s="29"/>
      <c r="EH47" s="29"/>
      <c r="EI47" s="29"/>
      <c r="EJ47" s="29"/>
      <c r="EK47" s="29"/>
      <c r="EL47" s="29"/>
      <c r="EM47" s="29"/>
      <c r="EN47" s="29"/>
      <c r="EO47" s="29"/>
      <c r="EP47" s="29"/>
      <c r="EQ47" s="35" t="str">
        <f t="shared" si="56"/>
        <v/>
      </c>
      <c r="ER47" s="35" t="str">
        <f t="shared" si="57"/>
        <v/>
      </c>
      <c r="ES47" s="35" t="str">
        <f t="shared" si="58"/>
        <v/>
      </c>
      <c r="ET47" s="35" t="str">
        <f t="shared" si="59"/>
        <v/>
      </c>
      <c r="EU47" s="35" t="str">
        <f t="shared" si="60"/>
        <v/>
      </c>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47"/>
      <c r="FU47" s="47">
        <v>44757</v>
      </c>
      <c r="FV47" s="47">
        <v>44840</v>
      </c>
      <c r="FW47" s="47"/>
      <c r="FX47" s="29"/>
      <c r="FY47" s="29"/>
      <c r="FZ47" s="29"/>
      <c r="GA47" s="29"/>
      <c r="GB47" s="29"/>
      <c r="GC47" s="29"/>
      <c r="GD47" s="29"/>
      <c r="GE47" s="29"/>
      <c r="GF47" s="29"/>
      <c r="GG47" s="29"/>
      <c r="GH47" s="29"/>
      <c r="GI47" s="29"/>
      <c r="GJ47" s="35" t="str">
        <f t="shared" si="61"/>
        <v/>
      </c>
      <c r="GK47" s="35" t="str">
        <f t="shared" si="62"/>
        <v/>
      </c>
      <c r="GL47" s="35" t="str">
        <f t="shared" si="63"/>
        <v/>
      </c>
      <c r="GM47" s="35" t="str">
        <f t="shared" si="64"/>
        <v/>
      </c>
      <c r="GN47" s="35" t="str">
        <f t="shared" si="65"/>
        <v/>
      </c>
      <c r="GO47" s="29"/>
      <c r="GP47" s="29"/>
      <c r="GQ47" s="29">
        <f t="shared" si="45"/>
        <v>1</v>
      </c>
      <c r="GR47" s="29"/>
      <c r="GS47" s="36"/>
      <c r="GT47" s="36" t="s">
        <v>1389</v>
      </c>
      <c r="GU47" s="36" t="s">
        <v>417</v>
      </c>
      <c r="GV47" s="36"/>
      <c r="GW47" s="36"/>
      <c r="GX47" s="36"/>
      <c r="GY47" s="36"/>
      <c r="GZ47" s="36"/>
      <c r="HA47" s="36"/>
      <c r="HB47" s="36"/>
      <c r="HC47" s="37"/>
      <c r="HD47" s="37"/>
      <c r="HE47" s="37"/>
      <c r="HF47" s="37"/>
      <c r="HG47" s="37"/>
      <c r="HH47" s="37"/>
      <c r="HI47" t="s">
        <v>1400</v>
      </c>
      <c r="HJ47" s="29" t="s">
        <v>304</v>
      </c>
    </row>
    <row r="48" spans="1:218" ht="15" customHeight="1" x14ac:dyDescent="0.3">
      <c r="A48" t="s">
        <v>1401</v>
      </c>
      <c r="B48" t="s">
        <v>76</v>
      </c>
      <c r="C48" s="29" t="s">
        <v>1402</v>
      </c>
      <c r="D48" s="39" t="s">
        <v>1403</v>
      </c>
      <c r="E48" s="29" t="s">
        <v>231</v>
      </c>
      <c r="F48" s="29" t="s">
        <v>312</v>
      </c>
      <c r="G48" s="29" t="s">
        <v>284</v>
      </c>
      <c r="H48" s="38" t="s">
        <v>1404</v>
      </c>
      <c r="I48" s="29" t="s">
        <v>294</v>
      </c>
      <c r="J48" s="32">
        <v>0.6</v>
      </c>
      <c r="K48" s="32">
        <v>0.8</v>
      </c>
      <c r="L48" s="29" t="s">
        <v>253</v>
      </c>
      <c r="M48" s="32">
        <v>0.42</v>
      </c>
      <c r="N48" s="32">
        <v>0.8</v>
      </c>
      <c r="O48" s="29" t="s">
        <v>253</v>
      </c>
      <c r="P48" s="29" t="s">
        <v>1037</v>
      </c>
      <c r="Q48" s="33" t="s">
        <v>1405</v>
      </c>
      <c r="R48" s="34" t="s">
        <v>220</v>
      </c>
      <c r="S48" s="29" t="s">
        <v>1406</v>
      </c>
      <c r="T48" s="34" t="s">
        <v>1040</v>
      </c>
      <c r="U48" s="34" t="s">
        <v>1041</v>
      </c>
      <c r="V48" s="34" t="s">
        <v>1042</v>
      </c>
      <c r="W48" s="34" t="s">
        <v>1043</v>
      </c>
      <c r="X48" s="34" t="s">
        <v>1044</v>
      </c>
      <c r="Y48" s="32">
        <v>0.3</v>
      </c>
      <c r="Z48" s="34" t="s">
        <v>1045</v>
      </c>
      <c r="AA48" s="29" t="s">
        <v>224</v>
      </c>
      <c r="AB48" s="29">
        <f t="shared" si="29"/>
        <v>0</v>
      </c>
      <c r="AC48" s="34">
        <v>0</v>
      </c>
      <c r="AD48" s="34">
        <v>0</v>
      </c>
      <c r="AE48" s="34">
        <v>0</v>
      </c>
      <c r="AF48" s="34">
        <v>0</v>
      </c>
      <c r="AG48" s="29"/>
      <c r="AH48" s="29"/>
      <c r="AI48" s="29">
        <v>0</v>
      </c>
      <c r="AJ48" s="29" t="s">
        <v>1389</v>
      </c>
      <c r="AK48" s="29">
        <v>0</v>
      </c>
      <c r="AL48" s="29" t="s">
        <v>2355</v>
      </c>
      <c r="AM48" s="29"/>
      <c r="AN48" s="29"/>
      <c r="AO48" s="47"/>
      <c r="AP48" s="47">
        <v>44757</v>
      </c>
      <c r="AQ48" s="47">
        <v>44839</v>
      </c>
      <c r="AR48" s="47"/>
      <c r="AS48" s="29"/>
      <c r="AT48" s="29" t="s">
        <v>7</v>
      </c>
      <c r="AU48" s="29" t="s">
        <v>7</v>
      </c>
      <c r="AV48" s="29"/>
      <c r="AW48" s="29"/>
      <c r="AX48" s="29" t="s">
        <v>7</v>
      </c>
      <c r="AY48" s="29" t="s">
        <v>7</v>
      </c>
      <c r="AZ48" s="29"/>
      <c r="BA48" s="29"/>
      <c r="BB48" s="29" t="s">
        <v>2365</v>
      </c>
      <c r="BC48" s="29" t="s">
        <v>7</v>
      </c>
      <c r="BD48" s="29"/>
      <c r="BE48" s="35" t="str">
        <f t="shared" si="46"/>
        <v/>
      </c>
      <c r="BF48" s="35" t="str">
        <f t="shared" si="47"/>
        <v/>
      </c>
      <c r="BG48" s="35" t="str">
        <f t="shared" si="48"/>
        <v/>
      </c>
      <c r="BH48" s="35" t="str">
        <f t="shared" si="49"/>
        <v/>
      </c>
      <c r="BI48" s="35" t="str">
        <f t="shared" si="50"/>
        <v/>
      </c>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47"/>
      <c r="CI48" s="47">
        <v>44757</v>
      </c>
      <c r="CJ48" s="47">
        <v>44839</v>
      </c>
      <c r="CK48" s="47"/>
      <c r="CL48" s="29"/>
      <c r="CM48" s="29"/>
      <c r="CN48" s="29"/>
      <c r="CO48" s="29"/>
      <c r="CP48" s="29"/>
      <c r="CQ48" s="29"/>
      <c r="CR48" s="29"/>
      <c r="CS48" s="29"/>
      <c r="CT48" s="29"/>
      <c r="CU48" s="29"/>
      <c r="CV48" s="29"/>
      <c r="CW48" s="29"/>
      <c r="CX48" s="35" t="str">
        <f t="shared" si="51"/>
        <v/>
      </c>
      <c r="CY48" s="35" t="str">
        <f t="shared" si="52"/>
        <v/>
      </c>
      <c r="CZ48" s="35" t="str">
        <f t="shared" si="53"/>
        <v/>
      </c>
      <c r="DA48" s="35" t="str">
        <f t="shared" si="54"/>
        <v/>
      </c>
      <c r="DB48" s="35" t="str">
        <f t="shared" si="55"/>
        <v/>
      </c>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47"/>
      <c r="EB48" s="47">
        <v>44757</v>
      </c>
      <c r="EC48" s="47">
        <v>44839</v>
      </c>
      <c r="ED48" s="47"/>
      <c r="EE48" s="29"/>
      <c r="EF48" s="29"/>
      <c r="EG48" s="29"/>
      <c r="EH48" s="29"/>
      <c r="EI48" s="29"/>
      <c r="EJ48" s="29"/>
      <c r="EK48" s="29"/>
      <c r="EL48" s="29"/>
      <c r="EM48" s="29"/>
      <c r="EN48" s="29"/>
      <c r="EO48" s="29"/>
      <c r="EP48" s="29"/>
      <c r="EQ48" s="35" t="str">
        <f t="shared" si="56"/>
        <v/>
      </c>
      <c r="ER48" s="35" t="str">
        <f t="shared" si="57"/>
        <v/>
      </c>
      <c r="ES48" s="35" t="str">
        <f t="shared" si="58"/>
        <v/>
      </c>
      <c r="ET48" s="35" t="str">
        <f t="shared" si="59"/>
        <v/>
      </c>
      <c r="EU48" s="35" t="str">
        <f t="shared" si="60"/>
        <v/>
      </c>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47"/>
      <c r="FU48" s="47">
        <v>44757</v>
      </c>
      <c r="FV48" s="47">
        <v>44839</v>
      </c>
      <c r="FW48" s="47"/>
      <c r="FX48" s="29"/>
      <c r="FY48" s="29"/>
      <c r="FZ48" s="29"/>
      <c r="GA48" s="29"/>
      <c r="GB48" s="29"/>
      <c r="GC48" s="29"/>
      <c r="GD48" s="29"/>
      <c r="GE48" s="29"/>
      <c r="GF48" s="29"/>
      <c r="GG48" s="29"/>
      <c r="GH48" s="29"/>
      <c r="GI48" s="29"/>
      <c r="GJ48" s="35" t="str">
        <f t="shared" si="61"/>
        <v/>
      </c>
      <c r="GK48" s="35" t="str">
        <f t="shared" si="62"/>
        <v/>
      </c>
      <c r="GL48" s="35" t="str">
        <f t="shared" si="63"/>
        <v/>
      </c>
      <c r="GM48" s="35" t="str">
        <f t="shared" si="64"/>
        <v/>
      </c>
      <c r="GN48" s="35" t="str">
        <f t="shared" si="65"/>
        <v/>
      </c>
      <c r="GO48" s="29"/>
      <c r="GP48" s="29"/>
      <c r="GQ48" s="29">
        <f t="shared" si="45"/>
        <v>1</v>
      </c>
      <c r="GR48" s="29"/>
      <c r="GS48" s="36"/>
      <c r="GT48" s="36" t="s">
        <v>1389</v>
      </c>
      <c r="GU48" s="36" t="s">
        <v>2355</v>
      </c>
      <c r="GV48" s="36"/>
      <c r="GW48" s="36"/>
      <c r="GX48" s="36"/>
      <c r="GY48" s="36"/>
      <c r="GZ48" s="36"/>
      <c r="HA48" s="36"/>
      <c r="HB48" s="36"/>
      <c r="HC48" s="37"/>
      <c r="HD48" s="37"/>
      <c r="HE48" s="37"/>
      <c r="HF48" s="37"/>
      <c r="HG48" s="37"/>
      <c r="HH48" s="37"/>
      <c r="HI48" t="s">
        <v>1407</v>
      </c>
      <c r="HJ48" s="29" t="s">
        <v>304</v>
      </c>
    </row>
    <row r="49" spans="1:218" ht="15" customHeight="1" x14ac:dyDescent="0.3">
      <c r="A49" t="s">
        <v>479</v>
      </c>
      <c r="B49" t="s">
        <v>480</v>
      </c>
      <c r="C49" s="29" t="s">
        <v>481</v>
      </c>
      <c r="D49" t="s">
        <v>480</v>
      </c>
      <c r="E49" s="29" t="s">
        <v>231</v>
      </c>
      <c r="F49" s="29" t="s">
        <v>232</v>
      </c>
      <c r="G49" s="29" t="s">
        <v>217</v>
      </c>
      <c r="H49" s="29" t="s">
        <v>482</v>
      </c>
      <c r="I49" s="29" t="s">
        <v>319</v>
      </c>
      <c r="J49" s="32">
        <v>0.6</v>
      </c>
      <c r="K49" s="32">
        <v>0.6</v>
      </c>
      <c r="L49" s="29" t="s">
        <v>236</v>
      </c>
      <c r="M49" s="32">
        <v>0.36</v>
      </c>
      <c r="N49" s="32">
        <v>0.6</v>
      </c>
      <c r="O49" s="29" t="s">
        <v>236</v>
      </c>
      <c r="P49" s="29" t="s">
        <v>1037</v>
      </c>
      <c r="Q49" s="33" t="s">
        <v>1408</v>
      </c>
      <c r="R49" s="34" t="s">
        <v>220</v>
      </c>
      <c r="S49" s="36" t="s">
        <v>1409</v>
      </c>
      <c r="T49" s="34" t="s">
        <v>1048</v>
      </c>
      <c r="U49" s="34" t="s">
        <v>1041</v>
      </c>
      <c r="V49" s="34" t="s">
        <v>1042</v>
      </c>
      <c r="W49" s="34" t="s">
        <v>1043</v>
      </c>
      <c r="X49" s="34" t="s">
        <v>1044</v>
      </c>
      <c r="Y49" s="32">
        <v>0.4</v>
      </c>
      <c r="Z49" s="34" t="s">
        <v>1045</v>
      </c>
      <c r="AA49" s="29" t="s">
        <v>220</v>
      </c>
      <c r="AB49" s="29">
        <f t="shared" ref="AB49:AB53" si="66">SUM(AC49:AF49)</f>
        <v>3</v>
      </c>
      <c r="AC49" s="29">
        <v>0</v>
      </c>
      <c r="AD49" s="29">
        <v>1</v>
      </c>
      <c r="AE49" s="29">
        <v>1</v>
      </c>
      <c r="AF49" s="29">
        <v>1</v>
      </c>
      <c r="AG49" s="29">
        <v>0</v>
      </c>
      <c r="AH49" s="29" t="s">
        <v>483</v>
      </c>
      <c r="AI49" s="29">
        <v>1</v>
      </c>
      <c r="AJ49" s="29" t="s">
        <v>1410</v>
      </c>
      <c r="AK49" s="29">
        <v>0</v>
      </c>
      <c r="AL49" s="29" t="s">
        <v>2366</v>
      </c>
      <c r="AM49" s="29"/>
      <c r="AN49" s="29"/>
      <c r="AO49" s="47">
        <v>44670</v>
      </c>
      <c r="AP49" s="47">
        <v>44749</v>
      </c>
      <c r="AQ49" s="47">
        <v>44844</v>
      </c>
      <c r="AR49" s="47"/>
      <c r="AS49" s="29" t="s">
        <v>7</v>
      </c>
      <c r="AT49" s="29" t="s">
        <v>6</v>
      </c>
      <c r="AU49" s="29" t="s">
        <v>9</v>
      </c>
      <c r="AV49" s="29"/>
      <c r="AW49" s="29" t="s">
        <v>6</v>
      </c>
      <c r="AX49" s="29" t="s">
        <v>6</v>
      </c>
      <c r="AY49" s="29" t="s">
        <v>9</v>
      </c>
      <c r="AZ49" s="29"/>
      <c r="BA49" s="29" t="s">
        <v>2367</v>
      </c>
      <c r="BB49" s="29" t="s">
        <v>2368</v>
      </c>
      <c r="BC49" s="29" t="s">
        <v>2369</v>
      </c>
      <c r="BD49" s="29"/>
      <c r="BE49" s="35" t="str">
        <f t="shared" si="46"/>
        <v/>
      </c>
      <c r="BF49" s="35">
        <f t="shared" si="47"/>
        <v>1</v>
      </c>
      <c r="BG49" s="35">
        <f t="shared" si="48"/>
        <v>0</v>
      </c>
      <c r="BH49" s="35">
        <f t="shared" si="49"/>
        <v>0</v>
      </c>
      <c r="BI49" s="35">
        <f t="shared" si="50"/>
        <v>0.33333333333333331</v>
      </c>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47">
        <v>44670</v>
      </c>
      <c r="CI49" s="47">
        <v>44749</v>
      </c>
      <c r="CJ49" s="47">
        <v>44844</v>
      </c>
      <c r="CK49" s="47"/>
      <c r="CL49" s="29"/>
      <c r="CM49" s="29"/>
      <c r="CN49" s="29"/>
      <c r="CO49" s="29"/>
      <c r="CP49" s="29"/>
      <c r="CQ49" s="29"/>
      <c r="CR49" s="29"/>
      <c r="CS49" s="29"/>
      <c r="CT49" s="29"/>
      <c r="CU49" s="29"/>
      <c r="CV49" s="29"/>
      <c r="CW49" s="29"/>
      <c r="CX49" s="35" t="str">
        <f t="shared" si="51"/>
        <v/>
      </c>
      <c r="CY49" s="35" t="str">
        <f t="shared" si="52"/>
        <v/>
      </c>
      <c r="CZ49" s="35" t="str">
        <f t="shared" si="53"/>
        <v/>
      </c>
      <c r="DA49" s="35" t="str">
        <f t="shared" si="54"/>
        <v/>
      </c>
      <c r="DB49" s="35" t="str">
        <f t="shared" si="55"/>
        <v/>
      </c>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47">
        <v>44670</v>
      </c>
      <c r="EB49" s="47">
        <v>44749</v>
      </c>
      <c r="EC49" s="47">
        <v>44844</v>
      </c>
      <c r="ED49" s="47"/>
      <c r="EE49" s="29"/>
      <c r="EF49" s="29"/>
      <c r="EG49" s="29"/>
      <c r="EH49" s="29"/>
      <c r="EI49" s="29"/>
      <c r="EJ49" s="29"/>
      <c r="EK49" s="29"/>
      <c r="EL49" s="29"/>
      <c r="EM49" s="29"/>
      <c r="EN49" s="29"/>
      <c r="EO49" s="29"/>
      <c r="EP49" s="29"/>
      <c r="EQ49" s="35" t="str">
        <f t="shared" si="56"/>
        <v/>
      </c>
      <c r="ER49" s="35" t="str">
        <f t="shared" si="57"/>
        <v/>
      </c>
      <c r="ES49" s="35" t="str">
        <f t="shared" si="58"/>
        <v/>
      </c>
      <c r="ET49" s="35" t="str">
        <f t="shared" si="59"/>
        <v/>
      </c>
      <c r="EU49" s="35" t="str">
        <f t="shared" si="60"/>
        <v/>
      </c>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47">
        <v>44670</v>
      </c>
      <c r="FU49" s="47">
        <v>44749</v>
      </c>
      <c r="FV49" s="47">
        <v>44844</v>
      </c>
      <c r="FW49" s="47"/>
      <c r="FX49" s="29"/>
      <c r="FY49" s="29"/>
      <c r="FZ49" s="29"/>
      <c r="GA49" s="29"/>
      <c r="GB49" s="29"/>
      <c r="GC49" s="29"/>
      <c r="GD49" s="29"/>
      <c r="GE49" s="29"/>
      <c r="GF49" s="29"/>
      <c r="GG49" s="29"/>
      <c r="GH49" s="29"/>
      <c r="GI49" s="29"/>
      <c r="GJ49" s="35" t="str">
        <f t="shared" si="61"/>
        <v/>
      </c>
      <c r="GK49" s="35" t="str">
        <f t="shared" si="62"/>
        <v/>
      </c>
      <c r="GL49" s="35" t="str">
        <f t="shared" si="63"/>
        <v/>
      </c>
      <c r="GM49" s="35" t="str">
        <f t="shared" si="64"/>
        <v/>
      </c>
      <c r="GN49" s="35" t="str">
        <f t="shared" si="65"/>
        <v/>
      </c>
      <c r="GO49" s="29"/>
      <c r="GP49" s="29"/>
      <c r="GQ49" s="29">
        <f t="shared" si="45"/>
        <v>1</v>
      </c>
      <c r="GR49" s="29"/>
      <c r="GS49" s="36" t="s">
        <v>484</v>
      </c>
      <c r="GT49" s="36" t="s">
        <v>1411</v>
      </c>
      <c r="GU49" s="36" t="s">
        <v>2370</v>
      </c>
      <c r="GV49" s="36"/>
      <c r="GW49" s="36"/>
      <c r="GX49" s="36"/>
      <c r="GY49" s="36"/>
      <c r="GZ49" s="36"/>
      <c r="HA49" s="36"/>
      <c r="HB49" s="36"/>
      <c r="HC49" s="37"/>
      <c r="HD49" s="37"/>
      <c r="HE49" s="37"/>
      <c r="HF49" s="37"/>
      <c r="HG49" s="37"/>
      <c r="HH49" s="37"/>
      <c r="HI49" s="29" t="s">
        <v>479</v>
      </c>
      <c r="HJ49" s="29" t="s">
        <v>322</v>
      </c>
    </row>
    <row r="50" spans="1:218" ht="15" customHeight="1" x14ac:dyDescent="0.3">
      <c r="A50" t="s">
        <v>485</v>
      </c>
      <c r="B50" t="s">
        <v>480</v>
      </c>
      <c r="C50" s="29" t="s">
        <v>1412</v>
      </c>
      <c r="D50" t="s">
        <v>480</v>
      </c>
      <c r="E50" s="29" t="s">
        <v>231</v>
      </c>
      <c r="F50" s="29" t="s">
        <v>312</v>
      </c>
      <c r="G50" s="29" t="s">
        <v>284</v>
      </c>
      <c r="H50" s="29" t="s">
        <v>1413</v>
      </c>
      <c r="I50" s="29" t="s">
        <v>319</v>
      </c>
      <c r="J50" s="32">
        <v>0.8</v>
      </c>
      <c r="K50" s="32">
        <v>0.8</v>
      </c>
      <c r="L50" s="29" t="s">
        <v>253</v>
      </c>
      <c r="M50" s="32">
        <v>0.48</v>
      </c>
      <c r="N50" s="32">
        <v>0.8</v>
      </c>
      <c r="O50" s="29" t="s">
        <v>253</v>
      </c>
      <c r="P50" s="29" t="s">
        <v>1037</v>
      </c>
      <c r="Q50" s="33" t="s">
        <v>1414</v>
      </c>
      <c r="R50" s="34" t="s">
        <v>220</v>
      </c>
      <c r="S50" s="36" t="s">
        <v>1415</v>
      </c>
      <c r="T50" s="34" t="s">
        <v>1048</v>
      </c>
      <c r="U50" s="34" t="s">
        <v>1041</v>
      </c>
      <c r="V50" s="34" t="s">
        <v>1042</v>
      </c>
      <c r="W50" s="34" t="s">
        <v>1043</v>
      </c>
      <c r="X50" s="34" t="s">
        <v>1044</v>
      </c>
      <c r="Y50" s="32">
        <v>0.4</v>
      </c>
      <c r="Z50" s="34" t="s">
        <v>1045</v>
      </c>
      <c r="AA50" s="29" t="s">
        <v>220</v>
      </c>
      <c r="AB50" s="29">
        <f t="shared" si="66"/>
        <v>3</v>
      </c>
      <c r="AC50" s="29">
        <v>0</v>
      </c>
      <c r="AD50" s="29">
        <v>1</v>
      </c>
      <c r="AE50" s="29">
        <v>1</v>
      </c>
      <c r="AF50" s="29">
        <v>1</v>
      </c>
      <c r="AG50" s="29">
        <v>0</v>
      </c>
      <c r="AH50" s="29" t="s">
        <v>483</v>
      </c>
      <c r="AI50" s="29">
        <v>1</v>
      </c>
      <c r="AJ50" s="29" t="s">
        <v>1410</v>
      </c>
      <c r="AK50" s="29">
        <v>1</v>
      </c>
      <c r="AL50" s="29" t="s">
        <v>2371</v>
      </c>
      <c r="AM50" s="29"/>
      <c r="AN50" s="29"/>
      <c r="AO50" s="47">
        <v>44670</v>
      </c>
      <c r="AP50" s="47">
        <v>44749</v>
      </c>
      <c r="AQ50" s="47">
        <v>44841</v>
      </c>
      <c r="AR50" s="47"/>
      <c r="AS50" s="29" t="s">
        <v>7</v>
      </c>
      <c r="AT50" s="29" t="s">
        <v>6</v>
      </c>
      <c r="AU50" s="29" t="s">
        <v>6</v>
      </c>
      <c r="AV50" s="29"/>
      <c r="AW50" s="29" t="s">
        <v>7</v>
      </c>
      <c r="AX50" s="29" t="s">
        <v>6</v>
      </c>
      <c r="AY50" s="29" t="s">
        <v>6</v>
      </c>
      <c r="AZ50" s="29"/>
      <c r="BA50" s="29" t="s">
        <v>2372</v>
      </c>
      <c r="BB50" s="29" t="s">
        <v>2373</v>
      </c>
      <c r="BC50" s="29" t="s">
        <v>2374</v>
      </c>
      <c r="BD50" s="29"/>
      <c r="BE50" s="35" t="str">
        <f t="shared" si="46"/>
        <v/>
      </c>
      <c r="BF50" s="35">
        <f t="shared" si="47"/>
        <v>1</v>
      </c>
      <c r="BG50" s="35">
        <f t="shared" si="48"/>
        <v>1</v>
      </c>
      <c r="BH50" s="35">
        <f t="shared" si="49"/>
        <v>0</v>
      </c>
      <c r="BI50" s="35">
        <f t="shared" si="50"/>
        <v>0.66666666666666663</v>
      </c>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47">
        <v>44670</v>
      </c>
      <c r="CI50" s="47">
        <v>44749</v>
      </c>
      <c r="CJ50" s="47">
        <v>44841</v>
      </c>
      <c r="CK50" s="47"/>
      <c r="CL50" s="29"/>
      <c r="CM50" s="29"/>
      <c r="CN50" s="29"/>
      <c r="CO50" s="29"/>
      <c r="CP50" s="29"/>
      <c r="CQ50" s="29"/>
      <c r="CR50" s="29"/>
      <c r="CS50" s="29"/>
      <c r="CT50" s="29"/>
      <c r="CU50" s="29"/>
      <c r="CV50" s="29"/>
      <c r="CW50" s="29"/>
      <c r="CX50" s="35" t="str">
        <f t="shared" si="51"/>
        <v/>
      </c>
      <c r="CY50" s="35" t="str">
        <f t="shared" si="52"/>
        <v/>
      </c>
      <c r="CZ50" s="35" t="str">
        <f t="shared" si="53"/>
        <v/>
      </c>
      <c r="DA50" s="35" t="str">
        <f t="shared" si="54"/>
        <v/>
      </c>
      <c r="DB50" s="35" t="str">
        <f t="shared" si="55"/>
        <v/>
      </c>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47">
        <v>44670</v>
      </c>
      <c r="EB50" s="47">
        <v>44749</v>
      </c>
      <c r="EC50" s="47">
        <v>44841</v>
      </c>
      <c r="ED50" s="47"/>
      <c r="EE50" s="29"/>
      <c r="EF50" s="29"/>
      <c r="EG50" s="29"/>
      <c r="EH50" s="29"/>
      <c r="EI50" s="29"/>
      <c r="EJ50" s="29"/>
      <c r="EK50" s="29"/>
      <c r="EL50" s="29"/>
      <c r="EM50" s="29"/>
      <c r="EN50" s="29"/>
      <c r="EO50" s="29"/>
      <c r="EP50" s="29"/>
      <c r="EQ50" s="35" t="str">
        <f t="shared" si="56"/>
        <v/>
      </c>
      <c r="ER50" s="35" t="str">
        <f t="shared" si="57"/>
        <v/>
      </c>
      <c r="ES50" s="35" t="str">
        <f t="shared" si="58"/>
        <v/>
      </c>
      <c r="ET50" s="35" t="str">
        <f t="shared" si="59"/>
        <v/>
      </c>
      <c r="EU50" s="35" t="str">
        <f t="shared" si="60"/>
        <v/>
      </c>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47">
        <v>44670</v>
      </c>
      <c r="FU50" s="47">
        <v>44749</v>
      </c>
      <c r="FV50" s="47">
        <v>44841</v>
      </c>
      <c r="FW50" s="47"/>
      <c r="FX50" s="29"/>
      <c r="FY50" s="29"/>
      <c r="FZ50" s="29"/>
      <c r="GA50" s="29"/>
      <c r="GB50" s="29"/>
      <c r="GC50" s="29"/>
      <c r="GD50" s="29"/>
      <c r="GE50" s="29"/>
      <c r="GF50" s="29"/>
      <c r="GG50" s="29"/>
      <c r="GH50" s="29"/>
      <c r="GI50" s="29"/>
      <c r="GJ50" s="35" t="str">
        <f t="shared" si="61"/>
        <v/>
      </c>
      <c r="GK50" s="35" t="str">
        <f t="shared" si="62"/>
        <v/>
      </c>
      <c r="GL50" s="35" t="str">
        <f t="shared" si="63"/>
        <v/>
      </c>
      <c r="GM50" s="35" t="str">
        <f t="shared" si="64"/>
        <v/>
      </c>
      <c r="GN50" s="35" t="str">
        <f t="shared" si="65"/>
        <v/>
      </c>
      <c r="GO50" s="29"/>
      <c r="GP50" s="29"/>
      <c r="GQ50" s="29">
        <f t="shared" si="45"/>
        <v>1</v>
      </c>
      <c r="GR50" s="29"/>
      <c r="GS50" s="36" t="s">
        <v>486</v>
      </c>
      <c r="GT50" s="36" t="s">
        <v>1416</v>
      </c>
      <c r="GU50" s="36" t="s">
        <v>2375</v>
      </c>
      <c r="GV50" s="36"/>
      <c r="GW50" s="36"/>
      <c r="GX50" s="36"/>
      <c r="GY50" s="36"/>
      <c r="GZ50" s="36"/>
      <c r="HA50" s="36"/>
      <c r="HB50" s="36"/>
      <c r="HC50" s="37"/>
      <c r="HD50" s="37"/>
      <c r="HE50" s="37"/>
      <c r="HF50" s="37"/>
      <c r="HG50" s="37"/>
      <c r="HH50" s="37"/>
      <c r="HI50" s="29" t="s">
        <v>485</v>
      </c>
      <c r="HJ50" s="29" t="s">
        <v>317</v>
      </c>
    </row>
    <row r="51" spans="1:218" ht="15" customHeight="1" x14ac:dyDescent="0.3">
      <c r="A51" t="s">
        <v>83</v>
      </c>
      <c r="B51" t="s">
        <v>82</v>
      </c>
      <c r="C51" s="29" t="s">
        <v>487</v>
      </c>
      <c r="D51" s="39" t="s">
        <v>84</v>
      </c>
      <c r="E51" s="29" t="s">
        <v>231</v>
      </c>
      <c r="F51" s="29" t="s">
        <v>232</v>
      </c>
      <c r="G51" s="29" t="s">
        <v>265</v>
      </c>
      <c r="H51" s="38" t="s">
        <v>488</v>
      </c>
      <c r="I51" s="29" t="s">
        <v>319</v>
      </c>
      <c r="J51" s="32">
        <v>0.2</v>
      </c>
      <c r="K51" s="32">
        <v>0.6</v>
      </c>
      <c r="L51" s="29" t="s">
        <v>236</v>
      </c>
      <c r="M51" s="32">
        <v>0.12</v>
      </c>
      <c r="N51" s="32">
        <v>0.6</v>
      </c>
      <c r="O51" s="29" t="s">
        <v>236</v>
      </c>
      <c r="P51" s="29" t="s">
        <v>1037</v>
      </c>
      <c r="Q51" s="33" t="s">
        <v>1417</v>
      </c>
      <c r="R51" s="34" t="s">
        <v>220</v>
      </c>
      <c r="S51" s="29" t="s">
        <v>1418</v>
      </c>
      <c r="T51" s="34" t="s">
        <v>1048</v>
      </c>
      <c r="U51" s="34" t="s">
        <v>1041</v>
      </c>
      <c r="V51" s="34" t="s">
        <v>1042</v>
      </c>
      <c r="W51" s="34" t="s">
        <v>1043</v>
      </c>
      <c r="X51" s="34" t="s">
        <v>1044</v>
      </c>
      <c r="Y51" s="32">
        <v>0.4</v>
      </c>
      <c r="Z51" s="34" t="s">
        <v>1045</v>
      </c>
      <c r="AA51" s="29" t="s">
        <v>220</v>
      </c>
      <c r="AB51" s="29">
        <f t="shared" si="66"/>
        <v>2</v>
      </c>
      <c r="AC51" s="34">
        <v>0</v>
      </c>
      <c r="AD51" s="34">
        <v>1</v>
      </c>
      <c r="AE51" s="34">
        <v>0</v>
      </c>
      <c r="AF51" s="34">
        <v>1</v>
      </c>
      <c r="AG51" s="29">
        <v>0</v>
      </c>
      <c r="AH51" s="29" t="s">
        <v>490</v>
      </c>
      <c r="AI51" s="29">
        <v>1</v>
      </c>
      <c r="AJ51" s="29" t="s">
        <v>1419</v>
      </c>
      <c r="AK51" s="29">
        <v>0</v>
      </c>
      <c r="AL51" s="29" t="s">
        <v>2376</v>
      </c>
      <c r="AM51" s="29"/>
      <c r="AN51" s="29"/>
      <c r="AO51" s="47">
        <v>44663</v>
      </c>
      <c r="AP51" s="47">
        <v>44756</v>
      </c>
      <c r="AQ51" s="47">
        <v>44844</v>
      </c>
      <c r="AR51" s="47"/>
      <c r="AS51" s="29" t="s">
        <v>7</v>
      </c>
      <c r="AT51" s="29" t="s">
        <v>6</v>
      </c>
      <c r="AU51" s="29" t="s">
        <v>6</v>
      </c>
      <c r="AV51" s="29"/>
      <c r="AW51" s="29" t="s">
        <v>7</v>
      </c>
      <c r="AX51" s="29" t="s">
        <v>6</v>
      </c>
      <c r="AY51" s="29" t="s">
        <v>7</v>
      </c>
      <c r="AZ51" s="29"/>
      <c r="BA51" s="29" t="s">
        <v>2377</v>
      </c>
      <c r="BB51" s="29" t="s">
        <v>2378</v>
      </c>
      <c r="BC51" s="29" t="s">
        <v>7</v>
      </c>
      <c r="BD51" s="29"/>
      <c r="BE51" s="35" t="str">
        <f t="shared" si="46"/>
        <v/>
      </c>
      <c r="BF51" s="35">
        <f t="shared" si="47"/>
        <v>1</v>
      </c>
      <c r="BG51" s="35" t="str">
        <f t="shared" si="48"/>
        <v/>
      </c>
      <c r="BH51" s="35">
        <f t="shared" si="49"/>
        <v>0</v>
      </c>
      <c r="BI51" s="35">
        <f t="shared" si="50"/>
        <v>0.5</v>
      </c>
      <c r="BJ51" s="30"/>
      <c r="BK51" s="34"/>
      <c r="BL51" s="29"/>
      <c r="BM51" s="34"/>
      <c r="BN51" s="34"/>
      <c r="BO51" s="34"/>
      <c r="BP51" s="34"/>
      <c r="BQ51" s="34"/>
      <c r="BR51" s="32"/>
      <c r="BS51" s="34"/>
      <c r="BT51" s="29"/>
      <c r="BU51" s="29"/>
      <c r="BV51" s="29"/>
      <c r="BW51" s="29"/>
      <c r="BX51" s="29"/>
      <c r="BY51" s="29"/>
      <c r="BZ51" s="29"/>
      <c r="CA51" s="29"/>
      <c r="CB51" s="29"/>
      <c r="CC51" s="29"/>
      <c r="CD51" s="29"/>
      <c r="CE51" s="29"/>
      <c r="CF51" s="29"/>
      <c r="CG51" s="29"/>
      <c r="CH51" s="47">
        <v>44663</v>
      </c>
      <c r="CI51" s="47">
        <v>44756</v>
      </c>
      <c r="CJ51" s="47">
        <v>44844</v>
      </c>
      <c r="CK51" s="47"/>
      <c r="CL51" s="29"/>
      <c r="CM51" s="29"/>
      <c r="CN51" s="29"/>
      <c r="CO51" s="29"/>
      <c r="CP51" s="29"/>
      <c r="CQ51" s="29"/>
      <c r="CR51" s="29"/>
      <c r="CS51" s="29"/>
      <c r="CT51" s="29"/>
      <c r="CU51" s="29"/>
      <c r="CV51" s="29"/>
      <c r="CW51" s="29"/>
      <c r="CX51" s="35" t="str">
        <f t="shared" si="51"/>
        <v/>
      </c>
      <c r="CY51" s="35" t="str">
        <f t="shared" si="52"/>
        <v/>
      </c>
      <c r="CZ51" s="35" t="str">
        <f t="shared" si="53"/>
        <v/>
      </c>
      <c r="DA51" s="35" t="str">
        <f t="shared" si="54"/>
        <v/>
      </c>
      <c r="DB51" s="35" t="str">
        <f t="shared" si="55"/>
        <v/>
      </c>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47">
        <v>44663</v>
      </c>
      <c r="EB51" s="47">
        <v>44756</v>
      </c>
      <c r="EC51" s="47">
        <v>44844</v>
      </c>
      <c r="ED51" s="47"/>
      <c r="EE51" s="29"/>
      <c r="EF51" s="29"/>
      <c r="EG51" s="29"/>
      <c r="EH51" s="29"/>
      <c r="EI51" s="29"/>
      <c r="EJ51" s="29"/>
      <c r="EK51" s="29"/>
      <c r="EL51" s="29"/>
      <c r="EM51" s="29"/>
      <c r="EN51" s="29"/>
      <c r="EO51" s="29"/>
      <c r="EP51" s="29"/>
      <c r="EQ51" s="35" t="str">
        <f t="shared" si="56"/>
        <v/>
      </c>
      <c r="ER51" s="35" t="str">
        <f t="shared" si="57"/>
        <v/>
      </c>
      <c r="ES51" s="35" t="str">
        <f t="shared" si="58"/>
        <v/>
      </c>
      <c r="ET51" s="35" t="str">
        <f t="shared" si="59"/>
        <v/>
      </c>
      <c r="EU51" s="35" t="str">
        <f t="shared" si="60"/>
        <v/>
      </c>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47">
        <v>44663</v>
      </c>
      <c r="FU51" s="47">
        <v>44756</v>
      </c>
      <c r="FV51" s="47">
        <v>44844</v>
      </c>
      <c r="FW51" s="47"/>
      <c r="FX51" s="29"/>
      <c r="FY51" s="29"/>
      <c r="FZ51" s="29"/>
      <c r="GA51" s="29"/>
      <c r="GB51" s="29"/>
      <c r="GC51" s="29"/>
      <c r="GD51" s="29"/>
      <c r="GE51" s="29"/>
      <c r="GF51" s="29"/>
      <c r="GG51" s="29"/>
      <c r="GH51" s="29"/>
      <c r="GI51" s="29"/>
      <c r="GJ51" s="35" t="str">
        <f t="shared" si="61"/>
        <v/>
      </c>
      <c r="GK51" s="35" t="str">
        <f t="shared" si="62"/>
        <v/>
      </c>
      <c r="GL51" s="35" t="str">
        <f t="shared" si="63"/>
        <v/>
      </c>
      <c r="GM51" s="35" t="str">
        <f t="shared" si="64"/>
        <v/>
      </c>
      <c r="GN51" s="35" t="str">
        <f t="shared" si="65"/>
        <v/>
      </c>
      <c r="GO51" s="29"/>
      <c r="GP51" s="29"/>
      <c r="GQ51" s="29">
        <f t="shared" si="45"/>
        <v>1</v>
      </c>
      <c r="GR51" s="29"/>
      <c r="GS51" s="36" t="s">
        <v>491</v>
      </c>
      <c r="GT51" s="36" t="s">
        <v>1420</v>
      </c>
      <c r="GU51" s="36" t="s">
        <v>2379</v>
      </c>
      <c r="GV51" s="36"/>
      <c r="GW51" s="36"/>
      <c r="GX51" s="36"/>
      <c r="GY51" s="36"/>
      <c r="GZ51" s="36"/>
      <c r="HA51" s="36"/>
      <c r="HB51" s="36"/>
      <c r="HC51" s="37"/>
      <c r="HD51" s="37"/>
      <c r="HE51" s="37"/>
      <c r="HF51" s="37"/>
      <c r="HG51" s="37"/>
      <c r="HH51" s="37"/>
      <c r="HI51" t="s">
        <v>492</v>
      </c>
      <c r="HJ51" s="29" t="s">
        <v>322</v>
      </c>
    </row>
    <row r="52" spans="1:218" ht="15" customHeight="1" x14ac:dyDescent="0.3">
      <c r="A52" t="s">
        <v>85</v>
      </c>
      <c r="B52" t="s">
        <v>82</v>
      </c>
      <c r="C52" s="29" t="s">
        <v>493</v>
      </c>
      <c r="D52" s="39" t="s">
        <v>84</v>
      </c>
      <c r="E52" s="29" t="s">
        <v>231</v>
      </c>
      <c r="F52" s="29" t="s">
        <v>426</v>
      </c>
      <c r="G52" s="29" t="s">
        <v>217</v>
      </c>
      <c r="H52" s="38" t="s">
        <v>1421</v>
      </c>
      <c r="I52" s="29" t="s">
        <v>319</v>
      </c>
      <c r="J52" s="32">
        <v>0.8</v>
      </c>
      <c r="K52" s="32">
        <v>0.6</v>
      </c>
      <c r="L52" s="29" t="s">
        <v>253</v>
      </c>
      <c r="M52" s="32">
        <v>0.48</v>
      </c>
      <c r="N52" s="32">
        <v>0.6</v>
      </c>
      <c r="O52" s="29" t="s">
        <v>236</v>
      </c>
      <c r="P52" s="29" t="s">
        <v>1037</v>
      </c>
      <c r="Q52" s="33" t="s">
        <v>1422</v>
      </c>
      <c r="R52" s="34" t="s">
        <v>220</v>
      </c>
      <c r="S52" s="29" t="s">
        <v>489</v>
      </c>
      <c r="T52" s="34" t="s">
        <v>1048</v>
      </c>
      <c r="U52" s="34" t="s">
        <v>1041</v>
      </c>
      <c r="V52" s="34" t="s">
        <v>1042</v>
      </c>
      <c r="W52" s="34" t="s">
        <v>1043</v>
      </c>
      <c r="X52" s="34" t="s">
        <v>1044</v>
      </c>
      <c r="Y52" s="32">
        <v>0.4</v>
      </c>
      <c r="Z52" s="34" t="s">
        <v>1045</v>
      </c>
      <c r="AA52" s="29" t="s">
        <v>220</v>
      </c>
      <c r="AB52" s="29">
        <f t="shared" si="66"/>
        <v>2</v>
      </c>
      <c r="AC52" s="34">
        <v>0</v>
      </c>
      <c r="AD52" s="34">
        <v>1</v>
      </c>
      <c r="AE52" s="34">
        <v>0</v>
      </c>
      <c r="AF52" s="34">
        <v>1</v>
      </c>
      <c r="AG52" s="29">
        <v>0</v>
      </c>
      <c r="AH52" s="29" t="s">
        <v>490</v>
      </c>
      <c r="AI52" s="29">
        <v>1</v>
      </c>
      <c r="AJ52" s="29" t="s">
        <v>1419</v>
      </c>
      <c r="AK52" s="29">
        <v>0</v>
      </c>
      <c r="AL52" s="29" t="s">
        <v>2376</v>
      </c>
      <c r="AM52" s="29"/>
      <c r="AN52" s="29"/>
      <c r="AO52" s="47">
        <v>44666</v>
      </c>
      <c r="AP52" s="47">
        <v>44756</v>
      </c>
      <c r="AQ52" s="47">
        <v>44844</v>
      </c>
      <c r="AR52" s="47"/>
      <c r="AS52" s="29" t="s">
        <v>7</v>
      </c>
      <c r="AT52" s="29" t="s">
        <v>6</v>
      </c>
      <c r="AU52" s="29" t="s">
        <v>6</v>
      </c>
      <c r="AV52" s="29"/>
      <c r="AW52" s="29" t="s">
        <v>7</v>
      </c>
      <c r="AX52" s="29" t="s">
        <v>6</v>
      </c>
      <c r="AY52" s="29" t="s">
        <v>7</v>
      </c>
      <c r="AZ52" s="29"/>
      <c r="BA52" s="29" t="s">
        <v>2380</v>
      </c>
      <c r="BB52" s="29" t="s">
        <v>2378</v>
      </c>
      <c r="BC52" s="29" t="s">
        <v>1067</v>
      </c>
      <c r="BD52" s="29"/>
      <c r="BE52" s="35" t="str">
        <f t="shared" si="46"/>
        <v/>
      </c>
      <c r="BF52" s="35">
        <f t="shared" si="47"/>
        <v>1</v>
      </c>
      <c r="BG52" s="35" t="str">
        <f t="shared" si="48"/>
        <v/>
      </c>
      <c r="BH52" s="35">
        <f t="shared" si="49"/>
        <v>0</v>
      </c>
      <c r="BI52" s="35">
        <f t="shared" si="50"/>
        <v>0.5</v>
      </c>
      <c r="BJ52" s="33" t="s">
        <v>1423</v>
      </c>
      <c r="BK52" s="34" t="s">
        <v>220</v>
      </c>
      <c r="BL52" s="29" t="s">
        <v>1424</v>
      </c>
      <c r="BM52" s="34" t="s">
        <v>1048</v>
      </c>
      <c r="BN52" s="34" t="s">
        <v>1041</v>
      </c>
      <c r="BO52" s="34" t="s">
        <v>1042</v>
      </c>
      <c r="BP52" s="34" t="s">
        <v>1043</v>
      </c>
      <c r="BQ52" s="34" t="s">
        <v>1044</v>
      </c>
      <c r="BR52" s="32">
        <v>0.4</v>
      </c>
      <c r="BS52" s="34" t="s">
        <v>1045</v>
      </c>
      <c r="BT52" s="29" t="s">
        <v>224</v>
      </c>
      <c r="BU52" s="29">
        <f>SUM(BV52:BY52)</f>
        <v>1</v>
      </c>
      <c r="BV52" s="29">
        <v>0</v>
      </c>
      <c r="BW52" s="29">
        <v>0</v>
      </c>
      <c r="BX52" s="29">
        <v>1</v>
      </c>
      <c r="BY52" s="29">
        <v>0</v>
      </c>
      <c r="BZ52" s="29">
        <v>0</v>
      </c>
      <c r="CA52" s="29" t="s">
        <v>494</v>
      </c>
      <c r="CB52" s="29">
        <v>0</v>
      </c>
      <c r="CC52" s="29" t="s">
        <v>494</v>
      </c>
      <c r="CD52" s="29">
        <v>1</v>
      </c>
      <c r="CE52" s="29" t="s">
        <v>2381</v>
      </c>
      <c r="CF52" s="29"/>
      <c r="CG52" s="29"/>
      <c r="CH52" s="47">
        <v>44666</v>
      </c>
      <c r="CI52" s="47">
        <v>44756</v>
      </c>
      <c r="CJ52" s="47">
        <v>44844</v>
      </c>
      <c r="CK52" s="47"/>
      <c r="CL52" s="29" t="s">
        <v>7</v>
      </c>
      <c r="CM52" s="29" t="s">
        <v>7</v>
      </c>
      <c r="CN52" s="29" t="s">
        <v>6</v>
      </c>
      <c r="CO52" s="29"/>
      <c r="CP52" s="29" t="s">
        <v>7</v>
      </c>
      <c r="CQ52" s="29" t="s">
        <v>7</v>
      </c>
      <c r="CR52" s="29" t="s">
        <v>6</v>
      </c>
      <c r="CS52" s="29"/>
      <c r="CT52" s="29" t="s">
        <v>1425</v>
      </c>
      <c r="CU52" s="29" t="s">
        <v>2382</v>
      </c>
      <c r="CV52" s="29" t="s">
        <v>2383</v>
      </c>
      <c r="CW52" s="29"/>
      <c r="CX52" s="35" t="str">
        <f t="shared" si="51"/>
        <v/>
      </c>
      <c r="CY52" s="35" t="str">
        <f t="shared" si="52"/>
        <v/>
      </c>
      <c r="CZ52" s="35">
        <f t="shared" si="53"/>
        <v>1</v>
      </c>
      <c r="DA52" s="35" t="str">
        <f t="shared" si="54"/>
        <v/>
      </c>
      <c r="DB52" s="35">
        <f t="shared" si="55"/>
        <v>1</v>
      </c>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47">
        <v>44666</v>
      </c>
      <c r="EB52" s="47">
        <v>44756</v>
      </c>
      <c r="EC52" s="47">
        <v>44844</v>
      </c>
      <c r="ED52" s="47"/>
      <c r="EE52" s="29"/>
      <c r="EF52" s="29"/>
      <c r="EG52" s="29"/>
      <c r="EH52" s="29"/>
      <c r="EI52" s="29"/>
      <c r="EJ52" s="29"/>
      <c r="EK52" s="29"/>
      <c r="EL52" s="29"/>
      <c r="EM52" s="29"/>
      <c r="EN52" s="29"/>
      <c r="EO52" s="29"/>
      <c r="EP52" s="29"/>
      <c r="EQ52" s="35" t="str">
        <f t="shared" si="56"/>
        <v/>
      </c>
      <c r="ER52" s="35" t="str">
        <f t="shared" si="57"/>
        <v/>
      </c>
      <c r="ES52" s="35" t="str">
        <f t="shared" si="58"/>
        <v/>
      </c>
      <c r="ET52" s="35" t="str">
        <f t="shared" si="59"/>
        <v/>
      </c>
      <c r="EU52" s="35" t="str">
        <f t="shared" si="60"/>
        <v/>
      </c>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47">
        <v>44666</v>
      </c>
      <c r="FU52" s="47">
        <v>44756</v>
      </c>
      <c r="FV52" s="47">
        <v>44844</v>
      </c>
      <c r="FW52" s="47"/>
      <c r="FX52" s="29"/>
      <c r="FY52" s="29"/>
      <c r="FZ52" s="29"/>
      <c r="GA52" s="29"/>
      <c r="GB52" s="29"/>
      <c r="GC52" s="29"/>
      <c r="GD52" s="29"/>
      <c r="GE52" s="29"/>
      <c r="GF52" s="29"/>
      <c r="GG52" s="29"/>
      <c r="GH52" s="29"/>
      <c r="GI52" s="29"/>
      <c r="GJ52" s="35" t="str">
        <f t="shared" si="61"/>
        <v/>
      </c>
      <c r="GK52" s="35" t="str">
        <f t="shared" si="62"/>
        <v/>
      </c>
      <c r="GL52" s="35" t="str">
        <f t="shared" si="63"/>
        <v/>
      </c>
      <c r="GM52" s="35" t="str">
        <f t="shared" si="64"/>
        <v/>
      </c>
      <c r="GN52" s="35" t="str">
        <f t="shared" si="65"/>
        <v/>
      </c>
      <c r="GO52" s="29"/>
      <c r="GP52" s="29"/>
      <c r="GQ52" s="29">
        <f t="shared" si="45"/>
        <v>2</v>
      </c>
      <c r="GR52" s="29"/>
      <c r="GS52" s="36" t="s">
        <v>495</v>
      </c>
      <c r="GT52" s="36" t="s">
        <v>1426</v>
      </c>
      <c r="GU52" s="36" t="s">
        <v>2384</v>
      </c>
      <c r="GV52" s="36"/>
      <c r="GW52" s="36" t="s">
        <v>496</v>
      </c>
      <c r="GX52" s="36" t="s">
        <v>1427</v>
      </c>
      <c r="GY52" s="36" t="s">
        <v>2385</v>
      </c>
      <c r="GZ52" s="36"/>
      <c r="HA52" s="36"/>
      <c r="HB52" s="36"/>
      <c r="HC52" s="37"/>
      <c r="HD52" s="37"/>
      <c r="HE52" s="37"/>
      <c r="HF52" s="37"/>
      <c r="HG52" s="37"/>
      <c r="HH52" s="37"/>
      <c r="HI52" t="s">
        <v>497</v>
      </c>
      <c r="HJ52" s="29" t="s">
        <v>304</v>
      </c>
    </row>
    <row r="53" spans="1:218" ht="15" customHeight="1" x14ac:dyDescent="0.3">
      <c r="A53" t="s">
        <v>86</v>
      </c>
      <c r="B53" t="s">
        <v>82</v>
      </c>
      <c r="C53" s="29" t="s">
        <v>498</v>
      </c>
      <c r="D53" s="39" t="s">
        <v>84</v>
      </c>
      <c r="E53" s="29" t="s">
        <v>311</v>
      </c>
      <c r="F53" s="29" t="s">
        <v>312</v>
      </c>
      <c r="G53" s="29" t="s">
        <v>265</v>
      </c>
      <c r="H53" s="38" t="s">
        <v>499</v>
      </c>
      <c r="I53" s="29" t="s">
        <v>319</v>
      </c>
      <c r="J53" s="32">
        <v>0.6</v>
      </c>
      <c r="K53" s="32">
        <v>0.6</v>
      </c>
      <c r="L53" s="29" t="s">
        <v>236</v>
      </c>
      <c r="M53" s="32">
        <v>0.22</v>
      </c>
      <c r="N53" s="32">
        <v>0.6</v>
      </c>
      <c r="O53" s="29" t="s">
        <v>236</v>
      </c>
      <c r="P53" s="29" t="s">
        <v>1037</v>
      </c>
      <c r="Q53" s="33" t="s">
        <v>1428</v>
      </c>
      <c r="R53" s="34" t="s">
        <v>220</v>
      </c>
      <c r="S53" s="29" t="s">
        <v>1429</v>
      </c>
      <c r="T53" s="34" t="s">
        <v>1048</v>
      </c>
      <c r="U53" s="34" t="s">
        <v>1041</v>
      </c>
      <c r="V53" s="34" t="s">
        <v>1042</v>
      </c>
      <c r="W53" s="34" t="s">
        <v>1043</v>
      </c>
      <c r="X53" s="34" t="s">
        <v>1044</v>
      </c>
      <c r="Y53" s="32">
        <v>0.4</v>
      </c>
      <c r="Z53" s="34" t="s">
        <v>1045</v>
      </c>
      <c r="AA53" s="29" t="s">
        <v>220</v>
      </c>
      <c r="AB53" s="29">
        <f t="shared" si="66"/>
        <v>10</v>
      </c>
      <c r="AC53" s="34">
        <v>1</v>
      </c>
      <c r="AD53" s="34">
        <v>3</v>
      </c>
      <c r="AE53" s="34">
        <v>3</v>
      </c>
      <c r="AF53" s="34">
        <v>3</v>
      </c>
      <c r="AG53" s="29">
        <v>1</v>
      </c>
      <c r="AH53" s="29" t="s">
        <v>500</v>
      </c>
      <c r="AI53" s="29">
        <v>3</v>
      </c>
      <c r="AJ53" s="29" t="s">
        <v>1430</v>
      </c>
      <c r="AK53" s="29">
        <v>3</v>
      </c>
      <c r="AL53" s="29" t="s">
        <v>2386</v>
      </c>
      <c r="AM53" s="29"/>
      <c r="AN53" s="29"/>
      <c r="AO53" s="47">
        <v>44663</v>
      </c>
      <c r="AP53" s="47">
        <v>44756</v>
      </c>
      <c r="AQ53" s="47">
        <v>44844</v>
      </c>
      <c r="AR53" s="47"/>
      <c r="AS53" s="29" t="s">
        <v>6</v>
      </c>
      <c r="AT53" s="29" t="s">
        <v>6</v>
      </c>
      <c r="AU53" s="29" t="s">
        <v>6</v>
      </c>
      <c r="AV53" s="29"/>
      <c r="AW53" s="29" t="s">
        <v>6</v>
      </c>
      <c r="AX53" s="29" t="s">
        <v>6</v>
      </c>
      <c r="AY53" s="29" t="s">
        <v>6</v>
      </c>
      <c r="AZ53" s="29"/>
      <c r="BA53" s="29" t="s">
        <v>2387</v>
      </c>
      <c r="BB53" s="29" t="s">
        <v>2388</v>
      </c>
      <c r="BC53" s="29" t="s">
        <v>2389</v>
      </c>
      <c r="BD53" s="29"/>
      <c r="BE53" s="35">
        <f t="shared" si="46"/>
        <v>1</v>
      </c>
      <c r="BF53" s="35">
        <f t="shared" si="47"/>
        <v>1</v>
      </c>
      <c r="BG53" s="35">
        <f t="shared" si="48"/>
        <v>1</v>
      </c>
      <c r="BH53" s="35">
        <f t="shared" si="49"/>
        <v>0</v>
      </c>
      <c r="BI53" s="35">
        <f t="shared" si="50"/>
        <v>0.7</v>
      </c>
      <c r="BJ53" s="33" t="s">
        <v>1431</v>
      </c>
      <c r="BK53" s="34" t="s">
        <v>220</v>
      </c>
      <c r="BL53" s="29" t="s">
        <v>1432</v>
      </c>
      <c r="BM53" s="34" t="s">
        <v>1048</v>
      </c>
      <c r="BN53" s="34" t="s">
        <v>1041</v>
      </c>
      <c r="BO53" s="34" t="s">
        <v>1042</v>
      </c>
      <c r="BP53" s="34" t="s">
        <v>1043</v>
      </c>
      <c r="BQ53" s="34" t="s">
        <v>1044</v>
      </c>
      <c r="BR53" s="32">
        <v>0.4</v>
      </c>
      <c r="BS53" s="34" t="s">
        <v>1045</v>
      </c>
      <c r="BT53" s="29" t="s">
        <v>220</v>
      </c>
      <c r="BU53" s="29">
        <f>SUM(BV53:BY53)</f>
        <v>2</v>
      </c>
      <c r="BV53" s="29">
        <v>0</v>
      </c>
      <c r="BW53" s="29">
        <v>1</v>
      </c>
      <c r="BX53" s="29">
        <v>0</v>
      </c>
      <c r="BY53" s="29">
        <v>1</v>
      </c>
      <c r="BZ53" s="29">
        <v>0</v>
      </c>
      <c r="CA53" s="29" t="s">
        <v>501</v>
      </c>
      <c r="CB53" s="29">
        <v>1</v>
      </c>
      <c r="CC53" s="29" t="s">
        <v>1433</v>
      </c>
      <c r="CD53" s="29">
        <v>0</v>
      </c>
      <c r="CE53" s="29" t="s">
        <v>2390</v>
      </c>
      <c r="CF53" s="29"/>
      <c r="CG53" s="29"/>
      <c r="CH53" s="47">
        <v>44663</v>
      </c>
      <c r="CI53" s="47">
        <v>44756</v>
      </c>
      <c r="CJ53" s="47">
        <v>44844</v>
      </c>
      <c r="CK53" s="47"/>
      <c r="CL53" s="29" t="s">
        <v>7</v>
      </c>
      <c r="CM53" s="29" t="s">
        <v>6</v>
      </c>
      <c r="CN53" s="29" t="s">
        <v>6</v>
      </c>
      <c r="CO53" s="29"/>
      <c r="CP53" s="29" t="s">
        <v>7</v>
      </c>
      <c r="CQ53" s="29" t="s">
        <v>6</v>
      </c>
      <c r="CR53" s="29" t="s">
        <v>7</v>
      </c>
      <c r="CS53" s="29"/>
      <c r="CT53" s="29" t="s">
        <v>1434</v>
      </c>
      <c r="CU53" s="29" t="s">
        <v>2391</v>
      </c>
      <c r="CV53" s="29" t="s">
        <v>1067</v>
      </c>
      <c r="CW53" s="29"/>
      <c r="CX53" s="35" t="str">
        <f t="shared" si="51"/>
        <v/>
      </c>
      <c r="CY53" s="35">
        <f t="shared" si="52"/>
        <v>1</v>
      </c>
      <c r="CZ53" s="35" t="str">
        <f t="shared" si="53"/>
        <v/>
      </c>
      <c r="DA53" s="35">
        <f t="shared" si="54"/>
        <v>0</v>
      </c>
      <c r="DB53" s="35">
        <f t="shared" si="55"/>
        <v>0.5</v>
      </c>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47">
        <v>44663</v>
      </c>
      <c r="EB53" s="47">
        <v>44756</v>
      </c>
      <c r="EC53" s="47">
        <v>44844</v>
      </c>
      <c r="ED53" s="47"/>
      <c r="EE53" s="29"/>
      <c r="EF53" s="29"/>
      <c r="EG53" s="29"/>
      <c r="EH53" s="29"/>
      <c r="EI53" s="29"/>
      <c r="EJ53" s="29"/>
      <c r="EK53" s="29"/>
      <c r="EL53" s="29"/>
      <c r="EM53" s="29"/>
      <c r="EN53" s="29"/>
      <c r="EO53" s="29"/>
      <c r="EP53" s="29"/>
      <c r="EQ53" s="35" t="str">
        <f t="shared" si="56"/>
        <v/>
      </c>
      <c r="ER53" s="35" t="str">
        <f t="shared" si="57"/>
        <v/>
      </c>
      <c r="ES53" s="35" t="str">
        <f t="shared" si="58"/>
        <v/>
      </c>
      <c r="ET53" s="35" t="str">
        <f t="shared" si="59"/>
        <v/>
      </c>
      <c r="EU53" s="35" t="str">
        <f t="shared" si="60"/>
        <v/>
      </c>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47">
        <v>44663</v>
      </c>
      <c r="FU53" s="47">
        <v>44756</v>
      </c>
      <c r="FV53" s="47">
        <v>44844</v>
      </c>
      <c r="FW53" s="47"/>
      <c r="FX53" s="29"/>
      <c r="FY53" s="29"/>
      <c r="FZ53" s="29"/>
      <c r="GA53" s="29"/>
      <c r="GB53" s="29"/>
      <c r="GC53" s="29"/>
      <c r="GD53" s="29"/>
      <c r="GE53" s="29"/>
      <c r="GF53" s="29"/>
      <c r="GG53" s="29"/>
      <c r="GH53" s="29"/>
      <c r="GI53" s="29"/>
      <c r="GJ53" s="35" t="str">
        <f t="shared" si="61"/>
        <v/>
      </c>
      <c r="GK53" s="35" t="str">
        <f t="shared" si="62"/>
        <v/>
      </c>
      <c r="GL53" s="35" t="str">
        <f t="shared" si="63"/>
        <v/>
      </c>
      <c r="GM53" s="35" t="str">
        <f t="shared" si="64"/>
        <v/>
      </c>
      <c r="GN53" s="35" t="str">
        <f t="shared" si="65"/>
        <v/>
      </c>
      <c r="GO53" s="29"/>
      <c r="GP53" s="29"/>
      <c r="GQ53" s="29">
        <f t="shared" si="45"/>
        <v>2</v>
      </c>
      <c r="GR53" s="29"/>
      <c r="GS53" s="36" t="s">
        <v>502</v>
      </c>
      <c r="GT53" s="36" t="s">
        <v>1435</v>
      </c>
      <c r="GU53" s="36" t="s">
        <v>2392</v>
      </c>
      <c r="GV53" s="36"/>
      <c r="GW53" s="36" t="s">
        <v>503</v>
      </c>
      <c r="GX53" s="36" t="s">
        <v>1436</v>
      </c>
      <c r="GY53" s="36" t="s">
        <v>2393</v>
      </c>
      <c r="GZ53" s="36"/>
      <c r="HA53" s="36"/>
      <c r="HB53" s="36"/>
      <c r="HC53" s="37"/>
      <c r="HD53" s="37"/>
      <c r="HE53" s="37"/>
      <c r="HF53" s="37"/>
      <c r="HG53" s="37"/>
      <c r="HH53" s="37"/>
      <c r="HI53" t="s">
        <v>504</v>
      </c>
      <c r="HJ53" s="29" t="s">
        <v>317</v>
      </c>
    </row>
    <row r="54" spans="1:218" ht="15" customHeight="1" x14ac:dyDescent="0.3">
      <c r="A54" t="s">
        <v>90</v>
      </c>
      <c r="B54" t="s">
        <v>87</v>
      </c>
      <c r="C54" s="29" t="s">
        <v>505</v>
      </c>
      <c r="D54" s="39" t="s">
        <v>88</v>
      </c>
      <c r="E54" s="29" t="s">
        <v>231</v>
      </c>
      <c r="F54" s="29" t="s">
        <v>232</v>
      </c>
      <c r="G54" s="29" t="s">
        <v>400</v>
      </c>
      <c r="H54" s="41" t="s">
        <v>1437</v>
      </c>
      <c r="I54" s="29" t="s">
        <v>294</v>
      </c>
      <c r="J54" s="32">
        <v>0.8</v>
      </c>
      <c r="K54" s="32">
        <v>0.2</v>
      </c>
      <c r="L54" s="29" t="s">
        <v>236</v>
      </c>
      <c r="M54" s="32">
        <v>0.28999999999999998</v>
      </c>
      <c r="N54" s="32">
        <v>0.2</v>
      </c>
      <c r="O54" s="29" t="s">
        <v>295</v>
      </c>
      <c r="P54" s="29" t="s">
        <v>1037</v>
      </c>
      <c r="Q54" s="33" t="s">
        <v>1438</v>
      </c>
      <c r="R54" s="34" t="s">
        <v>224</v>
      </c>
      <c r="S54" s="29" t="s">
        <v>1439</v>
      </c>
      <c r="T54" s="34" t="s">
        <v>1048</v>
      </c>
      <c r="U54" s="34" t="s">
        <v>1041</v>
      </c>
      <c r="V54" s="34" t="s">
        <v>1042</v>
      </c>
      <c r="W54" s="34" t="s">
        <v>1043</v>
      </c>
      <c r="X54" s="34" t="s">
        <v>1044</v>
      </c>
      <c r="Y54" s="32">
        <v>0.4</v>
      </c>
      <c r="Z54" s="34" t="s">
        <v>1045</v>
      </c>
      <c r="AA54" s="29" t="s">
        <v>224</v>
      </c>
      <c r="AB54" s="29">
        <f t="shared" ref="AB54:AB56" si="67">SUM(AC54:AF54)</f>
        <v>9</v>
      </c>
      <c r="AC54" s="29">
        <v>3</v>
      </c>
      <c r="AD54" s="34">
        <v>3</v>
      </c>
      <c r="AE54" s="34">
        <v>3</v>
      </c>
      <c r="AF54" s="34">
        <v>0</v>
      </c>
      <c r="AG54" s="34">
        <v>3</v>
      </c>
      <c r="AH54" s="29" t="s">
        <v>506</v>
      </c>
      <c r="AI54" s="29">
        <v>3</v>
      </c>
      <c r="AJ54" s="29" t="s">
        <v>506</v>
      </c>
      <c r="AK54" s="29">
        <v>3</v>
      </c>
      <c r="AL54" s="29" t="s">
        <v>2394</v>
      </c>
      <c r="AM54" s="29"/>
      <c r="AN54" s="29"/>
      <c r="AO54" s="47">
        <v>44666</v>
      </c>
      <c r="AP54" s="47">
        <v>44760</v>
      </c>
      <c r="AQ54" s="47">
        <v>44845</v>
      </c>
      <c r="AR54" s="47"/>
      <c r="AS54" s="29" t="s">
        <v>6</v>
      </c>
      <c r="AT54" s="29" t="s">
        <v>6</v>
      </c>
      <c r="AU54" s="29" t="s">
        <v>6</v>
      </c>
      <c r="AV54" s="29"/>
      <c r="AW54" s="29" t="s">
        <v>6</v>
      </c>
      <c r="AX54" s="29" t="s">
        <v>6</v>
      </c>
      <c r="AY54" s="29" t="s">
        <v>6</v>
      </c>
      <c r="AZ54" s="29"/>
      <c r="BA54" s="29" t="s">
        <v>2395</v>
      </c>
      <c r="BB54" s="29" t="s">
        <v>2396</v>
      </c>
      <c r="BC54" s="29" t="s">
        <v>2397</v>
      </c>
      <c r="BD54" s="29"/>
      <c r="BE54" s="35">
        <f t="shared" si="46"/>
        <v>1</v>
      </c>
      <c r="BF54" s="35">
        <f t="shared" si="47"/>
        <v>1</v>
      </c>
      <c r="BG54" s="35">
        <f t="shared" si="48"/>
        <v>1</v>
      </c>
      <c r="BH54" s="35" t="str">
        <f t="shared" si="49"/>
        <v/>
      </c>
      <c r="BI54" s="35">
        <f t="shared" si="50"/>
        <v>1</v>
      </c>
      <c r="BJ54" s="33" t="s">
        <v>1440</v>
      </c>
      <c r="BK54" s="34" t="s">
        <v>224</v>
      </c>
      <c r="BL54" s="29" t="s">
        <v>1441</v>
      </c>
      <c r="BM54" s="34" t="s">
        <v>1048</v>
      </c>
      <c r="BN54" s="34" t="s">
        <v>1041</v>
      </c>
      <c r="BO54" s="34" t="s">
        <v>1042</v>
      </c>
      <c r="BP54" s="34" t="s">
        <v>1043</v>
      </c>
      <c r="BQ54" s="34" t="s">
        <v>1044</v>
      </c>
      <c r="BR54" s="32">
        <v>0.4</v>
      </c>
      <c r="BS54" s="34" t="s">
        <v>1045</v>
      </c>
      <c r="BT54" s="29" t="s">
        <v>220</v>
      </c>
      <c r="BU54" s="29">
        <f>SUM(BV54:BY54)</f>
        <v>6</v>
      </c>
      <c r="BV54" s="29">
        <v>3</v>
      </c>
      <c r="BW54" s="29">
        <v>1</v>
      </c>
      <c r="BX54" s="29">
        <v>1</v>
      </c>
      <c r="BY54" s="29">
        <v>1</v>
      </c>
      <c r="BZ54" s="29">
        <v>3</v>
      </c>
      <c r="CA54" s="29" t="s">
        <v>507</v>
      </c>
      <c r="CB54" s="29">
        <v>1</v>
      </c>
      <c r="CC54" s="29" t="s">
        <v>507</v>
      </c>
      <c r="CD54" s="29">
        <v>1</v>
      </c>
      <c r="CE54" s="29" t="s">
        <v>2398</v>
      </c>
      <c r="CF54" s="29"/>
      <c r="CG54" s="29"/>
      <c r="CH54" s="47">
        <v>44666</v>
      </c>
      <c r="CI54" s="47">
        <v>44760</v>
      </c>
      <c r="CJ54" s="47">
        <v>44845</v>
      </c>
      <c r="CK54" s="47"/>
      <c r="CL54" s="29" t="s">
        <v>6</v>
      </c>
      <c r="CM54" s="29" t="s">
        <v>6</v>
      </c>
      <c r="CN54" s="29" t="s">
        <v>6</v>
      </c>
      <c r="CO54" s="29"/>
      <c r="CP54" s="29" t="s">
        <v>9</v>
      </c>
      <c r="CQ54" s="29" t="s">
        <v>6</v>
      </c>
      <c r="CR54" s="29" t="s">
        <v>6</v>
      </c>
      <c r="CS54" s="29"/>
      <c r="CT54" s="29" t="s">
        <v>1442</v>
      </c>
      <c r="CU54" s="29" t="s">
        <v>2399</v>
      </c>
      <c r="CV54" s="29" t="s">
        <v>2400</v>
      </c>
      <c r="CW54" s="29"/>
      <c r="CX54" s="35">
        <f t="shared" si="51"/>
        <v>1</v>
      </c>
      <c r="CY54" s="35">
        <f t="shared" si="52"/>
        <v>1</v>
      </c>
      <c r="CZ54" s="35">
        <f t="shared" si="53"/>
        <v>1</v>
      </c>
      <c r="DA54" s="35">
        <f t="shared" si="54"/>
        <v>0</v>
      </c>
      <c r="DB54" s="35">
        <f t="shared" si="55"/>
        <v>0.83333333333333337</v>
      </c>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47">
        <v>44666</v>
      </c>
      <c r="EB54" s="47">
        <v>44760</v>
      </c>
      <c r="EC54" s="47">
        <v>44845</v>
      </c>
      <c r="ED54" s="47"/>
      <c r="EE54" s="29"/>
      <c r="EF54" s="29"/>
      <c r="EG54" s="29"/>
      <c r="EH54" s="29"/>
      <c r="EI54" s="29"/>
      <c r="EJ54" s="29"/>
      <c r="EK54" s="29"/>
      <c r="EL54" s="29"/>
      <c r="EM54" s="29"/>
      <c r="EN54" s="29"/>
      <c r="EO54" s="29"/>
      <c r="EP54" s="29"/>
      <c r="EQ54" s="35" t="str">
        <f t="shared" si="56"/>
        <v/>
      </c>
      <c r="ER54" s="35" t="str">
        <f t="shared" si="57"/>
        <v/>
      </c>
      <c r="ES54" s="35" t="str">
        <f t="shared" si="58"/>
        <v/>
      </c>
      <c r="ET54" s="35" t="str">
        <f t="shared" si="59"/>
        <v/>
      </c>
      <c r="EU54" s="35" t="str">
        <f t="shared" si="60"/>
        <v/>
      </c>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47">
        <v>44666</v>
      </c>
      <c r="FU54" s="47">
        <v>44760</v>
      </c>
      <c r="FV54" s="47">
        <v>44845</v>
      </c>
      <c r="FW54" s="47"/>
      <c r="FX54" s="29"/>
      <c r="FY54" s="29"/>
      <c r="FZ54" s="29"/>
      <c r="GA54" s="29"/>
      <c r="GB54" s="29"/>
      <c r="GC54" s="29"/>
      <c r="GD54" s="29"/>
      <c r="GE54" s="29"/>
      <c r="GF54" s="29"/>
      <c r="GG54" s="29"/>
      <c r="GH54" s="29"/>
      <c r="GI54" s="29"/>
      <c r="GJ54" s="35" t="str">
        <f t="shared" si="61"/>
        <v/>
      </c>
      <c r="GK54" s="35" t="str">
        <f t="shared" si="62"/>
        <v/>
      </c>
      <c r="GL54" s="35" t="str">
        <f t="shared" si="63"/>
        <v/>
      </c>
      <c r="GM54" s="35" t="str">
        <f t="shared" si="64"/>
        <v/>
      </c>
      <c r="GN54" s="35" t="str">
        <f t="shared" si="65"/>
        <v/>
      </c>
      <c r="GO54" s="29"/>
      <c r="GP54" s="29"/>
      <c r="GQ54" s="29">
        <f t="shared" si="45"/>
        <v>2</v>
      </c>
      <c r="GR54" s="29"/>
      <c r="GS54" s="36" t="s">
        <v>508</v>
      </c>
      <c r="GT54" s="36" t="s">
        <v>1443</v>
      </c>
      <c r="GU54" s="36" t="s">
        <v>2401</v>
      </c>
      <c r="GV54" s="36"/>
      <c r="GW54" s="36" t="s">
        <v>509</v>
      </c>
      <c r="GX54" s="36" t="s">
        <v>1444</v>
      </c>
      <c r="GY54" s="36" t="s">
        <v>2401</v>
      </c>
      <c r="GZ54" s="36"/>
      <c r="HA54" s="36"/>
      <c r="HB54" s="36"/>
      <c r="HC54" s="37"/>
      <c r="HD54" s="37"/>
      <c r="HE54" s="37"/>
      <c r="HF54" s="37"/>
      <c r="HG54" s="37"/>
      <c r="HH54" s="37"/>
      <c r="HI54" t="s">
        <v>476</v>
      </c>
      <c r="HJ54" s="29" t="s">
        <v>322</v>
      </c>
    </row>
    <row r="55" spans="1:218" ht="15" customHeight="1" x14ac:dyDescent="0.3">
      <c r="A55" t="s">
        <v>91</v>
      </c>
      <c r="B55" t="s">
        <v>87</v>
      </c>
      <c r="C55" s="29" t="s">
        <v>510</v>
      </c>
      <c r="D55" s="39" t="s">
        <v>89</v>
      </c>
      <c r="E55" s="29" t="s">
        <v>231</v>
      </c>
      <c r="F55" s="29" t="s">
        <v>312</v>
      </c>
      <c r="G55" s="29" t="s">
        <v>284</v>
      </c>
      <c r="H55" s="41" t="s">
        <v>511</v>
      </c>
      <c r="I55" s="29" t="s">
        <v>294</v>
      </c>
      <c r="J55" s="32">
        <v>0.8</v>
      </c>
      <c r="K55" s="32">
        <v>0.4</v>
      </c>
      <c r="L55" s="29" t="s">
        <v>236</v>
      </c>
      <c r="M55" s="32">
        <v>0.48</v>
      </c>
      <c r="N55" s="32">
        <v>0.6</v>
      </c>
      <c r="O55" s="29" t="s">
        <v>236</v>
      </c>
      <c r="P55" s="29" t="s">
        <v>1037</v>
      </c>
      <c r="Q55" s="33" t="s">
        <v>1445</v>
      </c>
      <c r="R55" s="34" t="s">
        <v>220</v>
      </c>
      <c r="S55" s="29" t="s">
        <v>1446</v>
      </c>
      <c r="T55" s="34" t="s">
        <v>1048</v>
      </c>
      <c r="U55" s="34" t="s">
        <v>1041</v>
      </c>
      <c r="V55" s="34" t="s">
        <v>1042</v>
      </c>
      <c r="W55" s="34" t="s">
        <v>1043</v>
      </c>
      <c r="X55" s="34" t="s">
        <v>1044</v>
      </c>
      <c r="Y55" s="32">
        <v>0.4</v>
      </c>
      <c r="Z55" s="34" t="s">
        <v>1045</v>
      </c>
      <c r="AA55" s="29" t="s">
        <v>220</v>
      </c>
      <c r="AB55" s="29">
        <f t="shared" si="67"/>
        <v>6</v>
      </c>
      <c r="AC55" s="29">
        <v>3</v>
      </c>
      <c r="AD55" s="34">
        <v>1</v>
      </c>
      <c r="AE55" s="34">
        <v>1</v>
      </c>
      <c r="AF55" s="34">
        <v>1</v>
      </c>
      <c r="AG55" s="34">
        <v>3</v>
      </c>
      <c r="AH55" s="29" t="s">
        <v>340</v>
      </c>
      <c r="AI55" s="29">
        <v>1</v>
      </c>
      <c r="AJ55" s="29" t="s">
        <v>1447</v>
      </c>
      <c r="AK55" s="29">
        <v>1</v>
      </c>
      <c r="AL55" s="29" t="s">
        <v>2402</v>
      </c>
      <c r="AM55" s="29"/>
      <c r="AN55" s="29"/>
      <c r="AO55" s="47">
        <v>44666</v>
      </c>
      <c r="AP55" s="47">
        <v>44761</v>
      </c>
      <c r="AQ55" s="47">
        <v>44845</v>
      </c>
      <c r="AR55" s="47"/>
      <c r="AS55" s="29" t="s">
        <v>6</v>
      </c>
      <c r="AT55" s="29" t="s">
        <v>6</v>
      </c>
      <c r="AU55" s="29" t="s">
        <v>6</v>
      </c>
      <c r="AV55" s="29"/>
      <c r="AW55" s="29" t="s">
        <v>6</v>
      </c>
      <c r="AX55" s="29" t="s">
        <v>9</v>
      </c>
      <c r="AY55" s="29" t="s">
        <v>6</v>
      </c>
      <c r="AZ55" s="29"/>
      <c r="BA55" s="29" t="s">
        <v>2403</v>
      </c>
      <c r="BB55" s="29" t="s">
        <v>2404</v>
      </c>
      <c r="BC55" s="29" t="s">
        <v>2405</v>
      </c>
      <c r="BD55" s="29"/>
      <c r="BE55" s="35">
        <f t="shared" si="46"/>
        <v>1</v>
      </c>
      <c r="BF55" s="35">
        <f t="shared" si="47"/>
        <v>1</v>
      </c>
      <c r="BG55" s="35">
        <f t="shared" si="48"/>
        <v>1</v>
      </c>
      <c r="BH55" s="35">
        <f t="shared" si="49"/>
        <v>0</v>
      </c>
      <c r="BI55" s="35">
        <f t="shared" si="50"/>
        <v>0.83333333333333337</v>
      </c>
      <c r="BJ55" s="30"/>
      <c r="BK55" s="34"/>
      <c r="BL55" s="29"/>
      <c r="BM55" s="34"/>
      <c r="BN55" s="34"/>
      <c r="BO55" s="34"/>
      <c r="BP55" s="34"/>
      <c r="BQ55" s="34"/>
      <c r="BR55" s="32"/>
      <c r="BS55" s="34"/>
      <c r="BT55" s="29"/>
      <c r="BU55" s="29"/>
      <c r="BV55" s="29"/>
      <c r="BW55" s="29"/>
      <c r="BX55" s="29"/>
      <c r="BY55" s="29"/>
      <c r="BZ55" s="29"/>
      <c r="CA55" s="29"/>
      <c r="CB55" s="29"/>
      <c r="CC55" s="29"/>
      <c r="CD55" s="29"/>
      <c r="CE55" s="29"/>
      <c r="CF55" s="29"/>
      <c r="CG55" s="29"/>
      <c r="CH55" s="47">
        <v>44666</v>
      </c>
      <c r="CI55" s="47">
        <v>44761</v>
      </c>
      <c r="CJ55" s="47">
        <v>44845</v>
      </c>
      <c r="CK55" s="47"/>
      <c r="CL55" s="29"/>
      <c r="CM55" s="29"/>
      <c r="CN55" s="29"/>
      <c r="CO55" s="29"/>
      <c r="CP55" s="29"/>
      <c r="CQ55" s="29"/>
      <c r="CR55" s="29"/>
      <c r="CS55" s="29"/>
      <c r="CT55" s="29"/>
      <c r="CU55" s="29"/>
      <c r="CV55" s="29"/>
      <c r="CW55" s="29"/>
      <c r="CX55" s="35" t="str">
        <f t="shared" si="51"/>
        <v/>
      </c>
      <c r="CY55" s="35" t="str">
        <f t="shared" si="52"/>
        <v/>
      </c>
      <c r="CZ55" s="35" t="str">
        <f t="shared" si="53"/>
        <v/>
      </c>
      <c r="DA55" s="35" t="str">
        <f t="shared" si="54"/>
        <v/>
      </c>
      <c r="DB55" s="35" t="str">
        <f t="shared" si="55"/>
        <v/>
      </c>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47">
        <v>44666</v>
      </c>
      <c r="EB55" s="47">
        <v>44761</v>
      </c>
      <c r="EC55" s="47">
        <v>44845</v>
      </c>
      <c r="ED55" s="47"/>
      <c r="EE55" s="29"/>
      <c r="EF55" s="29"/>
      <c r="EG55" s="29"/>
      <c r="EH55" s="29"/>
      <c r="EI55" s="29"/>
      <c r="EJ55" s="29"/>
      <c r="EK55" s="29"/>
      <c r="EL55" s="29"/>
      <c r="EM55" s="29"/>
      <c r="EN55" s="29"/>
      <c r="EO55" s="29"/>
      <c r="EP55" s="29"/>
      <c r="EQ55" s="35" t="str">
        <f t="shared" si="56"/>
        <v/>
      </c>
      <c r="ER55" s="35" t="str">
        <f t="shared" si="57"/>
        <v/>
      </c>
      <c r="ES55" s="35" t="str">
        <f t="shared" si="58"/>
        <v/>
      </c>
      <c r="ET55" s="35" t="str">
        <f t="shared" si="59"/>
        <v/>
      </c>
      <c r="EU55" s="35" t="str">
        <f t="shared" si="60"/>
        <v/>
      </c>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47">
        <v>44666</v>
      </c>
      <c r="FU55" s="47">
        <v>44761</v>
      </c>
      <c r="FV55" s="47">
        <v>44845</v>
      </c>
      <c r="FW55" s="47"/>
      <c r="FX55" s="29"/>
      <c r="FY55" s="29"/>
      <c r="FZ55" s="29"/>
      <c r="GA55" s="29"/>
      <c r="GB55" s="29"/>
      <c r="GC55" s="29"/>
      <c r="GD55" s="29"/>
      <c r="GE55" s="29"/>
      <c r="GF55" s="29"/>
      <c r="GG55" s="29"/>
      <c r="GH55" s="29"/>
      <c r="GI55" s="29"/>
      <c r="GJ55" s="35" t="str">
        <f t="shared" si="61"/>
        <v/>
      </c>
      <c r="GK55" s="35" t="str">
        <f t="shared" si="62"/>
        <v/>
      </c>
      <c r="GL55" s="35" t="str">
        <f t="shared" si="63"/>
        <v/>
      </c>
      <c r="GM55" s="35" t="str">
        <f t="shared" si="64"/>
        <v/>
      </c>
      <c r="GN55" s="35" t="str">
        <f t="shared" si="65"/>
        <v/>
      </c>
      <c r="GO55" s="29"/>
      <c r="GP55" s="29"/>
      <c r="GQ55" s="29">
        <f t="shared" si="45"/>
        <v>1</v>
      </c>
      <c r="GR55" s="29"/>
      <c r="GS55" s="36" t="s">
        <v>512</v>
      </c>
      <c r="GT55" s="36" t="s">
        <v>1448</v>
      </c>
      <c r="GU55" s="36" t="s">
        <v>2401</v>
      </c>
      <c r="GV55" s="36"/>
      <c r="GW55" s="36"/>
      <c r="GX55" s="36"/>
      <c r="GY55" s="36"/>
      <c r="GZ55" s="36"/>
      <c r="HA55" s="36"/>
      <c r="HB55" s="36"/>
      <c r="HC55" s="37"/>
      <c r="HD55" s="37"/>
      <c r="HE55" s="37"/>
      <c r="HF55" s="37"/>
      <c r="HG55" s="37"/>
      <c r="HH55" s="37"/>
      <c r="HI55" t="s">
        <v>513</v>
      </c>
      <c r="HJ55" s="29" t="s">
        <v>322</v>
      </c>
    </row>
    <row r="56" spans="1:218" ht="15" customHeight="1" x14ac:dyDescent="0.3">
      <c r="A56" t="s">
        <v>153</v>
      </c>
      <c r="B56" t="s">
        <v>87</v>
      </c>
      <c r="C56" s="29" t="s">
        <v>514</v>
      </c>
      <c r="D56" s="39" t="s">
        <v>89</v>
      </c>
      <c r="E56" s="29" t="s">
        <v>215</v>
      </c>
      <c r="F56" s="29" t="s">
        <v>232</v>
      </c>
      <c r="G56" s="29" t="s">
        <v>284</v>
      </c>
      <c r="H56" s="41" t="s">
        <v>515</v>
      </c>
      <c r="I56" s="29" t="s">
        <v>335</v>
      </c>
      <c r="J56" s="32">
        <v>0.8</v>
      </c>
      <c r="K56" s="32">
        <v>0.8</v>
      </c>
      <c r="L56" s="29" t="s">
        <v>253</v>
      </c>
      <c r="M56" s="32">
        <v>0.48</v>
      </c>
      <c r="N56" s="32">
        <v>0.8</v>
      </c>
      <c r="O56" s="29" t="s">
        <v>253</v>
      </c>
      <c r="P56" s="29" t="s">
        <v>1037</v>
      </c>
      <c r="Q56" s="33" t="s">
        <v>1449</v>
      </c>
      <c r="R56" s="34" t="s">
        <v>224</v>
      </c>
      <c r="S56" s="29" t="s">
        <v>1450</v>
      </c>
      <c r="T56" s="34" t="s">
        <v>1048</v>
      </c>
      <c r="U56" s="34" t="s">
        <v>1041</v>
      </c>
      <c r="V56" s="34" t="s">
        <v>1042</v>
      </c>
      <c r="W56" s="34" t="s">
        <v>1043</v>
      </c>
      <c r="X56" s="34" t="s">
        <v>1044</v>
      </c>
      <c r="Y56" s="32">
        <v>0.4</v>
      </c>
      <c r="Z56" s="34" t="s">
        <v>1045</v>
      </c>
      <c r="AA56" s="29" t="s">
        <v>224</v>
      </c>
      <c r="AB56" s="29">
        <f t="shared" si="67"/>
        <v>13</v>
      </c>
      <c r="AC56" s="29">
        <v>4</v>
      </c>
      <c r="AD56" s="34">
        <v>3</v>
      </c>
      <c r="AE56" s="34">
        <v>3</v>
      </c>
      <c r="AF56" s="34">
        <v>3</v>
      </c>
      <c r="AG56" s="34">
        <v>4</v>
      </c>
      <c r="AH56" s="29" t="s">
        <v>340</v>
      </c>
      <c r="AI56" s="29">
        <v>3</v>
      </c>
      <c r="AJ56" s="29" t="s">
        <v>340</v>
      </c>
      <c r="AK56" s="29">
        <v>3</v>
      </c>
      <c r="AL56" s="29" t="s">
        <v>2402</v>
      </c>
      <c r="AM56" s="29"/>
      <c r="AN56" s="29"/>
      <c r="AO56" s="47">
        <v>44666</v>
      </c>
      <c r="AP56" s="47">
        <v>44760</v>
      </c>
      <c r="AQ56" s="47">
        <v>44841</v>
      </c>
      <c r="AR56" s="47"/>
      <c r="AS56" s="29" t="s">
        <v>6</v>
      </c>
      <c r="AT56" s="29" t="s">
        <v>6</v>
      </c>
      <c r="AU56" s="29" t="s">
        <v>6</v>
      </c>
      <c r="AV56" s="29"/>
      <c r="AW56" s="29" t="s">
        <v>6</v>
      </c>
      <c r="AX56" s="29" t="s">
        <v>6</v>
      </c>
      <c r="AY56" s="29" t="s">
        <v>6</v>
      </c>
      <c r="AZ56" s="29"/>
      <c r="BA56" s="29" t="s">
        <v>2403</v>
      </c>
      <c r="BB56" s="29" t="s">
        <v>2406</v>
      </c>
      <c r="BC56" s="29" t="s">
        <v>2397</v>
      </c>
      <c r="BD56" s="29"/>
      <c r="BE56" s="35">
        <f t="shared" si="46"/>
        <v>1</v>
      </c>
      <c r="BF56" s="35">
        <f t="shared" si="47"/>
        <v>1</v>
      </c>
      <c r="BG56" s="35">
        <f t="shared" si="48"/>
        <v>1</v>
      </c>
      <c r="BH56" s="35">
        <f t="shared" si="49"/>
        <v>0</v>
      </c>
      <c r="BI56" s="35">
        <f t="shared" si="50"/>
        <v>0.76923076923076927</v>
      </c>
      <c r="BJ56" s="33"/>
      <c r="BK56" s="34"/>
      <c r="BL56" s="29"/>
      <c r="BM56" s="34"/>
      <c r="BN56" s="34"/>
      <c r="BO56" s="34"/>
      <c r="BP56" s="34"/>
      <c r="BQ56" s="34"/>
      <c r="BR56" s="32"/>
      <c r="BS56" s="34"/>
      <c r="BT56" s="29"/>
      <c r="BU56" s="29"/>
      <c r="BV56" s="29"/>
      <c r="BW56" s="29"/>
      <c r="BX56" s="29"/>
      <c r="BY56" s="29"/>
      <c r="BZ56" s="29"/>
      <c r="CA56" s="29"/>
      <c r="CB56" s="29"/>
      <c r="CC56" s="29"/>
      <c r="CD56" s="29"/>
      <c r="CE56" s="29"/>
      <c r="CF56" s="29"/>
      <c r="CG56" s="29"/>
      <c r="CH56" s="47"/>
      <c r="CI56" s="47">
        <v>44760</v>
      </c>
      <c r="CJ56" s="47">
        <v>44841</v>
      </c>
      <c r="CK56" s="47"/>
      <c r="CL56" s="29"/>
      <c r="CM56" s="29"/>
      <c r="CN56" s="29"/>
      <c r="CO56" s="29"/>
      <c r="CP56" s="29"/>
      <c r="CQ56" s="29"/>
      <c r="CR56" s="29"/>
      <c r="CS56" s="29"/>
      <c r="CT56" s="29"/>
      <c r="CU56" s="29"/>
      <c r="CV56" s="29"/>
      <c r="CW56" s="29"/>
      <c r="CX56" s="35" t="str">
        <f t="shared" si="51"/>
        <v/>
      </c>
      <c r="CY56" s="35" t="str">
        <f t="shared" si="52"/>
        <v/>
      </c>
      <c r="CZ56" s="35" t="str">
        <f t="shared" si="53"/>
        <v/>
      </c>
      <c r="DA56" s="35" t="str">
        <f t="shared" si="54"/>
        <v/>
      </c>
      <c r="DB56" s="35" t="str">
        <f t="shared" si="55"/>
        <v/>
      </c>
      <c r="DC56" s="33"/>
      <c r="DD56" s="34"/>
      <c r="DE56" s="29"/>
      <c r="DF56" s="34"/>
      <c r="DG56" s="34"/>
      <c r="DH56" s="34"/>
      <c r="DI56" s="34"/>
      <c r="DJ56" s="34"/>
      <c r="DK56" s="32"/>
      <c r="DL56" s="34"/>
      <c r="DM56" s="29"/>
      <c r="DN56" s="29"/>
      <c r="DO56" s="29"/>
      <c r="DP56" s="29"/>
      <c r="DQ56" s="29"/>
      <c r="DR56" s="29"/>
      <c r="DS56" s="29"/>
      <c r="DT56" s="29"/>
      <c r="DU56" s="29"/>
      <c r="DV56" s="29"/>
      <c r="DW56" s="29"/>
      <c r="DX56" s="29"/>
      <c r="DY56" s="29"/>
      <c r="DZ56" s="29"/>
      <c r="EA56" s="47"/>
      <c r="EB56" s="47">
        <v>44760</v>
      </c>
      <c r="EC56" s="47">
        <v>44841</v>
      </c>
      <c r="ED56" s="47"/>
      <c r="EE56" s="29"/>
      <c r="EF56" s="29"/>
      <c r="EG56" s="29"/>
      <c r="EH56" s="29"/>
      <c r="EI56" s="29"/>
      <c r="EJ56" s="29"/>
      <c r="EK56" s="29"/>
      <c r="EL56" s="29"/>
      <c r="EM56" s="29"/>
      <c r="EN56" s="29"/>
      <c r="EO56" s="29"/>
      <c r="EP56" s="29"/>
      <c r="EQ56" s="35" t="str">
        <f t="shared" si="56"/>
        <v/>
      </c>
      <c r="ER56" s="35" t="str">
        <f t="shared" si="57"/>
        <v/>
      </c>
      <c r="ES56" s="35" t="str">
        <f t="shared" si="58"/>
        <v/>
      </c>
      <c r="ET56" s="35" t="str">
        <f t="shared" si="59"/>
        <v/>
      </c>
      <c r="EU56" s="35" t="str">
        <f t="shared" si="60"/>
        <v/>
      </c>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47">
        <v>44666</v>
      </c>
      <c r="FU56" s="47">
        <v>44760</v>
      </c>
      <c r="FV56" s="47">
        <v>44841</v>
      </c>
      <c r="FW56" s="47"/>
      <c r="FX56" s="29"/>
      <c r="FY56" s="29"/>
      <c r="FZ56" s="29"/>
      <c r="GA56" s="29"/>
      <c r="GB56" s="29"/>
      <c r="GC56" s="29"/>
      <c r="GD56" s="29"/>
      <c r="GE56" s="29"/>
      <c r="GF56" s="29"/>
      <c r="GG56" s="29"/>
      <c r="GH56" s="29"/>
      <c r="GI56" s="29"/>
      <c r="GJ56" s="35" t="str">
        <f t="shared" si="61"/>
        <v/>
      </c>
      <c r="GK56" s="35" t="str">
        <f t="shared" si="62"/>
        <v/>
      </c>
      <c r="GL56" s="35" t="str">
        <f t="shared" si="63"/>
        <v/>
      </c>
      <c r="GM56" s="35" t="str">
        <f t="shared" si="64"/>
        <v/>
      </c>
      <c r="GN56" s="35" t="str">
        <f t="shared" si="65"/>
        <v/>
      </c>
      <c r="GO56" s="29"/>
      <c r="GP56" s="29"/>
      <c r="GQ56" s="29">
        <f t="shared" si="45"/>
        <v>1</v>
      </c>
      <c r="GR56" s="29"/>
      <c r="GS56" s="36" t="s">
        <v>512</v>
      </c>
      <c r="GT56" s="36" t="s">
        <v>1451</v>
      </c>
      <c r="GU56" s="36" t="s">
        <v>2401</v>
      </c>
      <c r="GV56" s="36"/>
      <c r="GW56" s="36" t="s">
        <v>516</v>
      </c>
      <c r="GX56" s="36"/>
      <c r="GY56" s="36"/>
      <c r="GZ56" s="36"/>
      <c r="HA56" s="36" t="s">
        <v>517</v>
      </c>
      <c r="HB56" s="36"/>
      <c r="HC56" s="37"/>
      <c r="HD56" s="37"/>
      <c r="HE56" s="37"/>
      <c r="HF56" s="37"/>
      <c r="HG56" s="37"/>
      <c r="HH56" s="37"/>
      <c r="HI56" t="s">
        <v>518</v>
      </c>
      <c r="HJ56" s="29" t="s">
        <v>317</v>
      </c>
    </row>
    <row r="57" spans="1:218" ht="15" customHeight="1" x14ac:dyDescent="0.3">
      <c r="A57" t="s">
        <v>94</v>
      </c>
      <c r="B57" t="s">
        <v>92</v>
      </c>
      <c r="C57" s="29" t="s">
        <v>519</v>
      </c>
      <c r="D57" s="39" t="s">
        <v>93</v>
      </c>
      <c r="E57" s="29" t="s">
        <v>231</v>
      </c>
      <c r="F57" s="29" t="s">
        <v>312</v>
      </c>
      <c r="G57" s="29" t="s">
        <v>265</v>
      </c>
      <c r="H57" s="38" t="s">
        <v>1452</v>
      </c>
      <c r="I57" s="29" t="s">
        <v>294</v>
      </c>
      <c r="J57" s="32">
        <v>0.6</v>
      </c>
      <c r="K57" s="32">
        <v>0.8</v>
      </c>
      <c r="L57" s="29" t="s">
        <v>253</v>
      </c>
      <c r="M57" s="32">
        <v>0.36</v>
      </c>
      <c r="N57" s="32">
        <v>0.8</v>
      </c>
      <c r="O57" s="29" t="s">
        <v>253</v>
      </c>
      <c r="P57" s="29" t="s">
        <v>1037</v>
      </c>
      <c r="Q57" s="33" t="s">
        <v>1453</v>
      </c>
      <c r="R57" s="34" t="s">
        <v>224</v>
      </c>
      <c r="S57" s="36" t="s">
        <v>1454</v>
      </c>
      <c r="T57" s="34" t="s">
        <v>1048</v>
      </c>
      <c r="U57" s="34" t="s">
        <v>1041</v>
      </c>
      <c r="V57" s="34" t="s">
        <v>1042</v>
      </c>
      <c r="W57" s="34" t="s">
        <v>1043</v>
      </c>
      <c r="X57" s="34" t="s">
        <v>1044</v>
      </c>
      <c r="Y57" s="32">
        <v>0.4</v>
      </c>
      <c r="Z57" s="34" t="s">
        <v>1045</v>
      </c>
      <c r="AA57" s="29" t="s">
        <v>220</v>
      </c>
      <c r="AB57" s="29">
        <f t="shared" ref="AB57:AB61" si="68">SUM(AC57:AF57)</f>
        <v>27</v>
      </c>
      <c r="AC57" s="34">
        <v>24</v>
      </c>
      <c r="AD57" s="34">
        <v>1</v>
      </c>
      <c r="AE57" s="34">
        <v>1</v>
      </c>
      <c r="AF57" s="34">
        <v>1</v>
      </c>
      <c r="AG57" s="29">
        <v>24</v>
      </c>
      <c r="AH57" s="29" t="s">
        <v>520</v>
      </c>
      <c r="AI57" s="29">
        <v>1</v>
      </c>
      <c r="AJ57" s="29" t="s">
        <v>1455</v>
      </c>
      <c r="AK57" s="29">
        <v>1</v>
      </c>
      <c r="AL57" s="29" t="s">
        <v>2407</v>
      </c>
      <c r="AM57" s="29"/>
      <c r="AN57" s="29"/>
      <c r="AO57" s="47">
        <v>44670</v>
      </c>
      <c r="AP57" s="47">
        <v>44760</v>
      </c>
      <c r="AQ57" s="47">
        <v>44840</v>
      </c>
      <c r="AR57" s="47"/>
      <c r="AS57" s="29" t="s">
        <v>6</v>
      </c>
      <c r="AT57" s="29" t="s">
        <v>6</v>
      </c>
      <c r="AU57" s="29" t="s">
        <v>6</v>
      </c>
      <c r="AV57" s="29"/>
      <c r="AW57" s="29" t="s">
        <v>6</v>
      </c>
      <c r="AX57" s="29" t="s">
        <v>6</v>
      </c>
      <c r="AY57" s="29" t="s">
        <v>6</v>
      </c>
      <c r="AZ57" s="29"/>
      <c r="BA57" s="29" t="s">
        <v>2408</v>
      </c>
      <c r="BB57" s="29" t="s">
        <v>2409</v>
      </c>
      <c r="BC57" s="29" t="s">
        <v>2410</v>
      </c>
      <c r="BD57" s="29"/>
      <c r="BE57" s="35">
        <f t="shared" si="46"/>
        <v>1</v>
      </c>
      <c r="BF57" s="35">
        <f t="shared" si="47"/>
        <v>1</v>
      </c>
      <c r="BG57" s="35">
        <f t="shared" si="48"/>
        <v>1</v>
      </c>
      <c r="BH57" s="35">
        <f t="shared" si="49"/>
        <v>0</v>
      </c>
      <c r="BI57" s="35">
        <f t="shared" si="50"/>
        <v>0.96296296296296291</v>
      </c>
      <c r="BJ57" s="33"/>
      <c r="BK57" s="34"/>
      <c r="BL57" s="29"/>
      <c r="BM57" s="34"/>
      <c r="BN57" s="34"/>
      <c r="BO57" s="34"/>
      <c r="BP57" s="34"/>
      <c r="BQ57" s="34"/>
      <c r="BR57" s="32"/>
      <c r="BS57" s="34"/>
      <c r="BT57" s="29"/>
      <c r="BU57" s="29"/>
      <c r="BV57" s="29"/>
      <c r="BW57" s="29"/>
      <c r="BX57" s="29"/>
      <c r="BY57" s="29"/>
      <c r="BZ57" s="29"/>
      <c r="CA57" s="29"/>
      <c r="CB57" s="29"/>
      <c r="CC57" s="29"/>
      <c r="CD57" s="29"/>
      <c r="CE57" s="29"/>
      <c r="CF57" s="29"/>
      <c r="CG57" s="29"/>
      <c r="CH57" s="47"/>
      <c r="CI57" s="47">
        <v>44760</v>
      </c>
      <c r="CJ57" s="47">
        <v>44840</v>
      </c>
      <c r="CK57" s="47"/>
      <c r="CL57" s="29"/>
      <c r="CM57" s="29"/>
      <c r="CN57" s="29"/>
      <c r="CO57" s="29"/>
      <c r="CP57" s="29"/>
      <c r="CQ57" s="29"/>
      <c r="CR57" s="29"/>
      <c r="CS57" s="29"/>
      <c r="CT57" s="29"/>
      <c r="CU57" s="29"/>
      <c r="CV57" s="29"/>
      <c r="CW57" s="29"/>
      <c r="CX57" s="35" t="str">
        <f t="shared" si="51"/>
        <v/>
      </c>
      <c r="CY57" s="35" t="str">
        <f t="shared" si="52"/>
        <v/>
      </c>
      <c r="CZ57" s="35" t="str">
        <f t="shared" si="53"/>
        <v/>
      </c>
      <c r="DA57" s="35" t="str">
        <f t="shared" si="54"/>
        <v/>
      </c>
      <c r="DB57" s="35" t="str">
        <f t="shared" si="55"/>
        <v/>
      </c>
      <c r="DC57" s="33"/>
      <c r="DD57" s="34"/>
      <c r="DE57" s="29"/>
      <c r="DF57" s="34"/>
      <c r="DG57" s="34"/>
      <c r="DH57" s="34"/>
      <c r="DI57" s="34"/>
      <c r="DJ57" s="34"/>
      <c r="DK57" s="32"/>
      <c r="DL57" s="34"/>
      <c r="DM57" s="29"/>
      <c r="DN57" s="29"/>
      <c r="DO57" s="29"/>
      <c r="DP57" s="29"/>
      <c r="DQ57" s="29"/>
      <c r="DR57" s="29"/>
      <c r="DS57" s="29"/>
      <c r="DT57" s="29"/>
      <c r="DU57" s="29"/>
      <c r="DV57" s="29"/>
      <c r="DW57" s="29"/>
      <c r="DX57" s="29"/>
      <c r="DY57" s="29"/>
      <c r="DZ57" s="29"/>
      <c r="EA57" s="47"/>
      <c r="EB57" s="47">
        <v>44760</v>
      </c>
      <c r="EC57" s="47">
        <v>44840</v>
      </c>
      <c r="ED57" s="47"/>
      <c r="EE57" s="29"/>
      <c r="EF57" s="29"/>
      <c r="EG57" s="29"/>
      <c r="EH57" s="29"/>
      <c r="EI57" s="29"/>
      <c r="EJ57" s="29"/>
      <c r="EK57" s="29"/>
      <c r="EL57" s="29"/>
      <c r="EM57" s="29"/>
      <c r="EN57" s="29"/>
      <c r="EO57" s="29"/>
      <c r="EP57" s="29"/>
      <c r="EQ57" s="35" t="str">
        <f t="shared" si="56"/>
        <v/>
      </c>
      <c r="ER57" s="35" t="str">
        <f t="shared" si="57"/>
        <v/>
      </c>
      <c r="ES57" s="35" t="str">
        <f t="shared" si="58"/>
        <v/>
      </c>
      <c r="ET57" s="35" t="str">
        <f t="shared" si="59"/>
        <v/>
      </c>
      <c r="EU57" s="35" t="str">
        <f t="shared" si="60"/>
        <v/>
      </c>
      <c r="EV57" s="29"/>
      <c r="EW57" s="34"/>
      <c r="EX57" s="29"/>
      <c r="EY57" s="34"/>
      <c r="EZ57" s="34"/>
      <c r="FA57" s="34"/>
      <c r="FB57" s="34"/>
      <c r="FC57" s="34"/>
      <c r="FD57" s="32"/>
      <c r="FE57" s="34"/>
      <c r="FF57" s="29"/>
      <c r="FG57" s="29"/>
      <c r="FH57" s="29"/>
      <c r="FI57" s="29"/>
      <c r="FJ57" s="29"/>
      <c r="FK57" s="29"/>
      <c r="FL57" s="29"/>
      <c r="FM57" s="29"/>
      <c r="FN57" s="29"/>
      <c r="FO57" s="29"/>
      <c r="FP57" s="29"/>
      <c r="FQ57" s="29"/>
      <c r="FR57" s="29"/>
      <c r="FS57" s="29"/>
      <c r="FT57" s="47">
        <v>44670</v>
      </c>
      <c r="FU57" s="47">
        <v>44760</v>
      </c>
      <c r="FV57" s="47">
        <v>44840</v>
      </c>
      <c r="FW57" s="47"/>
      <c r="FX57" s="29"/>
      <c r="FY57" s="29"/>
      <c r="FZ57" s="29"/>
      <c r="GA57" s="29"/>
      <c r="GB57" s="29"/>
      <c r="GC57" s="29"/>
      <c r="GD57" s="29"/>
      <c r="GE57" s="29"/>
      <c r="GF57" s="29"/>
      <c r="GG57" s="29"/>
      <c r="GH57" s="29"/>
      <c r="GI57" s="29"/>
      <c r="GJ57" s="35" t="str">
        <f t="shared" si="61"/>
        <v/>
      </c>
      <c r="GK57" s="35" t="str">
        <f t="shared" si="62"/>
        <v/>
      </c>
      <c r="GL57" s="35" t="str">
        <f t="shared" si="63"/>
        <v/>
      </c>
      <c r="GM57" s="35" t="str">
        <f t="shared" si="64"/>
        <v/>
      </c>
      <c r="GN57" s="35" t="str">
        <f t="shared" si="65"/>
        <v/>
      </c>
      <c r="GO57" s="29"/>
      <c r="GP57" s="29"/>
      <c r="GQ57" s="29">
        <f t="shared" si="45"/>
        <v>1</v>
      </c>
      <c r="GR57" s="29"/>
      <c r="GS57" s="36" t="s">
        <v>521</v>
      </c>
      <c r="GT57" s="36" t="s">
        <v>1456</v>
      </c>
      <c r="GU57" s="36" t="s">
        <v>417</v>
      </c>
      <c r="GV57" s="36"/>
      <c r="GW57" s="36" t="s">
        <v>521</v>
      </c>
      <c r="GX57" s="36"/>
      <c r="GY57" s="36"/>
      <c r="GZ57" s="36"/>
      <c r="HA57" s="36" t="s">
        <v>521</v>
      </c>
      <c r="HB57" s="36"/>
      <c r="HC57" s="37"/>
      <c r="HD57" s="37"/>
      <c r="HE57" s="37"/>
      <c r="HF57" s="37"/>
      <c r="HG57" s="37"/>
      <c r="HH57" s="37"/>
      <c r="HI57" t="s">
        <v>150</v>
      </c>
      <c r="HJ57" s="39" t="s">
        <v>322</v>
      </c>
    </row>
    <row r="58" spans="1:218" ht="15" customHeight="1" x14ac:dyDescent="0.3">
      <c r="A58" t="s">
        <v>95</v>
      </c>
      <c r="B58" t="s">
        <v>92</v>
      </c>
      <c r="C58" s="29" t="s">
        <v>522</v>
      </c>
      <c r="D58" s="39" t="s">
        <v>93</v>
      </c>
      <c r="E58" s="29" t="s">
        <v>523</v>
      </c>
      <c r="F58" s="29" t="s">
        <v>312</v>
      </c>
      <c r="G58" s="29" t="s">
        <v>284</v>
      </c>
      <c r="H58" s="38" t="s">
        <v>1457</v>
      </c>
      <c r="I58" s="29" t="s">
        <v>319</v>
      </c>
      <c r="J58" s="32">
        <v>0.6</v>
      </c>
      <c r="K58" s="32">
        <v>1</v>
      </c>
      <c r="L58" s="29" t="s">
        <v>219</v>
      </c>
      <c r="M58" s="32">
        <v>0.36</v>
      </c>
      <c r="N58" s="32">
        <v>1</v>
      </c>
      <c r="O58" s="29" t="s">
        <v>219</v>
      </c>
      <c r="P58" s="29" t="s">
        <v>1037</v>
      </c>
      <c r="Q58" s="33" t="s">
        <v>1458</v>
      </c>
      <c r="R58" s="34" t="s">
        <v>220</v>
      </c>
      <c r="S58" s="36" t="s">
        <v>1459</v>
      </c>
      <c r="T58" s="34" t="s">
        <v>1048</v>
      </c>
      <c r="U58" s="34" t="s">
        <v>1041</v>
      </c>
      <c r="V58" s="34" t="s">
        <v>1042</v>
      </c>
      <c r="W58" s="34" t="s">
        <v>1043</v>
      </c>
      <c r="X58" s="34" t="s">
        <v>1044</v>
      </c>
      <c r="Y58" s="32">
        <v>0.4</v>
      </c>
      <c r="Z58" s="34" t="s">
        <v>1045</v>
      </c>
      <c r="AA58" s="29" t="s">
        <v>224</v>
      </c>
      <c r="AB58" s="29">
        <f t="shared" si="68"/>
        <v>29</v>
      </c>
      <c r="AC58" s="34">
        <v>24</v>
      </c>
      <c r="AD58" s="34">
        <v>5</v>
      </c>
      <c r="AE58" s="34">
        <v>0</v>
      </c>
      <c r="AF58" s="34">
        <v>0</v>
      </c>
      <c r="AG58" s="29">
        <v>24</v>
      </c>
      <c r="AH58" s="29" t="s">
        <v>524</v>
      </c>
      <c r="AI58" s="29">
        <v>5</v>
      </c>
      <c r="AJ58" s="29" t="s">
        <v>1460</v>
      </c>
      <c r="AK58" s="29">
        <v>1</v>
      </c>
      <c r="AL58" s="29" t="s">
        <v>1460</v>
      </c>
      <c r="AM58" s="29"/>
      <c r="AN58" s="29"/>
      <c r="AO58" s="47">
        <v>44670</v>
      </c>
      <c r="AP58" s="47">
        <v>44760</v>
      </c>
      <c r="AQ58" s="47">
        <v>44840</v>
      </c>
      <c r="AR58" s="47"/>
      <c r="AS58" s="29" t="s">
        <v>6</v>
      </c>
      <c r="AT58" s="29" t="s">
        <v>6</v>
      </c>
      <c r="AU58" s="29" t="s">
        <v>7</v>
      </c>
      <c r="AV58" s="29"/>
      <c r="AW58" s="29" t="s">
        <v>6</v>
      </c>
      <c r="AX58" s="29" t="s">
        <v>6</v>
      </c>
      <c r="AY58" s="29" t="s">
        <v>6</v>
      </c>
      <c r="AZ58" s="29"/>
      <c r="BA58" s="29" t="s">
        <v>2411</v>
      </c>
      <c r="BB58" s="29" t="s">
        <v>2412</v>
      </c>
      <c r="BC58" s="29" t="s">
        <v>2413</v>
      </c>
      <c r="BD58" s="29"/>
      <c r="BE58" s="35">
        <f t="shared" si="46"/>
        <v>1</v>
      </c>
      <c r="BF58" s="35">
        <f t="shared" si="47"/>
        <v>1</v>
      </c>
      <c r="BG58" s="35" t="str">
        <f t="shared" si="48"/>
        <v/>
      </c>
      <c r="BH58" s="35" t="str">
        <f t="shared" si="49"/>
        <v/>
      </c>
      <c r="BI58" s="35">
        <f t="shared" si="50"/>
        <v>1</v>
      </c>
      <c r="BJ58" s="33"/>
      <c r="BK58" s="34"/>
      <c r="BL58" s="29"/>
      <c r="BM58" s="34"/>
      <c r="BN58" s="34"/>
      <c r="BO58" s="34"/>
      <c r="BP58" s="34"/>
      <c r="BQ58" s="34"/>
      <c r="BR58" s="32"/>
      <c r="BS58" s="34"/>
      <c r="BT58" s="29"/>
      <c r="BU58" s="29"/>
      <c r="BV58" s="29"/>
      <c r="BW58" s="29"/>
      <c r="BX58" s="29"/>
      <c r="BY58" s="29"/>
      <c r="BZ58" s="29"/>
      <c r="CA58" s="29"/>
      <c r="CB58" s="29"/>
      <c r="CC58" s="29"/>
      <c r="CD58" s="29"/>
      <c r="CE58" s="29"/>
      <c r="CF58" s="29"/>
      <c r="CG58" s="29"/>
      <c r="CH58" s="47"/>
      <c r="CI58" s="47">
        <v>44760</v>
      </c>
      <c r="CJ58" s="47">
        <v>44840</v>
      </c>
      <c r="CK58" s="47"/>
      <c r="CL58" s="29"/>
      <c r="CM58" s="29"/>
      <c r="CN58" s="29"/>
      <c r="CO58" s="29"/>
      <c r="CP58" s="29"/>
      <c r="CQ58" s="29"/>
      <c r="CR58" s="29"/>
      <c r="CS58" s="29"/>
      <c r="CT58" s="29"/>
      <c r="CU58" s="29"/>
      <c r="CV58" s="29"/>
      <c r="CW58" s="29"/>
      <c r="CX58" s="35" t="str">
        <f t="shared" si="51"/>
        <v/>
      </c>
      <c r="CY58" s="35" t="str">
        <f t="shared" si="52"/>
        <v/>
      </c>
      <c r="CZ58" s="35" t="str">
        <f t="shared" si="53"/>
        <v/>
      </c>
      <c r="DA58" s="35" t="str">
        <f t="shared" si="54"/>
        <v/>
      </c>
      <c r="DB58" s="35" t="str">
        <f t="shared" si="55"/>
        <v/>
      </c>
      <c r="DC58" s="33"/>
      <c r="DD58" s="34"/>
      <c r="DE58" s="29"/>
      <c r="DF58" s="34"/>
      <c r="DG58" s="34"/>
      <c r="DH58" s="34"/>
      <c r="DI58" s="34"/>
      <c r="DJ58" s="34"/>
      <c r="DK58" s="32"/>
      <c r="DL58" s="34"/>
      <c r="DM58" s="29"/>
      <c r="DN58" s="29"/>
      <c r="DO58" s="29"/>
      <c r="DP58" s="29"/>
      <c r="DQ58" s="29"/>
      <c r="DR58" s="29"/>
      <c r="DS58" s="29"/>
      <c r="DT58" s="29"/>
      <c r="DU58" s="29"/>
      <c r="DV58" s="29"/>
      <c r="DW58" s="29"/>
      <c r="DX58" s="29"/>
      <c r="DY58" s="29"/>
      <c r="DZ58" s="29"/>
      <c r="EA58" s="47"/>
      <c r="EB58" s="47">
        <v>44760</v>
      </c>
      <c r="EC58" s="47">
        <v>44840</v>
      </c>
      <c r="ED58" s="47"/>
      <c r="EE58" s="29"/>
      <c r="EF58" s="29"/>
      <c r="EG58" s="29"/>
      <c r="EH58" s="29"/>
      <c r="EI58" s="29"/>
      <c r="EJ58" s="29"/>
      <c r="EK58" s="29"/>
      <c r="EL58" s="29"/>
      <c r="EM58" s="29"/>
      <c r="EN58" s="29"/>
      <c r="EO58" s="29"/>
      <c r="EP58" s="29"/>
      <c r="EQ58" s="35" t="str">
        <f t="shared" si="56"/>
        <v/>
      </c>
      <c r="ER58" s="35" t="str">
        <f t="shared" si="57"/>
        <v/>
      </c>
      <c r="ES58" s="35" t="str">
        <f t="shared" si="58"/>
        <v/>
      </c>
      <c r="ET58" s="35" t="str">
        <f t="shared" si="59"/>
        <v/>
      </c>
      <c r="EU58" s="35" t="str">
        <f t="shared" si="60"/>
        <v/>
      </c>
      <c r="EV58" s="36"/>
      <c r="EW58" s="34"/>
      <c r="EX58" s="29"/>
      <c r="EY58" s="34"/>
      <c r="EZ58" s="34"/>
      <c r="FA58" s="34"/>
      <c r="FB58" s="34"/>
      <c r="FC58" s="34"/>
      <c r="FD58" s="32"/>
      <c r="FE58" s="34"/>
      <c r="FF58" s="29"/>
      <c r="FG58" s="29"/>
      <c r="FH58" s="29"/>
      <c r="FI58" s="29"/>
      <c r="FJ58" s="29"/>
      <c r="FK58" s="29"/>
      <c r="FL58" s="29"/>
      <c r="FM58" s="29"/>
      <c r="FN58" s="29"/>
      <c r="FO58" s="29"/>
      <c r="FP58" s="29"/>
      <c r="FQ58" s="29"/>
      <c r="FR58" s="29"/>
      <c r="FS58" s="29"/>
      <c r="FT58" s="47"/>
      <c r="FU58" s="47">
        <v>44760</v>
      </c>
      <c r="FV58" s="47">
        <v>44840</v>
      </c>
      <c r="FW58" s="47"/>
      <c r="FX58" s="29"/>
      <c r="FY58" s="29"/>
      <c r="FZ58" s="29"/>
      <c r="GA58" s="29"/>
      <c r="GB58" s="29"/>
      <c r="GC58" s="29"/>
      <c r="GD58" s="29"/>
      <c r="GE58" s="29"/>
      <c r="GF58" s="29"/>
      <c r="GG58" s="29"/>
      <c r="GH58" s="29"/>
      <c r="GI58" s="29"/>
      <c r="GJ58" s="35" t="str">
        <f t="shared" si="61"/>
        <v/>
      </c>
      <c r="GK58" s="35" t="str">
        <f t="shared" si="62"/>
        <v/>
      </c>
      <c r="GL58" s="35" t="str">
        <f t="shared" si="63"/>
        <v/>
      </c>
      <c r="GM58" s="35" t="str">
        <f t="shared" si="64"/>
        <v/>
      </c>
      <c r="GN58" s="35" t="str">
        <f t="shared" si="65"/>
        <v/>
      </c>
      <c r="GO58" s="29"/>
      <c r="GP58" s="29"/>
      <c r="GQ58" s="29">
        <f t="shared" si="45"/>
        <v>1</v>
      </c>
      <c r="GR58" s="29"/>
      <c r="GS58" s="36" t="s">
        <v>521</v>
      </c>
      <c r="GT58" s="36" t="s">
        <v>1461</v>
      </c>
      <c r="GU58" s="36" t="s">
        <v>2414</v>
      </c>
      <c r="GV58" s="36"/>
      <c r="GW58" s="36" t="s">
        <v>521</v>
      </c>
      <c r="GX58" s="36"/>
      <c r="GY58" s="36"/>
      <c r="GZ58" s="36"/>
      <c r="HA58" s="36" t="s">
        <v>521</v>
      </c>
      <c r="HB58" s="36"/>
      <c r="HC58" s="37"/>
      <c r="HD58" s="37"/>
      <c r="HE58" s="36" t="s">
        <v>521</v>
      </c>
      <c r="HF58" s="37"/>
      <c r="HG58" s="37"/>
      <c r="HH58" s="37"/>
      <c r="HI58" t="s">
        <v>151</v>
      </c>
      <c r="HJ58" s="29" t="s">
        <v>317</v>
      </c>
    </row>
    <row r="59" spans="1:218" ht="15" customHeight="1" x14ac:dyDescent="0.3">
      <c r="A59" t="s">
        <v>98</v>
      </c>
      <c r="B59" t="s">
        <v>525</v>
      </c>
      <c r="C59" s="29" t="s">
        <v>526</v>
      </c>
      <c r="D59" s="39" t="s">
        <v>1462</v>
      </c>
      <c r="E59" s="29" t="s">
        <v>231</v>
      </c>
      <c r="F59" s="29" t="s">
        <v>312</v>
      </c>
      <c r="G59" s="29" t="s">
        <v>352</v>
      </c>
      <c r="H59" s="38" t="s">
        <v>1463</v>
      </c>
      <c r="I59" s="29" t="s">
        <v>294</v>
      </c>
      <c r="J59" s="32">
        <v>0.4</v>
      </c>
      <c r="K59" s="32">
        <v>0.8</v>
      </c>
      <c r="L59" s="29" t="s">
        <v>253</v>
      </c>
      <c r="M59" s="32">
        <v>0.05</v>
      </c>
      <c r="N59" s="32">
        <v>0.8</v>
      </c>
      <c r="O59" s="29" t="s">
        <v>253</v>
      </c>
      <c r="P59" s="29" t="s">
        <v>1037</v>
      </c>
      <c r="Q59" s="33" t="s">
        <v>1464</v>
      </c>
      <c r="R59" s="34" t="s">
        <v>220</v>
      </c>
      <c r="S59" s="29" t="s">
        <v>527</v>
      </c>
      <c r="T59" s="34" t="s">
        <v>1048</v>
      </c>
      <c r="U59" s="34" t="s">
        <v>1041</v>
      </c>
      <c r="V59" s="34" t="s">
        <v>1042</v>
      </c>
      <c r="W59" s="34" t="s">
        <v>1043</v>
      </c>
      <c r="X59" s="34" t="s">
        <v>1044</v>
      </c>
      <c r="Y59" s="32">
        <v>0.4</v>
      </c>
      <c r="Z59" s="34" t="s">
        <v>1045</v>
      </c>
      <c r="AA59" s="29" t="s">
        <v>220</v>
      </c>
      <c r="AB59" s="29">
        <f t="shared" si="68"/>
        <v>12</v>
      </c>
      <c r="AC59" s="34">
        <v>3</v>
      </c>
      <c r="AD59" s="34">
        <v>3</v>
      </c>
      <c r="AE59" s="34">
        <v>3</v>
      </c>
      <c r="AF59" s="34">
        <v>3</v>
      </c>
      <c r="AG59" s="29">
        <v>3</v>
      </c>
      <c r="AH59" s="29" t="s">
        <v>528</v>
      </c>
      <c r="AI59" s="29">
        <v>3</v>
      </c>
      <c r="AJ59" s="29" t="s">
        <v>1465</v>
      </c>
      <c r="AK59" s="29">
        <v>3</v>
      </c>
      <c r="AL59" s="29" t="s">
        <v>2415</v>
      </c>
      <c r="AM59" s="29"/>
      <c r="AN59" s="29"/>
      <c r="AO59" s="47">
        <v>44669</v>
      </c>
      <c r="AP59" s="47">
        <v>44760</v>
      </c>
      <c r="AQ59" s="47">
        <v>44846</v>
      </c>
      <c r="AR59" s="47"/>
      <c r="AS59" s="29" t="s">
        <v>6</v>
      </c>
      <c r="AT59" s="29" t="s">
        <v>6</v>
      </c>
      <c r="AU59" s="29" t="s">
        <v>6</v>
      </c>
      <c r="AV59" s="29"/>
      <c r="AW59" s="29" t="s">
        <v>6</v>
      </c>
      <c r="AX59" s="29" t="s">
        <v>6</v>
      </c>
      <c r="AY59" s="29" t="s">
        <v>6</v>
      </c>
      <c r="AZ59" s="29"/>
      <c r="BA59" s="29" t="s">
        <v>2416</v>
      </c>
      <c r="BB59" s="29" t="s">
        <v>2417</v>
      </c>
      <c r="BC59" s="29" t="s">
        <v>2418</v>
      </c>
      <c r="BD59" s="29"/>
      <c r="BE59" s="35">
        <f t="shared" si="46"/>
        <v>1</v>
      </c>
      <c r="BF59" s="35">
        <f t="shared" si="47"/>
        <v>1</v>
      </c>
      <c r="BG59" s="35">
        <f t="shared" si="48"/>
        <v>1</v>
      </c>
      <c r="BH59" s="35">
        <f t="shared" si="49"/>
        <v>0</v>
      </c>
      <c r="BI59" s="35">
        <f t="shared" si="50"/>
        <v>0.75</v>
      </c>
      <c r="BJ59" s="33" t="s">
        <v>1466</v>
      </c>
      <c r="BK59" s="34" t="s">
        <v>220</v>
      </c>
      <c r="BL59" s="29" t="s">
        <v>529</v>
      </c>
      <c r="BM59" s="34" t="s">
        <v>1048</v>
      </c>
      <c r="BN59" s="34" t="s">
        <v>1041</v>
      </c>
      <c r="BO59" s="34" t="s">
        <v>1042</v>
      </c>
      <c r="BP59" s="34" t="s">
        <v>1043</v>
      </c>
      <c r="BQ59" s="34" t="s">
        <v>1044</v>
      </c>
      <c r="BR59" s="32">
        <v>0.4</v>
      </c>
      <c r="BS59" s="34" t="s">
        <v>1045</v>
      </c>
      <c r="BT59" s="29" t="s">
        <v>220</v>
      </c>
      <c r="BU59" s="29">
        <f>SUM(BV59:BY59)</f>
        <v>24</v>
      </c>
      <c r="BV59" s="29">
        <v>6</v>
      </c>
      <c r="BW59" s="29">
        <v>6</v>
      </c>
      <c r="BX59" s="29">
        <v>6</v>
      </c>
      <c r="BY59" s="29">
        <v>6</v>
      </c>
      <c r="BZ59" s="29">
        <v>6</v>
      </c>
      <c r="CA59" s="29" t="s">
        <v>530</v>
      </c>
      <c r="CB59" s="29">
        <v>6</v>
      </c>
      <c r="CC59" s="29" t="s">
        <v>1467</v>
      </c>
      <c r="CD59" s="29">
        <v>6</v>
      </c>
      <c r="CE59" s="29" t="s">
        <v>2419</v>
      </c>
      <c r="CF59" s="29"/>
      <c r="CG59" s="29"/>
      <c r="CH59" s="47">
        <v>44669</v>
      </c>
      <c r="CI59" s="47">
        <v>44760</v>
      </c>
      <c r="CJ59" s="47">
        <v>44846</v>
      </c>
      <c r="CK59" s="47"/>
      <c r="CL59" s="29" t="s">
        <v>6</v>
      </c>
      <c r="CM59" s="29" t="s">
        <v>6</v>
      </c>
      <c r="CN59" s="29" t="s">
        <v>6</v>
      </c>
      <c r="CO59" s="29"/>
      <c r="CP59" s="29" t="s">
        <v>6</v>
      </c>
      <c r="CQ59" s="29" t="s">
        <v>6</v>
      </c>
      <c r="CR59" s="29" t="s">
        <v>6</v>
      </c>
      <c r="CS59" s="29"/>
      <c r="CT59" s="29" t="s">
        <v>1468</v>
      </c>
      <c r="CU59" s="29" t="s">
        <v>2420</v>
      </c>
      <c r="CV59" s="29" t="s">
        <v>2421</v>
      </c>
      <c r="CW59" s="29"/>
      <c r="CX59" s="35">
        <f t="shared" si="51"/>
        <v>1</v>
      </c>
      <c r="CY59" s="35">
        <f t="shared" si="52"/>
        <v>1</v>
      </c>
      <c r="CZ59" s="35">
        <f t="shared" si="53"/>
        <v>1</v>
      </c>
      <c r="DA59" s="35">
        <f t="shared" si="54"/>
        <v>0</v>
      </c>
      <c r="DB59" s="35">
        <f t="shared" si="55"/>
        <v>0.75</v>
      </c>
      <c r="DC59" s="30" t="s">
        <v>1469</v>
      </c>
      <c r="DD59" s="34" t="s">
        <v>220</v>
      </c>
      <c r="DE59" s="29" t="s">
        <v>1470</v>
      </c>
      <c r="DF59" s="34" t="s">
        <v>1048</v>
      </c>
      <c r="DG59" s="34" t="s">
        <v>1041</v>
      </c>
      <c r="DH59" s="34" t="s">
        <v>1042</v>
      </c>
      <c r="DI59" s="34" t="s">
        <v>1043</v>
      </c>
      <c r="DJ59" s="34" t="s">
        <v>1044</v>
      </c>
      <c r="DK59" s="32">
        <v>0.4</v>
      </c>
      <c r="DL59" s="34" t="s">
        <v>1045</v>
      </c>
      <c r="DM59" s="29" t="s">
        <v>220</v>
      </c>
      <c r="DN59" s="29">
        <f>SUM(DO59:DR59)</f>
        <v>1</v>
      </c>
      <c r="DO59" s="29">
        <v>0</v>
      </c>
      <c r="DP59" s="29">
        <v>0</v>
      </c>
      <c r="DQ59" s="29">
        <v>0</v>
      </c>
      <c r="DR59" s="29">
        <v>1</v>
      </c>
      <c r="DS59" s="29"/>
      <c r="DT59" s="29"/>
      <c r="DU59" s="29">
        <v>0</v>
      </c>
      <c r="DV59" s="29" t="s">
        <v>1471</v>
      </c>
      <c r="DW59" s="29">
        <v>0</v>
      </c>
      <c r="DX59" s="29" t="s">
        <v>1471</v>
      </c>
      <c r="DY59" s="29"/>
      <c r="DZ59" s="29"/>
      <c r="EA59" s="47">
        <v>44669</v>
      </c>
      <c r="EB59" s="47">
        <v>44760</v>
      </c>
      <c r="EC59" s="47">
        <v>44846</v>
      </c>
      <c r="ED59" s="47"/>
      <c r="EE59" s="29"/>
      <c r="EF59" s="29" t="s">
        <v>7</v>
      </c>
      <c r="EG59" s="29" t="s">
        <v>7</v>
      </c>
      <c r="EH59" s="29"/>
      <c r="EI59" s="29"/>
      <c r="EJ59" s="29" t="s">
        <v>7</v>
      </c>
      <c r="EK59" s="29" t="s">
        <v>7</v>
      </c>
      <c r="EL59" s="29"/>
      <c r="EM59" s="29"/>
      <c r="EN59" s="29" t="s">
        <v>1475</v>
      </c>
      <c r="EO59" s="29" t="s">
        <v>2422</v>
      </c>
      <c r="EP59" s="29"/>
      <c r="EQ59" s="35" t="str">
        <f t="shared" si="56"/>
        <v/>
      </c>
      <c r="ER59" s="35" t="str">
        <f t="shared" si="57"/>
        <v/>
      </c>
      <c r="ES59" s="35" t="str">
        <f t="shared" si="58"/>
        <v/>
      </c>
      <c r="ET59" s="35">
        <f t="shared" si="59"/>
        <v>0</v>
      </c>
      <c r="EU59" s="35">
        <f t="shared" si="60"/>
        <v>0</v>
      </c>
      <c r="EV59" s="29" t="s">
        <v>1472</v>
      </c>
      <c r="EW59" s="34" t="s">
        <v>220</v>
      </c>
      <c r="EX59" s="29" t="s">
        <v>1473</v>
      </c>
      <c r="EY59" s="34" t="s">
        <v>1048</v>
      </c>
      <c r="EZ59" s="34" t="s">
        <v>1041</v>
      </c>
      <c r="FA59" s="34" t="s">
        <v>1042</v>
      </c>
      <c r="FB59" s="34" t="s">
        <v>1043</v>
      </c>
      <c r="FC59" s="34" t="s">
        <v>1044</v>
      </c>
      <c r="FD59" s="32">
        <v>0.4</v>
      </c>
      <c r="FE59" s="34" t="s">
        <v>1045</v>
      </c>
      <c r="FF59" s="29" t="s">
        <v>220</v>
      </c>
      <c r="FG59" s="29">
        <f>SUM(FH59:FK59)</f>
        <v>1</v>
      </c>
      <c r="FH59" s="29">
        <v>0</v>
      </c>
      <c r="FI59" s="29">
        <v>0</v>
      </c>
      <c r="FJ59" s="29">
        <v>0</v>
      </c>
      <c r="FK59" s="29">
        <v>1</v>
      </c>
      <c r="FL59" s="29"/>
      <c r="FM59" s="29"/>
      <c r="FN59" s="29">
        <v>0</v>
      </c>
      <c r="FO59" s="29" t="s">
        <v>1471</v>
      </c>
      <c r="FP59" s="29">
        <v>0</v>
      </c>
      <c r="FQ59" s="29" t="s">
        <v>1471</v>
      </c>
      <c r="FR59" s="29"/>
      <c r="FS59" s="29"/>
      <c r="FT59" s="47">
        <v>44669</v>
      </c>
      <c r="FU59" s="47">
        <v>44760</v>
      </c>
      <c r="FV59" s="47">
        <v>44846</v>
      </c>
      <c r="FW59" s="47"/>
      <c r="FX59" s="29"/>
      <c r="FY59" s="29" t="s">
        <v>7</v>
      </c>
      <c r="FZ59" s="29" t="s">
        <v>7</v>
      </c>
      <c r="GA59" s="29"/>
      <c r="GB59" s="29"/>
      <c r="GC59" s="29" t="s">
        <v>7</v>
      </c>
      <c r="GD59" s="29" t="s">
        <v>7</v>
      </c>
      <c r="GE59" s="29"/>
      <c r="GF59" s="29"/>
      <c r="GG59" s="29" t="s">
        <v>1475</v>
      </c>
      <c r="GH59" s="29" t="s">
        <v>2422</v>
      </c>
      <c r="GI59" s="29"/>
      <c r="GJ59" s="35" t="str">
        <f t="shared" si="61"/>
        <v/>
      </c>
      <c r="GK59" s="35" t="str">
        <f t="shared" si="62"/>
        <v/>
      </c>
      <c r="GL59" s="35" t="str">
        <f t="shared" si="63"/>
        <v/>
      </c>
      <c r="GM59" s="35">
        <f t="shared" si="64"/>
        <v>0</v>
      </c>
      <c r="GN59" s="35">
        <f t="shared" si="65"/>
        <v>0</v>
      </c>
      <c r="GO59" s="29"/>
      <c r="GP59" s="29"/>
      <c r="GQ59" s="29">
        <f t="shared" si="45"/>
        <v>4</v>
      </c>
      <c r="GR59" s="29"/>
      <c r="GS59" s="36" t="s">
        <v>531</v>
      </c>
      <c r="GT59" s="36" t="s">
        <v>1465</v>
      </c>
      <c r="GU59" s="36" t="s">
        <v>2423</v>
      </c>
      <c r="GV59" s="36"/>
      <c r="GW59" s="36" t="s">
        <v>532</v>
      </c>
      <c r="GX59" s="36" t="s">
        <v>1474</v>
      </c>
      <c r="GY59" s="36" t="s">
        <v>2424</v>
      </c>
      <c r="GZ59" s="36"/>
      <c r="HA59" s="36"/>
      <c r="HB59" s="36" t="s">
        <v>1475</v>
      </c>
      <c r="HC59" s="37" t="s">
        <v>2425</v>
      </c>
      <c r="HD59" s="37"/>
      <c r="HE59" s="37"/>
      <c r="HF59" s="37" t="s">
        <v>1475</v>
      </c>
      <c r="HG59" s="37" t="s">
        <v>2425</v>
      </c>
      <c r="HH59" s="37"/>
      <c r="HI59" t="s">
        <v>98</v>
      </c>
      <c r="HJ59" s="29" t="s">
        <v>304</v>
      </c>
    </row>
    <row r="60" spans="1:218" ht="15" customHeight="1" x14ac:dyDescent="0.3">
      <c r="A60" t="s">
        <v>99</v>
      </c>
      <c r="B60" t="s">
        <v>525</v>
      </c>
      <c r="C60" s="29" t="s">
        <v>1476</v>
      </c>
      <c r="D60" s="39" t="s">
        <v>1462</v>
      </c>
      <c r="E60" s="29" t="s">
        <v>311</v>
      </c>
      <c r="F60" s="29" t="s">
        <v>138</v>
      </c>
      <c r="G60" s="29" t="s">
        <v>400</v>
      </c>
      <c r="H60" s="38" t="s">
        <v>534</v>
      </c>
      <c r="I60" s="29" t="s">
        <v>319</v>
      </c>
      <c r="J60" s="32">
        <v>0.2</v>
      </c>
      <c r="K60" s="32">
        <v>1</v>
      </c>
      <c r="L60" s="29" t="s">
        <v>219</v>
      </c>
      <c r="M60" s="32">
        <v>7.0000000000000007E-2</v>
      </c>
      <c r="N60" s="32">
        <v>1</v>
      </c>
      <c r="O60" s="29" t="s">
        <v>219</v>
      </c>
      <c r="P60" s="29" t="s">
        <v>1037</v>
      </c>
      <c r="Q60" s="33" t="s">
        <v>1477</v>
      </c>
      <c r="R60" s="34" t="s">
        <v>220</v>
      </c>
      <c r="S60" s="29" t="s">
        <v>535</v>
      </c>
      <c r="T60" s="34" t="s">
        <v>1048</v>
      </c>
      <c r="U60" s="34" t="s">
        <v>1041</v>
      </c>
      <c r="V60" s="34" t="s">
        <v>1042</v>
      </c>
      <c r="W60" s="34" t="s">
        <v>1043</v>
      </c>
      <c r="X60" s="34" t="s">
        <v>1044</v>
      </c>
      <c r="Y60" s="32">
        <v>0.4</v>
      </c>
      <c r="Z60" s="34" t="s">
        <v>1045</v>
      </c>
      <c r="AA60" s="29" t="s">
        <v>220</v>
      </c>
      <c r="AB60" s="29">
        <f t="shared" si="68"/>
        <v>4</v>
      </c>
      <c r="AC60" s="34">
        <v>1</v>
      </c>
      <c r="AD60" s="34">
        <v>1</v>
      </c>
      <c r="AE60" s="34">
        <v>1</v>
      </c>
      <c r="AF60" s="34">
        <v>1</v>
      </c>
      <c r="AG60" s="29">
        <v>1</v>
      </c>
      <c r="AH60" s="29" t="s">
        <v>536</v>
      </c>
      <c r="AI60" s="29">
        <v>1</v>
      </c>
      <c r="AJ60" s="29" t="s">
        <v>536</v>
      </c>
      <c r="AK60" s="29">
        <v>1</v>
      </c>
      <c r="AL60" s="29" t="s">
        <v>2426</v>
      </c>
      <c r="AM60" s="29"/>
      <c r="AN60" s="29"/>
      <c r="AO60" s="47">
        <v>44669</v>
      </c>
      <c r="AP60" s="47">
        <v>44760</v>
      </c>
      <c r="AQ60" s="47">
        <v>44846</v>
      </c>
      <c r="AR60" s="47"/>
      <c r="AS60" s="29" t="s">
        <v>6</v>
      </c>
      <c r="AT60" s="29" t="s">
        <v>6</v>
      </c>
      <c r="AU60" s="29" t="s">
        <v>6</v>
      </c>
      <c r="AV60" s="29"/>
      <c r="AW60" s="29" t="s">
        <v>6</v>
      </c>
      <c r="AX60" s="29" t="s">
        <v>6</v>
      </c>
      <c r="AY60" s="29" t="s">
        <v>6</v>
      </c>
      <c r="AZ60" s="29"/>
      <c r="BA60" s="29" t="s">
        <v>2427</v>
      </c>
      <c r="BB60" s="29" t="s">
        <v>2428</v>
      </c>
      <c r="BC60" s="29" t="s">
        <v>2429</v>
      </c>
      <c r="BD60" s="29"/>
      <c r="BE60" s="35">
        <f t="shared" si="46"/>
        <v>1</v>
      </c>
      <c r="BF60" s="35">
        <f t="shared" si="47"/>
        <v>1</v>
      </c>
      <c r="BG60" s="35">
        <f t="shared" si="48"/>
        <v>1</v>
      </c>
      <c r="BH60" s="35">
        <f t="shared" si="49"/>
        <v>0</v>
      </c>
      <c r="BI60" s="35">
        <f t="shared" si="50"/>
        <v>0.75</v>
      </c>
      <c r="BJ60" s="33" t="s">
        <v>1478</v>
      </c>
      <c r="BK60" s="34" t="s">
        <v>220</v>
      </c>
      <c r="BL60" s="29" t="s">
        <v>1479</v>
      </c>
      <c r="BM60" s="34" t="s">
        <v>1048</v>
      </c>
      <c r="BN60" s="34" t="s">
        <v>1041</v>
      </c>
      <c r="BO60" s="34" t="s">
        <v>1042</v>
      </c>
      <c r="BP60" s="34" t="s">
        <v>1043</v>
      </c>
      <c r="BQ60" s="34" t="s">
        <v>1044</v>
      </c>
      <c r="BR60" s="32">
        <v>0.4</v>
      </c>
      <c r="BS60" s="34" t="s">
        <v>1045</v>
      </c>
      <c r="BT60" s="29" t="s">
        <v>220</v>
      </c>
      <c r="BU60" s="29">
        <f>SUM(BV60:BY60)</f>
        <v>4</v>
      </c>
      <c r="BV60" s="29">
        <v>1</v>
      </c>
      <c r="BW60" s="29">
        <v>1</v>
      </c>
      <c r="BX60" s="29">
        <v>1</v>
      </c>
      <c r="BY60" s="29">
        <v>1</v>
      </c>
      <c r="BZ60" s="29">
        <v>1</v>
      </c>
      <c r="CA60" s="29" t="s">
        <v>537</v>
      </c>
      <c r="CB60" s="29">
        <v>1</v>
      </c>
      <c r="CC60" s="29" t="s">
        <v>1480</v>
      </c>
      <c r="CD60" s="29">
        <v>1</v>
      </c>
      <c r="CE60" s="29" t="s">
        <v>2430</v>
      </c>
      <c r="CF60" s="29"/>
      <c r="CG60" s="29"/>
      <c r="CH60" s="47">
        <v>44669</v>
      </c>
      <c r="CI60" s="47">
        <v>44760</v>
      </c>
      <c r="CJ60" s="47">
        <v>44846</v>
      </c>
      <c r="CK60" s="47"/>
      <c r="CL60" s="29" t="s">
        <v>6</v>
      </c>
      <c r="CM60" s="29" t="s">
        <v>6</v>
      </c>
      <c r="CN60" s="29" t="s">
        <v>6</v>
      </c>
      <c r="CO60" s="29"/>
      <c r="CP60" s="29" t="s">
        <v>6</v>
      </c>
      <c r="CQ60" s="29" t="s">
        <v>6</v>
      </c>
      <c r="CR60" s="29" t="s">
        <v>6</v>
      </c>
      <c r="CS60" s="29"/>
      <c r="CT60" s="29" t="s">
        <v>1481</v>
      </c>
      <c r="CU60" s="29" t="s">
        <v>2431</v>
      </c>
      <c r="CV60" s="29" t="s">
        <v>2432</v>
      </c>
      <c r="CW60" s="29"/>
      <c r="CX60" s="35">
        <f t="shared" si="51"/>
        <v>1</v>
      </c>
      <c r="CY60" s="35">
        <f t="shared" si="52"/>
        <v>1</v>
      </c>
      <c r="CZ60" s="35">
        <f t="shared" si="53"/>
        <v>1</v>
      </c>
      <c r="DA60" s="35">
        <f t="shared" si="54"/>
        <v>0</v>
      </c>
      <c r="DB60" s="35">
        <f t="shared" si="55"/>
        <v>0.75</v>
      </c>
      <c r="DC60" s="30"/>
      <c r="DD60" s="34"/>
      <c r="DE60" s="29"/>
      <c r="DF60" s="34"/>
      <c r="DG60" s="34"/>
      <c r="DH60" s="34"/>
      <c r="DI60" s="34"/>
      <c r="DJ60" s="34"/>
      <c r="DK60" s="32"/>
      <c r="DL60" s="34"/>
      <c r="DM60" s="29"/>
      <c r="DN60" s="29"/>
      <c r="DO60" s="29"/>
      <c r="DP60" s="29"/>
      <c r="DQ60" s="29"/>
      <c r="DR60" s="29"/>
      <c r="DS60" s="29"/>
      <c r="DT60" s="29"/>
      <c r="DU60" s="29"/>
      <c r="DV60" s="29"/>
      <c r="DW60" s="29"/>
      <c r="DX60" s="29"/>
      <c r="DY60" s="29"/>
      <c r="DZ60" s="29"/>
      <c r="EA60" s="47">
        <v>44669</v>
      </c>
      <c r="EB60" s="47">
        <v>44760</v>
      </c>
      <c r="EC60" s="47">
        <v>44846</v>
      </c>
      <c r="ED60" s="47"/>
      <c r="EE60" s="29"/>
      <c r="EF60" s="29"/>
      <c r="EG60" s="29"/>
      <c r="EH60" s="29"/>
      <c r="EI60" s="29"/>
      <c r="EJ60" s="29"/>
      <c r="EK60" s="29"/>
      <c r="EL60" s="29"/>
      <c r="EM60" s="29"/>
      <c r="EN60" s="29"/>
      <c r="EO60" s="29"/>
      <c r="EP60" s="29"/>
      <c r="EQ60" s="35" t="str">
        <f t="shared" si="56"/>
        <v/>
      </c>
      <c r="ER60" s="35" t="str">
        <f t="shared" si="57"/>
        <v/>
      </c>
      <c r="ES60" s="35" t="str">
        <f t="shared" si="58"/>
        <v/>
      </c>
      <c r="ET60" s="35" t="str">
        <f t="shared" si="59"/>
        <v/>
      </c>
      <c r="EU60" s="35" t="str">
        <f t="shared" si="60"/>
        <v/>
      </c>
      <c r="EV60" s="29"/>
      <c r="EW60" s="34"/>
      <c r="EX60" s="29"/>
      <c r="EY60" s="34"/>
      <c r="EZ60" s="34"/>
      <c r="FA60" s="34"/>
      <c r="FB60" s="34"/>
      <c r="FC60" s="34"/>
      <c r="FD60" s="32"/>
      <c r="FE60" s="34"/>
      <c r="FF60" s="29"/>
      <c r="FG60" s="29"/>
      <c r="FH60" s="29"/>
      <c r="FI60" s="29"/>
      <c r="FJ60" s="29"/>
      <c r="FK60" s="29"/>
      <c r="FL60" s="29"/>
      <c r="FM60" s="29"/>
      <c r="FN60" s="29"/>
      <c r="FO60" s="29"/>
      <c r="FP60" s="29"/>
      <c r="FQ60" s="29"/>
      <c r="FR60" s="29"/>
      <c r="FS60" s="29"/>
      <c r="FT60" s="47">
        <v>44669</v>
      </c>
      <c r="FU60" s="47">
        <v>44760</v>
      </c>
      <c r="FV60" s="47">
        <v>44846</v>
      </c>
      <c r="FW60" s="47"/>
      <c r="FX60" s="29"/>
      <c r="FY60" s="29"/>
      <c r="FZ60" s="29"/>
      <c r="GA60" s="29"/>
      <c r="GB60" s="29"/>
      <c r="GC60" s="29"/>
      <c r="GD60" s="29"/>
      <c r="GE60" s="29"/>
      <c r="GF60" s="29"/>
      <c r="GG60" s="29"/>
      <c r="GH60" s="29"/>
      <c r="GI60" s="29"/>
      <c r="GJ60" s="35" t="str">
        <f t="shared" si="61"/>
        <v/>
      </c>
      <c r="GK60" s="35" t="str">
        <f t="shared" si="62"/>
        <v/>
      </c>
      <c r="GL60" s="35" t="str">
        <f t="shared" si="63"/>
        <v/>
      </c>
      <c r="GM60" s="35" t="str">
        <f t="shared" si="64"/>
        <v/>
      </c>
      <c r="GN60" s="35" t="str">
        <f t="shared" si="65"/>
        <v/>
      </c>
      <c r="GO60" s="29"/>
      <c r="GP60" s="29"/>
      <c r="GQ60" s="29">
        <f t="shared" si="45"/>
        <v>2</v>
      </c>
      <c r="GR60" s="29"/>
      <c r="GS60" s="36" t="s">
        <v>538</v>
      </c>
      <c r="GT60" s="36" t="s">
        <v>538</v>
      </c>
      <c r="GU60" s="36" t="s">
        <v>538</v>
      </c>
      <c r="GV60" s="36"/>
      <c r="GW60" s="36" t="s">
        <v>539</v>
      </c>
      <c r="GX60" s="36" t="s">
        <v>1482</v>
      </c>
      <c r="GY60" s="36" t="s">
        <v>2433</v>
      </c>
      <c r="GZ60" s="36"/>
      <c r="HA60" s="36"/>
      <c r="HB60" s="36"/>
      <c r="HC60" s="37"/>
      <c r="HD60" s="37"/>
      <c r="HE60" s="37"/>
      <c r="HF60" s="37"/>
      <c r="HG60" s="37"/>
      <c r="HH60" s="37"/>
      <c r="HI60" t="s">
        <v>99</v>
      </c>
      <c r="HJ60" s="29" t="s">
        <v>317</v>
      </c>
    </row>
    <row r="61" spans="1:218" ht="15" customHeight="1" x14ac:dyDescent="0.3">
      <c r="A61" t="s">
        <v>100</v>
      </c>
      <c r="B61" t="s">
        <v>525</v>
      </c>
      <c r="C61" s="29" t="s">
        <v>540</v>
      </c>
      <c r="D61" s="39" t="s">
        <v>97</v>
      </c>
      <c r="E61" s="29" t="s">
        <v>231</v>
      </c>
      <c r="F61" s="29" t="s">
        <v>232</v>
      </c>
      <c r="G61" s="29" t="s">
        <v>284</v>
      </c>
      <c r="H61" s="38" t="s">
        <v>1483</v>
      </c>
      <c r="I61" s="29" t="s">
        <v>319</v>
      </c>
      <c r="J61" s="32">
        <v>0.4</v>
      </c>
      <c r="K61" s="32">
        <v>0.8</v>
      </c>
      <c r="L61" s="29" t="s">
        <v>253</v>
      </c>
      <c r="M61" s="32">
        <v>0.09</v>
      </c>
      <c r="N61" s="32">
        <v>0.8</v>
      </c>
      <c r="O61" s="29" t="s">
        <v>253</v>
      </c>
      <c r="P61" s="29" t="s">
        <v>1037</v>
      </c>
      <c r="Q61" s="33" t="s">
        <v>1484</v>
      </c>
      <c r="R61" s="34" t="s">
        <v>220</v>
      </c>
      <c r="S61" s="29" t="s">
        <v>541</v>
      </c>
      <c r="T61" s="34" t="s">
        <v>1048</v>
      </c>
      <c r="U61" s="34" t="s">
        <v>1041</v>
      </c>
      <c r="V61" s="34" t="s">
        <v>1042</v>
      </c>
      <c r="W61" s="34" t="s">
        <v>1043</v>
      </c>
      <c r="X61" s="34" t="s">
        <v>1044</v>
      </c>
      <c r="Y61" s="32">
        <v>0.4</v>
      </c>
      <c r="Z61" s="34" t="s">
        <v>1045</v>
      </c>
      <c r="AA61" s="29" t="s">
        <v>224</v>
      </c>
      <c r="AB61" s="29">
        <f t="shared" si="68"/>
        <v>65</v>
      </c>
      <c r="AC61" s="34">
        <v>27</v>
      </c>
      <c r="AD61" s="34">
        <v>21</v>
      </c>
      <c r="AE61" s="34">
        <v>17</v>
      </c>
      <c r="AF61" s="34">
        <v>0</v>
      </c>
      <c r="AG61" s="29">
        <v>27</v>
      </c>
      <c r="AH61" s="29" t="s">
        <v>542</v>
      </c>
      <c r="AI61" s="29">
        <v>21</v>
      </c>
      <c r="AJ61" s="29" t="s">
        <v>1485</v>
      </c>
      <c r="AK61" s="29">
        <v>17</v>
      </c>
      <c r="AL61" s="36" t="s">
        <v>2434</v>
      </c>
      <c r="AM61" s="29"/>
      <c r="AN61" s="29"/>
      <c r="AO61" s="47">
        <v>44669</v>
      </c>
      <c r="AP61" s="47">
        <v>44760</v>
      </c>
      <c r="AQ61" s="47">
        <v>44846</v>
      </c>
      <c r="AR61" s="47"/>
      <c r="AS61" s="29" t="s">
        <v>6</v>
      </c>
      <c r="AT61" s="29" t="s">
        <v>6</v>
      </c>
      <c r="AU61" s="29" t="s">
        <v>6</v>
      </c>
      <c r="AV61" s="29"/>
      <c r="AW61" s="29" t="s">
        <v>6</v>
      </c>
      <c r="AX61" s="29" t="s">
        <v>6</v>
      </c>
      <c r="AY61" s="29" t="s">
        <v>6</v>
      </c>
      <c r="AZ61" s="29"/>
      <c r="BA61" s="29" t="s">
        <v>2435</v>
      </c>
      <c r="BB61" s="29" t="s">
        <v>2436</v>
      </c>
      <c r="BC61" s="36" t="s">
        <v>2437</v>
      </c>
      <c r="BD61" s="29"/>
      <c r="BE61" s="35">
        <f t="shared" si="46"/>
        <v>1</v>
      </c>
      <c r="BF61" s="35">
        <f t="shared" si="47"/>
        <v>1</v>
      </c>
      <c r="BG61" s="35">
        <f t="shared" si="48"/>
        <v>1</v>
      </c>
      <c r="BH61" s="35" t="str">
        <f t="shared" si="49"/>
        <v/>
      </c>
      <c r="BI61" s="35">
        <f t="shared" si="50"/>
        <v>1</v>
      </c>
      <c r="BJ61" s="33" t="s">
        <v>1486</v>
      </c>
      <c r="BK61" s="34" t="s">
        <v>220</v>
      </c>
      <c r="BL61" s="29" t="s">
        <v>1487</v>
      </c>
      <c r="BM61" s="34" t="s">
        <v>1048</v>
      </c>
      <c r="BN61" s="34" t="s">
        <v>1041</v>
      </c>
      <c r="BO61" s="34" t="s">
        <v>1042</v>
      </c>
      <c r="BP61" s="34" t="s">
        <v>1043</v>
      </c>
      <c r="BQ61" s="34" t="s">
        <v>1044</v>
      </c>
      <c r="BR61" s="32">
        <v>0.4</v>
      </c>
      <c r="BS61" s="34" t="s">
        <v>1045</v>
      </c>
      <c r="BT61" s="29" t="s">
        <v>224</v>
      </c>
      <c r="BU61" s="29">
        <f>SUM(BV61:BY61)</f>
        <v>4</v>
      </c>
      <c r="BV61" s="29">
        <v>2</v>
      </c>
      <c r="BW61" s="29">
        <v>0</v>
      </c>
      <c r="BX61" s="29">
        <v>2</v>
      </c>
      <c r="BY61" s="29">
        <v>0</v>
      </c>
      <c r="BZ61" s="29">
        <v>2</v>
      </c>
      <c r="CA61" s="29" t="s">
        <v>543</v>
      </c>
      <c r="CB61" s="29">
        <v>0</v>
      </c>
      <c r="CC61" s="29" t="s">
        <v>1488</v>
      </c>
      <c r="CD61" s="29">
        <v>2</v>
      </c>
      <c r="CE61" s="29" t="s">
        <v>2438</v>
      </c>
      <c r="CF61" s="29"/>
      <c r="CG61" s="29"/>
      <c r="CH61" s="47">
        <v>44669</v>
      </c>
      <c r="CI61" s="47">
        <v>44760</v>
      </c>
      <c r="CJ61" s="47">
        <v>44846</v>
      </c>
      <c r="CK61" s="47"/>
      <c r="CL61" s="29" t="s">
        <v>6</v>
      </c>
      <c r="CM61" s="29" t="s">
        <v>7</v>
      </c>
      <c r="CN61" s="29" t="s">
        <v>6</v>
      </c>
      <c r="CO61" s="29"/>
      <c r="CP61" s="29" t="s">
        <v>6</v>
      </c>
      <c r="CQ61" s="29" t="s">
        <v>7</v>
      </c>
      <c r="CR61" s="29" t="s">
        <v>6</v>
      </c>
      <c r="CS61" s="29"/>
      <c r="CT61" s="29" t="s">
        <v>1489</v>
      </c>
      <c r="CU61" s="29" t="s">
        <v>2439</v>
      </c>
      <c r="CV61" s="29" t="s">
        <v>2440</v>
      </c>
      <c r="CW61" s="29"/>
      <c r="CX61" s="35">
        <f t="shared" si="51"/>
        <v>1</v>
      </c>
      <c r="CY61" s="35" t="str">
        <f t="shared" si="52"/>
        <v/>
      </c>
      <c r="CZ61" s="35">
        <f t="shared" si="53"/>
        <v>1</v>
      </c>
      <c r="DA61" s="35" t="str">
        <f t="shared" si="54"/>
        <v/>
      </c>
      <c r="DB61" s="35">
        <f t="shared" si="55"/>
        <v>1</v>
      </c>
      <c r="DC61" s="33" t="s">
        <v>544</v>
      </c>
      <c r="DD61" s="34" t="s">
        <v>220</v>
      </c>
      <c r="DE61" s="29" t="s">
        <v>545</v>
      </c>
      <c r="DF61" s="34" t="s">
        <v>1048</v>
      </c>
      <c r="DG61" s="34" t="s">
        <v>1041</v>
      </c>
      <c r="DH61" s="34" t="s">
        <v>1042</v>
      </c>
      <c r="DI61" s="34" t="s">
        <v>1043</v>
      </c>
      <c r="DJ61" s="34" t="s">
        <v>1044</v>
      </c>
      <c r="DK61" s="32">
        <v>0.4</v>
      </c>
      <c r="DL61" s="34" t="s">
        <v>1045</v>
      </c>
      <c r="DM61" s="29" t="s">
        <v>224</v>
      </c>
      <c r="DN61" s="29">
        <f>SUM(DO61:DR61)</f>
        <v>0</v>
      </c>
      <c r="DO61" s="29">
        <v>0</v>
      </c>
      <c r="DP61" s="29">
        <v>0</v>
      </c>
      <c r="DQ61" s="29">
        <v>0</v>
      </c>
      <c r="DR61" s="29">
        <v>0</v>
      </c>
      <c r="DS61" s="29">
        <v>0</v>
      </c>
      <c r="DT61" s="29" t="s">
        <v>546</v>
      </c>
      <c r="DU61" s="29">
        <v>0</v>
      </c>
      <c r="DV61" s="29" t="s">
        <v>1490</v>
      </c>
      <c r="DW61" s="29">
        <v>0</v>
      </c>
      <c r="DX61" s="29" t="s">
        <v>546</v>
      </c>
      <c r="DY61" s="29"/>
      <c r="DZ61" s="29"/>
      <c r="EA61" s="47">
        <v>44669</v>
      </c>
      <c r="EB61" s="47">
        <v>44760</v>
      </c>
      <c r="EC61" s="47">
        <v>44846</v>
      </c>
      <c r="ED61" s="47"/>
      <c r="EE61" s="29" t="s">
        <v>7</v>
      </c>
      <c r="EF61" s="29" t="s">
        <v>7</v>
      </c>
      <c r="EG61" s="29" t="s">
        <v>7</v>
      </c>
      <c r="EH61" s="29"/>
      <c r="EI61" s="29" t="s">
        <v>7</v>
      </c>
      <c r="EJ61" s="29" t="s">
        <v>7</v>
      </c>
      <c r="EK61" s="29" t="s">
        <v>7</v>
      </c>
      <c r="EL61" s="29"/>
      <c r="EM61" s="29" t="s">
        <v>2441</v>
      </c>
      <c r="EN61" s="29" t="s">
        <v>2442</v>
      </c>
      <c r="EO61" s="29" t="s">
        <v>2443</v>
      </c>
      <c r="EP61" s="29"/>
      <c r="EQ61" s="35" t="str">
        <f t="shared" si="56"/>
        <v/>
      </c>
      <c r="ER61" s="35" t="str">
        <f t="shared" si="57"/>
        <v/>
      </c>
      <c r="ES61" s="35" t="str">
        <f t="shared" si="58"/>
        <v/>
      </c>
      <c r="ET61" s="35" t="str">
        <f t="shared" si="59"/>
        <v/>
      </c>
      <c r="EU61" s="35" t="str">
        <f t="shared" si="60"/>
        <v/>
      </c>
      <c r="EV61" s="36" t="s">
        <v>1491</v>
      </c>
      <c r="EW61" s="34" t="s">
        <v>220</v>
      </c>
      <c r="EX61" s="29" t="s">
        <v>547</v>
      </c>
      <c r="EY61" s="34" t="s">
        <v>1048</v>
      </c>
      <c r="EZ61" s="34" t="s">
        <v>1041</v>
      </c>
      <c r="FA61" s="34" t="s">
        <v>1042</v>
      </c>
      <c r="FB61" s="34" t="s">
        <v>1043</v>
      </c>
      <c r="FC61" s="34" t="s">
        <v>1044</v>
      </c>
      <c r="FD61" s="32">
        <v>0.4</v>
      </c>
      <c r="FE61" s="34" t="s">
        <v>1045</v>
      </c>
      <c r="FF61" s="29" t="s">
        <v>220</v>
      </c>
      <c r="FG61" s="29">
        <f>SUM(FH61:FK61)</f>
        <v>1</v>
      </c>
      <c r="FH61" s="29">
        <v>0</v>
      </c>
      <c r="FI61" s="29">
        <v>0</v>
      </c>
      <c r="FJ61" s="29">
        <v>0</v>
      </c>
      <c r="FK61" s="29">
        <v>1</v>
      </c>
      <c r="FL61" s="29">
        <v>0</v>
      </c>
      <c r="FM61" s="29" t="s">
        <v>546</v>
      </c>
      <c r="FN61" s="29">
        <v>0</v>
      </c>
      <c r="FO61" s="29" t="s">
        <v>451</v>
      </c>
      <c r="FP61" s="29">
        <v>0</v>
      </c>
      <c r="FQ61" s="29" t="s">
        <v>546</v>
      </c>
      <c r="FR61" s="29"/>
      <c r="FS61" s="29"/>
      <c r="FT61" s="47">
        <v>44669</v>
      </c>
      <c r="FU61" s="47">
        <v>44760</v>
      </c>
      <c r="FV61" s="47">
        <v>44846</v>
      </c>
      <c r="FW61" s="47"/>
      <c r="FX61" s="29" t="s">
        <v>7</v>
      </c>
      <c r="FY61" s="29" t="s">
        <v>7</v>
      </c>
      <c r="FZ61" s="29" t="s">
        <v>7</v>
      </c>
      <c r="GA61" s="29"/>
      <c r="GB61" s="29" t="s">
        <v>7</v>
      </c>
      <c r="GC61" s="29" t="s">
        <v>7</v>
      </c>
      <c r="GD61" s="29" t="s">
        <v>7</v>
      </c>
      <c r="GE61" s="29"/>
      <c r="GF61" s="29" t="s">
        <v>2441</v>
      </c>
      <c r="GG61" s="29" t="s">
        <v>2444</v>
      </c>
      <c r="GH61" s="29" t="s">
        <v>2443</v>
      </c>
      <c r="GI61" s="29"/>
      <c r="GJ61" s="35" t="str">
        <f t="shared" si="61"/>
        <v/>
      </c>
      <c r="GK61" s="35" t="str">
        <f t="shared" si="62"/>
        <v/>
      </c>
      <c r="GL61" s="35" t="str">
        <f t="shared" si="63"/>
        <v/>
      </c>
      <c r="GM61" s="35">
        <f t="shared" si="64"/>
        <v>0</v>
      </c>
      <c r="GN61" s="35">
        <f t="shared" si="65"/>
        <v>0</v>
      </c>
      <c r="GO61" s="29"/>
      <c r="GP61" s="29"/>
      <c r="GQ61" s="29">
        <f t="shared" si="45"/>
        <v>4</v>
      </c>
      <c r="GR61" s="29"/>
      <c r="GS61" s="36" t="s">
        <v>548</v>
      </c>
      <c r="GT61" s="36" t="s">
        <v>1492</v>
      </c>
      <c r="GU61" s="36" t="s">
        <v>2445</v>
      </c>
      <c r="GV61" s="36"/>
      <c r="GW61" s="36" t="s">
        <v>549</v>
      </c>
      <c r="GX61" s="36" t="s">
        <v>1475</v>
      </c>
      <c r="GY61" s="36" t="s">
        <v>2446</v>
      </c>
      <c r="GZ61" s="36"/>
      <c r="HA61" s="36" t="s">
        <v>550</v>
      </c>
      <c r="HB61" s="36" t="s">
        <v>1475</v>
      </c>
      <c r="HC61" s="37" t="s">
        <v>2441</v>
      </c>
      <c r="HD61" s="37"/>
      <c r="HE61" s="37" t="s">
        <v>451</v>
      </c>
      <c r="HF61" s="37" t="s">
        <v>1475</v>
      </c>
      <c r="HG61" s="37" t="s">
        <v>2441</v>
      </c>
      <c r="HH61" s="37"/>
      <c r="HI61" t="s">
        <v>533</v>
      </c>
      <c r="HJ61" s="29" t="s">
        <v>322</v>
      </c>
    </row>
    <row r="62" spans="1:218" ht="15" customHeight="1" x14ac:dyDescent="0.3">
      <c r="A62" t="s">
        <v>102</v>
      </c>
      <c r="B62" t="s">
        <v>101</v>
      </c>
      <c r="C62" s="29" t="s">
        <v>1493</v>
      </c>
      <c r="D62" t="s">
        <v>101</v>
      </c>
      <c r="E62" s="29" t="s">
        <v>523</v>
      </c>
      <c r="F62" s="29" t="s">
        <v>232</v>
      </c>
      <c r="G62" s="29" t="s">
        <v>284</v>
      </c>
      <c r="H62" s="38" t="s">
        <v>1494</v>
      </c>
      <c r="I62" s="29" t="s">
        <v>319</v>
      </c>
      <c r="J62" s="32">
        <v>0.6</v>
      </c>
      <c r="K62" s="32">
        <v>0.8</v>
      </c>
      <c r="L62" s="29" t="s">
        <v>253</v>
      </c>
      <c r="M62" s="32">
        <v>0.22</v>
      </c>
      <c r="N62" s="32">
        <v>0.8</v>
      </c>
      <c r="O62" s="29" t="s">
        <v>253</v>
      </c>
      <c r="P62" s="29" t="s">
        <v>1037</v>
      </c>
      <c r="Q62" s="33" t="s">
        <v>1495</v>
      </c>
      <c r="R62" s="34" t="s">
        <v>220</v>
      </c>
      <c r="S62" s="29" t="s">
        <v>1496</v>
      </c>
      <c r="T62" s="34" t="s">
        <v>1048</v>
      </c>
      <c r="U62" s="34" t="s">
        <v>1041</v>
      </c>
      <c r="V62" s="34" t="s">
        <v>1042</v>
      </c>
      <c r="W62" s="34" t="s">
        <v>1043</v>
      </c>
      <c r="X62" s="34" t="s">
        <v>1044</v>
      </c>
      <c r="Y62" s="32">
        <v>0.4</v>
      </c>
      <c r="Z62" s="34" t="s">
        <v>1045</v>
      </c>
      <c r="AA62" s="29" t="s">
        <v>220</v>
      </c>
      <c r="AB62" s="29">
        <f t="shared" ref="AB62:AB65" si="69">SUM(AC62:AF62)</f>
        <v>12</v>
      </c>
      <c r="AC62" s="34">
        <v>3</v>
      </c>
      <c r="AD62" s="34">
        <v>3</v>
      </c>
      <c r="AE62" s="34">
        <v>3</v>
      </c>
      <c r="AF62" s="34">
        <v>3</v>
      </c>
      <c r="AG62" s="29">
        <v>3</v>
      </c>
      <c r="AH62" s="29" t="s">
        <v>551</v>
      </c>
      <c r="AI62" s="29">
        <v>5</v>
      </c>
      <c r="AJ62" s="29" t="s">
        <v>1497</v>
      </c>
      <c r="AK62" s="29">
        <v>5</v>
      </c>
      <c r="AL62" s="29" t="s">
        <v>2447</v>
      </c>
      <c r="AM62" s="29"/>
      <c r="AN62" s="29"/>
      <c r="AO62" s="47">
        <v>44670</v>
      </c>
      <c r="AP62" s="47">
        <v>44761</v>
      </c>
      <c r="AQ62" s="47">
        <v>44845</v>
      </c>
      <c r="AR62" s="47"/>
      <c r="AS62" s="29" t="s">
        <v>6</v>
      </c>
      <c r="AT62" s="29" t="s">
        <v>6</v>
      </c>
      <c r="AU62" s="29" t="s">
        <v>6</v>
      </c>
      <c r="AV62" s="29"/>
      <c r="AW62" s="29" t="s">
        <v>6</v>
      </c>
      <c r="AX62" s="29" t="s">
        <v>6</v>
      </c>
      <c r="AY62" s="29" t="s">
        <v>6</v>
      </c>
      <c r="AZ62" s="29"/>
      <c r="BA62" s="29" t="s">
        <v>2448</v>
      </c>
      <c r="BB62" s="29" t="s">
        <v>2449</v>
      </c>
      <c r="BC62" s="29" t="s">
        <v>2450</v>
      </c>
      <c r="BD62" s="29"/>
      <c r="BE62" s="35">
        <f t="shared" si="46"/>
        <v>1</v>
      </c>
      <c r="BF62" s="35">
        <f t="shared" si="47"/>
        <v>1</v>
      </c>
      <c r="BG62" s="35">
        <f t="shared" si="48"/>
        <v>1</v>
      </c>
      <c r="BH62" s="35">
        <f t="shared" si="49"/>
        <v>0</v>
      </c>
      <c r="BI62" s="35">
        <f t="shared" si="50"/>
        <v>1</v>
      </c>
      <c r="BJ62" s="33" t="s">
        <v>1498</v>
      </c>
      <c r="BK62" s="34" t="s">
        <v>220</v>
      </c>
      <c r="BL62" s="29" t="s">
        <v>552</v>
      </c>
      <c r="BM62" s="34" t="s">
        <v>1048</v>
      </c>
      <c r="BN62" s="34" t="s">
        <v>1041</v>
      </c>
      <c r="BO62" s="34" t="s">
        <v>1042</v>
      </c>
      <c r="BP62" s="34" t="s">
        <v>1043</v>
      </c>
      <c r="BQ62" s="34" t="s">
        <v>1044</v>
      </c>
      <c r="BR62" s="32">
        <v>0.4</v>
      </c>
      <c r="BS62" s="34" t="s">
        <v>1045</v>
      </c>
      <c r="BT62" s="29" t="s">
        <v>220</v>
      </c>
      <c r="BU62" s="29">
        <f>SUM(BV62:BY62)</f>
        <v>2</v>
      </c>
      <c r="BV62" s="29">
        <v>0</v>
      </c>
      <c r="BW62" s="29">
        <v>1</v>
      </c>
      <c r="BX62" s="29">
        <v>0</v>
      </c>
      <c r="BY62" s="29">
        <v>1</v>
      </c>
      <c r="BZ62" s="29">
        <v>0</v>
      </c>
      <c r="CA62" s="29" t="s">
        <v>553</v>
      </c>
      <c r="CB62" s="29">
        <v>1</v>
      </c>
      <c r="CC62" s="29" t="s">
        <v>1499</v>
      </c>
      <c r="CD62" s="29">
        <v>0</v>
      </c>
      <c r="CE62" s="29" t="s">
        <v>7</v>
      </c>
      <c r="CF62" s="29"/>
      <c r="CG62" s="29"/>
      <c r="CH62" s="47">
        <v>44670</v>
      </c>
      <c r="CI62" s="47">
        <v>44761</v>
      </c>
      <c r="CJ62" s="47">
        <v>44845</v>
      </c>
      <c r="CK62" s="47"/>
      <c r="CL62" s="29" t="s">
        <v>7</v>
      </c>
      <c r="CM62" s="29" t="s">
        <v>6</v>
      </c>
      <c r="CN62" s="29" t="s">
        <v>7</v>
      </c>
      <c r="CO62" s="29"/>
      <c r="CP62" s="29" t="s">
        <v>7</v>
      </c>
      <c r="CQ62" s="29" t="s">
        <v>6</v>
      </c>
      <c r="CR62" s="29" t="s">
        <v>7</v>
      </c>
      <c r="CS62" s="29"/>
      <c r="CT62" s="29" t="s">
        <v>1359</v>
      </c>
      <c r="CU62" s="29" t="s">
        <v>2451</v>
      </c>
      <c r="CV62" s="29" t="s">
        <v>2452</v>
      </c>
      <c r="CW62" s="29"/>
      <c r="CX62" s="35" t="str">
        <f t="shared" si="51"/>
        <v/>
      </c>
      <c r="CY62" s="35">
        <f t="shared" si="52"/>
        <v>1</v>
      </c>
      <c r="CZ62" s="35" t="str">
        <f t="shared" si="53"/>
        <v/>
      </c>
      <c r="DA62" s="35">
        <f t="shared" si="54"/>
        <v>0</v>
      </c>
      <c r="DB62" s="35">
        <f t="shared" si="55"/>
        <v>0.5</v>
      </c>
      <c r="DC62" s="30"/>
      <c r="DD62" s="34"/>
      <c r="DE62" s="29"/>
      <c r="DF62" s="34"/>
      <c r="DG62" s="34"/>
      <c r="DH62" s="34"/>
      <c r="DI62" s="34"/>
      <c r="DJ62" s="34"/>
      <c r="DK62" s="32"/>
      <c r="DL62" s="34"/>
      <c r="DM62" s="29"/>
      <c r="DN62" s="29"/>
      <c r="DO62" s="29"/>
      <c r="DP62" s="29"/>
      <c r="DQ62" s="29"/>
      <c r="DR62" s="29"/>
      <c r="DS62" s="29"/>
      <c r="DT62" s="29"/>
      <c r="DU62" s="29"/>
      <c r="DV62" s="29"/>
      <c r="DW62" s="29"/>
      <c r="DX62" s="29"/>
      <c r="DY62" s="29"/>
      <c r="DZ62" s="29"/>
      <c r="EA62" s="47">
        <v>44670</v>
      </c>
      <c r="EB62" s="47">
        <v>44761</v>
      </c>
      <c r="EC62" s="47">
        <v>44845</v>
      </c>
      <c r="ED62" s="47"/>
      <c r="EE62" s="29"/>
      <c r="EF62" s="29"/>
      <c r="EG62" s="29"/>
      <c r="EH62" s="29"/>
      <c r="EI62" s="29"/>
      <c r="EJ62" s="29"/>
      <c r="EK62" s="29"/>
      <c r="EL62" s="29"/>
      <c r="EM62" s="29"/>
      <c r="EN62" s="29"/>
      <c r="EO62" s="29"/>
      <c r="EP62" s="29"/>
      <c r="EQ62" s="35" t="str">
        <f t="shared" si="56"/>
        <v/>
      </c>
      <c r="ER62" s="35" t="str">
        <f t="shared" si="57"/>
        <v/>
      </c>
      <c r="ES62" s="35" t="str">
        <f t="shared" si="58"/>
        <v/>
      </c>
      <c r="ET62" s="35" t="str">
        <f t="shared" si="59"/>
        <v/>
      </c>
      <c r="EU62" s="35" t="str">
        <f t="shared" si="60"/>
        <v/>
      </c>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47">
        <v>44670</v>
      </c>
      <c r="FU62" s="47">
        <v>44761</v>
      </c>
      <c r="FV62" s="47">
        <v>44845</v>
      </c>
      <c r="FW62" s="47"/>
      <c r="FX62" s="29"/>
      <c r="FY62" s="29"/>
      <c r="FZ62" s="29"/>
      <c r="GA62" s="29"/>
      <c r="GB62" s="29"/>
      <c r="GC62" s="29"/>
      <c r="GD62" s="29"/>
      <c r="GE62" s="29"/>
      <c r="GF62" s="29"/>
      <c r="GG62" s="29"/>
      <c r="GH62" s="29"/>
      <c r="GI62" s="29"/>
      <c r="GJ62" s="35" t="str">
        <f t="shared" si="61"/>
        <v/>
      </c>
      <c r="GK62" s="35" t="str">
        <f t="shared" si="62"/>
        <v/>
      </c>
      <c r="GL62" s="35" t="str">
        <f t="shared" si="63"/>
        <v/>
      </c>
      <c r="GM62" s="35" t="str">
        <f t="shared" si="64"/>
        <v/>
      </c>
      <c r="GN62" s="35" t="str">
        <f t="shared" si="65"/>
        <v/>
      </c>
      <c r="GO62" s="29"/>
      <c r="GP62" s="29"/>
      <c r="GQ62" s="29">
        <f t="shared" si="45"/>
        <v>2</v>
      </c>
      <c r="GR62" s="29"/>
      <c r="GS62" s="36" t="s">
        <v>554</v>
      </c>
      <c r="GT62" s="36" t="s">
        <v>1500</v>
      </c>
      <c r="GU62" s="36" t="s">
        <v>2453</v>
      </c>
      <c r="GV62" s="36"/>
      <c r="GW62" s="36" t="s">
        <v>7</v>
      </c>
      <c r="GX62" s="36" t="s">
        <v>1501</v>
      </c>
      <c r="GY62" s="36" t="s">
        <v>7</v>
      </c>
      <c r="GZ62" s="36"/>
      <c r="HA62" s="36"/>
      <c r="HB62" s="36"/>
      <c r="HC62" s="37"/>
      <c r="HD62" s="37"/>
      <c r="HE62" s="37"/>
      <c r="HF62" s="37"/>
      <c r="HG62" s="37"/>
      <c r="HH62" s="37"/>
      <c r="HI62" s="29" t="s">
        <v>102</v>
      </c>
      <c r="HJ62" s="29" t="s">
        <v>304</v>
      </c>
    </row>
    <row r="63" spans="1:218" ht="15" customHeight="1" x14ac:dyDescent="0.3">
      <c r="A63" t="s">
        <v>103</v>
      </c>
      <c r="B63" t="s">
        <v>101</v>
      </c>
      <c r="C63" s="29" t="s">
        <v>555</v>
      </c>
      <c r="D63" t="s">
        <v>101</v>
      </c>
      <c r="E63" s="29" t="s">
        <v>231</v>
      </c>
      <c r="F63" s="29" t="s">
        <v>232</v>
      </c>
      <c r="G63" s="29" t="s">
        <v>352</v>
      </c>
      <c r="H63" s="38" t="s">
        <v>556</v>
      </c>
      <c r="I63" s="29" t="s">
        <v>319</v>
      </c>
      <c r="J63" s="32">
        <v>0.2</v>
      </c>
      <c r="K63" s="32">
        <v>0.6</v>
      </c>
      <c r="L63" s="29" t="s">
        <v>236</v>
      </c>
      <c r="M63" s="32">
        <v>0.12</v>
      </c>
      <c r="N63" s="32">
        <v>0.6</v>
      </c>
      <c r="O63" s="29" t="s">
        <v>236</v>
      </c>
      <c r="P63" s="29" t="s">
        <v>1037</v>
      </c>
      <c r="Q63" s="33" t="s">
        <v>1502</v>
      </c>
      <c r="R63" s="34" t="s">
        <v>220</v>
      </c>
      <c r="S63" s="29" t="s">
        <v>1503</v>
      </c>
      <c r="T63" s="34" t="s">
        <v>1048</v>
      </c>
      <c r="U63" s="34" t="s">
        <v>1041</v>
      </c>
      <c r="V63" s="34" t="s">
        <v>1042</v>
      </c>
      <c r="W63" s="34" t="s">
        <v>1043</v>
      </c>
      <c r="X63" s="34" t="s">
        <v>1044</v>
      </c>
      <c r="Y63" s="32">
        <v>0.4</v>
      </c>
      <c r="Z63" s="34" t="s">
        <v>1045</v>
      </c>
      <c r="AA63" s="29" t="s">
        <v>220</v>
      </c>
      <c r="AB63" s="29">
        <f t="shared" si="69"/>
        <v>9</v>
      </c>
      <c r="AC63" s="34">
        <v>0</v>
      </c>
      <c r="AD63" s="34">
        <v>3</v>
      </c>
      <c r="AE63" s="34">
        <v>3</v>
      </c>
      <c r="AF63" s="34">
        <v>3</v>
      </c>
      <c r="AG63" s="29">
        <v>0</v>
      </c>
      <c r="AH63" s="29" t="s">
        <v>557</v>
      </c>
      <c r="AI63" s="29">
        <v>4</v>
      </c>
      <c r="AJ63" s="29" t="s">
        <v>1504</v>
      </c>
      <c r="AK63" s="29">
        <v>6</v>
      </c>
      <c r="AL63" s="29" t="s">
        <v>2454</v>
      </c>
      <c r="AM63" s="29"/>
      <c r="AN63" s="29"/>
      <c r="AO63" s="47">
        <v>44670</v>
      </c>
      <c r="AP63" s="47">
        <v>44761</v>
      </c>
      <c r="AQ63" s="47">
        <v>44845</v>
      </c>
      <c r="AR63" s="47"/>
      <c r="AS63" s="29" t="s">
        <v>7</v>
      </c>
      <c r="AT63" s="29" t="s">
        <v>6</v>
      </c>
      <c r="AU63" s="29" t="s">
        <v>6</v>
      </c>
      <c r="AV63" s="29"/>
      <c r="AW63" s="29" t="s">
        <v>7</v>
      </c>
      <c r="AX63" s="29" t="s">
        <v>6</v>
      </c>
      <c r="AY63" s="29" t="s">
        <v>6</v>
      </c>
      <c r="AZ63" s="29"/>
      <c r="BA63" s="29" t="s">
        <v>1359</v>
      </c>
      <c r="BB63" s="29" t="s">
        <v>2455</v>
      </c>
      <c r="BC63" s="29" t="s">
        <v>2456</v>
      </c>
      <c r="BD63" s="29"/>
      <c r="BE63" s="35" t="str">
        <f t="shared" si="46"/>
        <v/>
      </c>
      <c r="BF63" s="35">
        <f t="shared" si="47"/>
        <v>1</v>
      </c>
      <c r="BG63" s="35">
        <f t="shared" si="48"/>
        <v>1</v>
      </c>
      <c r="BH63" s="35">
        <f t="shared" si="49"/>
        <v>0</v>
      </c>
      <c r="BI63" s="35">
        <f t="shared" si="50"/>
        <v>1</v>
      </c>
      <c r="BJ63" s="33"/>
      <c r="BK63" s="34"/>
      <c r="BL63" s="29"/>
      <c r="BM63" s="34"/>
      <c r="BN63" s="34"/>
      <c r="BO63" s="34"/>
      <c r="BP63" s="34"/>
      <c r="BQ63" s="34"/>
      <c r="BR63" s="32"/>
      <c r="BS63" s="34"/>
      <c r="BT63" s="29"/>
      <c r="BU63" s="29"/>
      <c r="BV63" s="29"/>
      <c r="BW63" s="29"/>
      <c r="BX63" s="29"/>
      <c r="BY63" s="29"/>
      <c r="BZ63" s="29"/>
      <c r="CA63" s="29"/>
      <c r="CB63" s="29"/>
      <c r="CC63" s="29"/>
      <c r="CD63" s="29"/>
      <c r="CE63" s="29"/>
      <c r="CF63" s="29"/>
      <c r="CG63" s="29"/>
      <c r="CH63" s="47"/>
      <c r="CI63" s="47">
        <v>44761</v>
      </c>
      <c r="CJ63" s="47">
        <v>44845</v>
      </c>
      <c r="CK63" s="47"/>
      <c r="CL63" s="29"/>
      <c r="CM63" s="29"/>
      <c r="CN63" s="29"/>
      <c r="CO63" s="29"/>
      <c r="CP63" s="29"/>
      <c r="CQ63" s="29"/>
      <c r="CR63" s="29"/>
      <c r="CS63" s="29"/>
      <c r="CT63" s="29"/>
      <c r="CU63" s="29"/>
      <c r="CV63" s="29"/>
      <c r="CW63" s="29"/>
      <c r="CX63" s="35" t="str">
        <f t="shared" si="51"/>
        <v/>
      </c>
      <c r="CY63" s="35" t="str">
        <f t="shared" si="52"/>
        <v/>
      </c>
      <c r="CZ63" s="35" t="str">
        <f t="shared" si="53"/>
        <v/>
      </c>
      <c r="DA63" s="35" t="str">
        <f t="shared" si="54"/>
        <v/>
      </c>
      <c r="DB63" s="35" t="str">
        <f t="shared" si="55"/>
        <v/>
      </c>
      <c r="DC63" s="33"/>
      <c r="DD63" s="34"/>
      <c r="DE63" s="29"/>
      <c r="DF63" s="34"/>
      <c r="DG63" s="34"/>
      <c r="DH63" s="34"/>
      <c r="DI63" s="34"/>
      <c r="DJ63" s="34"/>
      <c r="DK63" s="32"/>
      <c r="DL63" s="34"/>
      <c r="DM63" s="29"/>
      <c r="DN63" s="29"/>
      <c r="DO63" s="29"/>
      <c r="DP63" s="29"/>
      <c r="DQ63" s="29"/>
      <c r="DR63" s="29"/>
      <c r="DS63" s="29"/>
      <c r="DT63" s="29"/>
      <c r="DU63" s="29"/>
      <c r="DV63" s="29"/>
      <c r="DW63" s="29"/>
      <c r="DX63" s="29"/>
      <c r="DY63" s="29"/>
      <c r="DZ63" s="29"/>
      <c r="EA63" s="47"/>
      <c r="EB63" s="47">
        <v>44761</v>
      </c>
      <c r="EC63" s="47">
        <v>44845</v>
      </c>
      <c r="ED63" s="47"/>
      <c r="EE63" s="29"/>
      <c r="EF63" s="29"/>
      <c r="EG63" s="29"/>
      <c r="EH63" s="29"/>
      <c r="EI63" s="29"/>
      <c r="EJ63" s="29"/>
      <c r="EK63" s="29"/>
      <c r="EL63" s="29"/>
      <c r="EM63" s="29"/>
      <c r="EN63" s="29"/>
      <c r="EO63" s="29"/>
      <c r="EP63" s="29"/>
      <c r="EQ63" s="35" t="str">
        <f t="shared" si="56"/>
        <v/>
      </c>
      <c r="ER63" s="35" t="str">
        <f t="shared" si="57"/>
        <v/>
      </c>
      <c r="ES63" s="35" t="str">
        <f t="shared" si="58"/>
        <v/>
      </c>
      <c r="ET63" s="35" t="str">
        <f t="shared" si="59"/>
        <v/>
      </c>
      <c r="EU63" s="35" t="str">
        <f t="shared" si="60"/>
        <v/>
      </c>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47">
        <v>44670</v>
      </c>
      <c r="FU63" s="47">
        <v>44761</v>
      </c>
      <c r="FV63" s="47">
        <v>44845</v>
      </c>
      <c r="FW63" s="47"/>
      <c r="FX63" s="29"/>
      <c r="FY63" s="29"/>
      <c r="FZ63" s="29"/>
      <c r="GA63" s="29"/>
      <c r="GB63" s="29"/>
      <c r="GC63" s="29"/>
      <c r="GD63" s="29"/>
      <c r="GE63" s="29"/>
      <c r="GF63" s="29"/>
      <c r="GG63" s="29"/>
      <c r="GH63" s="29"/>
      <c r="GI63" s="29"/>
      <c r="GJ63" s="35" t="str">
        <f t="shared" si="61"/>
        <v/>
      </c>
      <c r="GK63" s="35" t="str">
        <f t="shared" si="62"/>
        <v/>
      </c>
      <c r="GL63" s="35" t="str">
        <f t="shared" si="63"/>
        <v/>
      </c>
      <c r="GM63" s="35" t="str">
        <f t="shared" si="64"/>
        <v/>
      </c>
      <c r="GN63" s="35" t="str">
        <f t="shared" si="65"/>
        <v/>
      </c>
      <c r="GO63" s="29"/>
      <c r="GP63" s="29"/>
      <c r="GQ63" s="29">
        <f t="shared" si="45"/>
        <v>1</v>
      </c>
      <c r="GR63" s="29"/>
      <c r="GS63" s="36" t="s">
        <v>558</v>
      </c>
      <c r="GT63" s="36" t="s">
        <v>1505</v>
      </c>
      <c r="GU63" s="36" t="s">
        <v>2457</v>
      </c>
      <c r="GV63" s="36"/>
      <c r="GW63" s="36" t="s">
        <v>559</v>
      </c>
      <c r="GX63" s="36"/>
      <c r="GY63" s="36"/>
      <c r="GZ63" s="36"/>
      <c r="HA63" s="36" t="s">
        <v>7</v>
      </c>
      <c r="HB63" s="36"/>
      <c r="HC63" s="37"/>
      <c r="HD63" s="37"/>
      <c r="HE63" s="37"/>
      <c r="HF63" s="37"/>
      <c r="HG63" s="37"/>
      <c r="HH63" s="37"/>
      <c r="HI63" s="29" t="s">
        <v>103</v>
      </c>
      <c r="HJ63" s="29" t="s">
        <v>322</v>
      </c>
    </row>
    <row r="64" spans="1:218" ht="15" customHeight="1" x14ac:dyDescent="0.3">
      <c r="A64" t="s">
        <v>104</v>
      </c>
      <c r="B64" t="s">
        <v>101</v>
      </c>
      <c r="C64" s="29" t="s">
        <v>1506</v>
      </c>
      <c r="D64" t="s">
        <v>101</v>
      </c>
      <c r="E64" s="29" t="s">
        <v>231</v>
      </c>
      <c r="F64" s="29" t="s">
        <v>312</v>
      </c>
      <c r="G64" s="29" t="s">
        <v>352</v>
      </c>
      <c r="H64" s="38" t="s">
        <v>560</v>
      </c>
      <c r="I64" s="29" t="s">
        <v>319</v>
      </c>
      <c r="J64" s="32">
        <v>0.6</v>
      </c>
      <c r="K64" s="32">
        <v>0.8</v>
      </c>
      <c r="L64" s="29" t="s">
        <v>253</v>
      </c>
      <c r="M64" s="32">
        <v>0.36</v>
      </c>
      <c r="N64" s="32">
        <v>0.8</v>
      </c>
      <c r="O64" s="29" t="s">
        <v>253</v>
      </c>
      <c r="P64" s="29" t="s">
        <v>1037</v>
      </c>
      <c r="Q64" s="33" t="s">
        <v>1498</v>
      </c>
      <c r="R64" s="34" t="s">
        <v>220</v>
      </c>
      <c r="S64" s="29" t="s">
        <v>552</v>
      </c>
      <c r="T64" s="34" t="s">
        <v>1048</v>
      </c>
      <c r="U64" s="34" t="s">
        <v>1041</v>
      </c>
      <c r="V64" s="34" t="s">
        <v>1042</v>
      </c>
      <c r="W64" s="34" t="s">
        <v>1043</v>
      </c>
      <c r="X64" s="34" t="s">
        <v>1044</v>
      </c>
      <c r="Y64" s="32">
        <v>0.4</v>
      </c>
      <c r="Z64" s="34" t="s">
        <v>1045</v>
      </c>
      <c r="AA64" s="29" t="s">
        <v>220</v>
      </c>
      <c r="AB64" s="29">
        <f t="shared" si="69"/>
        <v>2</v>
      </c>
      <c r="AC64" s="34">
        <v>0</v>
      </c>
      <c r="AD64" s="34">
        <v>1</v>
      </c>
      <c r="AE64" s="34">
        <v>0</v>
      </c>
      <c r="AF64" s="34">
        <v>1</v>
      </c>
      <c r="AG64" s="29">
        <v>0</v>
      </c>
      <c r="AH64" s="29" t="s">
        <v>553</v>
      </c>
      <c r="AI64" s="29">
        <v>1</v>
      </c>
      <c r="AJ64" s="29" t="s">
        <v>1507</v>
      </c>
      <c r="AK64" s="29">
        <v>0</v>
      </c>
      <c r="AL64" s="29" t="s">
        <v>7</v>
      </c>
      <c r="AM64" s="29"/>
      <c r="AN64" s="29"/>
      <c r="AO64" s="47">
        <v>44670</v>
      </c>
      <c r="AP64" s="47">
        <v>44761</v>
      </c>
      <c r="AQ64" s="47">
        <v>44845</v>
      </c>
      <c r="AR64" s="47"/>
      <c r="AS64" s="29" t="s">
        <v>7</v>
      </c>
      <c r="AT64" s="29" t="s">
        <v>6</v>
      </c>
      <c r="AU64" s="29" t="s">
        <v>7</v>
      </c>
      <c r="AV64" s="29"/>
      <c r="AW64" s="29" t="s">
        <v>7</v>
      </c>
      <c r="AX64" s="29" t="s">
        <v>6</v>
      </c>
      <c r="AY64" s="29" t="s">
        <v>7</v>
      </c>
      <c r="AZ64" s="29"/>
      <c r="BA64" s="29" t="s">
        <v>2422</v>
      </c>
      <c r="BB64" s="29" t="s">
        <v>2451</v>
      </c>
      <c r="BC64" s="29" t="s">
        <v>2058</v>
      </c>
      <c r="BD64" s="29"/>
      <c r="BE64" s="35" t="str">
        <f t="shared" si="46"/>
        <v/>
      </c>
      <c r="BF64" s="35">
        <f t="shared" si="47"/>
        <v>1</v>
      </c>
      <c r="BG64" s="35" t="str">
        <f t="shared" si="48"/>
        <v/>
      </c>
      <c r="BH64" s="35">
        <f t="shared" si="49"/>
        <v>0</v>
      </c>
      <c r="BI64" s="35">
        <f t="shared" si="50"/>
        <v>0.5</v>
      </c>
      <c r="BJ64" s="30"/>
      <c r="BK64" s="34"/>
      <c r="BL64" s="29"/>
      <c r="BM64" s="34"/>
      <c r="BN64" s="34"/>
      <c r="BO64" s="34"/>
      <c r="BP64" s="34"/>
      <c r="BQ64" s="34"/>
      <c r="BR64" s="32"/>
      <c r="BS64" s="34"/>
      <c r="BT64" s="29"/>
      <c r="BU64" s="29"/>
      <c r="BV64" s="29"/>
      <c r="BW64" s="29"/>
      <c r="BX64" s="29"/>
      <c r="BY64" s="29"/>
      <c r="BZ64" s="29"/>
      <c r="CA64" s="29"/>
      <c r="CB64" s="29"/>
      <c r="CC64" s="29"/>
      <c r="CD64" s="29"/>
      <c r="CE64" s="29"/>
      <c r="CF64" s="29"/>
      <c r="CG64" s="29"/>
      <c r="CH64" s="47">
        <v>44670</v>
      </c>
      <c r="CI64" s="47">
        <v>44761</v>
      </c>
      <c r="CJ64" s="47">
        <v>44845</v>
      </c>
      <c r="CK64" s="47"/>
      <c r="CL64" s="29"/>
      <c r="CM64" s="29"/>
      <c r="CN64" s="29"/>
      <c r="CO64" s="29"/>
      <c r="CP64" s="29"/>
      <c r="CQ64" s="29"/>
      <c r="CR64" s="29"/>
      <c r="CS64" s="29"/>
      <c r="CT64" s="29"/>
      <c r="CU64" s="29"/>
      <c r="CV64" s="29"/>
      <c r="CW64" s="29"/>
      <c r="CX64" s="35" t="str">
        <f t="shared" si="51"/>
        <v/>
      </c>
      <c r="CY64" s="35" t="str">
        <f t="shared" si="52"/>
        <v/>
      </c>
      <c r="CZ64" s="35" t="str">
        <f t="shared" si="53"/>
        <v/>
      </c>
      <c r="DA64" s="35" t="str">
        <f t="shared" si="54"/>
        <v/>
      </c>
      <c r="DB64" s="35" t="str">
        <f t="shared" si="55"/>
        <v/>
      </c>
      <c r="DC64" s="30"/>
      <c r="DD64" s="34"/>
      <c r="DE64" s="29"/>
      <c r="DF64" s="34"/>
      <c r="DG64" s="34"/>
      <c r="DH64" s="34"/>
      <c r="DI64" s="34"/>
      <c r="DJ64" s="34"/>
      <c r="DK64" s="32"/>
      <c r="DL64" s="34"/>
      <c r="DM64" s="29"/>
      <c r="DN64" s="29"/>
      <c r="DO64" s="29"/>
      <c r="DP64" s="29"/>
      <c r="DQ64" s="29"/>
      <c r="DR64" s="29"/>
      <c r="DS64" s="29"/>
      <c r="DT64" s="29"/>
      <c r="DU64" s="29"/>
      <c r="DV64" s="29"/>
      <c r="DW64" s="29"/>
      <c r="DX64" s="29"/>
      <c r="DY64" s="29"/>
      <c r="DZ64" s="29"/>
      <c r="EA64" s="47">
        <v>44670</v>
      </c>
      <c r="EB64" s="47">
        <v>44761</v>
      </c>
      <c r="EC64" s="47">
        <v>44845</v>
      </c>
      <c r="ED64" s="47"/>
      <c r="EE64" s="29"/>
      <c r="EF64" s="29"/>
      <c r="EG64" s="29"/>
      <c r="EH64" s="29"/>
      <c r="EI64" s="29"/>
      <c r="EJ64" s="29"/>
      <c r="EK64" s="29"/>
      <c r="EL64" s="29"/>
      <c r="EM64" s="29"/>
      <c r="EN64" s="29"/>
      <c r="EO64" s="29"/>
      <c r="EP64" s="29"/>
      <c r="EQ64" s="35" t="str">
        <f t="shared" si="56"/>
        <v/>
      </c>
      <c r="ER64" s="35" t="str">
        <f t="shared" si="57"/>
        <v/>
      </c>
      <c r="ES64" s="35" t="str">
        <f t="shared" si="58"/>
        <v/>
      </c>
      <c r="ET64" s="35" t="str">
        <f t="shared" si="59"/>
        <v/>
      </c>
      <c r="EU64" s="35" t="str">
        <f t="shared" si="60"/>
        <v/>
      </c>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47">
        <v>44670</v>
      </c>
      <c r="FU64" s="47">
        <v>44761</v>
      </c>
      <c r="FV64" s="47">
        <v>44845</v>
      </c>
      <c r="FW64" s="47"/>
      <c r="FX64" s="29"/>
      <c r="FY64" s="29"/>
      <c r="FZ64" s="29"/>
      <c r="GA64" s="29"/>
      <c r="GB64" s="29"/>
      <c r="GC64" s="29"/>
      <c r="GD64" s="29"/>
      <c r="GE64" s="29"/>
      <c r="GF64" s="29"/>
      <c r="GG64" s="29"/>
      <c r="GH64" s="29"/>
      <c r="GI64" s="29"/>
      <c r="GJ64" s="35" t="str">
        <f t="shared" si="61"/>
        <v/>
      </c>
      <c r="GK64" s="35" t="str">
        <f t="shared" si="62"/>
        <v/>
      </c>
      <c r="GL64" s="35" t="str">
        <f t="shared" si="63"/>
        <v/>
      </c>
      <c r="GM64" s="35" t="str">
        <f t="shared" si="64"/>
        <v/>
      </c>
      <c r="GN64" s="35" t="str">
        <f t="shared" si="65"/>
        <v/>
      </c>
      <c r="GO64" s="29"/>
      <c r="GP64" s="29"/>
      <c r="GQ64" s="29">
        <f t="shared" si="45"/>
        <v>1</v>
      </c>
      <c r="GR64" s="29"/>
      <c r="GS64" s="36" t="s">
        <v>7</v>
      </c>
      <c r="GT64" s="36" t="s">
        <v>1501</v>
      </c>
      <c r="GU64" s="36" t="s">
        <v>7</v>
      </c>
      <c r="GV64" s="36"/>
      <c r="GW64" s="36"/>
      <c r="GX64" s="36"/>
      <c r="GY64" s="36"/>
      <c r="GZ64" s="36"/>
      <c r="HA64" s="36"/>
      <c r="HB64" s="36"/>
      <c r="HC64" s="37"/>
      <c r="HD64" s="37"/>
      <c r="HE64" s="37"/>
      <c r="HF64" s="37"/>
      <c r="HG64" s="37"/>
      <c r="HH64" s="37"/>
      <c r="HI64" s="29" t="s">
        <v>104</v>
      </c>
      <c r="HJ64" s="29" t="s">
        <v>304</v>
      </c>
    </row>
    <row r="65" spans="1:218" ht="15" customHeight="1" x14ac:dyDescent="0.3">
      <c r="A65" t="s">
        <v>105</v>
      </c>
      <c r="B65" t="s">
        <v>101</v>
      </c>
      <c r="C65" s="29" t="s">
        <v>561</v>
      </c>
      <c r="D65" t="s">
        <v>101</v>
      </c>
      <c r="E65" s="29" t="s">
        <v>523</v>
      </c>
      <c r="F65" s="29" t="s">
        <v>312</v>
      </c>
      <c r="G65" s="29" t="s">
        <v>284</v>
      </c>
      <c r="H65" s="38" t="s">
        <v>562</v>
      </c>
      <c r="I65" s="29" t="s">
        <v>319</v>
      </c>
      <c r="J65" s="32">
        <v>0.2</v>
      </c>
      <c r="K65" s="32">
        <v>1</v>
      </c>
      <c r="L65" s="29" t="s">
        <v>219</v>
      </c>
      <c r="M65" s="32">
        <v>0.12</v>
      </c>
      <c r="N65" s="32">
        <v>1</v>
      </c>
      <c r="O65" s="29" t="s">
        <v>219</v>
      </c>
      <c r="P65" s="29" t="s">
        <v>1037</v>
      </c>
      <c r="Q65" s="33" t="s">
        <v>1508</v>
      </c>
      <c r="R65" s="34" t="s">
        <v>220</v>
      </c>
      <c r="S65" s="29" t="s">
        <v>1509</v>
      </c>
      <c r="T65" s="34" t="s">
        <v>1048</v>
      </c>
      <c r="U65" s="34" t="s">
        <v>1041</v>
      </c>
      <c r="V65" s="34" t="s">
        <v>1042</v>
      </c>
      <c r="W65" s="34" t="s">
        <v>1043</v>
      </c>
      <c r="X65" s="34" t="s">
        <v>1044</v>
      </c>
      <c r="Y65" s="32">
        <v>0.4</v>
      </c>
      <c r="Z65" s="34" t="s">
        <v>1045</v>
      </c>
      <c r="AA65" s="29" t="s">
        <v>224</v>
      </c>
      <c r="AB65" s="29">
        <f t="shared" si="69"/>
        <v>0</v>
      </c>
      <c r="AC65" s="34">
        <v>0</v>
      </c>
      <c r="AD65" s="34">
        <v>0</v>
      </c>
      <c r="AE65" s="34">
        <v>0</v>
      </c>
      <c r="AF65" s="34">
        <v>0</v>
      </c>
      <c r="AG65" s="29">
        <v>0</v>
      </c>
      <c r="AH65" s="29" t="s">
        <v>563</v>
      </c>
      <c r="AI65" s="29">
        <v>0</v>
      </c>
      <c r="AJ65" s="29" t="s">
        <v>7</v>
      </c>
      <c r="AK65" s="29">
        <v>0</v>
      </c>
      <c r="AL65" s="29" t="s">
        <v>7</v>
      </c>
      <c r="AM65" s="29"/>
      <c r="AN65" s="29"/>
      <c r="AO65" s="47">
        <v>44670</v>
      </c>
      <c r="AP65" s="47">
        <v>44761</v>
      </c>
      <c r="AQ65" s="47">
        <v>44845</v>
      </c>
      <c r="AR65" s="47"/>
      <c r="AS65" s="29" t="s">
        <v>7</v>
      </c>
      <c r="AT65" s="29" t="s">
        <v>7</v>
      </c>
      <c r="AU65" s="29" t="s">
        <v>7</v>
      </c>
      <c r="AV65" s="29"/>
      <c r="AW65" s="29" t="s">
        <v>7</v>
      </c>
      <c r="AX65" s="29" t="s">
        <v>7</v>
      </c>
      <c r="AY65" s="29" t="s">
        <v>7</v>
      </c>
      <c r="AZ65" s="29"/>
      <c r="BA65" s="29" t="s">
        <v>2422</v>
      </c>
      <c r="BB65" s="29" t="s">
        <v>2382</v>
      </c>
      <c r="BC65" s="29" t="s">
        <v>2058</v>
      </c>
      <c r="BD65" s="29"/>
      <c r="BE65" s="35" t="str">
        <f t="shared" si="46"/>
        <v/>
      </c>
      <c r="BF65" s="35" t="str">
        <f t="shared" si="47"/>
        <v/>
      </c>
      <c r="BG65" s="35" t="str">
        <f t="shared" si="48"/>
        <v/>
      </c>
      <c r="BH65" s="35" t="str">
        <f t="shared" si="49"/>
        <v/>
      </c>
      <c r="BI65" s="35" t="str">
        <f t="shared" si="50"/>
        <v/>
      </c>
      <c r="BJ65" s="30"/>
      <c r="BK65" s="34"/>
      <c r="BL65" s="29"/>
      <c r="BM65" s="34"/>
      <c r="BN65" s="34"/>
      <c r="BO65" s="34"/>
      <c r="BP65" s="34"/>
      <c r="BQ65" s="34"/>
      <c r="BR65" s="32"/>
      <c r="BS65" s="34"/>
      <c r="BT65" s="29"/>
      <c r="BU65" s="29"/>
      <c r="BV65" s="29"/>
      <c r="BW65" s="29"/>
      <c r="BX65" s="29"/>
      <c r="BY65" s="29"/>
      <c r="BZ65" s="29"/>
      <c r="CA65" s="29"/>
      <c r="CB65" s="29"/>
      <c r="CC65" s="29"/>
      <c r="CD65" s="29"/>
      <c r="CE65" s="29"/>
      <c r="CF65" s="29"/>
      <c r="CG65" s="29"/>
      <c r="CH65" s="47">
        <v>44670</v>
      </c>
      <c r="CI65" s="47">
        <v>44761</v>
      </c>
      <c r="CJ65" s="47">
        <v>44845</v>
      </c>
      <c r="CK65" s="47"/>
      <c r="CL65" s="29"/>
      <c r="CM65" s="29"/>
      <c r="CN65" s="29"/>
      <c r="CO65" s="29"/>
      <c r="CP65" s="29"/>
      <c r="CQ65" s="29"/>
      <c r="CR65" s="29"/>
      <c r="CS65" s="29"/>
      <c r="CT65" s="29"/>
      <c r="CU65" s="29"/>
      <c r="CV65" s="29"/>
      <c r="CW65" s="29"/>
      <c r="CX65" s="35" t="str">
        <f t="shared" si="51"/>
        <v/>
      </c>
      <c r="CY65" s="35" t="str">
        <f t="shared" si="52"/>
        <v/>
      </c>
      <c r="CZ65" s="35" t="str">
        <f t="shared" si="53"/>
        <v/>
      </c>
      <c r="DA65" s="35" t="str">
        <f t="shared" si="54"/>
        <v/>
      </c>
      <c r="DB65" s="35" t="str">
        <f t="shared" si="55"/>
        <v/>
      </c>
      <c r="DC65" s="30"/>
      <c r="DD65" s="34"/>
      <c r="DE65" s="29"/>
      <c r="DF65" s="34"/>
      <c r="DG65" s="34"/>
      <c r="DH65" s="34"/>
      <c r="DI65" s="34"/>
      <c r="DJ65" s="34"/>
      <c r="DK65" s="32"/>
      <c r="DL65" s="34"/>
      <c r="DM65" s="29"/>
      <c r="DN65" s="29"/>
      <c r="DO65" s="29"/>
      <c r="DP65" s="29"/>
      <c r="DQ65" s="29"/>
      <c r="DR65" s="29"/>
      <c r="DS65" s="29"/>
      <c r="DT65" s="29"/>
      <c r="DU65" s="29"/>
      <c r="DV65" s="29"/>
      <c r="DW65" s="29"/>
      <c r="DX65" s="29"/>
      <c r="DY65" s="29"/>
      <c r="DZ65" s="29"/>
      <c r="EA65" s="47">
        <v>44670</v>
      </c>
      <c r="EB65" s="47">
        <v>44761</v>
      </c>
      <c r="EC65" s="47">
        <v>44845</v>
      </c>
      <c r="ED65" s="47"/>
      <c r="EE65" s="29"/>
      <c r="EF65" s="29"/>
      <c r="EG65" s="29"/>
      <c r="EH65" s="29"/>
      <c r="EI65" s="29"/>
      <c r="EJ65" s="29"/>
      <c r="EK65" s="29"/>
      <c r="EL65" s="29"/>
      <c r="EM65" s="29"/>
      <c r="EN65" s="29"/>
      <c r="EO65" s="29"/>
      <c r="EP65" s="29"/>
      <c r="EQ65" s="35" t="str">
        <f t="shared" si="56"/>
        <v/>
      </c>
      <c r="ER65" s="35" t="str">
        <f t="shared" si="57"/>
        <v/>
      </c>
      <c r="ES65" s="35" t="str">
        <f t="shared" si="58"/>
        <v/>
      </c>
      <c r="ET65" s="35" t="str">
        <f t="shared" si="59"/>
        <v/>
      </c>
      <c r="EU65" s="35" t="str">
        <f t="shared" si="60"/>
        <v/>
      </c>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47">
        <v>44670</v>
      </c>
      <c r="FU65" s="47">
        <v>44761</v>
      </c>
      <c r="FV65" s="47">
        <v>44845</v>
      </c>
      <c r="FW65" s="47"/>
      <c r="FX65" s="29"/>
      <c r="FY65" s="29"/>
      <c r="FZ65" s="29"/>
      <c r="GA65" s="29"/>
      <c r="GB65" s="29"/>
      <c r="GC65" s="29"/>
      <c r="GD65" s="29"/>
      <c r="GE65" s="29"/>
      <c r="GF65" s="29"/>
      <c r="GG65" s="29"/>
      <c r="GH65" s="29"/>
      <c r="GI65" s="29"/>
      <c r="GJ65" s="35" t="str">
        <f t="shared" si="61"/>
        <v/>
      </c>
      <c r="GK65" s="35" t="str">
        <f t="shared" si="62"/>
        <v/>
      </c>
      <c r="GL65" s="35" t="str">
        <f t="shared" si="63"/>
        <v/>
      </c>
      <c r="GM65" s="35" t="str">
        <f t="shared" si="64"/>
        <v/>
      </c>
      <c r="GN65" s="35" t="str">
        <f t="shared" si="65"/>
        <v/>
      </c>
      <c r="GO65" s="29"/>
      <c r="GP65" s="29"/>
      <c r="GQ65" s="29">
        <f t="shared" si="45"/>
        <v>1</v>
      </c>
      <c r="GR65" s="29"/>
      <c r="GS65" s="36" t="s">
        <v>7</v>
      </c>
      <c r="GT65" s="36" t="s">
        <v>7</v>
      </c>
      <c r="GU65" s="36" t="s">
        <v>7</v>
      </c>
      <c r="GV65" s="36"/>
      <c r="GW65" s="36"/>
      <c r="GX65" s="36"/>
      <c r="GY65" s="36"/>
      <c r="GZ65" s="36"/>
      <c r="HA65" s="36"/>
      <c r="HB65" s="36"/>
      <c r="HC65" s="37"/>
      <c r="HD65" s="37"/>
      <c r="HE65" s="37"/>
      <c r="HF65" s="37"/>
      <c r="HG65" s="37"/>
      <c r="HH65" s="37"/>
      <c r="HI65" s="29" t="s">
        <v>105</v>
      </c>
      <c r="HJ65" s="29" t="s">
        <v>317</v>
      </c>
    </row>
  </sheetData>
  <autoFilter ref="A1:HJ65" xr:uid="{96483756-D272-43C3-AB79-D81D545642F2}"/>
  <dataValidations disablePrompts="1" count="2">
    <dataValidation type="list" allowBlank="1" showInputMessage="1" showErrorMessage="1" sqref="DD3 BM6:BN6 BM2:BN3 DF3:DH3 DD52 HJ18:HJ31 DD11 BK10:BK11 BK14 BK17 BK44:BK45 DD45 C49:C50 C54:C56 DD16 C37:C43 Z2:Z13 BS6:BS8 BS2:BS3 BM10:BS11 BM14:BS14 BM17:BS17 BM44:BS45 DL3 DF52:DL52 DF11:DL11 DF45:DL45 DF16:DL16" xr:uid="{3D5C8A24-2853-4440-BB16-84C43C105EA5}">
      <formula1>#REF!</formula1>
    </dataValidation>
    <dataValidation type="list" allowBlank="1" showInputMessage="1" showErrorMessage="1" sqref="HI2:HJ2 E2:G2 BK37:BK38 E37:G38 DD38 HJ39:HJ43 DD40 DD50 E49:G50 BK49:BK50 DD55 BM37:BS38 BM49:BS50 DF38:DL38 DF40:DL40 DF50:DL50 DF55:DL55" xr:uid="{1F887953-D980-4C22-A079-9B4970E1FFDC}">
      <formula1>#REF!</formula1>
    </dataValidation>
  </dataValidations>
  <pageMargins left="0.7" right="0.7" top="0.75" bottom="0.75" header="0.3" footer="0.3"/>
  <ignoredErrors>
    <ignoredError sqref="AB2:AB16 AB18:AB65" formulaRange="1"/>
    <ignoredError sqref="AB17"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288AF-91D2-4D78-AB3C-2680ADD253D5}">
  <sheetPr>
    <tabColor rgb="FFFFC000"/>
  </sheetPr>
  <dimension ref="A1:HL243"/>
  <sheetViews>
    <sheetView zoomScale="80" zoomScaleNormal="80" workbookViewId="0">
      <pane xSplit="4" ySplit="1" topLeftCell="DN2" activePane="bottomRight" state="frozen"/>
      <selection pane="topRight" activeCell="E1" sqref="E1"/>
      <selection pane="bottomLeft" activeCell="A2" sqref="A2"/>
      <selection pane="bottomRight" activeCell="CF234" sqref="CF234"/>
    </sheetView>
  </sheetViews>
  <sheetFormatPr baseColWidth="10" defaultRowHeight="14.4" x14ac:dyDescent="0.3"/>
  <cols>
    <col min="5" max="17" width="0" hidden="1" customWidth="1"/>
    <col min="20" max="32" width="0" hidden="1" customWidth="1"/>
    <col min="34" max="37" width="0" hidden="1" customWidth="1"/>
    <col min="40" max="47" width="0" hidden="1" customWidth="1"/>
    <col min="48" max="48" width="17" customWidth="1"/>
    <col min="49" max="59" width="0" hidden="1" customWidth="1"/>
    <col min="61" max="62" width="0" hidden="1" customWidth="1"/>
    <col min="66" max="67" width="0" hidden="1" customWidth="1"/>
    <col min="69" max="73" width="0" hidden="1" customWidth="1"/>
    <col min="76" max="83" width="0" hidden="1" customWidth="1"/>
    <col min="84" max="84" width="19.6640625" customWidth="1"/>
    <col min="85" max="98" width="0" hidden="1" customWidth="1"/>
    <col min="101" max="114" width="0" hidden="1" customWidth="1"/>
    <col min="116" max="117" width="0" hidden="1" customWidth="1"/>
    <col min="119" max="123" width="0" hidden="1" customWidth="1"/>
    <col min="126" max="133" width="0" hidden="1" customWidth="1"/>
    <col min="134" max="134" width="15.88671875" customWidth="1"/>
    <col min="135" max="148" width="0" hidden="1" customWidth="1"/>
    <col min="151" max="164" width="0" hidden="1" customWidth="1"/>
    <col min="166" max="167" width="0" hidden="1" customWidth="1"/>
    <col min="169" max="173" width="0" hidden="1" customWidth="1"/>
    <col min="176" max="183" width="0" hidden="1" customWidth="1"/>
    <col min="184" max="184" width="17.6640625" customWidth="1"/>
    <col min="185" max="193" width="0" hidden="1" customWidth="1"/>
  </cols>
  <sheetData>
    <row r="1" spans="1:220" ht="48" customHeight="1" x14ac:dyDescent="0.3">
      <c r="A1" s="16" t="s">
        <v>3</v>
      </c>
      <c r="B1" s="16" t="s">
        <v>0</v>
      </c>
      <c r="C1" s="16" t="s">
        <v>1</v>
      </c>
      <c r="D1" s="16" t="s">
        <v>10</v>
      </c>
      <c r="E1" s="16" t="s">
        <v>137</v>
      </c>
      <c r="F1" s="16" t="s">
        <v>157</v>
      </c>
      <c r="G1" s="16" t="s">
        <v>158</v>
      </c>
      <c r="H1" s="16" t="s">
        <v>159</v>
      </c>
      <c r="I1" s="16" t="s">
        <v>160</v>
      </c>
      <c r="J1" s="16" t="s">
        <v>564</v>
      </c>
      <c r="K1" s="26" t="s">
        <v>162</v>
      </c>
      <c r="L1" s="26" t="s">
        <v>163</v>
      </c>
      <c r="M1" s="26" t="s">
        <v>164</v>
      </c>
      <c r="N1" s="27" t="s">
        <v>165</v>
      </c>
      <c r="O1" s="27" t="s">
        <v>166</v>
      </c>
      <c r="P1" s="27" t="s">
        <v>903</v>
      </c>
      <c r="Q1" s="26" t="s">
        <v>904</v>
      </c>
      <c r="R1" s="18" t="s">
        <v>11</v>
      </c>
      <c r="S1" s="18" t="s">
        <v>167</v>
      </c>
      <c r="T1" s="18" t="s">
        <v>168</v>
      </c>
      <c r="U1" s="18" t="s">
        <v>905</v>
      </c>
      <c r="V1" s="18" t="s">
        <v>907</v>
      </c>
      <c r="W1" s="18" t="s">
        <v>1510</v>
      </c>
      <c r="X1" s="18" t="s">
        <v>908</v>
      </c>
      <c r="Y1" s="18" t="s">
        <v>909</v>
      </c>
      <c r="Z1" s="18" t="s">
        <v>1511</v>
      </c>
      <c r="AA1" s="18" t="s">
        <v>911</v>
      </c>
      <c r="AB1" s="18" t="s">
        <v>912</v>
      </c>
      <c r="AC1" s="18" t="s">
        <v>169</v>
      </c>
      <c r="AD1" s="18" t="s">
        <v>170</v>
      </c>
      <c r="AE1" s="18" t="s">
        <v>913</v>
      </c>
      <c r="AF1" s="18" t="s">
        <v>914</v>
      </c>
      <c r="AG1" s="18" t="s">
        <v>915</v>
      </c>
      <c r="AH1" s="18" t="s">
        <v>171</v>
      </c>
      <c r="AI1" s="18" t="s">
        <v>172</v>
      </c>
      <c r="AJ1" s="18" t="s">
        <v>916</v>
      </c>
      <c r="AK1" s="18" t="s">
        <v>917</v>
      </c>
      <c r="AL1" s="18" t="s">
        <v>918</v>
      </c>
      <c r="AM1" s="18" t="s">
        <v>919</v>
      </c>
      <c r="AN1" s="18" t="s">
        <v>920</v>
      </c>
      <c r="AO1" s="18" t="s">
        <v>921</v>
      </c>
      <c r="AP1" s="18" t="s">
        <v>922</v>
      </c>
      <c r="AQ1" s="18" t="s">
        <v>923</v>
      </c>
      <c r="AR1" s="18" t="s">
        <v>924</v>
      </c>
      <c r="AS1" s="18" t="s">
        <v>925</v>
      </c>
      <c r="AT1" s="28" t="s">
        <v>173</v>
      </c>
      <c r="AU1" s="28" t="s">
        <v>926</v>
      </c>
      <c r="AV1" s="28" t="s">
        <v>927</v>
      </c>
      <c r="AW1" s="28" t="s">
        <v>928</v>
      </c>
      <c r="AX1" s="19" t="s">
        <v>2005</v>
      </c>
      <c r="AY1" s="19" t="s">
        <v>2006</v>
      </c>
      <c r="AZ1" s="19" t="s">
        <v>2007</v>
      </c>
      <c r="BA1" s="19" t="s">
        <v>2008</v>
      </c>
      <c r="BB1" s="19" t="s">
        <v>2009</v>
      </c>
      <c r="BC1" s="19" t="s">
        <v>2010</v>
      </c>
      <c r="BD1" s="19" t="s">
        <v>2011</v>
      </c>
      <c r="BE1" s="19" t="s">
        <v>2012</v>
      </c>
      <c r="BF1" s="20" t="s">
        <v>174</v>
      </c>
      <c r="BG1" s="20" t="s">
        <v>929</v>
      </c>
      <c r="BH1" s="20" t="s">
        <v>930</v>
      </c>
      <c r="BI1" s="20" t="s">
        <v>931</v>
      </c>
      <c r="BJ1" s="20" t="s">
        <v>175</v>
      </c>
      <c r="BK1" s="21" t="s">
        <v>12</v>
      </c>
      <c r="BL1" s="21" t="s">
        <v>176</v>
      </c>
      <c r="BM1" s="21" t="s">
        <v>178</v>
      </c>
      <c r="BN1" s="21" t="s">
        <v>179</v>
      </c>
      <c r="BO1" s="21" t="s">
        <v>940</v>
      </c>
      <c r="BP1" s="21" t="s">
        <v>941</v>
      </c>
      <c r="BQ1" s="21" t="s">
        <v>942</v>
      </c>
      <c r="BR1" s="21" t="s">
        <v>180</v>
      </c>
      <c r="BS1" s="21" t="s">
        <v>181</v>
      </c>
      <c r="BT1" s="21" t="s">
        <v>943</v>
      </c>
      <c r="BU1" s="21" t="s">
        <v>944</v>
      </c>
      <c r="BV1" s="21" t="s">
        <v>945</v>
      </c>
      <c r="BW1" s="21" t="s">
        <v>946</v>
      </c>
      <c r="BX1" s="21" t="s">
        <v>947</v>
      </c>
      <c r="BY1" s="21" t="s">
        <v>948</v>
      </c>
      <c r="BZ1" s="21" t="s">
        <v>949</v>
      </c>
      <c r="CA1" s="21" t="s">
        <v>950</v>
      </c>
      <c r="CB1" s="21" t="s">
        <v>951</v>
      </c>
      <c r="CC1" s="21" t="s">
        <v>952</v>
      </c>
      <c r="CD1" s="28" t="s">
        <v>182</v>
      </c>
      <c r="CE1" s="28" t="s">
        <v>953</v>
      </c>
      <c r="CF1" s="28" t="s">
        <v>954</v>
      </c>
      <c r="CG1" s="28" t="s">
        <v>955</v>
      </c>
      <c r="CH1" s="19" t="s">
        <v>183</v>
      </c>
      <c r="CI1" s="19" t="s">
        <v>956</v>
      </c>
      <c r="CJ1" s="19" t="s">
        <v>957</v>
      </c>
      <c r="CK1" s="19" t="s">
        <v>958</v>
      </c>
      <c r="CL1" s="19" t="s">
        <v>184</v>
      </c>
      <c r="CM1" s="19" t="s">
        <v>959</v>
      </c>
      <c r="CN1" s="19" t="s">
        <v>960</v>
      </c>
      <c r="CO1" s="19" t="s">
        <v>961</v>
      </c>
      <c r="CP1" s="21" t="s">
        <v>185</v>
      </c>
      <c r="CQ1" s="21" t="s">
        <v>962</v>
      </c>
      <c r="CR1" s="21" t="s">
        <v>963</v>
      </c>
      <c r="CS1" s="21" t="s">
        <v>964</v>
      </c>
      <c r="CT1" s="21" t="s">
        <v>186</v>
      </c>
      <c r="CU1" s="22" t="s">
        <v>13</v>
      </c>
      <c r="CV1" s="22" t="s">
        <v>187</v>
      </c>
      <c r="CW1" s="22" t="s">
        <v>188</v>
      </c>
      <c r="CX1" s="22" t="s">
        <v>965</v>
      </c>
      <c r="CY1" s="22" t="s">
        <v>966</v>
      </c>
      <c r="CZ1" s="22" t="s">
        <v>1512</v>
      </c>
      <c r="DA1" s="22" t="s">
        <v>2458</v>
      </c>
      <c r="DB1" s="22" t="s">
        <v>968</v>
      </c>
      <c r="DC1" s="22" t="s">
        <v>969</v>
      </c>
      <c r="DD1" s="22" t="s">
        <v>1513</v>
      </c>
      <c r="DE1" s="22" t="s">
        <v>2459</v>
      </c>
      <c r="DF1" s="22" t="s">
        <v>2460</v>
      </c>
      <c r="DG1" s="22" t="s">
        <v>2461</v>
      </c>
      <c r="DH1" s="22" t="s">
        <v>2462</v>
      </c>
      <c r="DI1" s="22" t="s">
        <v>971</v>
      </c>
      <c r="DJ1" s="22" t="s">
        <v>972</v>
      </c>
      <c r="DK1" s="22" t="s">
        <v>189</v>
      </c>
      <c r="DL1" s="22" t="s">
        <v>190</v>
      </c>
      <c r="DM1" s="22" t="s">
        <v>973</v>
      </c>
      <c r="DN1" s="22" t="s">
        <v>974</v>
      </c>
      <c r="DO1" s="22" t="s">
        <v>975</v>
      </c>
      <c r="DP1" s="22" t="s">
        <v>191</v>
      </c>
      <c r="DQ1" s="22" t="s">
        <v>192</v>
      </c>
      <c r="DR1" s="22" t="s">
        <v>976</v>
      </c>
      <c r="DS1" s="22" t="s">
        <v>977</v>
      </c>
      <c r="DT1" s="22" t="s">
        <v>978</v>
      </c>
      <c r="DU1" s="22" t="s">
        <v>979</v>
      </c>
      <c r="DV1" s="22" t="s">
        <v>980</v>
      </c>
      <c r="DW1" s="22" t="s">
        <v>981</v>
      </c>
      <c r="DX1" s="22" t="s">
        <v>982</v>
      </c>
      <c r="DY1" s="22" t="s">
        <v>983</v>
      </c>
      <c r="DZ1" s="22" t="s">
        <v>984</v>
      </c>
      <c r="EA1" s="22" t="s">
        <v>985</v>
      </c>
      <c r="EB1" s="28" t="s">
        <v>193</v>
      </c>
      <c r="EC1" s="28" t="s">
        <v>986</v>
      </c>
      <c r="ED1" s="28" t="s">
        <v>987</v>
      </c>
      <c r="EE1" s="28" t="s">
        <v>988</v>
      </c>
      <c r="EF1" s="19" t="s">
        <v>2013</v>
      </c>
      <c r="EG1" s="19" t="s">
        <v>2014</v>
      </c>
      <c r="EH1" s="19" t="s">
        <v>2015</v>
      </c>
      <c r="EI1" s="19" t="s">
        <v>2016</v>
      </c>
      <c r="EJ1" s="19" t="s">
        <v>2017</v>
      </c>
      <c r="EK1" s="19" t="s">
        <v>2018</v>
      </c>
      <c r="EL1" s="19" t="s">
        <v>2019</v>
      </c>
      <c r="EM1" s="19" t="s">
        <v>2020</v>
      </c>
      <c r="EN1" s="22" t="s">
        <v>194</v>
      </c>
      <c r="EO1" s="22" t="s">
        <v>989</v>
      </c>
      <c r="EP1" s="22" t="s">
        <v>990</v>
      </c>
      <c r="EQ1" s="22" t="s">
        <v>991</v>
      </c>
      <c r="ER1" s="22" t="s">
        <v>195</v>
      </c>
      <c r="ES1" s="23" t="s">
        <v>14</v>
      </c>
      <c r="ET1" s="23" t="s">
        <v>196</v>
      </c>
      <c r="EU1" s="23" t="s">
        <v>197</v>
      </c>
      <c r="EV1" s="23" t="s">
        <v>992</v>
      </c>
      <c r="EW1" s="23" t="s">
        <v>993</v>
      </c>
      <c r="EX1" s="23" t="s">
        <v>1514</v>
      </c>
      <c r="EY1" s="23" t="s">
        <v>1515</v>
      </c>
      <c r="EZ1" s="23" t="s">
        <v>994</v>
      </c>
      <c r="FA1" s="23" t="s">
        <v>995</v>
      </c>
      <c r="FB1" s="23" t="s">
        <v>1516</v>
      </c>
      <c r="FC1" s="23" t="s">
        <v>1517</v>
      </c>
      <c r="FD1" s="23" t="s">
        <v>1518</v>
      </c>
      <c r="FE1" s="23" t="s">
        <v>1519</v>
      </c>
      <c r="FF1" s="23" t="s">
        <v>1520</v>
      </c>
      <c r="FG1" s="23" t="s">
        <v>997</v>
      </c>
      <c r="FH1" s="23" t="s">
        <v>998</v>
      </c>
      <c r="FI1" s="23" t="s">
        <v>198</v>
      </c>
      <c r="FJ1" s="23" t="s">
        <v>199</v>
      </c>
      <c r="FK1" s="23" t="s">
        <v>999</v>
      </c>
      <c r="FL1" s="23" t="s">
        <v>1000</v>
      </c>
      <c r="FM1" s="23" t="s">
        <v>1001</v>
      </c>
      <c r="FN1" s="23" t="s">
        <v>200</v>
      </c>
      <c r="FO1" s="23" t="s">
        <v>201</v>
      </c>
      <c r="FP1" s="23" t="s">
        <v>1002</v>
      </c>
      <c r="FQ1" s="23" t="s">
        <v>1003</v>
      </c>
      <c r="FR1" s="23" t="s">
        <v>1004</v>
      </c>
      <c r="FS1" s="23" t="s">
        <v>1005</v>
      </c>
      <c r="FT1" s="23" t="s">
        <v>1006</v>
      </c>
      <c r="FU1" s="23" t="s">
        <v>1007</v>
      </c>
      <c r="FV1" s="23" t="s">
        <v>1008</v>
      </c>
      <c r="FW1" s="23" t="s">
        <v>1009</v>
      </c>
      <c r="FX1" s="23" t="s">
        <v>1010</v>
      </c>
      <c r="FY1" s="23" t="s">
        <v>1011</v>
      </c>
      <c r="FZ1" s="28" t="s">
        <v>202</v>
      </c>
      <c r="GA1" s="28" t="s">
        <v>1012</v>
      </c>
      <c r="GB1" s="28" t="s">
        <v>1013</v>
      </c>
      <c r="GC1" s="28" t="s">
        <v>1014</v>
      </c>
      <c r="GD1" s="19" t="s">
        <v>203</v>
      </c>
      <c r="GE1" s="19" t="s">
        <v>1015</v>
      </c>
      <c r="GF1" s="19" t="s">
        <v>1016</v>
      </c>
      <c r="GG1" s="19" t="s">
        <v>1017</v>
      </c>
      <c r="GH1" s="19" t="s">
        <v>204</v>
      </c>
      <c r="GI1" s="19" t="s">
        <v>1018</v>
      </c>
      <c r="GJ1" s="19" t="s">
        <v>1019</v>
      </c>
      <c r="GK1" s="19" t="s">
        <v>1020</v>
      </c>
      <c r="GL1" s="23" t="s">
        <v>205</v>
      </c>
      <c r="GM1" s="23" t="s">
        <v>1021</v>
      </c>
      <c r="GN1" s="23" t="s">
        <v>1022</v>
      </c>
      <c r="GO1" s="23" t="s">
        <v>1023</v>
      </c>
      <c r="GP1" s="23" t="s">
        <v>206</v>
      </c>
      <c r="GQ1" s="16" t="s">
        <v>207</v>
      </c>
      <c r="GR1" s="17" t="s">
        <v>208</v>
      </c>
      <c r="GS1" s="17" t="s">
        <v>136</v>
      </c>
      <c r="GT1" s="16" t="s">
        <v>3</v>
      </c>
      <c r="GU1" s="18" t="s">
        <v>210</v>
      </c>
      <c r="GV1" s="18" t="s">
        <v>1024</v>
      </c>
      <c r="GW1" s="18" t="s">
        <v>1025</v>
      </c>
      <c r="GX1" s="18" t="s">
        <v>1026</v>
      </c>
      <c r="GY1" s="21" t="s">
        <v>211</v>
      </c>
      <c r="GZ1" s="21" t="s">
        <v>1027</v>
      </c>
      <c r="HA1" s="21" t="s">
        <v>1028</v>
      </c>
      <c r="HB1" s="21" t="s">
        <v>1029</v>
      </c>
      <c r="HC1" s="22" t="s">
        <v>212</v>
      </c>
      <c r="HD1" s="22" t="s">
        <v>1030</v>
      </c>
      <c r="HE1" s="22" t="s">
        <v>1031</v>
      </c>
      <c r="HF1" s="22" t="s">
        <v>1032</v>
      </c>
      <c r="HG1" s="23" t="s">
        <v>213</v>
      </c>
      <c r="HH1" s="23" t="s">
        <v>1033</v>
      </c>
      <c r="HI1" s="23" t="s">
        <v>1034</v>
      </c>
      <c r="HJ1" s="23" t="s">
        <v>1035</v>
      </c>
      <c r="HK1" s="16" t="s">
        <v>155</v>
      </c>
      <c r="HL1" s="16" t="s">
        <v>152</v>
      </c>
    </row>
    <row r="2" spans="1:220" ht="15" customHeight="1" x14ac:dyDescent="0.3">
      <c r="A2" s="29" t="s">
        <v>111</v>
      </c>
      <c r="B2" t="s">
        <v>20</v>
      </c>
      <c r="C2" t="s">
        <v>4</v>
      </c>
      <c r="D2" s="29" t="s">
        <v>1072</v>
      </c>
      <c r="E2" s="39" t="s">
        <v>141</v>
      </c>
      <c r="F2" s="29" t="s">
        <v>283</v>
      </c>
      <c r="G2" s="29" t="s">
        <v>232</v>
      </c>
      <c r="H2" s="29" t="s">
        <v>284</v>
      </c>
      <c r="I2" s="38" t="s">
        <v>285</v>
      </c>
      <c r="J2" s="29" t="s">
        <v>294</v>
      </c>
      <c r="K2" s="32">
        <v>0.4</v>
      </c>
      <c r="L2" s="32">
        <v>0.6</v>
      </c>
      <c r="M2" s="29" t="s">
        <v>236</v>
      </c>
      <c r="N2" s="32">
        <v>0.09</v>
      </c>
      <c r="O2" s="32">
        <v>0.6</v>
      </c>
      <c r="P2" s="29" t="s">
        <v>236</v>
      </c>
      <c r="Q2" s="36" t="s">
        <v>1037</v>
      </c>
      <c r="R2" s="33"/>
      <c r="S2" s="36"/>
      <c r="T2" s="36"/>
      <c r="U2" s="34"/>
      <c r="V2" s="34"/>
      <c r="W2" s="34"/>
      <c r="X2" s="34"/>
      <c r="Y2" s="34"/>
      <c r="Z2" s="32"/>
      <c r="AA2" s="34"/>
      <c r="AB2" s="29"/>
      <c r="AC2" s="29"/>
      <c r="AD2" s="34"/>
      <c r="AE2" s="34"/>
      <c r="AF2" s="34"/>
      <c r="AG2" s="34"/>
      <c r="AH2" s="29"/>
      <c r="AI2" s="29"/>
      <c r="AJ2" s="29"/>
      <c r="AK2" s="29"/>
      <c r="AL2" s="29"/>
      <c r="AM2" s="29"/>
      <c r="AN2" s="29"/>
      <c r="AO2" s="29"/>
      <c r="AP2" s="47">
        <v>44670</v>
      </c>
      <c r="AQ2" s="47">
        <v>44753</v>
      </c>
      <c r="AR2" s="47">
        <v>44844</v>
      </c>
      <c r="AS2" s="47"/>
      <c r="AT2" s="29"/>
      <c r="AU2" s="29"/>
      <c r="AV2" s="29"/>
      <c r="AW2" s="29"/>
      <c r="AX2" s="29"/>
      <c r="AY2" s="29"/>
      <c r="AZ2" s="29"/>
      <c r="BA2" s="29"/>
      <c r="BB2" s="29"/>
      <c r="BC2" s="29"/>
      <c r="BD2" s="29"/>
      <c r="BE2" s="29"/>
      <c r="BF2" s="35" t="str">
        <f>IFERROR(IF(AD2=0,"",IF((AH2/AD2)&gt;1,1,(AH2/AD2))),"")</f>
        <v/>
      </c>
      <c r="BG2" s="35" t="str">
        <f>IFERROR(IF(AE2=0,"",IF((AJ2/AE2)&gt;1,1,(AJ2/AE2))),"")</f>
        <v/>
      </c>
      <c r="BH2" s="35" t="str">
        <f>IFERROR(IF(AF2=0,"",IF((AL2/AF2)&gt;1,1,(AL2/AF2))),"")</f>
        <v/>
      </c>
      <c r="BI2" s="35" t="str">
        <f>IFERROR(IF(AG2=0,"",IF((AN2/AG2)&gt;1,1,(AN2/AG2))),"")</f>
        <v/>
      </c>
      <c r="BJ2" s="35" t="str">
        <f>IFERROR(IF((AH2+AJ2+AL2+AN2)/AC2&gt;1,1,(AH2+AJ2+AL2+AN2)/AC2),"")</f>
        <v/>
      </c>
      <c r="BK2" s="33"/>
      <c r="BL2" s="29"/>
      <c r="BM2" s="29"/>
      <c r="BN2" s="29"/>
      <c r="BO2" s="29"/>
      <c r="BP2" s="29"/>
      <c r="BQ2" s="29"/>
      <c r="BR2" s="29"/>
      <c r="BS2" s="29"/>
      <c r="BT2" s="29"/>
      <c r="BU2" s="29"/>
      <c r="BV2" s="29"/>
      <c r="BW2" s="29"/>
      <c r="BX2" s="29"/>
      <c r="BY2" s="29"/>
      <c r="BZ2" s="47">
        <v>44670</v>
      </c>
      <c r="CA2" s="47">
        <v>44753</v>
      </c>
      <c r="CB2" s="47">
        <v>44844</v>
      </c>
      <c r="CC2" s="47"/>
      <c r="CD2" s="29"/>
      <c r="CE2" s="29"/>
      <c r="CF2" s="29"/>
      <c r="CG2" s="29"/>
      <c r="CH2" s="29"/>
      <c r="CI2" s="29"/>
      <c r="CJ2" s="29"/>
      <c r="CK2" s="29"/>
      <c r="CL2" s="29"/>
      <c r="CM2" s="29"/>
      <c r="CN2" s="29"/>
      <c r="CO2" s="29"/>
      <c r="CP2" s="35" t="str">
        <f t="shared" ref="CP2:CP65" si="0">IFERROR(IF(BN2=0,"",IF((BR2/BN2)&gt;1,1,(BR2/BN2))),"")</f>
        <v/>
      </c>
      <c r="CQ2" s="35" t="str">
        <f t="shared" ref="CQ2:CQ65" si="1">IFERROR(IF(BO2=0,"",IF((BT2/BO2)&gt;1,1,(BT2/BO2))),"")</f>
        <v/>
      </c>
      <c r="CR2" s="35" t="str">
        <f t="shared" ref="CR2:CR65" si="2">IFERROR(IF(BP2=0,"",IF((BV2/BP2)&gt;1,1,(BV2/BP2))),"")</f>
        <v/>
      </c>
      <c r="CS2" s="35" t="str">
        <f t="shared" ref="CS2:CS65" si="3">IFERROR(IF(BQ2=0,"",IF((BX2/BQ2)&gt;1,1,(BX2/BQ2))),"")</f>
        <v/>
      </c>
      <c r="CT2" s="35" t="str">
        <f t="shared" ref="CT2:CT65" si="4">IFERROR(IF((BR2+BT2+BV2+BX2)/BM2&gt;1,1,(BR2+BT2+BV2+BX2)/BM2),"")</f>
        <v/>
      </c>
      <c r="CU2" s="30" t="s">
        <v>1077</v>
      </c>
      <c r="CV2" s="42" t="s">
        <v>565</v>
      </c>
      <c r="CW2" s="29" t="s">
        <v>1078</v>
      </c>
      <c r="CX2" s="34" t="s">
        <v>1048</v>
      </c>
      <c r="CY2" s="34" t="s">
        <v>1041</v>
      </c>
      <c r="CZ2" s="34" t="s">
        <v>1042</v>
      </c>
      <c r="DA2" s="34"/>
      <c r="DB2" s="34" t="s">
        <v>1043</v>
      </c>
      <c r="DC2" s="34" t="s">
        <v>1044</v>
      </c>
      <c r="DD2" s="32">
        <v>0.4</v>
      </c>
      <c r="DE2" s="29"/>
      <c r="DF2" s="29"/>
      <c r="DG2" s="29"/>
      <c r="DH2" s="29"/>
      <c r="DI2" s="34" t="s">
        <v>1045</v>
      </c>
      <c r="DJ2" s="29" t="s">
        <v>224</v>
      </c>
      <c r="DK2" s="29">
        <f>SUM(DL2:DO2)</f>
        <v>10</v>
      </c>
      <c r="DL2" s="29">
        <v>3</v>
      </c>
      <c r="DM2" s="29">
        <v>3</v>
      </c>
      <c r="DN2" s="29">
        <v>3</v>
      </c>
      <c r="DO2" s="29">
        <v>1</v>
      </c>
      <c r="DP2" s="29">
        <v>3</v>
      </c>
      <c r="DQ2" s="29" t="s">
        <v>566</v>
      </c>
      <c r="DR2" s="29">
        <v>3</v>
      </c>
      <c r="DS2" s="29" t="s">
        <v>1521</v>
      </c>
      <c r="DT2" s="29">
        <v>3</v>
      </c>
      <c r="DU2" s="29" t="s">
        <v>2463</v>
      </c>
      <c r="DV2" s="29"/>
      <c r="DW2" s="29"/>
      <c r="DX2" s="47">
        <v>44670</v>
      </c>
      <c r="DY2" s="47">
        <v>44753</v>
      </c>
      <c r="DZ2" s="47">
        <v>44844</v>
      </c>
      <c r="EA2" s="47"/>
      <c r="EB2" s="29" t="s">
        <v>6</v>
      </c>
      <c r="EC2" s="29" t="s">
        <v>6</v>
      </c>
      <c r="ED2" s="29" t="s">
        <v>6</v>
      </c>
      <c r="EE2" s="29"/>
      <c r="EF2" s="29" t="s">
        <v>6</v>
      </c>
      <c r="EG2" s="29" t="s">
        <v>6</v>
      </c>
      <c r="EH2" s="29" t="s">
        <v>6</v>
      </c>
      <c r="EI2" s="29"/>
      <c r="EJ2" s="29" t="s">
        <v>2464</v>
      </c>
      <c r="EK2" s="29" t="s">
        <v>2465</v>
      </c>
      <c r="EL2" s="29" t="s">
        <v>2466</v>
      </c>
      <c r="EM2" s="29"/>
      <c r="EN2" s="35">
        <f t="shared" ref="EN2:EN65" si="5">IFERROR(IF(DL2=0,"",IF((DP2/DL2)&gt;1,1,(DP2/DL2))),"")</f>
        <v>1</v>
      </c>
      <c r="EO2" s="35">
        <f t="shared" ref="EO2:EO65" si="6">IFERROR(IF(DM2=0,"",IF((DR2/DM2)&gt;1,1,(DR2/DM2))),"")</f>
        <v>1</v>
      </c>
      <c r="EP2" s="35">
        <f t="shared" ref="EP2:EP65" si="7">IFERROR(IF(DN2=0,"",IF((DT2/DN2)&gt;1,1,(DT2/DN2))),"")</f>
        <v>1</v>
      </c>
      <c r="EQ2" s="35">
        <f t="shared" ref="EQ2:EQ65" si="8">IFERROR(IF(DO2=0,"",IF((DV2/DO2)&gt;1,1,(DV2/DO2))),"")</f>
        <v>0</v>
      </c>
      <c r="ER2" s="35">
        <f t="shared" ref="ER2:ER65" si="9">IFERROR(IF((DP2+DR2+DT2+DV2)/DK2&gt;1,1,(DP2+DR2+DT2+DV2)/DK2),"")</f>
        <v>0.9</v>
      </c>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47">
        <v>44670</v>
      </c>
      <c r="FW2" s="47">
        <v>44753</v>
      </c>
      <c r="FX2" s="47">
        <v>44844</v>
      </c>
      <c r="FY2" s="47"/>
      <c r="FZ2" s="29"/>
      <c r="GA2" s="29"/>
      <c r="GB2" s="29"/>
      <c r="GC2" s="29"/>
      <c r="GD2" s="29"/>
      <c r="GE2" s="29"/>
      <c r="GF2" s="29"/>
      <c r="GG2" s="29"/>
      <c r="GH2" s="29"/>
      <c r="GI2" s="29"/>
      <c r="GJ2" s="29"/>
      <c r="GK2" s="29"/>
      <c r="GL2" s="35" t="str">
        <f>IFERROR(IF(FJ2=0,"",IF((FN2/FJ2)&gt;1,1,(FN2/FJ2))),"")</f>
        <v/>
      </c>
      <c r="GM2" s="35" t="str">
        <f>IFERROR(IF(FK2=0,"",IF((FP2/FK2)&gt;1,1,(FP2/FK2))),"")</f>
        <v/>
      </c>
      <c r="GN2" s="35" t="str">
        <f>IFERROR(IF(FL2=0,"",IF((FR2/FL2)&gt;1,1,(FR2/FL2))),"")</f>
        <v/>
      </c>
      <c r="GO2" s="35" t="str">
        <f>IFERROR(IF(FM2=0,"",IF((FT2/FM2)&gt;1,1,(FT2/FM2))),"")</f>
        <v/>
      </c>
      <c r="GP2" s="35" t="str">
        <f>IFERROR(IF((FN2+FP2+FR2+FT2)/FI2&gt;1,1,(FN2+FP2+FR2+FT2)/FI2),"")</f>
        <v/>
      </c>
      <c r="GQ2" s="29"/>
      <c r="GR2" s="29"/>
      <c r="GS2" s="29">
        <f t="shared" ref="GS2:GS65" si="10">IF(R2&lt;&gt;"",1,0)+IF(BK2&lt;&gt;"",1,0)+IF(CU2&lt;&gt;"",1,0)+IF(ES2&lt;&gt;"",1,0)</f>
        <v>1</v>
      </c>
      <c r="GT2" s="29" t="str">
        <f>'[1]BD Plan'!$B$3</f>
        <v>Atlántico</v>
      </c>
      <c r="GU2" s="37"/>
      <c r="GV2" s="37"/>
      <c r="GW2" s="37"/>
      <c r="GX2" s="37"/>
      <c r="GY2" s="37"/>
      <c r="GZ2" s="37"/>
      <c r="HA2" s="37"/>
      <c r="HB2" s="37"/>
      <c r="HC2" s="37" t="s">
        <v>567</v>
      </c>
      <c r="HD2" s="37" t="s">
        <v>1522</v>
      </c>
      <c r="HE2" s="37" t="s">
        <v>2467</v>
      </c>
      <c r="HF2" s="37"/>
      <c r="HG2" s="37"/>
      <c r="HH2" s="37"/>
      <c r="HI2" s="37"/>
      <c r="HJ2" s="37"/>
      <c r="HK2" t="s">
        <v>140</v>
      </c>
      <c r="HL2" s="39" t="s">
        <v>8</v>
      </c>
    </row>
    <row r="3" spans="1:220" ht="15" customHeight="1" x14ac:dyDescent="0.3">
      <c r="A3" s="29" t="s">
        <v>111</v>
      </c>
      <c r="B3" t="s">
        <v>66</v>
      </c>
      <c r="C3" t="s">
        <v>568</v>
      </c>
      <c r="D3" s="29" t="s">
        <v>1340</v>
      </c>
      <c r="E3" s="39" t="s">
        <v>304</v>
      </c>
      <c r="F3" s="29" t="s">
        <v>231</v>
      </c>
      <c r="G3" s="29" t="s">
        <v>426</v>
      </c>
      <c r="H3" s="29" t="s">
        <v>233</v>
      </c>
      <c r="I3" s="38" t="s">
        <v>427</v>
      </c>
      <c r="J3" s="29" t="s">
        <v>319</v>
      </c>
      <c r="K3" s="32">
        <v>1</v>
      </c>
      <c r="L3" s="32">
        <v>0.8</v>
      </c>
      <c r="M3" s="29" t="s">
        <v>253</v>
      </c>
      <c r="N3" s="32">
        <v>0.36</v>
      </c>
      <c r="O3" s="32">
        <v>0.8</v>
      </c>
      <c r="P3" s="29" t="s">
        <v>253</v>
      </c>
      <c r="Q3" s="36" t="s">
        <v>1037</v>
      </c>
      <c r="R3" s="33"/>
      <c r="S3" s="36"/>
      <c r="T3" s="36"/>
      <c r="U3" s="34"/>
      <c r="V3" s="34"/>
      <c r="W3" s="34"/>
      <c r="X3" s="34"/>
      <c r="Y3" s="34"/>
      <c r="Z3" s="32"/>
      <c r="AA3" s="34"/>
      <c r="AB3" s="29"/>
      <c r="AC3" s="29"/>
      <c r="AD3" s="34"/>
      <c r="AE3" s="34"/>
      <c r="AF3" s="34"/>
      <c r="AG3" s="34"/>
      <c r="AH3" s="29"/>
      <c r="AI3" s="29"/>
      <c r="AJ3" s="29"/>
      <c r="AK3" s="29"/>
      <c r="AL3" s="29"/>
      <c r="AM3" s="29"/>
      <c r="AN3" s="29"/>
      <c r="AO3" s="29"/>
      <c r="AP3" s="47"/>
      <c r="AQ3" s="47">
        <v>44757</v>
      </c>
      <c r="AR3" s="47">
        <v>44844</v>
      </c>
      <c r="AS3" s="47"/>
      <c r="AT3" s="29"/>
      <c r="AU3" s="29"/>
      <c r="AV3" s="29"/>
      <c r="AW3" s="29"/>
      <c r="AX3" s="29"/>
      <c r="AY3" s="29"/>
      <c r="AZ3" s="29"/>
      <c r="BA3" s="29"/>
      <c r="BB3" s="29"/>
      <c r="BC3" s="29"/>
      <c r="BD3" s="29"/>
      <c r="BE3" s="29"/>
      <c r="BF3" s="35" t="str">
        <f t="shared" ref="BF3:BF12" si="11">IFERROR(IF(AD3=0,"",IF((AH3/AD3)&gt;1,1,(AH3/AD3))),"")</f>
        <v/>
      </c>
      <c r="BG3" s="35" t="str">
        <f t="shared" ref="BG3:BG12" si="12">IFERROR(IF(AE3=0,"",IF((AJ3/AE3)&gt;1,1,(AJ3/AE3))),"")</f>
        <v/>
      </c>
      <c r="BH3" s="35" t="str">
        <f t="shared" ref="BH3:BH12" si="13">IFERROR(IF(AF3=0,"",IF((AL3/AF3)&gt;1,1,(AL3/AF3))),"")</f>
        <v/>
      </c>
      <c r="BI3" s="35" t="str">
        <f t="shared" ref="BI3:BI12" si="14">IFERROR(IF(AG3=0,"",IF((AN3/AG3)&gt;1,1,(AN3/AG3))),"")</f>
        <v/>
      </c>
      <c r="BJ3" s="35" t="str">
        <f t="shared" ref="BJ3:BJ12" si="15">IFERROR(IF((AH3+AJ3+AL3+AN3)/AC3&gt;1,1,(AH3+AJ3+AL3+AN3)/AC3),"")</f>
        <v/>
      </c>
      <c r="BK3" s="33" t="s">
        <v>1523</v>
      </c>
      <c r="BL3" s="42" t="s">
        <v>565</v>
      </c>
      <c r="BM3" s="29">
        <f>SUM(BN3:BQ3)</f>
        <v>9</v>
      </c>
      <c r="BN3" s="29">
        <v>0</v>
      </c>
      <c r="BO3" s="29">
        <v>3</v>
      </c>
      <c r="BP3" s="29">
        <v>3</v>
      </c>
      <c r="BQ3" s="29">
        <v>3</v>
      </c>
      <c r="BR3" s="29"/>
      <c r="BS3" s="29"/>
      <c r="BT3" s="29">
        <v>3</v>
      </c>
      <c r="BU3" s="29" t="s">
        <v>1524</v>
      </c>
      <c r="BV3" s="29">
        <v>3</v>
      </c>
      <c r="BW3" s="29" t="s">
        <v>2468</v>
      </c>
      <c r="BX3" s="29"/>
      <c r="BY3" s="29"/>
      <c r="BZ3" s="47">
        <v>44670</v>
      </c>
      <c r="CA3" s="47">
        <v>44757</v>
      </c>
      <c r="CB3" s="47">
        <v>44844</v>
      </c>
      <c r="CC3" s="47"/>
      <c r="CD3" s="29"/>
      <c r="CE3" s="29" t="s">
        <v>6</v>
      </c>
      <c r="CF3" s="29" t="s">
        <v>6</v>
      </c>
      <c r="CG3" s="29"/>
      <c r="CH3" s="29"/>
      <c r="CI3" s="29" t="s">
        <v>6</v>
      </c>
      <c r="CJ3" s="29" t="s">
        <v>6</v>
      </c>
      <c r="CK3" s="29"/>
      <c r="CL3" s="29"/>
      <c r="CM3" s="29" t="s">
        <v>2469</v>
      </c>
      <c r="CN3" s="29" t="s">
        <v>2470</v>
      </c>
      <c r="CO3" s="29"/>
      <c r="CP3" s="35" t="str">
        <f t="shared" si="0"/>
        <v/>
      </c>
      <c r="CQ3" s="35">
        <f t="shared" si="1"/>
        <v>1</v>
      </c>
      <c r="CR3" s="35">
        <f t="shared" si="2"/>
        <v>1</v>
      </c>
      <c r="CS3" s="35">
        <f t="shared" si="3"/>
        <v>0</v>
      </c>
      <c r="CT3" s="35">
        <f t="shared" si="4"/>
        <v>0.66666666666666663</v>
      </c>
      <c r="CU3" s="30"/>
      <c r="CV3" s="34"/>
      <c r="CW3" s="29"/>
      <c r="CX3" s="34"/>
      <c r="CY3" s="34"/>
      <c r="CZ3" s="34"/>
      <c r="DA3" s="34"/>
      <c r="DB3" s="34"/>
      <c r="DC3" s="34"/>
      <c r="DD3" s="32"/>
      <c r="DE3" s="29"/>
      <c r="DF3" s="29"/>
      <c r="DG3" s="29"/>
      <c r="DH3" s="29"/>
      <c r="DI3" s="34"/>
      <c r="DJ3" s="29"/>
      <c r="DK3" s="29"/>
      <c r="DL3" s="29"/>
      <c r="DM3" s="29"/>
      <c r="DN3" s="29"/>
      <c r="DO3" s="29"/>
      <c r="DP3" s="29"/>
      <c r="DQ3" s="29"/>
      <c r="DR3" s="29"/>
      <c r="DS3" s="29"/>
      <c r="DT3" s="29"/>
      <c r="DU3" s="29"/>
      <c r="DV3" s="29"/>
      <c r="DW3" s="29"/>
      <c r="DX3" s="47">
        <v>44670</v>
      </c>
      <c r="DY3" s="47">
        <v>44757</v>
      </c>
      <c r="DZ3" s="47">
        <v>44844</v>
      </c>
      <c r="EA3" s="47"/>
      <c r="EB3" s="29"/>
      <c r="EC3" s="29"/>
      <c r="ED3" s="29"/>
      <c r="EE3" s="29"/>
      <c r="EF3" s="29"/>
      <c r="EG3" s="29"/>
      <c r="EH3" s="29"/>
      <c r="EI3" s="29"/>
      <c r="EJ3" s="29"/>
      <c r="EK3" s="29"/>
      <c r="EL3" s="29"/>
      <c r="EM3" s="29"/>
      <c r="EN3" s="35" t="str">
        <f t="shared" si="5"/>
        <v/>
      </c>
      <c r="EO3" s="35" t="str">
        <f t="shared" si="6"/>
        <v/>
      </c>
      <c r="EP3" s="35" t="str">
        <f t="shared" si="7"/>
        <v/>
      </c>
      <c r="EQ3" s="35" t="str">
        <f t="shared" si="8"/>
        <v/>
      </c>
      <c r="ER3" s="35" t="str">
        <f t="shared" si="9"/>
        <v/>
      </c>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47">
        <v>44670</v>
      </c>
      <c r="FW3" s="47">
        <v>44757</v>
      </c>
      <c r="FX3" s="47">
        <v>44844</v>
      </c>
      <c r="FY3" s="47"/>
      <c r="FZ3" s="29"/>
      <c r="GA3" s="29"/>
      <c r="GB3" s="29"/>
      <c r="GC3" s="29"/>
      <c r="GD3" s="29"/>
      <c r="GE3" s="29"/>
      <c r="GF3" s="29"/>
      <c r="GG3" s="29"/>
      <c r="GH3" s="29"/>
      <c r="GI3" s="29"/>
      <c r="GJ3" s="29"/>
      <c r="GK3" s="29"/>
      <c r="GL3" s="35" t="str">
        <f t="shared" ref="GL3:GL6" si="16">IFERROR(IF(FJ3=0,"",IF((FN3/FJ3)&gt;1,1,(FN3/FJ3))),"")</f>
        <v/>
      </c>
      <c r="GM3" s="35" t="str">
        <f t="shared" ref="GM3:GM6" si="17">IFERROR(IF(FK3=0,"",IF((FP3/FK3)&gt;1,1,(FP3/FK3))),"")</f>
        <v/>
      </c>
      <c r="GN3" s="35" t="str">
        <f t="shared" ref="GN3:GN6" si="18">IFERROR(IF(FL3=0,"",IF((FR3/FL3)&gt;1,1,(FR3/FL3))),"")</f>
        <v/>
      </c>
      <c r="GO3" s="35" t="str">
        <f t="shared" ref="GO3:GO6" si="19">IFERROR(IF(FM3=0,"",IF((FT3/FM3)&gt;1,1,(FT3/FM3))),"")</f>
        <v/>
      </c>
      <c r="GP3" s="35" t="str">
        <f t="shared" ref="GP3:GP6" si="20">IFERROR(IF((FN3+FP3+FR3+FT3)/FI3&gt;1,1,(FN3+FP3+FR3+FT3)/FI3),"")</f>
        <v/>
      </c>
      <c r="GQ3" s="29"/>
      <c r="GR3" s="29"/>
      <c r="GS3" s="29">
        <f t="shared" si="10"/>
        <v>1</v>
      </c>
      <c r="GT3" s="29" t="str">
        <f>'[1]BD Plan'!$B$3</f>
        <v>Atlántico</v>
      </c>
      <c r="GU3" s="37" t="s">
        <v>569</v>
      </c>
      <c r="GV3" s="37"/>
      <c r="GW3" s="37"/>
      <c r="GX3" s="37"/>
      <c r="GY3" s="37"/>
      <c r="GZ3" s="37" t="s">
        <v>1525</v>
      </c>
      <c r="HA3" s="37" t="s">
        <v>2471</v>
      </c>
      <c r="HB3" s="37"/>
      <c r="HC3" s="37"/>
      <c r="HD3" s="37"/>
      <c r="HE3" s="37"/>
      <c r="HF3" s="37"/>
      <c r="HG3" s="37"/>
      <c r="HH3" s="37"/>
      <c r="HI3" s="37"/>
      <c r="HJ3" s="37"/>
      <c r="HK3" t="s">
        <v>431</v>
      </c>
      <c r="HL3" s="39" t="s">
        <v>65</v>
      </c>
    </row>
    <row r="4" spans="1:220" ht="15" customHeight="1" x14ac:dyDescent="0.3">
      <c r="A4" s="29" t="s">
        <v>111</v>
      </c>
      <c r="B4" t="s">
        <v>31</v>
      </c>
      <c r="C4" t="s">
        <v>27</v>
      </c>
      <c r="D4" s="29" t="s">
        <v>318</v>
      </c>
      <c r="E4" s="39" t="s">
        <v>322</v>
      </c>
      <c r="F4" s="29" t="s">
        <v>231</v>
      </c>
      <c r="G4" s="29" t="s">
        <v>138</v>
      </c>
      <c r="H4" s="29" t="s">
        <v>284</v>
      </c>
      <c r="I4" s="38" t="s">
        <v>1107</v>
      </c>
      <c r="J4" s="29" t="s">
        <v>319</v>
      </c>
      <c r="K4" s="32">
        <v>1</v>
      </c>
      <c r="L4" s="32">
        <v>0.6</v>
      </c>
      <c r="M4" s="29" t="s">
        <v>253</v>
      </c>
      <c r="N4" s="32">
        <v>0.6</v>
      </c>
      <c r="O4" s="32">
        <v>0.6</v>
      </c>
      <c r="P4" s="29" t="s">
        <v>236</v>
      </c>
      <c r="Q4" s="36" t="s">
        <v>1037</v>
      </c>
      <c r="R4" s="33" t="s">
        <v>1108</v>
      </c>
      <c r="S4" s="42" t="s">
        <v>565</v>
      </c>
      <c r="T4" s="36" t="s">
        <v>1109</v>
      </c>
      <c r="U4" s="34" t="s">
        <v>1048</v>
      </c>
      <c r="V4" s="34" t="s">
        <v>1041</v>
      </c>
      <c r="W4" s="34" t="s">
        <v>1042</v>
      </c>
      <c r="X4" s="34" t="s">
        <v>1110</v>
      </c>
      <c r="Y4" s="34" t="s">
        <v>1044</v>
      </c>
      <c r="Z4" s="32">
        <v>0.4</v>
      </c>
      <c r="AA4" s="34" t="s">
        <v>1045</v>
      </c>
      <c r="AB4" s="29" t="s">
        <v>224</v>
      </c>
      <c r="AC4" s="29">
        <f t="shared" ref="AC4:AC8" si="21">SUM(AD4:AG4)</f>
        <v>12</v>
      </c>
      <c r="AD4" s="34">
        <v>3</v>
      </c>
      <c r="AE4" s="34">
        <v>3</v>
      </c>
      <c r="AF4" s="34">
        <v>3</v>
      </c>
      <c r="AG4" s="34">
        <v>3</v>
      </c>
      <c r="AH4" s="29">
        <v>3</v>
      </c>
      <c r="AI4" s="29" t="s">
        <v>570</v>
      </c>
      <c r="AJ4" s="29">
        <v>3</v>
      </c>
      <c r="AK4" s="29" t="s">
        <v>1526</v>
      </c>
      <c r="AL4" s="29">
        <v>3</v>
      </c>
      <c r="AM4" s="29" t="s">
        <v>2472</v>
      </c>
      <c r="AN4" s="29"/>
      <c r="AO4" s="29"/>
      <c r="AP4" s="47">
        <v>44670</v>
      </c>
      <c r="AQ4" s="47">
        <v>44753</v>
      </c>
      <c r="AR4" s="47">
        <v>44844</v>
      </c>
      <c r="AS4" s="47"/>
      <c r="AT4" s="29" t="s">
        <v>6</v>
      </c>
      <c r="AU4" s="29" t="s">
        <v>9</v>
      </c>
      <c r="AV4" s="29" t="s">
        <v>6</v>
      </c>
      <c r="AW4" s="29"/>
      <c r="AX4" s="29" t="s">
        <v>6</v>
      </c>
      <c r="AY4" s="29" t="s">
        <v>6</v>
      </c>
      <c r="AZ4" s="29" t="s">
        <v>6</v>
      </c>
      <c r="BA4" s="29"/>
      <c r="BB4" s="29" t="s">
        <v>2473</v>
      </c>
      <c r="BC4" s="29" t="s">
        <v>2474</v>
      </c>
      <c r="BD4" s="29" t="s">
        <v>2475</v>
      </c>
      <c r="BE4" s="29"/>
      <c r="BF4" s="35">
        <f t="shared" si="11"/>
        <v>1</v>
      </c>
      <c r="BG4" s="35">
        <f t="shared" si="12"/>
        <v>1</v>
      </c>
      <c r="BH4" s="35">
        <f t="shared" si="13"/>
        <v>1</v>
      </c>
      <c r="BI4" s="35">
        <f t="shared" si="14"/>
        <v>0</v>
      </c>
      <c r="BJ4" s="35">
        <f t="shared" si="15"/>
        <v>0.75</v>
      </c>
      <c r="BK4" s="33"/>
      <c r="BL4" s="29"/>
      <c r="BM4" s="29"/>
      <c r="BN4" s="29"/>
      <c r="BO4" s="29"/>
      <c r="BP4" s="29"/>
      <c r="BQ4" s="29"/>
      <c r="BR4" s="29"/>
      <c r="BS4" s="29"/>
      <c r="BT4" s="29"/>
      <c r="BU4" s="29"/>
      <c r="BV4" s="29"/>
      <c r="BW4" s="29"/>
      <c r="BX4" s="29"/>
      <c r="BY4" s="29"/>
      <c r="BZ4" s="47">
        <v>44670</v>
      </c>
      <c r="CA4" s="47">
        <v>44753</v>
      </c>
      <c r="CB4" s="47">
        <v>44844</v>
      </c>
      <c r="CC4" s="47"/>
      <c r="CD4" s="29"/>
      <c r="CE4" s="29"/>
      <c r="CF4" s="29"/>
      <c r="CG4" s="29"/>
      <c r="CH4" s="29"/>
      <c r="CI4" s="29"/>
      <c r="CJ4" s="29"/>
      <c r="CK4" s="29"/>
      <c r="CL4" s="29"/>
      <c r="CM4" s="29"/>
      <c r="CN4" s="29"/>
      <c r="CO4" s="29"/>
      <c r="CP4" s="35" t="str">
        <f t="shared" si="0"/>
        <v/>
      </c>
      <c r="CQ4" s="35" t="str">
        <f t="shared" si="1"/>
        <v/>
      </c>
      <c r="CR4" s="35" t="str">
        <f t="shared" si="2"/>
        <v/>
      </c>
      <c r="CS4" s="35" t="str">
        <f t="shared" si="3"/>
        <v/>
      </c>
      <c r="CT4" s="35" t="str">
        <f t="shared" si="4"/>
        <v/>
      </c>
      <c r="CU4" s="30"/>
      <c r="CV4" s="34"/>
      <c r="CW4" s="29"/>
      <c r="CX4" s="34"/>
      <c r="CY4" s="34"/>
      <c r="CZ4" s="34"/>
      <c r="DA4" s="34"/>
      <c r="DB4" s="34"/>
      <c r="DC4" s="34"/>
      <c r="DD4" s="32"/>
      <c r="DE4" s="29"/>
      <c r="DF4" s="29"/>
      <c r="DG4" s="29"/>
      <c r="DH4" s="29"/>
      <c r="DI4" s="34"/>
      <c r="DJ4" s="29"/>
      <c r="DK4" s="29"/>
      <c r="DL4" s="29"/>
      <c r="DM4" s="29"/>
      <c r="DN4" s="29"/>
      <c r="DO4" s="29"/>
      <c r="DP4" s="29"/>
      <c r="DQ4" s="29"/>
      <c r="DR4" s="29"/>
      <c r="DS4" s="29"/>
      <c r="DT4" s="29"/>
      <c r="DU4" s="29"/>
      <c r="DV4" s="29"/>
      <c r="DW4" s="29"/>
      <c r="DX4" s="47">
        <v>44670</v>
      </c>
      <c r="DY4" s="47">
        <v>44753</v>
      </c>
      <c r="DZ4" s="47">
        <v>44844</v>
      </c>
      <c r="EA4" s="47"/>
      <c r="EB4" s="29"/>
      <c r="EC4" s="29"/>
      <c r="ED4" s="29"/>
      <c r="EE4" s="29"/>
      <c r="EF4" s="29"/>
      <c r="EG4" s="29"/>
      <c r="EH4" s="29"/>
      <c r="EI4" s="29"/>
      <c r="EJ4" s="29"/>
      <c r="EK4" s="29"/>
      <c r="EL4" s="29"/>
      <c r="EM4" s="29"/>
      <c r="EN4" s="35" t="str">
        <f t="shared" si="5"/>
        <v/>
      </c>
      <c r="EO4" s="35" t="str">
        <f t="shared" si="6"/>
        <v/>
      </c>
      <c r="EP4" s="35" t="str">
        <f t="shared" si="7"/>
        <v/>
      </c>
      <c r="EQ4" s="35" t="str">
        <f t="shared" si="8"/>
        <v/>
      </c>
      <c r="ER4" s="35" t="str">
        <f t="shared" si="9"/>
        <v/>
      </c>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47">
        <v>44670</v>
      </c>
      <c r="FW4" s="47">
        <v>44753</v>
      </c>
      <c r="FX4" s="47">
        <v>44844</v>
      </c>
      <c r="FY4" s="47"/>
      <c r="FZ4" s="29"/>
      <c r="GA4" s="29"/>
      <c r="GB4" s="29"/>
      <c r="GC4" s="29"/>
      <c r="GD4" s="29"/>
      <c r="GE4" s="29"/>
      <c r="GF4" s="29"/>
      <c r="GG4" s="29"/>
      <c r="GH4" s="29"/>
      <c r="GI4" s="29"/>
      <c r="GJ4" s="29"/>
      <c r="GK4" s="29"/>
      <c r="GL4" s="35" t="str">
        <f t="shared" si="16"/>
        <v/>
      </c>
      <c r="GM4" s="35" t="str">
        <f t="shared" si="17"/>
        <v/>
      </c>
      <c r="GN4" s="35" t="str">
        <f t="shared" si="18"/>
        <v/>
      </c>
      <c r="GO4" s="35" t="str">
        <f t="shared" si="19"/>
        <v/>
      </c>
      <c r="GP4" s="35" t="str">
        <f t="shared" si="20"/>
        <v/>
      </c>
      <c r="GQ4" s="29"/>
      <c r="GR4" s="29"/>
      <c r="GS4" s="29">
        <f t="shared" si="10"/>
        <v>1</v>
      </c>
      <c r="GT4" s="29" t="str">
        <f>'[1]BD Plan'!$B$3</f>
        <v>Atlántico</v>
      </c>
      <c r="GU4" s="37" t="s">
        <v>571</v>
      </c>
      <c r="GV4" s="37" t="s">
        <v>1527</v>
      </c>
      <c r="GW4" s="37" t="s">
        <v>2476</v>
      </c>
      <c r="GX4" s="37"/>
      <c r="GY4" s="37"/>
      <c r="GZ4" s="37"/>
      <c r="HA4" s="37"/>
      <c r="HB4" s="37"/>
      <c r="HC4" s="37"/>
      <c r="HD4" s="37"/>
      <c r="HE4" s="37"/>
      <c r="HF4" s="37"/>
      <c r="HG4" s="37"/>
      <c r="HH4" s="37"/>
      <c r="HI4" s="37"/>
      <c r="HJ4" s="37"/>
      <c r="HK4" t="s">
        <v>144</v>
      </c>
      <c r="HL4" s="39" t="s">
        <v>29</v>
      </c>
    </row>
    <row r="5" spans="1:220" ht="15" customHeight="1" x14ac:dyDescent="0.3">
      <c r="A5" s="29" t="s">
        <v>111</v>
      </c>
      <c r="B5" t="s">
        <v>33</v>
      </c>
      <c r="C5" t="s">
        <v>27</v>
      </c>
      <c r="D5" s="29" t="s">
        <v>1118</v>
      </c>
      <c r="E5" s="39" t="s">
        <v>304</v>
      </c>
      <c r="F5" s="29" t="s">
        <v>231</v>
      </c>
      <c r="G5" s="29" t="s">
        <v>312</v>
      </c>
      <c r="H5" s="29" t="s">
        <v>284</v>
      </c>
      <c r="I5" s="38" t="s">
        <v>1119</v>
      </c>
      <c r="J5" s="29" t="s">
        <v>319</v>
      </c>
      <c r="K5" s="32">
        <v>0.8</v>
      </c>
      <c r="L5" s="32">
        <v>0.6</v>
      </c>
      <c r="M5" s="29" t="s">
        <v>253</v>
      </c>
      <c r="N5" s="32">
        <v>0.48</v>
      </c>
      <c r="O5" s="32">
        <v>0.6</v>
      </c>
      <c r="P5" s="29" t="s">
        <v>236</v>
      </c>
      <c r="Q5" s="36" t="s">
        <v>1037</v>
      </c>
      <c r="R5" s="33" t="s">
        <v>1120</v>
      </c>
      <c r="S5" s="42" t="s">
        <v>565</v>
      </c>
      <c r="T5" s="36" t="s">
        <v>1121</v>
      </c>
      <c r="U5" s="34" t="s">
        <v>1048</v>
      </c>
      <c r="V5" s="34" t="s">
        <v>1041</v>
      </c>
      <c r="W5" s="34" t="s">
        <v>1042</v>
      </c>
      <c r="X5" s="34" t="s">
        <v>1110</v>
      </c>
      <c r="Y5" s="34" t="s">
        <v>1044</v>
      </c>
      <c r="Z5" s="32">
        <v>0.4</v>
      </c>
      <c r="AA5" s="34" t="s">
        <v>1045</v>
      </c>
      <c r="AB5" s="29" t="s">
        <v>224</v>
      </c>
      <c r="AC5" s="29">
        <f t="shared" si="21"/>
        <v>16</v>
      </c>
      <c r="AD5" s="34">
        <v>0</v>
      </c>
      <c r="AE5" s="34">
        <v>3</v>
      </c>
      <c r="AF5" s="34">
        <v>1</v>
      </c>
      <c r="AG5" s="34">
        <v>12</v>
      </c>
      <c r="AH5" s="29">
        <v>0</v>
      </c>
      <c r="AI5" s="29" t="s">
        <v>572</v>
      </c>
      <c r="AJ5" s="29">
        <v>3</v>
      </c>
      <c r="AK5" s="36" t="s">
        <v>1528</v>
      </c>
      <c r="AL5" s="29">
        <v>1</v>
      </c>
      <c r="AM5" s="29" t="s">
        <v>2477</v>
      </c>
      <c r="AN5" s="29"/>
      <c r="AO5" s="29"/>
      <c r="AP5" s="47">
        <v>44670</v>
      </c>
      <c r="AQ5" s="47">
        <v>44757</v>
      </c>
      <c r="AR5" s="47">
        <v>44844</v>
      </c>
      <c r="AS5" s="47"/>
      <c r="AT5" s="29" t="s">
        <v>7</v>
      </c>
      <c r="AU5" s="29" t="s">
        <v>7</v>
      </c>
      <c r="AV5" s="29" t="s">
        <v>6</v>
      </c>
      <c r="AW5" s="29"/>
      <c r="AX5" s="29" t="s">
        <v>7</v>
      </c>
      <c r="AY5" s="29" t="s">
        <v>6</v>
      </c>
      <c r="AZ5" s="29" t="s">
        <v>6</v>
      </c>
      <c r="BA5" s="29"/>
      <c r="BB5" s="29" t="s">
        <v>2478</v>
      </c>
      <c r="BC5" s="29" t="s">
        <v>2479</v>
      </c>
      <c r="BD5" s="29" t="s">
        <v>2480</v>
      </c>
      <c r="BE5" s="29"/>
      <c r="BF5" s="35" t="str">
        <f t="shared" si="11"/>
        <v/>
      </c>
      <c r="BG5" s="35">
        <f t="shared" si="12"/>
        <v>1</v>
      </c>
      <c r="BH5" s="35">
        <f t="shared" si="13"/>
        <v>1</v>
      </c>
      <c r="BI5" s="35">
        <f t="shared" si="14"/>
        <v>0</v>
      </c>
      <c r="BJ5" s="35">
        <f t="shared" si="15"/>
        <v>0.25</v>
      </c>
      <c r="BK5" s="33"/>
      <c r="BM5" s="29"/>
      <c r="BN5" s="29"/>
      <c r="BO5" s="29"/>
      <c r="BP5" s="29"/>
      <c r="BQ5" s="29"/>
      <c r="BR5" s="29"/>
      <c r="BS5" s="29"/>
      <c r="BT5" s="29"/>
      <c r="BU5" s="29"/>
      <c r="BV5" s="29"/>
      <c r="BW5" s="29"/>
      <c r="BX5" s="29"/>
      <c r="BY5" s="29"/>
      <c r="BZ5" s="47">
        <v>44670</v>
      </c>
      <c r="CA5" s="47">
        <v>44757</v>
      </c>
      <c r="CB5" s="47">
        <v>44844</v>
      </c>
      <c r="CC5" s="47"/>
      <c r="CD5" s="29"/>
      <c r="CE5" s="29"/>
      <c r="CF5" s="29"/>
      <c r="CG5" s="29"/>
      <c r="CH5" s="29"/>
      <c r="CI5" s="29"/>
      <c r="CJ5" s="29"/>
      <c r="CK5" s="29"/>
      <c r="CL5" s="29"/>
      <c r="CM5" s="29"/>
      <c r="CN5" s="29"/>
      <c r="CO5" s="29"/>
      <c r="CP5" s="35" t="str">
        <f t="shared" si="0"/>
        <v/>
      </c>
      <c r="CQ5" s="35" t="str">
        <f t="shared" si="1"/>
        <v/>
      </c>
      <c r="CR5" s="35" t="str">
        <f t="shared" si="2"/>
        <v/>
      </c>
      <c r="CS5" s="35" t="str">
        <f t="shared" si="3"/>
        <v/>
      </c>
      <c r="CT5" s="35" t="str">
        <f t="shared" si="4"/>
        <v/>
      </c>
      <c r="CU5" s="30"/>
      <c r="CV5" s="34"/>
      <c r="CW5" s="29"/>
      <c r="CX5" s="34"/>
      <c r="CY5" s="34"/>
      <c r="CZ5" s="34"/>
      <c r="DA5" s="34"/>
      <c r="DB5" s="34"/>
      <c r="DC5" s="34"/>
      <c r="DD5" s="32"/>
      <c r="DE5" s="29"/>
      <c r="DF5" s="29"/>
      <c r="DG5" s="29"/>
      <c r="DH5" s="29"/>
      <c r="DI5" s="34"/>
      <c r="DJ5" s="29"/>
      <c r="DK5" s="29"/>
      <c r="DL5" s="29"/>
      <c r="DM5" s="29"/>
      <c r="DN5" s="29"/>
      <c r="DO5" s="29"/>
      <c r="DP5" s="29"/>
      <c r="DQ5" s="29"/>
      <c r="DR5" s="29"/>
      <c r="DS5" s="29"/>
      <c r="DT5" s="29"/>
      <c r="DU5" s="29"/>
      <c r="DV5" s="29"/>
      <c r="DW5" s="29"/>
      <c r="DX5" s="47">
        <v>44670</v>
      </c>
      <c r="DY5" s="47">
        <v>44757</v>
      </c>
      <c r="DZ5" s="47">
        <v>44844</v>
      </c>
      <c r="EA5" s="47"/>
      <c r="EB5" s="29"/>
      <c r="EC5" s="29"/>
      <c r="ED5" s="29"/>
      <c r="EE5" s="29"/>
      <c r="EF5" s="29"/>
      <c r="EG5" s="29"/>
      <c r="EH5" s="29"/>
      <c r="EI5" s="29"/>
      <c r="EJ5" s="29"/>
      <c r="EK5" s="29"/>
      <c r="EL5" s="29"/>
      <c r="EM5" s="29"/>
      <c r="EN5" s="35" t="str">
        <f t="shared" si="5"/>
        <v/>
      </c>
      <c r="EO5" s="35" t="str">
        <f t="shared" si="6"/>
        <v/>
      </c>
      <c r="EP5" s="35" t="str">
        <f t="shared" si="7"/>
        <v/>
      </c>
      <c r="EQ5" s="35" t="str">
        <f t="shared" si="8"/>
        <v/>
      </c>
      <c r="ER5" s="35" t="str">
        <f t="shared" si="9"/>
        <v/>
      </c>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47">
        <v>44670</v>
      </c>
      <c r="FW5" s="47">
        <v>44757</v>
      </c>
      <c r="FX5" s="47">
        <v>44844</v>
      </c>
      <c r="FY5" s="47"/>
      <c r="FZ5" s="29"/>
      <c r="GA5" s="29"/>
      <c r="GB5" s="29"/>
      <c r="GC5" s="29"/>
      <c r="GD5" s="29"/>
      <c r="GE5" s="29"/>
      <c r="GF5" s="29"/>
      <c r="GG5" s="29"/>
      <c r="GH5" s="29"/>
      <c r="GI5" s="29"/>
      <c r="GJ5" s="29"/>
      <c r="GK5" s="29"/>
      <c r="GL5" s="35" t="str">
        <f t="shared" si="16"/>
        <v/>
      </c>
      <c r="GM5" s="35" t="str">
        <f t="shared" si="17"/>
        <v/>
      </c>
      <c r="GN5" s="35" t="str">
        <f t="shared" si="18"/>
        <v/>
      </c>
      <c r="GO5" s="35" t="str">
        <f t="shared" si="19"/>
        <v/>
      </c>
      <c r="GP5" s="35" t="str">
        <f t="shared" si="20"/>
        <v/>
      </c>
      <c r="GQ5" s="29"/>
      <c r="GR5" s="29"/>
      <c r="GS5" s="29">
        <f t="shared" si="10"/>
        <v>1</v>
      </c>
      <c r="GT5" s="29" t="str">
        <f>'[1]BD Plan'!$B$3</f>
        <v>Atlántico</v>
      </c>
      <c r="GU5" s="37" t="s">
        <v>573</v>
      </c>
      <c r="GV5" s="37" t="s">
        <v>681</v>
      </c>
      <c r="GW5" s="37" t="s">
        <v>2481</v>
      </c>
      <c r="GX5" s="37"/>
      <c r="GY5" s="37"/>
      <c r="GZ5" s="37"/>
      <c r="HA5" s="37"/>
      <c r="HB5" s="37"/>
      <c r="HC5" s="37"/>
      <c r="HD5" s="37"/>
      <c r="HE5" s="37"/>
      <c r="HF5" s="37"/>
      <c r="HG5" s="37"/>
      <c r="HH5" s="37"/>
      <c r="HI5" s="37"/>
      <c r="HJ5" s="37"/>
      <c r="HK5" t="s">
        <v>146</v>
      </c>
      <c r="HL5" s="39" t="s">
        <v>28</v>
      </c>
    </row>
    <row r="6" spans="1:220" ht="15" customHeight="1" x14ac:dyDescent="0.3">
      <c r="A6" s="29" t="s">
        <v>111</v>
      </c>
      <c r="B6" t="s">
        <v>34</v>
      </c>
      <c r="C6" t="s">
        <v>27</v>
      </c>
      <c r="D6" s="29" t="s">
        <v>328</v>
      </c>
      <c r="E6" s="39" t="s">
        <v>317</v>
      </c>
      <c r="F6" s="29" t="s">
        <v>231</v>
      </c>
      <c r="G6" s="29" t="s">
        <v>312</v>
      </c>
      <c r="H6" s="29" t="s">
        <v>233</v>
      </c>
      <c r="I6" s="38" t="s">
        <v>1124</v>
      </c>
      <c r="J6" s="29" t="s">
        <v>319</v>
      </c>
      <c r="K6" s="32">
        <v>1</v>
      </c>
      <c r="L6" s="32">
        <v>0.8</v>
      </c>
      <c r="M6" s="29" t="s">
        <v>253</v>
      </c>
      <c r="N6" s="32">
        <v>0.6</v>
      </c>
      <c r="O6" s="32">
        <v>0.8</v>
      </c>
      <c r="P6" s="29" t="s">
        <v>253</v>
      </c>
      <c r="Q6" s="36" t="s">
        <v>1037</v>
      </c>
      <c r="R6" s="33" t="s">
        <v>1125</v>
      </c>
      <c r="S6" s="42" t="s">
        <v>565</v>
      </c>
      <c r="T6" s="36" t="s">
        <v>1126</v>
      </c>
      <c r="U6" s="34" t="s">
        <v>1048</v>
      </c>
      <c r="V6" s="34" t="s">
        <v>1041</v>
      </c>
      <c r="W6" s="34" t="s">
        <v>1042</v>
      </c>
      <c r="X6" s="34" t="s">
        <v>1043</v>
      </c>
      <c r="Y6" s="34" t="s">
        <v>1044</v>
      </c>
      <c r="Z6" s="32">
        <v>0.4</v>
      </c>
      <c r="AA6" s="34" t="s">
        <v>1045</v>
      </c>
      <c r="AB6" s="29" t="s">
        <v>224</v>
      </c>
      <c r="AC6" s="29">
        <f t="shared" si="21"/>
        <v>12</v>
      </c>
      <c r="AD6" s="34">
        <v>3</v>
      </c>
      <c r="AE6" s="34">
        <v>3</v>
      </c>
      <c r="AF6" s="34">
        <v>3</v>
      </c>
      <c r="AG6" s="34">
        <v>3</v>
      </c>
      <c r="AH6" s="29">
        <v>3</v>
      </c>
      <c r="AI6" s="29" t="s">
        <v>570</v>
      </c>
      <c r="AJ6" s="29">
        <v>3</v>
      </c>
      <c r="AK6" s="29" t="s">
        <v>1529</v>
      </c>
      <c r="AL6" s="29">
        <v>3</v>
      </c>
      <c r="AM6" s="29" t="s">
        <v>1529</v>
      </c>
      <c r="AN6" s="29"/>
      <c r="AO6" s="29"/>
      <c r="AP6" s="47">
        <v>44670</v>
      </c>
      <c r="AQ6" s="47">
        <v>44753</v>
      </c>
      <c r="AR6" s="47">
        <v>44844</v>
      </c>
      <c r="AS6" s="47"/>
      <c r="AT6" s="29" t="s">
        <v>6</v>
      </c>
      <c r="AU6" s="29" t="s">
        <v>6</v>
      </c>
      <c r="AV6" s="29" t="s">
        <v>6</v>
      </c>
      <c r="AW6" s="29"/>
      <c r="AX6" s="29" t="s">
        <v>6</v>
      </c>
      <c r="AY6" s="29" t="s">
        <v>6</v>
      </c>
      <c r="AZ6" s="29" t="s">
        <v>6</v>
      </c>
      <c r="BA6" s="29"/>
      <c r="BB6" s="29" t="s">
        <v>2482</v>
      </c>
      <c r="BC6" s="29" t="s">
        <v>2474</v>
      </c>
      <c r="BD6" s="29" t="s">
        <v>2475</v>
      </c>
      <c r="BE6" s="29"/>
      <c r="BF6" s="35">
        <f t="shared" si="11"/>
        <v>1</v>
      </c>
      <c r="BG6" s="35">
        <f t="shared" si="12"/>
        <v>1</v>
      </c>
      <c r="BH6" s="35">
        <f t="shared" si="13"/>
        <v>1</v>
      </c>
      <c r="BI6" s="35">
        <f t="shared" si="14"/>
        <v>0</v>
      </c>
      <c r="BJ6" s="35">
        <f t="shared" si="15"/>
        <v>0.75</v>
      </c>
      <c r="BK6" s="33"/>
      <c r="BL6" s="29"/>
      <c r="BM6" s="29"/>
      <c r="BN6" s="29"/>
      <c r="BO6" s="29"/>
      <c r="BP6" s="29"/>
      <c r="BQ6" s="29"/>
      <c r="BR6" s="29"/>
      <c r="BS6" s="29"/>
      <c r="BT6" s="29"/>
      <c r="BU6" s="29"/>
      <c r="BV6" s="29"/>
      <c r="BW6" s="29"/>
      <c r="BX6" s="29"/>
      <c r="BY6" s="29"/>
      <c r="BZ6" s="47">
        <v>44670</v>
      </c>
      <c r="CA6" s="47">
        <v>44753</v>
      </c>
      <c r="CB6" s="47">
        <v>44844</v>
      </c>
      <c r="CC6" s="47"/>
      <c r="CD6" s="29"/>
      <c r="CE6" s="29"/>
      <c r="CF6" s="29"/>
      <c r="CG6" s="29"/>
      <c r="CH6" s="29"/>
      <c r="CI6" s="29"/>
      <c r="CJ6" s="29"/>
      <c r="CK6" s="29"/>
      <c r="CL6" s="29"/>
      <c r="CM6" s="29"/>
      <c r="CN6" s="29"/>
      <c r="CO6" s="29"/>
      <c r="CP6" s="35" t="str">
        <f t="shared" si="0"/>
        <v/>
      </c>
      <c r="CQ6" s="35" t="str">
        <f t="shared" si="1"/>
        <v/>
      </c>
      <c r="CR6" s="35" t="str">
        <f t="shared" si="2"/>
        <v/>
      </c>
      <c r="CS6" s="35" t="str">
        <f t="shared" si="3"/>
        <v/>
      </c>
      <c r="CT6" s="35" t="str">
        <f t="shared" si="4"/>
        <v/>
      </c>
      <c r="CU6" s="30"/>
      <c r="CV6" s="34"/>
      <c r="CW6" s="29"/>
      <c r="CX6" s="34"/>
      <c r="CY6" s="34"/>
      <c r="CZ6" s="34"/>
      <c r="DA6" s="34"/>
      <c r="DB6" s="34"/>
      <c r="DC6" s="34"/>
      <c r="DD6" s="32"/>
      <c r="DE6" s="29"/>
      <c r="DF6" s="29"/>
      <c r="DG6" s="29"/>
      <c r="DH6" s="29"/>
      <c r="DI6" s="34"/>
      <c r="DJ6" s="29"/>
      <c r="DK6" s="29"/>
      <c r="DL6" s="29"/>
      <c r="DM6" s="29"/>
      <c r="DN6" s="29"/>
      <c r="DO6" s="29"/>
      <c r="DP6" s="29"/>
      <c r="DQ6" s="29"/>
      <c r="DR6" s="29"/>
      <c r="DS6" s="29"/>
      <c r="DT6" s="29"/>
      <c r="DU6" s="29"/>
      <c r="DV6" s="29"/>
      <c r="DW6" s="29"/>
      <c r="DX6" s="47">
        <v>44670</v>
      </c>
      <c r="DY6" s="47">
        <v>44753</v>
      </c>
      <c r="DZ6" s="47">
        <v>44844</v>
      </c>
      <c r="EA6" s="47"/>
      <c r="EB6" s="29"/>
      <c r="EC6" s="29"/>
      <c r="ED6" s="29"/>
      <c r="EE6" s="29"/>
      <c r="EF6" s="29"/>
      <c r="EG6" s="29"/>
      <c r="EH6" s="29"/>
      <c r="EI6" s="29"/>
      <c r="EJ6" s="29"/>
      <c r="EK6" s="29"/>
      <c r="EL6" s="29"/>
      <c r="EM6" s="29"/>
      <c r="EN6" s="35" t="str">
        <f t="shared" si="5"/>
        <v/>
      </c>
      <c r="EO6" s="35" t="str">
        <f t="shared" si="6"/>
        <v/>
      </c>
      <c r="EP6" s="35" t="str">
        <f t="shared" si="7"/>
        <v/>
      </c>
      <c r="EQ6" s="35" t="str">
        <f t="shared" si="8"/>
        <v/>
      </c>
      <c r="ER6" s="35" t="str">
        <f t="shared" si="9"/>
        <v/>
      </c>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47">
        <v>44670</v>
      </c>
      <c r="FW6" s="47">
        <v>44753</v>
      </c>
      <c r="FX6" s="47">
        <v>44844</v>
      </c>
      <c r="FY6" s="47"/>
      <c r="FZ6" s="29"/>
      <c r="GA6" s="29"/>
      <c r="GB6" s="29"/>
      <c r="GC6" s="29"/>
      <c r="GD6" s="29"/>
      <c r="GE6" s="29"/>
      <c r="GF6" s="29"/>
      <c r="GG6" s="29"/>
      <c r="GH6" s="29"/>
      <c r="GI6" s="29"/>
      <c r="GJ6" s="29"/>
      <c r="GK6" s="29"/>
      <c r="GL6" s="35" t="str">
        <f t="shared" si="16"/>
        <v/>
      </c>
      <c r="GM6" s="35" t="str">
        <f t="shared" si="17"/>
        <v/>
      </c>
      <c r="GN6" s="35" t="str">
        <f t="shared" si="18"/>
        <v/>
      </c>
      <c r="GO6" s="35" t="str">
        <f t="shared" si="19"/>
        <v/>
      </c>
      <c r="GP6" s="35" t="str">
        <f t="shared" si="20"/>
        <v/>
      </c>
      <c r="GQ6" s="29"/>
      <c r="GR6" s="29"/>
      <c r="GS6" s="29">
        <f t="shared" si="10"/>
        <v>1</v>
      </c>
      <c r="GT6" s="29" t="str">
        <f>'[1]BD Plan'!$B$3</f>
        <v>Atlántico</v>
      </c>
      <c r="GU6" s="37" t="s">
        <v>574</v>
      </c>
      <c r="GV6" s="37" t="s">
        <v>1530</v>
      </c>
      <c r="GW6" s="37" t="s">
        <v>2483</v>
      </c>
      <c r="GX6" s="37"/>
      <c r="GY6" s="37"/>
      <c r="GZ6" s="37"/>
      <c r="HA6" s="37"/>
      <c r="HB6" s="37"/>
      <c r="HC6" s="37"/>
      <c r="HD6" s="37"/>
      <c r="HE6" s="37"/>
      <c r="HF6" s="37"/>
      <c r="HG6" s="37"/>
      <c r="HH6" s="37"/>
      <c r="HI6" s="37"/>
      <c r="HJ6" s="37"/>
      <c r="HK6" t="s">
        <v>147</v>
      </c>
      <c r="HL6" s="39" t="s">
        <v>29</v>
      </c>
    </row>
    <row r="7" spans="1:220" ht="15" customHeight="1" x14ac:dyDescent="0.3">
      <c r="A7" s="29" t="s">
        <v>111</v>
      </c>
      <c r="B7" t="s">
        <v>90</v>
      </c>
      <c r="C7" t="s">
        <v>87</v>
      </c>
      <c r="D7" s="29" t="s">
        <v>505</v>
      </c>
      <c r="E7" s="39" t="s">
        <v>322</v>
      </c>
      <c r="F7" s="29" t="s">
        <v>231</v>
      </c>
      <c r="G7" s="29" t="s">
        <v>232</v>
      </c>
      <c r="H7" s="29" t="s">
        <v>400</v>
      </c>
      <c r="I7" s="38" t="s">
        <v>1437</v>
      </c>
      <c r="J7" s="29" t="s">
        <v>294</v>
      </c>
      <c r="K7" s="32">
        <v>0.8</v>
      </c>
      <c r="L7" s="32">
        <v>0.2</v>
      </c>
      <c r="M7" s="29" t="s">
        <v>236</v>
      </c>
      <c r="N7" s="32">
        <v>0.28999999999999998</v>
      </c>
      <c r="O7" s="32">
        <v>0.2</v>
      </c>
      <c r="P7" s="29" t="s">
        <v>295</v>
      </c>
      <c r="Q7" s="36" t="s">
        <v>1037</v>
      </c>
      <c r="R7" s="33" t="s">
        <v>1438</v>
      </c>
      <c r="S7" s="42" t="s">
        <v>565</v>
      </c>
      <c r="T7" s="36" t="s">
        <v>1439</v>
      </c>
      <c r="U7" s="34" t="s">
        <v>1048</v>
      </c>
      <c r="V7" s="34" t="s">
        <v>1041</v>
      </c>
      <c r="W7" s="34" t="s">
        <v>1042</v>
      </c>
      <c r="X7" s="34" t="s">
        <v>1043</v>
      </c>
      <c r="Y7" s="34" t="s">
        <v>1044</v>
      </c>
      <c r="Z7" s="32">
        <v>0.4</v>
      </c>
      <c r="AA7" s="34" t="s">
        <v>1045</v>
      </c>
      <c r="AB7" s="29" t="s">
        <v>224</v>
      </c>
      <c r="AC7" s="29">
        <f t="shared" si="21"/>
        <v>9</v>
      </c>
      <c r="AD7" s="34"/>
      <c r="AE7" s="34">
        <v>6</v>
      </c>
      <c r="AF7" s="34">
        <v>3</v>
      </c>
      <c r="AG7" s="34">
        <v>0</v>
      </c>
      <c r="AH7" s="29"/>
      <c r="AI7" s="29"/>
      <c r="AJ7" s="29">
        <v>6</v>
      </c>
      <c r="AK7" s="29" t="s">
        <v>1531</v>
      </c>
      <c r="AL7" s="29">
        <v>3</v>
      </c>
      <c r="AM7" s="29" t="s">
        <v>2484</v>
      </c>
      <c r="AN7" s="29"/>
      <c r="AO7" s="29"/>
      <c r="AP7" s="47"/>
      <c r="AQ7" s="47">
        <v>44760</v>
      </c>
      <c r="AR7" s="47">
        <v>44844</v>
      </c>
      <c r="AS7" s="47"/>
      <c r="AT7" s="29"/>
      <c r="AU7" s="29" t="s">
        <v>6</v>
      </c>
      <c r="AV7" s="29" t="s">
        <v>6</v>
      </c>
      <c r="AW7" s="29"/>
      <c r="AX7" s="29"/>
      <c r="AY7" s="29" t="s">
        <v>6</v>
      </c>
      <c r="AZ7" s="29" t="s">
        <v>6</v>
      </c>
      <c r="BA7" s="29"/>
      <c r="BB7" s="29"/>
      <c r="BC7" s="29" t="s">
        <v>2485</v>
      </c>
      <c r="BD7" s="29" t="s">
        <v>2486</v>
      </c>
      <c r="BE7" s="29"/>
      <c r="BF7" s="35" t="str">
        <f t="shared" si="11"/>
        <v/>
      </c>
      <c r="BG7" s="35">
        <f t="shared" si="12"/>
        <v>1</v>
      </c>
      <c r="BH7" s="35">
        <f t="shared" si="13"/>
        <v>1</v>
      </c>
      <c r="BI7" s="35" t="str">
        <f t="shared" si="14"/>
        <v/>
      </c>
      <c r="BJ7" s="35">
        <f t="shared" si="15"/>
        <v>1</v>
      </c>
      <c r="BK7" s="33" t="s">
        <v>1440</v>
      </c>
      <c r="BL7" s="42" t="s">
        <v>565</v>
      </c>
      <c r="BM7" s="29">
        <f>SUM(BN7:BQ7)</f>
        <v>7</v>
      </c>
      <c r="BN7" s="29">
        <v>0</v>
      </c>
      <c r="BO7" s="29">
        <v>3</v>
      </c>
      <c r="BP7" s="29">
        <v>3</v>
      </c>
      <c r="BQ7" s="29">
        <v>1</v>
      </c>
      <c r="BR7" s="29"/>
      <c r="BS7" s="29"/>
      <c r="BT7" s="29">
        <v>3</v>
      </c>
      <c r="BU7" s="29" t="s">
        <v>1532</v>
      </c>
      <c r="BV7" s="29">
        <v>3</v>
      </c>
      <c r="BW7" s="29" t="s">
        <v>2487</v>
      </c>
      <c r="BX7" s="29"/>
      <c r="BY7" s="29"/>
      <c r="BZ7" s="47"/>
      <c r="CA7" s="47">
        <v>44760</v>
      </c>
      <c r="CB7" s="47">
        <v>44844</v>
      </c>
      <c r="CC7" s="47"/>
      <c r="CD7" s="29"/>
      <c r="CE7" s="29" t="s">
        <v>6</v>
      </c>
      <c r="CF7" s="29" t="s">
        <v>6</v>
      </c>
      <c r="CG7" s="29"/>
      <c r="CH7" s="29"/>
      <c r="CI7" s="29" t="s">
        <v>6</v>
      </c>
      <c r="CJ7" s="29" t="s">
        <v>6</v>
      </c>
      <c r="CK7" s="29"/>
      <c r="CL7" s="29"/>
      <c r="CM7" s="29" t="s">
        <v>2488</v>
      </c>
      <c r="CN7" s="29" t="s">
        <v>2489</v>
      </c>
      <c r="CO7" s="29"/>
      <c r="CP7" s="35" t="str">
        <f t="shared" si="0"/>
        <v/>
      </c>
      <c r="CQ7" s="35">
        <f t="shared" si="1"/>
        <v>1</v>
      </c>
      <c r="CR7" s="35">
        <f t="shared" si="2"/>
        <v>1</v>
      </c>
      <c r="CS7" s="35">
        <f t="shared" si="3"/>
        <v>0</v>
      </c>
      <c r="CT7" s="35">
        <f t="shared" si="4"/>
        <v>0.8571428571428571</v>
      </c>
      <c r="CU7" s="30"/>
      <c r="CV7" s="34"/>
      <c r="CW7" s="29"/>
      <c r="CX7" s="34"/>
      <c r="CY7" s="34"/>
      <c r="CZ7" s="34"/>
      <c r="DA7" s="34"/>
      <c r="DB7" s="34"/>
      <c r="DC7" s="34"/>
      <c r="DD7" s="32"/>
      <c r="DE7" s="29"/>
      <c r="DF7" s="29"/>
      <c r="DG7" s="29"/>
      <c r="DH7" s="29"/>
      <c r="DI7" s="34"/>
      <c r="DJ7" s="29"/>
      <c r="DK7" s="29"/>
      <c r="DL7" s="29"/>
      <c r="DM7" s="29"/>
      <c r="DN7" s="29"/>
      <c r="DO7" s="29"/>
      <c r="DP7" s="29"/>
      <c r="DQ7" s="29"/>
      <c r="DR7" s="29"/>
      <c r="DS7" s="29"/>
      <c r="DT7" s="29"/>
      <c r="DU7" s="29"/>
      <c r="DV7" s="29"/>
      <c r="DW7" s="29"/>
      <c r="DX7" s="47"/>
      <c r="DY7" s="47">
        <v>44760</v>
      </c>
      <c r="DZ7" s="47">
        <v>44844</v>
      </c>
      <c r="EA7" s="47"/>
      <c r="EB7" s="29"/>
      <c r="EC7" s="29"/>
      <c r="ED7" s="29"/>
      <c r="EE7" s="29"/>
      <c r="EF7" s="29"/>
      <c r="EG7" s="29"/>
      <c r="EH7" s="29"/>
      <c r="EI7" s="29"/>
      <c r="EJ7" s="29"/>
      <c r="EK7" s="29"/>
      <c r="EL7" s="29"/>
      <c r="EM7" s="29"/>
      <c r="EN7" s="35" t="str">
        <f t="shared" si="5"/>
        <v/>
      </c>
      <c r="EO7" s="35" t="str">
        <f t="shared" si="6"/>
        <v/>
      </c>
      <c r="EP7" s="35" t="str">
        <f t="shared" si="7"/>
        <v/>
      </c>
      <c r="EQ7" s="35" t="str">
        <f t="shared" si="8"/>
        <v/>
      </c>
      <c r="ER7" s="35" t="str">
        <f t="shared" si="9"/>
        <v/>
      </c>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47"/>
      <c r="FW7" s="47">
        <v>44760</v>
      </c>
      <c r="FX7" s="47">
        <v>44844</v>
      </c>
      <c r="FY7" s="47"/>
      <c r="FZ7" s="29"/>
      <c r="GA7" s="29"/>
      <c r="GB7" s="29"/>
      <c r="GC7" s="29"/>
      <c r="GD7" s="29"/>
      <c r="GE7" s="29"/>
      <c r="GF7" s="29"/>
      <c r="GG7" s="29"/>
      <c r="GH7" s="29"/>
      <c r="GI7" s="29"/>
      <c r="GJ7" s="29"/>
      <c r="GK7" s="29"/>
      <c r="GL7" s="35"/>
      <c r="GM7" s="35"/>
      <c r="GN7" s="35"/>
      <c r="GO7" s="35"/>
      <c r="GP7" s="35"/>
      <c r="GQ7" s="29"/>
      <c r="GR7" s="29"/>
      <c r="GS7" s="29">
        <f t="shared" si="10"/>
        <v>2</v>
      </c>
      <c r="GT7" s="29" t="str">
        <f>'[1]BD Plan'!$B$3</f>
        <v>Atlántico</v>
      </c>
      <c r="GU7" s="37"/>
      <c r="GV7" s="37" t="s">
        <v>1533</v>
      </c>
      <c r="GW7" s="37" t="s">
        <v>2490</v>
      </c>
      <c r="GX7" s="37"/>
      <c r="GY7" s="37"/>
      <c r="GZ7" s="37" t="s">
        <v>1534</v>
      </c>
      <c r="HA7" s="37" t="s">
        <v>2491</v>
      </c>
      <c r="HB7" s="37"/>
      <c r="HC7" s="37"/>
      <c r="HD7" s="37"/>
      <c r="HE7" s="37"/>
      <c r="HF7" s="37"/>
      <c r="HG7" s="37"/>
      <c r="HH7" s="37"/>
      <c r="HI7" s="37"/>
      <c r="HJ7" s="37"/>
      <c r="HK7" t="s">
        <v>476</v>
      </c>
      <c r="HL7" s="39" t="s">
        <v>88</v>
      </c>
    </row>
    <row r="8" spans="1:220" ht="15" customHeight="1" x14ac:dyDescent="0.3">
      <c r="A8" s="29" t="s">
        <v>111</v>
      </c>
      <c r="B8" t="s">
        <v>153</v>
      </c>
      <c r="C8" t="s">
        <v>87</v>
      </c>
      <c r="D8" s="29" t="s">
        <v>514</v>
      </c>
      <c r="E8" s="39" t="s">
        <v>317</v>
      </c>
      <c r="F8" s="29" t="s">
        <v>215</v>
      </c>
      <c r="G8" s="29" t="s">
        <v>232</v>
      </c>
      <c r="H8" s="29" t="s">
        <v>284</v>
      </c>
      <c r="I8" s="38" t="s">
        <v>515</v>
      </c>
      <c r="J8" s="29" t="s">
        <v>335</v>
      </c>
      <c r="K8" s="32">
        <v>0.8</v>
      </c>
      <c r="L8" s="32">
        <v>0.8</v>
      </c>
      <c r="M8" s="29" t="s">
        <v>253</v>
      </c>
      <c r="N8" s="32">
        <v>0.48</v>
      </c>
      <c r="O8" s="32">
        <v>0.8</v>
      </c>
      <c r="P8" s="29" t="s">
        <v>253</v>
      </c>
      <c r="Q8" s="36" t="s">
        <v>1037</v>
      </c>
      <c r="R8" s="33" t="s">
        <v>1449</v>
      </c>
      <c r="S8" s="42" t="s">
        <v>565</v>
      </c>
      <c r="T8" s="36" t="s">
        <v>1450</v>
      </c>
      <c r="U8" s="34" t="s">
        <v>1048</v>
      </c>
      <c r="V8" s="34" t="s">
        <v>1041</v>
      </c>
      <c r="W8" s="34" t="s">
        <v>1042</v>
      </c>
      <c r="X8" s="34" t="s">
        <v>1043</v>
      </c>
      <c r="Y8" s="34" t="s">
        <v>1044</v>
      </c>
      <c r="Z8" s="32">
        <v>0.4</v>
      </c>
      <c r="AA8" s="34" t="s">
        <v>1045</v>
      </c>
      <c r="AB8" s="29" t="s">
        <v>224</v>
      </c>
      <c r="AC8" s="29">
        <f t="shared" si="21"/>
        <v>15</v>
      </c>
      <c r="AD8" s="34">
        <v>3</v>
      </c>
      <c r="AE8" s="34">
        <v>6</v>
      </c>
      <c r="AF8" s="34">
        <v>3</v>
      </c>
      <c r="AG8" s="34">
        <v>3</v>
      </c>
      <c r="AH8" s="29"/>
      <c r="AI8" s="29"/>
      <c r="AJ8" s="29">
        <v>6</v>
      </c>
      <c r="AK8" s="29" t="s">
        <v>1535</v>
      </c>
      <c r="AL8" s="29">
        <v>3</v>
      </c>
      <c r="AM8" s="29" t="s">
        <v>2492</v>
      </c>
      <c r="AN8" s="29"/>
      <c r="AO8" s="29"/>
      <c r="AP8" s="47">
        <v>44670</v>
      </c>
      <c r="AQ8" s="47">
        <v>44756</v>
      </c>
      <c r="AR8" s="47">
        <v>44844</v>
      </c>
      <c r="AS8" s="47"/>
      <c r="AT8" s="29"/>
      <c r="AU8" s="29" t="s">
        <v>6</v>
      </c>
      <c r="AV8" s="29" t="s">
        <v>6</v>
      </c>
      <c r="AW8" s="29"/>
      <c r="AX8" s="29"/>
      <c r="AY8" s="29" t="s">
        <v>6</v>
      </c>
      <c r="AZ8" s="29" t="s">
        <v>6</v>
      </c>
      <c r="BA8" s="29"/>
      <c r="BB8" s="29"/>
      <c r="BC8" s="29" t="s">
        <v>2493</v>
      </c>
      <c r="BD8" s="29" t="s">
        <v>2494</v>
      </c>
      <c r="BE8" s="29"/>
      <c r="BF8" s="35">
        <f t="shared" si="11"/>
        <v>0</v>
      </c>
      <c r="BG8" s="35">
        <f t="shared" si="12"/>
        <v>1</v>
      </c>
      <c r="BH8" s="35">
        <f t="shared" si="13"/>
        <v>1</v>
      </c>
      <c r="BI8" s="35">
        <f t="shared" si="14"/>
        <v>0</v>
      </c>
      <c r="BJ8" s="35">
        <f t="shared" si="15"/>
        <v>0.6</v>
      </c>
      <c r="BK8" s="33"/>
      <c r="BL8" s="29"/>
      <c r="BM8" s="29"/>
      <c r="BN8" s="29"/>
      <c r="BO8" s="29"/>
      <c r="BP8" s="29"/>
      <c r="BQ8" s="29"/>
      <c r="BR8" s="29"/>
      <c r="BS8" s="29"/>
      <c r="BT8" s="29"/>
      <c r="BU8" s="29"/>
      <c r="BV8" s="29"/>
      <c r="BW8" s="29"/>
      <c r="BX8" s="29"/>
      <c r="BY8" s="29"/>
      <c r="BZ8" s="47">
        <v>44670</v>
      </c>
      <c r="CA8" s="47">
        <v>44756</v>
      </c>
      <c r="CB8" s="47">
        <v>44844</v>
      </c>
      <c r="CC8" s="47"/>
      <c r="CD8" s="29"/>
      <c r="CE8" s="29"/>
      <c r="CF8" s="29"/>
      <c r="CG8" s="29"/>
      <c r="CH8" s="29"/>
      <c r="CI8" s="29"/>
      <c r="CJ8" s="29"/>
      <c r="CK8" s="29"/>
      <c r="CL8" s="29"/>
      <c r="CM8" s="29"/>
      <c r="CN8" s="29"/>
      <c r="CO8" s="29"/>
      <c r="CP8" s="35" t="str">
        <f t="shared" si="0"/>
        <v/>
      </c>
      <c r="CQ8" s="35" t="str">
        <f t="shared" si="1"/>
        <v/>
      </c>
      <c r="CR8" s="35" t="str">
        <f t="shared" si="2"/>
        <v/>
      </c>
      <c r="CS8" s="35" t="str">
        <f t="shared" si="3"/>
        <v/>
      </c>
      <c r="CT8" s="35" t="str">
        <f t="shared" si="4"/>
        <v/>
      </c>
      <c r="CU8" s="30"/>
      <c r="CV8" s="34"/>
      <c r="CW8" s="29"/>
      <c r="CX8" s="34"/>
      <c r="CY8" s="34"/>
      <c r="CZ8" s="34"/>
      <c r="DA8" s="34"/>
      <c r="DB8" s="34"/>
      <c r="DC8" s="34"/>
      <c r="DD8" s="32"/>
      <c r="DE8" s="29"/>
      <c r="DF8" s="29"/>
      <c r="DG8" s="29"/>
      <c r="DH8" s="29"/>
      <c r="DI8" s="34"/>
      <c r="DJ8" s="29"/>
      <c r="DK8" s="29"/>
      <c r="DL8" s="29"/>
      <c r="DM8" s="29"/>
      <c r="DN8" s="29"/>
      <c r="DO8" s="29"/>
      <c r="DP8" s="29"/>
      <c r="DQ8" s="29"/>
      <c r="DR8" s="29"/>
      <c r="DS8" s="29"/>
      <c r="DT8" s="29"/>
      <c r="DU8" s="29"/>
      <c r="DV8" s="29"/>
      <c r="DW8" s="29"/>
      <c r="DX8" s="47"/>
      <c r="DY8" s="47">
        <v>44756</v>
      </c>
      <c r="DZ8" s="47">
        <v>44844</v>
      </c>
      <c r="EA8" s="47"/>
      <c r="EB8" s="29"/>
      <c r="EC8" s="29"/>
      <c r="ED8" s="29"/>
      <c r="EE8" s="29"/>
      <c r="EF8" s="29"/>
      <c r="EG8" s="29"/>
      <c r="EH8" s="29"/>
      <c r="EI8" s="29"/>
      <c r="EJ8" s="29"/>
      <c r="EK8" s="29"/>
      <c r="EL8" s="29"/>
      <c r="EM8" s="29"/>
      <c r="EN8" s="35" t="str">
        <f t="shared" si="5"/>
        <v/>
      </c>
      <c r="EO8" s="35" t="str">
        <f t="shared" si="6"/>
        <v/>
      </c>
      <c r="EP8" s="35" t="str">
        <f t="shared" si="7"/>
        <v/>
      </c>
      <c r="EQ8" s="35" t="str">
        <f t="shared" si="8"/>
        <v/>
      </c>
      <c r="ER8" s="35" t="str">
        <f t="shared" si="9"/>
        <v/>
      </c>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47">
        <v>44670</v>
      </c>
      <c r="FW8" s="47">
        <v>44756</v>
      </c>
      <c r="FX8" s="47">
        <v>44844</v>
      </c>
      <c r="FY8" s="47"/>
      <c r="FZ8" s="29"/>
      <c r="GA8" s="29"/>
      <c r="GB8" s="29"/>
      <c r="GC8" s="29"/>
      <c r="GD8" s="29"/>
      <c r="GE8" s="29"/>
      <c r="GF8" s="29"/>
      <c r="GG8" s="29"/>
      <c r="GH8" s="29"/>
      <c r="GI8" s="29"/>
      <c r="GJ8" s="29"/>
      <c r="GK8" s="29"/>
      <c r="GL8" s="35" t="str">
        <f t="shared" ref="GL8:GL9" si="22">IFERROR(IF(FJ8=0,"",IF((FN8/FJ8)&gt;1,1,(FN8/FJ8))),"")</f>
        <v/>
      </c>
      <c r="GM8" s="35" t="str">
        <f t="shared" ref="GM8:GM9" si="23">IFERROR(IF(FK8=0,"",IF((FP8/FK8)&gt;1,1,(FP8/FK8))),"")</f>
        <v/>
      </c>
      <c r="GN8" s="35" t="str">
        <f t="shared" ref="GN8:GN9" si="24">IFERROR(IF(FL8=0,"",IF((FR8/FL8)&gt;1,1,(FR8/FL8))),"")</f>
        <v/>
      </c>
      <c r="GO8" s="35" t="str">
        <f t="shared" ref="GO8:GO9" si="25">IFERROR(IF(FM8=0,"",IF((FT8/FM8)&gt;1,1,(FT8/FM8))),"")</f>
        <v/>
      </c>
      <c r="GP8" s="35" t="str">
        <f t="shared" ref="GP8:GP9" si="26">IFERROR(IF((FN8+FP8+FR8+FT8)/FI8&gt;1,1,(FN8+FP8+FR8+FT8)/FI8),"")</f>
        <v/>
      </c>
      <c r="GQ8" s="29"/>
      <c r="GR8" s="29"/>
      <c r="GS8" s="29">
        <f t="shared" si="10"/>
        <v>1</v>
      </c>
      <c r="GT8" s="29" t="str">
        <f>'[1]BD Plan'!$B$3</f>
        <v>Atlántico</v>
      </c>
      <c r="GU8" s="37"/>
      <c r="GV8" s="37" t="s">
        <v>1536</v>
      </c>
      <c r="GW8" s="37" t="s">
        <v>2495</v>
      </c>
      <c r="GX8" s="37"/>
      <c r="GY8" s="37"/>
      <c r="GZ8" s="37"/>
      <c r="HA8" s="37"/>
      <c r="HB8" s="37"/>
      <c r="HC8" s="37" t="s">
        <v>575</v>
      </c>
      <c r="HD8" s="37"/>
      <c r="HE8" s="37"/>
      <c r="HF8" s="37"/>
      <c r="HG8" s="37"/>
      <c r="HH8" s="37"/>
      <c r="HI8" s="37"/>
      <c r="HJ8" s="37"/>
      <c r="HK8" t="s">
        <v>518</v>
      </c>
      <c r="HL8" s="39" t="s">
        <v>89</v>
      </c>
    </row>
    <row r="9" spans="1:220" ht="15" customHeight="1" x14ac:dyDescent="0.3">
      <c r="A9" s="29" t="s">
        <v>111</v>
      </c>
      <c r="B9" t="s">
        <v>94</v>
      </c>
      <c r="C9" t="s">
        <v>92</v>
      </c>
      <c r="D9" s="29" t="s">
        <v>519</v>
      </c>
      <c r="E9" s="39" t="s">
        <v>322</v>
      </c>
      <c r="F9" s="29" t="s">
        <v>231</v>
      </c>
      <c r="G9" s="29" t="s">
        <v>312</v>
      </c>
      <c r="H9" s="29" t="s">
        <v>265</v>
      </c>
      <c r="I9" s="38" t="s">
        <v>1452</v>
      </c>
      <c r="J9" s="29" t="s">
        <v>294</v>
      </c>
      <c r="K9" s="32">
        <v>0.6</v>
      </c>
      <c r="L9" s="32">
        <v>0.8</v>
      </c>
      <c r="M9" s="29" t="s">
        <v>253</v>
      </c>
      <c r="N9" s="32">
        <v>0.36</v>
      </c>
      <c r="O9" s="32">
        <v>0.8</v>
      </c>
      <c r="P9" s="29" t="s">
        <v>253</v>
      </c>
      <c r="Q9" s="36" t="s">
        <v>1037</v>
      </c>
      <c r="R9" s="33" t="s">
        <v>1453</v>
      </c>
      <c r="S9" s="42" t="s">
        <v>565</v>
      </c>
      <c r="T9" s="36" t="s">
        <v>1454</v>
      </c>
      <c r="U9" s="34" t="s">
        <v>1048</v>
      </c>
      <c r="V9" s="34" t="s">
        <v>1041</v>
      </c>
      <c r="W9" s="34" t="s">
        <v>1042</v>
      </c>
      <c r="X9" s="34" t="s">
        <v>1043</v>
      </c>
      <c r="Y9" s="34" t="s">
        <v>1044</v>
      </c>
      <c r="Z9" s="32">
        <v>0.4</v>
      </c>
      <c r="AA9" s="34" t="s">
        <v>1045</v>
      </c>
      <c r="AB9" s="29" t="s">
        <v>224</v>
      </c>
      <c r="AC9" s="29">
        <f t="shared" ref="AC9:AC11" si="27">SUM(AD9:AG9)</f>
        <v>73</v>
      </c>
      <c r="AD9" s="34">
        <v>24</v>
      </c>
      <c r="AE9" s="34">
        <v>24</v>
      </c>
      <c r="AF9" s="34">
        <v>24</v>
      </c>
      <c r="AG9" s="34">
        <v>1</v>
      </c>
      <c r="AH9" s="29">
        <v>24</v>
      </c>
      <c r="AI9" s="29" t="s">
        <v>576</v>
      </c>
      <c r="AJ9" s="29">
        <v>24</v>
      </c>
      <c r="AK9" s="29" t="s">
        <v>576</v>
      </c>
      <c r="AL9" s="29">
        <v>24</v>
      </c>
      <c r="AM9" s="29" t="s">
        <v>576</v>
      </c>
      <c r="AN9" s="29"/>
      <c r="AO9" s="29"/>
      <c r="AP9" s="47">
        <v>44670</v>
      </c>
      <c r="AQ9" s="47">
        <v>44753</v>
      </c>
      <c r="AR9" s="47">
        <v>44844</v>
      </c>
      <c r="AS9" s="47"/>
      <c r="AT9" s="29" t="s">
        <v>6</v>
      </c>
      <c r="AU9" s="29" t="s">
        <v>6</v>
      </c>
      <c r="AV9" s="29" t="s">
        <v>6</v>
      </c>
      <c r="AW9" s="29"/>
      <c r="AX9" s="29" t="s">
        <v>6</v>
      </c>
      <c r="AY9" s="29" t="s">
        <v>6</v>
      </c>
      <c r="AZ9" s="29" t="s">
        <v>6</v>
      </c>
      <c r="BA9" s="29"/>
      <c r="BB9" s="29" t="s">
        <v>2496</v>
      </c>
      <c r="BC9" s="29" t="s">
        <v>2497</v>
      </c>
      <c r="BD9" s="29" t="s">
        <v>2498</v>
      </c>
      <c r="BE9" s="29"/>
      <c r="BF9" s="35">
        <f t="shared" si="11"/>
        <v>1</v>
      </c>
      <c r="BG9" s="35">
        <f t="shared" si="12"/>
        <v>1</v>
      </c>
      <c r="BH9" s="35">
        <f t="shared" si="13"/>
        <v>1</v>
      </c>
      <c r="BI9" s="35">
        <f t="shared" si="14"/>
        <v>0</v>
      </c>
      <c r="BJ9" s="35">
        <f t="shared" si="15"/>
        <v>0.98630136986301364</v>
      </c>
      <c r="BK9" s="33"/>
      <c r="BL9" s="29"/>
      <c r="BM9" s="29"/>
      <c r="BN9" s="29"/>
      <c r="BO9" s="29"/>
      <c r="BP9" s="29"/>
      <c r="BQ9" s="29"/>
      <c r="BR9" s="29"/>
      <c r="BS9" s="29"/>
      <c r="BT9" s="29"/>
      <c r="BU9" s="29"/>
      <c r="BV9" s="29"/>
      <c r="BW9" s="29"/>
      <c r="BX9" s="29"/>
      <c r="BY9" s="29"/>
      <c r="BZ9" s="47"/>
      <c r="CA9" s="47">
        <v>44753</v>
      </c>
      <c r="CB9" s="47">
        <v>44844</v>
      </c>
      <c r="CC9" s="47"/>
      <c r="CD9" s="29"/>
      <c r="CE9" s="29"/>
      <c r="CF9" s="29"/>
      <c r="CG9" s="29"/>
      <c r="CH9" s="29"/>
      <c r="CI9" s="29"/>
      <c r="CJ9" s="29"/>
      <c r="CK9" s="29"/>
      <c r="CL9" s="29"/>
      <c r="CM9" s="29"/>
      <c r="CN9" s="29"/>
      <c r="CO9" s="29"/>
      <c r="CP9" s="35" t="str">
        <f t="shared" si="0"/>
        <v/>
      </c>
      <c r="CQ9" s="35" t="str">
        <f t="shared" si="1"/>
        <v/>
      </c>
      <c r="CR9" s="35" t="str">
        <f t="shared" si="2"/>
        <v/>
      </c>
      <c r="CS9" s="35" t="str">
        <f t="shared" si="3"/>
        <v/>
      </c>
      <c r="CT9" s="35" t="str">
        <f t="shared" si="4"/>
        <v/>
      </c>
      <c r="CU9" s="30"/>
      <c r="CV9" s="34"/>
      <c r="CW9" s="29"/>
      <c r="CX9" s="34"/>
      <c r="CY9" s="34"/>
      <c r="CZ9" s="34"/>
      <c r="DA9" s="34"/>
      <c r="DB9" s="34"/>
      <c r="DC9" s="34"/>
      <c r="DD9" s="32"/>
      <c r="DE9" s="29"/>
      <c r="DF9" s="29"/>
      <c r="DG9" s="29"/>
      <c r="DH9" s="29"/>
      <c r="DI9" s="34"/>
      <c r="DJ9" s="29"/>
      <c r="DK9" s="29"/>
      <c r="DL9" s="29"/>
      <c r="DM9" s="29"/>
      <c r="DN9" s="29"/>
      <c r="DO9" s="29"/>
      <c r="DP9" s="29"/>
      <c r="DQ9" s="29"/>
      <c r="DR9" s="29"/>
      <c r="DS9" s="29"/>
      <c r="DT9" s="29"/>
      <c r="DU9" s="29"/>
      <c r="DV9" s="29"/>
      <c r="DW9" s="29"/>
      <c r="DX9" s="47">
        <v>44670</v>
      </c>
      <c r="DY9" s="47">
        <v>44753</v>
      </c>
      <c r="DZ9" s="47">
        <v>44844</v>
      </c>
      <c r="EA9" s="47"/>
      <c r="EB9" s="29"/>
      <c r="EC9" s="29"/>
      <c r="ED9" s="29"/>
      <c r="EE9" s="29"/>
      <c r="EF9" s="29"/>
      <c r="EG9" s="29"/>
      <c r="EH9" s="29"/>
      <c r="EI9" s="29"/>
      <c r="EJ9" s="29"/>
      <c r="EK9" s="29"/>
      <c r="EL9" s="29"/>
      <c r="EM9" s="29"/>
      <c r="EN9" s="35" t="str">
        <f t="shared" si="5"/>
        <v/>
      </c>
      <c r="EO9" s="35" t="str">
        <f t="shared" si="6"/>
        <v/>
      </c>
      <c r="EP9" s="35" t="str">
        <f t="shared" si="7"/>
        <v/>
      </c>
      <c r="EQ9" s="35" t="str">
        <f t="shared" si="8"/>
        <v/>
      </c>
      <c r="ER9" s="35" t="str">
        <f t="shared" si="9"/>
        <v/>
      </c>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47">
        <v>44670</v>
      </c>
      <c r="FW9" s="47">
        <v>44753</v>
      </c>
      <c r="FX9" s="47">
        <v>44844</v>
      </c>
      <c r="FY9" s="47"/>
      <c r="FZ9" s="29"/>
      <c r="GA9" s="29"/>
      <c r="GB9" s="29"/>
      <c r="GC9" s="29"/>
      <c r="GD9" s="29"/>
      <c r="GE9" s="29"/>
      <c r="GF9" s="29"/>
      <c r="GG9" s="29"/>
      <c r="GH9" s="29"/>
      <c r="GI9" s="29"/>
      <c r="GJ9" s="29"/>
      <c r="GK9" s="29"/>
      <c r="GL9" s="35" t="str">
        <f t="shared" si="22"/>
        <v/>
      </c>
      <c r="GM9" s="35" t="str">
        <f t="shared" si="23"/>
        <v/>
      </c>
      <c r="GN9" s="35" t="str">
        <f t="shared" si="24"/>
        <v/>
      </c>
      <c r="GO9" s="35" t="str">
        <f t="shared" si="25"/>
        <v/>
      </c>
      <c r="GP9" s="35" t="str">
        <f t="shared" si="26"/>
        <v/>
      </c>
      <c r="GQ9" s="29"/>
      <c r="GR9" s="29"/>
      <c r="GS9" s="29">
        <f t="shared" si="10"/>
        <v>1</v>
      </c>
      <c r="GT9" s="29" t="str">
        <f>'[1]BD Plan'!$B$3</f>
        <v>Atlántico</v>
      </c>
      <c r="GU9" s="37" t="s">
        <v>577</v>
      </c>
      <c r="GV9" s="37" t="s">
        <v>1537</v>
      </c>
      <c r="GW9" s="37" t="s">
        <v>2499</v>
      </c>
      <c r="GX9" s="37"/>
      <c r="GY9" s="37" t="s">
        <v>578</v>
      </c>
      <c r="GZ9" s="37"/>
      <c r="HA9" s="37"/>
      <c r="HB9" s="37"/>
      <c r="HC9" s="37"/>
      <c r="HD9" s="37"/>
      <c r="HE9" s="37"/>
      <c r="HF9" s="37"/>
      <c r="HG9" s="37"/>
      <c r="HH9" s="37"/>
      <c r="HI9" s="37"/>
      <c r="HJ9" s="37"/>
      <c r="HK9" t="s">
        <v>150</v>
      </c>
      <c r="HL9" s="39" t="s">
        <v>93</v>
      </c>
    </row>
    <row r="10" spans="1:220" ht="15" customHeight="1" x14ac:dyDescent="0.3">
      <c r="A10" s="29" t="s">
        <v>111</v>
      </c>
      <c r="B10" t="s">
        <v>38</v>
      </c>
      <c r="C10" t="s">
        <v>37</v>
      </c>
      <c r="D10" s="29" t="s">
        <v>333</v>
      </c>
      <c r="E10" s="29" t="s">
        <v>304</v>
      </c>
      <c r="F10" s="29" t="s">
        <v>231</v>
      </c>
      <c r="G10" s="29" t="s">
        <v>232</v>
      </c>
      <c r="H10" s="29" t="s">
        <v>284</v>
      </c>
      <c r="I10" s="38" t="s">
        <v>334</v>
      </c>
      <c r="J10" s="29" t="s">
        <v>335</v>
      </c>
      <c r="K10" s="32">
        <v>0.8</v>
      </c>
      <c r="L10" s="32">
        <v>0.6</v>
      </c>
      <c r="M10" s="29" t="s">
        <v>253</v>
      </c>
      <c r="N10" s="32">
        <v>0.28999999999999998</v>
      </c>
      <c r="O10" s="32">
        <v>0.6</v>
      </c>
      <c r="P10" s="29" t="s">
        <v>236</v>
      </c>
      <c r="Q10" s="36" t="s">
        <v>1037</v>
      </c>
      <c r="R10" s="33"/>
      <c r="S10" s="36"/>
      <c r="T10" s="36"/>
      <c r="U10" s="34"/>
      <c r="V10" s="34"/>
      <c r="W10" s="34"/>
      <c r="X10" s="34"/>
      <c r="Y10" s="34"/>
      <c r="Z10" s="32"/>
      <c r="AA10" s="34"/>
      <c r="AB10" s="29"/>
      <c r="AC10" s="29"/>
      <c r="AD10" s="34"/>
      <c r="AE10" s="34"/>
      <c r="AF10" s="34"/>
      <c r="AG10" s="34"/>
      <c r="AH10" s="29"/>
      <c r="AI10" s="29"/>
      <c r="AJ10" s="29"/>
      <c r="AK10" s="29"/>
      <c r="AL10" s="29"/>
      <c r="AM10" s="29"/>
      <c r="AN10" s="29"/>
      <c r="AO10" s="29"/>
      <c r="AP10" s="47"/>
      <c r="AQ10" s="47">
        <v>44753</v>
      </c>
      <c r="AR10" s="47">
        <v>44844</v>
      </c>
      <c r="AS10" s="47"/>
      <c r="AT10" s="29"/>
      <c r="AU10" s="29"/>
      <c r="AV10" s="29"/>
      <c r="AW10" s="29"/>
      <c r="AX10" s="29"/>
      <c r="AY10" s="29"/>
      <c r="AZ10" s="29"/>
      <c r="BA10" s="29"/>
      <c r="BB10" s="29"/>
      <c r="BC10" s="29"/>
      <c r="BD10" s="29"/>
      <c r="BE10" s="29"/>
      <c r="BF10" s="35" t="str">
        <f t="shared" si="11"/>
        <v/>
      </c>
      <c r="BG10" s="35" t="str">
        <f t="shared" si="12"/>
        <v/>
      </c>
      <c r="BH10" s="35" t="str">
        <f t="shared" si="13"/>
        <v/>
      </c>
      <c r="BI10" s="35" t="str">
        <f t="shared" si="14"/>
        <v/>
      </c>
      <c r="BJ10" s="35" t="str">
        <f t="shared" si="15"/>
        <v/>
      </c>
      <c r="BK10" s="33" t="s">
        <v>1538</v>
      </c>
      <c r="BL10" s="42" t="s">
        <v>565</v>
      </c>
      <c r="BM10" s="29">
        <f>SUM(BN10:BQ10)</f>
        <v>9</v>
      </c>
      <c r="BN10" s="29">
        <v>0</v>
      </c>
      <c r="BO10" s="29">
        <v>3</v>
      </c>
      <c r="BP10" s="29">
        <v>3</v>
      </c>
      <c r="BQ10" s="29">
        <v>3</v>
      </c>
      <c r="BR10" s="29"/>
      <c r="BS10" s="29"/>
      <c r="BT10" s="29">
        <v>3</v>
      </c>
      <c r="BU10" s="29" t="s">
        <v>1539</v>
      </c>
      <c r="BV10" s="29">
        <v>3</v>
      </c>
      <c r="BW10" s="29" t="s">
        <v>2500</v>
      </c>
      <c r="BX10" s="29"/>
      <c r="BY10" s="29"/>
      <c r="BZ10" s="47"/>
      <c r="CA10" s="47">
        <v>44753</v>
      </c>
      <c r="CB10" s="47">
        <v>44844</v>
      </c>
      <c r="CC10" s="47"/>
      <c r="CD10" s="29"/>
      <c r="CE10" s="29" t="s">
        <v>6</v>
      </c>
      <c r="CF10" s="29" t="s">
        <v>6</v>
      </c>
      <c r="CG10" s="29"/>
      <c r="CH10" s="29"/>
      <c r="CI10" s="29" t="s">
        <v>6</v>
      </c>
      <c r="CJ10" s="29" t="s">
        <v>6</v>
      </c>
      <c r="CK10" s="29"/>
      <c r="CL10" s="29"/>
      <c r="CM10" s="29" t="s">
        <v>2501</v>
      </c>
      <c r="CN10" s="29" t="s">
        <v>2502</v>
      </c>
      <c r="CO10" s="29"/>
      <c r="CP10" s="35" t="str">
        <f t="shared" si="0"/>
        <v/>
      </c>
      <c r="CQ10" s="35">
        <f t="shared" si="1"/>
        <v>1</v>
      </c>
      <c r="CR10" s="35">
        <f t="shared" si="2"/>
        <v>1</v>
      </c>
      <c r="CS10" s="35">
        <f t="shared" si="3"/>
        <v>0</v>
      </c>
      <c r="CT10" s="35">
        <f t="shared" si="4"/>
        <v>0.66666666666666663</v>
      </c>
      <c r="CU10" s="33"/>
      <c r="CV10" s="34"/>
      <c r="CW10" s="29"/>
      <c r="CX10" s="34"/>
      <c r="CY10" s="34"/>
      <c r="CZ10" s="34"/>
      <c r="DA10" s="34"/>
      <c r="DB10" s="34"/>
      <c r="DC10" s="34"/>
      <c r="DD10" s="32"/>
      <c r="DE10" s="29"/>
      <c r="DF10" s="29"/>
      <c r="DG10" s="29"/>
      <c r="DH10" s="29"/>
      <c r="DI10" s="34"/>
      <c r="DJ10" s="29"/>
      <c r="DK10" s="29"/>
      <c r="DL10" s="29"/>
      <c r="DM10" s="29"/>
      <c r="DN10" s="29"/>
      <c r="DO10" s="29"/>
      <c r="DP10" s="29"/>
      <c r="DQ10" s="29"/>
      <c r="DR10" s="29"/>
      <c r="DS10" s="29"/>
      <c r="DT10" s="29"/>
      <c r="DU10" s="29"/>
      <c r="DV10" s="29"/>
      <c r="DW10" s="29"/>
      <c r="DX10" s="47"/>
      <c r="DY10" s="47">
        <v>44753</v>
      </c>
      <c r="DZ10" s="47">
        <v>44844</v>
      </c>
      <c r="EA10" s="47"/>
      <c r="EB10" s="29"/>
      <c r="EC10" s="29"/>
      <c r="ED10" s="29"/>
      <c r="EE10" s="29"/>
      <c r="EF10" s="29"/>
      <c r="EG10" s="29"/>
      <c r="EH10" s="29"/>
      <c r="EI10" s="29"/>
      <c r="EJ10" s="29"/>
      <c r="EK10" s="29"/>
      <c r="EL10" s="29"/>
      <c r="EM10" s="29"/>
      <c r="EN10" s="35" t="str">
        <f t="shared" si="5"/>
        <v/>
      </c>
      <c r="EO10" s="35" t="str">
        <f t="shared" si="6"/>
        <v/>
      </c>
      <c r="EP10" s="35" t="str">
        <f t="shared" si="7"/>
        <v/>
      </c>
      <c r="EQ10" s="35" t="str">
        <f t="shared" si="8"/>
        <v/>
      </c>
      <c r="ER10" s="35" t="str">
        <f t="shared" si="9"/>
        <v/>
      </c>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47"/>
      <c r="FW10" s="47">
        <v>44753</v>
      </c>
      <c r="FX10" s="47">
        <v>44844</v>
      </c>
      <c r="FY10" s="47"/>
      <c r="FZ10" s="29"/>
      <c r="GA10" s="29"/>
      <c r="GB10" s="29"/>
      <c r="GC10" s="29"/>
      <c r="GD10" s="29"/>
      <c r="GE10" s="29"/>
      <c r="GF10" s="29"/>
      <c r="GG10" s="29"/>
      <c r="GH10" s="29"/>
      <c r="GI10" s="29"/>
      <c r="GJ10" s="29"/>
      <c r="GK10" s="29"/>
      <c r="GL10" s="35"/>
      <c r="GM10" s="35"/>
      <c r="GN10" s="35"/>
      <c r="GO10" s="35"/>
      <c r="GP10" s="35"/>
      <c r="GQ10" s="29"/>
      <c r="GR10" s="29"/>
      <c r="GS10" s="29">
        <f t="shared" si="10"/>
        <v>1</v>
      </c>
      <c r="GT10" s="29" t="str">
        <f>'[1]BD Plan'!$B$3</f>
        <v>Atlántico</v>
      </c>
      <c r="GU10" s="37"/>
      <c r="GV10" s="37"/>
      <c r="GW10" s="37"/>
      <c r="GX10" s="37"/>
      <c r="GY10" s="37"/>
      <c r="GZ10" s="37" t="s">
        <v>1540</v>
      </c>
      <c r="HA10" s="37" t="s">
        <v>2503</v>
      </c>
      <c r="HB10" s="37"/>
      <c r="HC10" s="37"/>
      <c r="HD10" s="37"/>
      <c r="HE10" s="37"/>
      <c r="HF10" s="37"/>
      <c r="HG10" s="37"/>
      <c r="HH10" s="37"/>
      <c r="HI10" s="37"/>
      <c r="HJ10" s="37"/>
      <c r="HK10" t="s">
        <v>38</v>
      </c>
      <c r="HL10" s="39" t="s">
        <v>37</v>
      </c>
    </row>
    <row r="11" spans="1:220" ht="15" customHeight="1" x14ac:dyDescent="0.3">
      <c r="A11" s="29" t="s">
        <v>111</v>
      </c>
      <c r="B11" t="s">
        <v>39</v>
      </c>
      <c r="C11" t="s">
        <v>37</v>
      </c>
      <c r="D11" s="29" t="s">
        <v>338</v>
      </c>
      <c r="E11" s="29" t="s">
        <v>317</v>
      </c>
      <c r="F11" s="29" t="s">
        <v>231</v>
      </c>
      <c r="G11" s="29" t="s">
        <v>232</v>
      </c>
      <c r="H11" s="29" t="s">
        <v>284</v>
      </c>
      <c r="I11" s="38" t="s">
        <v>339</v>
      </c>
      <c r="J11" s="29" t="s">
        <v>319</v>
      </c>
      <c r="K11" s="32">
        <v>0.8</v>
      </c>
      <c r="L11" s="32">
        <v>0.6</v>
      </c>
      <c r="M11" s="29" t="s">
        <v>253</v>
      </c>
      <c r="N11" s="32">
        <v>0.28999999999999998</v>
      </c>
      <c r="O11" s="32">
        <v>0.6</v>
      </c>
      <c r="P11" s="29" t="s">
        <v>236</v>
      </c>
      <c r="Q11" s="36" t="s">
        <v>1037</v>
      </c>
      <c r="R11" s="33" t="s">
        <v>1137</v>
      </c>
      <c r="S11" s="42" t="s">
        <v>565</v>
      </c>
      <c r="T11" s="29" t="s">
        <v>1138</v>
      </c>
      <c r="U11" s="34" t="s">
        <v>1048</v>
      </c>
      <c r="V11" s="34" t="s">
        <v>1041</v>
      </c>
      <c r="W11" s="34" t="s">
        <v>1042</v>
      </c>
      <c r="X11" s="34" t="s">
        <v>1043</v>
      </c>
      <c r="Y11" s="34" t="s">
        <v>1044</v>
      </c>
      <c r="Z11" s="32">
        <v>0.4</v>
      </c>
      <c r="AA11" s="34" t="s">
        <v>1045</v>
      </c>
      <c r="AB11" s="29" t="s">
        <v>224</v>
      </c>
      <c r="AC11" s="29">
        <f t="shared" si="27"/>
        <v>0</v>
      </c>
      <c r="AD11" s="34">
        <v>0</v>
      </c>
      <c r="AE11" s="34">
        <v>0</v>
      </c>
      <c r="AF11" s="34">
        <v>0</v>
      </c>
      <c r="AG11" s="34">
        <v>0</v>
      </c>
      <c r="AH11" s="29">
        <v>0</v>
      </c>
      <c r="AI11" s="29" t="s">
        <v>579</v>
      </c>
      <c r="AJ11" s="29">
        <v>0</v>
      </c>
      <c r="AK11" s="29" t="s">
        <v>1541</v>
      </c>
      <c r="AL11" s="29">
        <v>0</v>
      </c>
      <c r="AM11" s="29" t="s">
        <v>1541</v>
      </c>
      <c r="AN11" s="29"/>
      <c r="AO11" s="29"/>
      <c r="AP11" s="47">
        <v>44670</v>
      </c>
      <c r="AQ11" s="47">
        <v>44753</v>
      </c>
      <c r="AR11" s="47">
        <v>44844</v>
      </c>
      <c r="AS11" s="47"/>
      <c r="AT11" s="29" t="s">
        <v>7</v>
      </c>
      <c r="AU11" s="29" t="s">
        <v>7</v>
      </c>
      <c r="AV11" s="29" t="s">
        <v>7</v>
      </c>
      <c r="AW11" s="29"/>
      <c r="AX11" s="29" t="s">
        <v>7</v>
      </c>
      <c r="AY11" s="29" t="s">
        <v>7</v>
      </c>
      <c r="AZ11" s="29" t="s">
        <v>7</v>
      </c>
      <c r="BA11" s="29"/>
      <c r="BB11" s="29" t="s">
        <v>2504</v>
      </c>
      <c r="BC11" s="29" t="s">
        <v>2505</v>
      </c>
      <c r="BD11" s="29" t="s">
        <v>2505</v>
      </c>
      <c r="BE11" s="29"/>
      <c r="BF11" s="35" t="str">
        <f t="shared" si="11"/>
        <v/>
      </c>
      <c r="BG11" s="35" t="str">
        <f t="shared" si="12"/>
        <v/>
      </c>
      <c r="BH11" s="35" t="str">
        <f t="shared" si="13"/>
        <v/>
      </c>
      <c r="BI11" s="35" t="str">
        <f t="shared" si="14"/>
        <v/>
      </c>
      <c r="BJ11" s="35" t="str">
        <f t="shared" si="15"/>
        <v/>
      </c>
      <c r="BK11" s="33"/>
      <c r="BL11" s="34"/>
      <c r="BM11" s="29"/>
      <c r="BN11" s="29"/>
      <c r="BO11" s="29"/>
      <c r="BP11" s="29"/>
      <c r="BQ11" s="29"/>
      <c r="BR11" s="29"/>
      <c r="BS11" s="29"/>
      <c r="BT11" s="29"/>
      <c r="BU11" s="29"/>
      <c r="BV11" s="29"/>
      <c r="BW11" s="29"/>
      <c r="BX11" s="29"/>
      <c r="BY11" s="29"/>
      <c r="BZ11" s="47">
        <v>44670</v>
      </c>
      <c r="CA11" s="47">
        <v>44753</v>
      </c>
      <c r="CB11" s="47">
        <v>44844</v>
      </c>
      <c r="CC11" s="47"/>
      <c r="CD11" s="29"/>
      <c r="CE11" s="29"/>
      <c r="CF11" s="29"/>
      <c r="CG11" s="29"/>
      <c r="CH11" s="29"/>
      <c r="CI11" s="29"/>
      <c r="CJ11" s="29"/>
      <c r="CK11" s="29"/>
      <c r="CL11" s="29"/>
      <c r="CM11" s="29"/>
      <c r="CN11" s="29"/>
      <c r="CO11" s="29"/>
      <c r="CP11" s="35" t="str">
        <f t="shared" si="0"/>
        <v/>
      </c>
      <c r="CQ11" s="35" t="str">
        <f t="shared" si="1"/>
        <v/>
      </c>
      <c r="CR11" s="35" t="str">
        <f t="shared" si="2"/>
        <v/>
      </c>
      <c r="CS11" s="35" t="str">
        <f t="shared" si="3"/>
        <v/>
      </c>
      <c r="CT11" s="35" t="str">
        <f t="shared" si="4"/>
        <v/>
      </c>
      <c r="CU11" s="30"/>
      <c r="CV11" s="34"/>
      <c r="CW11" s="29"/>
      <c r="CX11" s="34"/>
      <c r="CY11" s="34"/>
      <c r="CZ11" s="34"/>
      <c r="DA11" s="34"/>
      <c r="DB11" s="34"/>
      <c r="DC11" s="34"/>
      <c r="DD11" s="32"/>
      <c r="DE11" s="29"/>
      <c r="DF11" s="29"/>
      <c r="DG11" s="29"/>
      <c r="DH11" s="29"/>
      <c r="DI11" s="34"/>
      <c r="DJ11" s="29"/>
      <c r="DK11" s="29"/>
      <c r="DL11" s="29"/>
      <c r="DM11" s="29"/>
      <c r="DN11" s="29"/>
      <c r="DO11" s="29"/>
      <c r="DP11" s="29"/>
      <c r="DQ11" s="29"/>
      <c r="DR11" s="29"/>
      <c r="DS11" s="29"/>
      <c r="DT11" s="29"/>
      <c r="DU11" s="29"/>
      <c r="DV11" s="29"/>
      <c r="DW11" s="29"/>
      <c r="DX11" s="47">
        <v>44670</v>
      </c>
      <c r="DY11" s="47">
        <v>44753</v>
      </c>
      <c r="DZ11" s="47">
        <v>44844</v>
      </c>
      <c r="EA11" s="47"/>
      <c r="EB11" s="29"/>
      <c r="EC11" s="29"/>
      <c r="ED11" s="29"/>
      <c r="EE11" s="29"/>
      <c r="EF11" s="29"/>
      <c r="EG11" s="29"/>
      <c r="EH11" s="29"/>
      <c r="EI11" s="29"/>
      <c r="EJ11" s="29"/>
      <c r="EK11" s="29"/>
      <c r="EL11" s="29"/>
      <c r="EM11" s="29"/>
      <c r="EN11" s="35" t="str">
        <f t="shared" si="5"/>
        <v/>
      </c>
      <c r="EO11" s="35" t="str">
        <f t="shared" si="6"/>
        <v/>
      </c>
      <c r="EP11" s="35" t="str">
        <f t="shared" si="7"/>
        <v/>
      </c>
      <c r="EQ11" s="35" t="str">
        <f t="shared" si="8"/>
        <v/>
      </c>
      <c r="ER11" s="35" t="str">
        <f t="shared" si="9"/>
        <v/>
      </c>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47">
        <v>44670</v>
      </c>
      <c r="FW11" s="47">
        <v>44753</v>
      </c>
      <c r="FX11" s="47">
        <v>44844</v>
      </c>
      <c r="FY11" s="47"/>
      <c r="FZ11" s="29"/>
      <c r="GA11" s="29"/>
      <c r="GB11" s="29"/>
      <c r="GC11" s="29"/>
      <c r="GD11" s="29"/>
      <c r="GE11" s="29"/>
      <c r="GF11" s="29"/>
      <c r="GG11" s="29"/>
      <c r="GH11" s="29"/>
      <c r="GI11" s="29"/>
      <c r="GJ11" s="29"/>
      <c r="GK11" s="29"/>
      <c r="GL11" s="35" t="str">
        <f t="shared" ref="GL11:GL12" si="28">IFERROR(IF(FJ11=0,"",IF((FN11/FJ11)&gt;1,1,(FN11/FJ11))),"")</f>
        <v/>
      </c>
      <c r="GM11" s="35" t="str">
        <f t="shared" ref="GM11:GM12" si="29">IFERROR(IF(FK11=0,"",IF((FP11/FK11)&gt;1,1,(FP11/FK11))),"")</f>
        <v/>
      </c>
      <c r="GN11" s="35" t="str">
        <f t="shared" ref="GN11:GN12" si="30">IFERROR(IF(FL11=0,"",IF((FR11/FL11)&gt;1,1,(FR11/FL11))),"")</f>
        <v/>
      </c>
      <c r="GO11" s="35" t="str">
        <f t="shared" ref="GO11:GO12" si="31">IFERROR(IF(FM11=0,"",IF((FT11/FM11)&gt;1,1,(FT11/FM11))),"")</f>
        <v/>
      </c>
      <c r="GP11" s="35" t="str">
        <f t="shared" ref="GP11:GP12" si="32">IFERROR(IF((FN11+FP11+FR11+FT11)/FI11&gt;1,1,(FN11+FP11+FR11+FT11)/FI11),"")</f>
        <v/>
      </c>
      <c r="GQ11" s="29"/>
      <c r="GR11" s="29"/>
      <c r="GS11" s="29">
        <f t="shared" si="10"/>
        <v>1</v>
      </c>
      <c r="GT11" s="29" t="str">
        <f>'[1]BD Plan'!$B$3</f>
        <v>Atlántico</v>
      </c>
      <c r="GU11" s="37" t="s">
        <v>580</v>
      </c>
      <c r="GV11" s="37" t="s">
        <v>681</v>
      </c>
      <c r="GW11" s="37" t="s">
        <v>2506</v>
      </c>
      <c r="GX11" s="37"/>
      <c r="GY11" s="37"/>
      <c r="GZ11" s="37"/>
      <c r="HA11" s="37"/>
      <c r="HB11" s="37"/>
      <c r="HC11" s="37"/>
      <c r="HD11" s="37"/>
      <c r="HE11" s="37"/>
      <c r="HF11" s="37"/>
      <c r="HG11" s="37"/>
      <c r="HH11" s="37"/>
      <c r="HI11" s="37"/>
      <c r="HJ11" s="37"/>
      <c r="HK11" t="s">
        <v>39</v>
      </c>
      <c r="HL11" s="39" t="s">
        <v>37</v>
      </c>
    </row>
    <row r="12" spans="1:220" ht="15" customHeight="1" x14ac:dyDescent="0.3">
      <c r="A12" s="29" t="s">
        <v>111</v>
      </c>
      <c r="B12" t="s">
        <v>24</v>
      </c>
      <c r="C12" t="s">
        <v>21</v>
      </c>
      <c r="D12" s="29" t="s">
        <v>1082</v>
      </c>
      <c r="E12" s="29" t="s">
        <v>304</v>
      </c>
      <c r="F12" s="29" t="s">
        <v>231</v>
      </c>
      <c r="G12" s="29" t="s">
        <v>232</v>
      </c>
      <c r="H12" s="29" t="s">
        <v>284</v>
      </c>
      <c r="I12" s="38" t="s">
        <v>1083</v>
      </c>
      <c r="J12" s="29" t="s">
        <v>294</v>
      </c>
      <c r="K12" s="32">
        <v>0.2</v>
      </c>
      <c r="L12" s="32">
        <v>0.4</v>
      </c>
      <c r="M12" s="29" t="s">
        <v>295</v>
      </c>
      <c r="N12" s="32">
        <v>0.04</v>
      </c>
      <c r="O12" s="32">
        <v>0.4</v>
      </c>
      <c r="P12" s="29" t="s">
        <v>295</v>
      </c>
      <c r="Q12" s="36" t="s">
        <v>1037</v>
      </c>
      <c r="R12" s="33"/>
      <c r="S12" s="34"/>
      <c r="T12" s="29"/>
      <c r="U12" s="34"/>
      <c r="V12" s="34"/>
      <c r="W12" s="34"/>
      <c r="X12" s="34"/>
      <c r="Y12" s="34"/>
      <c r="Z12" s="32"/>
      <c r="AA12" s="34"/>
      <c r="AB12" s="29"/>
      <c r="AC12" s="29"/>
      <c r="AD12" s="34"/>
      <c r="AE12" s="34"/>
      <c r="AF12" s="34"/>
      <c r="AG12" s="34"/>
      <c r="AH12" s="29"/>
      <c r="AI12" s="29"/>
      <c r="AJ12" s="29"/>
      <c r="AK12" s="29"/>
      <c r="AL12" s="29"/>
      <c r="AM12" s="29"/>
      <c r="AN12" s="29"/>
      <c r="AO12" s="29"/>
      <c r="AP12" s="47">
        <v>44670</v>
      </c>
      <c r="AQ12" s="47">
        <v>44761</v>
      </c>
      <c r="AR12" s="47">
        <v>44844</v>
      </c>
      <c r="AS12" s="47"/>
      <c r="AT12" s="29"/>
      <c r="AU12" s="29"/>
      <c r="AV12" s="29"/>
      <c r="AW12" s="29"/>
      <c r="AX12" s="29"/>
      <c r="AY12" s="29"/>
      <c r="AZ12" s="29"/>
      <c r="BA12" s="29"/>
      <c r="BB12" s="29"/>
      <c r="BC12" s="29"/>
      <c r="BD12" s="29"/>
      <c r="BE12" s="29"/>
      <c r="BF12" s="35" t="str">
        <f t="shared" si="11"/>
        <v/>
      </c>
      <c r="BG12" s="35" t="str">
        <f t="shared" si="12"/>
        <v/>
      </c>
      <c r="BH12" s="35" t="str">
        <f t="shared" si="13"/>
        <v/>
      </c>
      <c r="BI12" s="35" t="str">
        <f t="shared" si="14"/>
        <v/>
      </c>
      <c r="BJ12" s="35" t="str">
        <f t="shared" si="15"/>
        <v/>
      </c>
      <c r="BK12" s="33" t="s">
        <v>1085</v>
      </c>
      <c r="BL12" s="42" t="s">
        <v>565</v>
      </c>
      <c r="BM12" s="29">
        <f t="shared" ref="BM12" si="33">SUM(BN12:BQ12)</f>
        <v>12</v>
      </c>
      <c r="BN12" s="29">
        <v>0</v>
      </c>
      <c r="BO12" s="29">
        <v>9</v>
      </c>
      <c r="BP12" s="29">
        <v>2</v>
      </c>
      <c r="BQ12" s="29">
        <v>1</v>
      </c>
      <c r="BR12" s="29">
        <v>0</v>
      </c>
      <c r="BS12" s="29" t="s">
        <v>581</v>
      </c>
      <c r="BT12" s="29">
        <v>9</v>
      </c>
      <c r="BU12" s="36" t="s">
        <v>1542</v>
      </c>
      <c r="BV12" s="29">
        <v>2</v>
      </c>
      <c r="BW12" s="36" t="s">
        <v>2507</v>
      </c>
      <c r="BX12" s="29"/>
      <c r="BY12" s="29"/>
      <c r="BZ12" s="47">
        <v>44670</v>
      </c>
      <c r="CA12" s="47">
        <v>44761</v>
      </c>
      <c r="CB12" s="47">
        <v>44844</v>
      </c>
      <c r="CC12" s="47"/>
      <c r="CD12" s="29" t="s">
        <v>7</v>
      </c>
      <c r="CE12" s="29" t="s">
        <v>6</v>
      </c>
      <c r="CF12" s="29" t="s">
        <v>6</v>
      </c>
      <c r="CG12" s="29"/>
      <c r="CH12" s="29" t="s">
        <v>7</v>
      </c>
      <c r="CI12" s="29" t="s">
        <v>6</v>
      </c>
      <c r="CJ12" s="29" t="s">
        <v>6</v>
      </c>
      <c r="CK12" s="29"/>
      <c r="CL12" s="29" t="s">
        <v>370</v>
      </c>
      <c r="CM12" s="29" t="s">
        <v>2508</v>
      </c>
      <c r="CN12" s="29" t="s">
        <v>2509</v>
      </c>
      <c r="CO12" s="29"/>
      <c r="CP12" s="35" t="str">
        <f t="shared" si="0"/>
        <v/>
      </c>
      <c r="CQ12" s="35">
        <f t="shared" si="1"/>
        <v>1</v>
      </c>
      <c r="CR12" s="35">
        <f t="shared" si="2"/>
        <v>1</v>
      </c>
      <c r="CS12" s="35">
        <f t="shared" si="3"/>
        <v>0</v>
      </c>
      <c r="CT12" s="35">
        <f t="shared" si="4"/>
        <v>0.91666666666666663</v>
      </c>
      <c r="CU12" s="33" t="s">
        <v>1088</v>
      </c>
      <c r="CV12" s="42" t="s">
        <v>565</v>
      </c>
      <c r="CW12" s="29" t="s">
        <v>1089</v>
      </c>
      <c r="CX12" s="34" t="s">
        <v>1048</v>
      </c>
      <c r="CY12" s="34" t="s">
        <v>1041</v>
      </c>
      <c r="CZ12" s="34" t="s">
        <v>1042</v>
      </c>
      <c r="DA12" s="34"/>
      <c r="DB12" s="34" t="s">
        <v>1043</v>
      </c>
      <c r="DC12" s="34" t="s">
        <v>1044</v>
      </c>
      <c r="DD12" s="32">
        <v>0.4</v>
      </c>
      <c r="DE12" s="29"/>
      <c r="DF12" s="29"/>
      <c r="DG12" s="29"/>
      <c r="DH12" s="29"/>
      <c r="DI12" s="34" t="s">
        <v>1045</v>
      </c>
      <c r="DJ12" s="29" t="s">
        <v>224</v>
      </c>
      <c r="DK12" s="29">
        <f>SUM(DL12:DO12)</f>
        <v>16</v>
      </c>
      <c r="DL12" s="29">
        <v>0</v>
      </c>
      <c r="DM12" s="29">
        <v>4</v>
      </c>
      <c r="DN12" s="29">
        <v>12</v>
      </c>
      <c r="DO12" s="29">
        <v>0</v>
      </c>
      <c r="DP12" s="29"/>
      <c r="DQ12" s="29"/>
      <c r="DR12" s="29">
        <v>4</v>
      </c>
      <c r="DS12" s="36" t="s">
        <v>1543</v>
      </c>
      <c r="DT12" s="29">
        <v>12</v>
      </c>
      <c r="DU12" s="36" t="s">
        <v>2510</v>
      </c>
      <c r="DV12" s="29"/>
      <c r="DW12" s="29"/>
      <c r="DX12" s="47">
        <v>44670</v>
      </c>
      <c r="DY12" s="47">
        <v>44761</v>
      </c>
      <c r="DZ12" s="47">
        <v>44844</v>
      </c>
      <c r="EA12" s="47"/>
      <c r="EB12" s="29"/>
      <c r="EC12" s="29" t="s">
        <v>6</v>
      </c>
      <c r="ED12" s="29" t="s">
        <v>6</v>
      </c>
      <c r="EE12" s="29"/>
      <c r="EF12" s="29"/>
      <c r="EG12" s="29" t="s">
        <v>6</v>
      </c>
      <c r="EH12" s="29" t="s">
        <v>6</v>
      </c>
      <c r="EI12" s="29"/>
      <c r="EJ12" s="29"/>
      <c r="EK12" s="29" t="s">
        <v>2511</v>
      </c>
      <c r="EL12" s="29" t="s">
        <v>2512</v>
      </c>
      <c r="EM12" s="29"/>
      <c r="EN12" s="35" t="str">
        <f t="shared" si="5"/>
        <v/>
      </c>
      <c r="EO12" s="35">
        <f t="shared" si="6"/>
        <v>1</v>
      </c>
      <c r="EP12" s="35">
        <f t="shared" si="7"/>
        <v>1</v>
      </c>
      <c r="EQ12" s="35" t="str">
        <f t="shared" si="8"/>
        <v/>
      </c>
      <c r="ER12" s="35">
        <f t="shared" si="9"/>
        <v>1</v>
      </c>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47">
        <v>44670</v>
      </c>
      <c r="FW12" s="47">
        <v>44761</v>
      </c>
      <c r="FX12" s="47">
        <v>44844</v>
      </c>
      <c r="FY12" s="47"/>
      <c r="FZ12" s="29"/>
      <c r="GA12" s="29"/>
      <c r="GB12" s="29"/>
      <c r="GC12" s="29"/>
      <c r="GD12" s="29"/>
      <c r="GE12" s="29"/>
      <c r="GF12" s="29"/>
      <c r="GG12" s="29"/>
      <c r="GH12" s="29"/>
      <c r="GI12" s="29"/>
      <c r="GJ12" s="29"/>
      <c r="GK12" s="29"/>
      <c r="GL12" s="35" t="str">
        <f t="shared" si="28"/>
        <v/>
      </c>
      <c r="GM12" s="35" t="str">
        <f t="shared" si="29"/>
        <v/>
      </c>
      <c r="GN12" s="35" t="str">
        <f t="shared" si="30"/>
        <v/>
      </c>
      <c r="GO12" s="35" t="str">
        <f t="shared" si="31"/>
        <v/>
      </c>
      <c r="GP12" s="35" t="str">
        <f t="shared" si="32"/>
        <v/>
      </c>
      <c r="GQ12" s="29"/>
      <c r="GR12" s="29"/>
      <c r="GS12" s="29">
        <f t="shared" si="10"/>
        <v>2</v>
      </c>
      <c r="GT12" s="29" t="str">
        <f>'[1]BD Plan'!$B$3</f>
        <v>Atlántico</v>
      </c>
      <c r="GU12" s="37"/>
      <c r="GV12" s="37"/>
      <c r="GW12" s="37"/>
      <c r="GX12" s="37"/>
      <c r="GY12" s="37" t="s">
        <v>582</v>
      </c>
      <c r="GZ12" s="37" t="s">
        <v>1544</v>
      </c>
      <c r="HA12" s="37" t="s">
        <v>2513</v>
      </c>
      <c r="HB12" s="37"/>
      <c r="HC12" s="37"/>
      <c r="HD12" s="37" t="s">
        <v>1545</v>
      </c>
      <c r="HE12" s="37" t="s">
        <v>2514</v>
      </c>
      <c r="HF12" s="37"/>
      <c r="HG12" s="37"/>
      <c r="HH12" s="37"/>
      <c r="HI12" s="37"/>
      <c r="HJ12" s="37"/>
      <c r="HK12" t="s">
        <v>142</v>
      </c>
      <c r="HL12" s="39" t="s">
        <v>22</v>
      </c>
    </row>
    <row r="13" spans="1:220" ht="15" customHeight="1" x14ac:dyDescent="0.3">
      <c r="A13" s="29" t="s">
        <v>112</v>
      </c>
      <c r="B13" s="29" t="s">
        <v>20</v>
      </c>
      <c r="C13" s="29" t="s">
        <v>4</v>
      </c>
      <c r="D13" s="29" t="s">
        <v>1072</v>
      </c>
      <c r="E13" s="29" t="s">
        <v>141</v>
      </c>
      <c r="F13" s="29" t="s">
        <v>283</v>
      </c>
      <c r="G13" s="29" t="s">
        <v>232</v>
      </c>
      <c r="H13" s="29" t="s">
        <v>284</v>
      </c>
      <c r="I13" s="38" t="s">
        <v>285</v>
      </c>
      <c r="J13" s="29" t="s">
        <v>294</v>
      </c>
      <c r="K13" s="32">
        <v>0.4</v>
      </c>
      <c r="L13" s="32">
        <v>0.6</v>
      </c>
      <c r="M13" s="29" t="s">
        <v>236</v>
      </c>
      <c r="N13" s="32">
        <v>0.09</v>
      </c>
      <c r="O13" s="32">
        <v>0.6</v>
      </c>
      <c r="P13" s="29" t="s">
        <v>236</v>
      </c>
      <c r="Q13" s="36" t="s">
        <v>1037</v>
      </c>
      <c r="R13" s="33"/>
      <c r="S13" s="36"/>
      <c r="T13" s="29"/>
      <c r="U13" s="34"/>
      <c r="V13" s="34"/>
      <c r="W13" s="34"/>
      <c r="X13" s="34"/>
      <c r="Y13" s="34"/>
      <c r="Z13" s="32"/>
      <c r="AA13" s="34"/>
      <c r="AB13" s="29"/>
      <c r="AC13" s="29"/>
      <c r="AD13" s="29"/>
      <c r="AE13" s="29"/>
      <c r="AF13" s="29"/>
      <c r="AG13" s="29"/>
      <c r="AH13" s="29"/>
      <c r="AI13" s="29"/>
      <c r="AJ13" s="29"/>
      <c r="AK13" s="29"/>
      <c r="AL13" s="29"/>
      <c r="AM13" s="29"/>
      <c r="AN13" s="29"/>
      <c r="AO13" s="29"/>
      <c r="AP13" s="47">
        <v>44659</v>
      </c>
      <c r="AQ13" s="47">
        <v>44755</v>
      </c>
      <c r="AR13" s="47">
        <v>44837</v>
      </c>
      <c r="AS13" s="47"/>
      <c r="AT13" s="29"/>
      <c r="AU13" s="29"/>
      <c r="AV13" s="29"/>
      <c r="AW13" s="29"/>
      <c r="AX13" s="29"/>
      <c r="AY13" s="29"/>
      <c r="AZ13" s="29"/>
      <c r="BA13" s="29"/>
      <c r="BB13" s="29"/>
      <c r="BC13" s="29"/>
      <c r="BD13" s="29"/>
      <c r="BE13" s="29"/>
      <c r="BF13" s="35" t="str">
        <f>IFERROR(IF(AD13=0,"",IF((AH13/AD13)&gt;1,1,(AH13/AD13))),"")</f>
        <v/>
      </c>
      <c r="BG13" s="35" t="str">
        <f>IFERROR(IF(AE13=0,"",IF((AJ13/AE13)&gt;1,1,(AJ13/AE13))),"")</f>
        <v/>
      </c>
      <c r="BH13" s="35" t="str">
        <f>IFERROR(IF(AF13=0,"",IF((AL13/AF13)&gt;1,1,(AL13/AF13))),"")</f>
        <v/>
      </c>
      <c r="BI13" s="35" t="str">
        <f>IFERROR(IF(AG13=0,"",IF((AN13/AG13)&gt;1,1,(AN13/AG13))),"")</f>
        <v/>
      </c>
      <c r="BJ13" s="35" t="str">
        <f>IFERROR(IF((AH13+AJ13+AL13+AN13)/AC13&gt;1,1,(AH13+AJ13+AL13+AN13)/AC13),"")</f>
        <v/>
      </c>
      <c r="BK13" s="33"/>
      <c r="BL13" s="29"/>
      <c r="BM13" s="29"/>
      <c r="BN13" s="29"/>
      <c r="BO13" s="29"/>
      <c r="BP13" s="29"/>
      <c r="BQ13" s="29"/>
      <c r="BR13" s="29"/>
      <c r="BS13" s="29"/>
      <c r="BT13" s="29"/>
      <c r="BU13" s="29"/>
      <c r="BV13" s="29"/>
      <c r="BW13" s="29"/>
      <c r="BX13" s="29"/>
      <c r="BY13" s="29"/>
      <c r="BZ13" s="47">
        <v>44659</v>
      </c>
      <c r="CA13" s="47">
        <v>44755</v>
      </c>
      <c r="CB13" s="47">
        <v>44837</v>
      </c>
      <c r="CC13" s="47"/>
      <c r="CD13" s="29"/>
      <c r="CE13" s="29"/>
      <c r="CF13" s="29"/>
      <c r="CG13" s="29"/>
      <c r="CH13" s="29"/>
      <c r="CI13" s="29"/>
      <c r="CJ13" s="29"/>
      <c r="CK13" s="29"/>
      <c r="CL13" s="29"/>
      <c r="CM13" s="29"/>
      <c r="CN13" s="29"/>
      <c r="CO13" s="29"/>
      <c r="CP13" s="35" t="str">
        <f t="shared" si="0"/>
        <v/>
      </c>
      <c r="CQ13" s="35" t="str">
        <f t="shared" si="1"/>
        <v/>
      </c>
      <c r="CR13" s="35" t="str">
        <f t="shared" si="2"/>
        <v/>
      </c>
      <c r="CS13" s="35" t="str">
        <f t="shared" si="3"/>
        <v/>
      </c>
      <c r="CT13" s="35" t="str">
        <f t="shared" si="4"/>
        <v/>
      </c>
      <c r="CU13" s="33" t="s">
        <v>1077</v>
      </c>
      <c r="CV13" s="42" t="s">
        <v>565</v>
      </c>
      <c r="CW13" s="29" t="s">
        <v>1078</v>
      </c>
      <c r="CX13" s="34" t="s">
        <v>1048</v>
      </c>
      <c r="CY13" s="34" t="s">
        <v>1041</v>
      </c>
      <c r="CZ13" s="34" t="s">
        <v>1042</v>
      </c>
      <c r="DA13" s="34"/>
      <c r="DB13" s="34" t="s">
        <v>1043</v>
      </c>
      <c r="DC13" s="34" t="s">
        <v>1044</v>
      </c>
      <c r="DD13" s="32">
        <v>0.4</v>
      </c>
      <c r="DE13" s="29"/>
      <c r="DF13" s="29"/>
      <c r="DG13" s="29"/>
      <c r="DH13" s="29"/>
      <c r="DI13" s="34" t="s">
        <v>1045</v>
      </c>
      <c r="DJ13" s="29" t="s">
        <v>224</v>
      </c>
      <c r="DK13" s="29">
        <f>SUM(DL13:DO13)</f>
        <v>4</v>
      </c>
      <c r="DL13" s="29">
        <v>1</v>
      </c>
      <c r="DM13" s="29">
        <v>1</v>
      </c>
      <c r="DN13" s="29">
        <v>1</v>
      </c>
      <c r="DO13" s="29">
        <v>1</v>
      </c>
      <c r="DP13" s="29">
        <v>1</v>
      </c>
      <c r="DQ13" s="29" t="s">
        <v>583</v>
      </c>
      <c r="DR13" s="29">
        <v>1</v>
      </c>
      <c r="DS13" s="29" t="s">
        <v>1546</v>
      </c>
      <c r="DT13" s="29">
        <v>1</v>
      </c>
      <c r="DU13" s="29" t="s">
        <v>2515</v>
      </c>
      <c r="DV13" s="29"/>
      <c r="DW13" s="29"/>
      <c r="DX13" s="47">
        <v>44659</v>
      </c>
      <c r="DY13" s="47">
        <v>44755</v>
      </c>
      <c r="DZ13" s="47">
        <v>44837</v>
      </c>
      <c r="EA13" s="47"/>
      <c r="EB13" s="29" t="s">
        <v>6</v>
      </c>
      <c r="EC13" s="29" t="s">
        <v>6</v>
      </c>
      <c r="ED13" s="29" t="s">
        <v>6</v>
      </c>
      <c r="EE13" s="29"/>
      <c r="EF13" s="29" t="s">
        <v>6</v>
      </c>
      <c r="EG13" s="29" t="s">
        <v>6</v>
      </c>
      <c r="EH13" s="29" t="s">
        <v>6</v>
      </c>
      <c r="EI13" s="29"/>
      <c r="EJ13" s="29" t="s">
        <v>2516</v>
      </c>
      <c r="EK13" s="29" t="s">
        <v>2517</v>
      </c>
      <c r="EL13" s="29" t="s">
        <v>2518</v>
      </c>
      <c r="EM13" s="29"/>
      <c r="EN13" s="35">
        <f t="shared" si="5"/>
        <v>1</v>
      </c>
      <c r="EO13" s="35">
        <f t="shared" si="6"/>
        <v>1</v>
      </c>
      <c r="EP13" s="35">
        <f t="shared" si="7"/>
        <v>1</v>
      </c>
      <c r="EQ13" s="35">
        <f t="shared" si="8"/>
        <v>0</v>
      </c>
      <c r="ER13" s="35">
        <f t="shared" si="9"/>
        <v>0.75</v>
      </c>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47">
        <v>44659</v>
      </c>
      <c r="FW13" s="47">
        <v>44755</v>
      </c>
      <c r="FX13" s="47">
        <v>44837</v>
      </c>
      <c r="FY13" s="47"/>
      <c r="FZ13" s="29"/>
      <c r="GA13" s="29"/>
      <c r="GB13" s="29"/>
      <c r="GC13" s="29"/>
      <c r="GD13" s="29"/>
      <c r="GE13" s="29"/>
      <c r="GF13" s="29"/>
      <c r="GG13" s="29"/>
      <c r="GH13" s="29"/>
      <c r="GI13" s="29"/>
      <c r="GJ13" s="29"/>
      <c r="GK13" s="29"/>
      <c r="GL13" s="35" t="str">
        <f>IFERROR(IF(FJ13=0,"",IF((FN13/FJ13)&gt;1,1,(FN13/FJ13))),"")</f>
        <v/>
      </c>
      <c r="GM13" s="35" t="str">
        <f>IFERROR(IF(FK13=0,"",IF((FP13/FK13)&gt;1,1,(FP13/FK13))),"")</f>
        <v/>
      </c>
      <c r="GN13" s="35" t="str">
        <f>IFERROR(IF(FL13=0,"",IF((FR13/FL13)&gt;1,1,(FR13/FL13))),"")</f>
        <v/>
      </c>
      <c r="GO13" s="35" t="str">
        <f>IFERROR(IF(FM13=0,"",IF((FT13/FM13)&gt;1,1,(FT13/FM13))),"")</f>
        <v/>
      </c>
      <c r="GP13" s="35" t="str">
        <f>IFERROR(IF((FN13+FP13+FR13+FT13)/FI13&gt;1,1,(FN13+FP13+FR13+FT13)/FI13),"")</f>
        <v/>
      </c>
      <c r="GQ13" s="29"/>
      <c r="GR13" s="29"/>
      <c r="GS13" s="29">
        <f t="shared" si="10"/>
        <v>1</v>
      </c>
      <c r="GT13" s="29" t="str">
        <f>'[2]BD Plan'!$B$3</f>
        <v>Bolívar</v>
      </c>
      <c r="GU13" s="36"/>
      <c r="GV13" s="36"/>
      <c r="GW13" s="36"/>
      <c r="GX13" s="36"/>
      <c r="GY13" s="36"/>
      <c r="GZ13" s="36"/>
      <c r="HA13" s="36"/>
      <c r="HB13" s="36"/>
      <c r="HC13" s="36" t="s">
        <v>584</v>
      </c>
      <c r="HD13" s="36" t="s">
        <v>1547</v>
      </c>
      <c r="HE13" s="36" t="s">
        <v>2519</v>
      </c>
      <c r="HF13" s="36"/>
      <c r="HG13" s="36"/>
      <c r="HH13" s="36"/>
      <c r="HI13" s="36"/>
      <c r="HJ13" s="36"/>
      <c r="HK13" s="29" t="s">
        <v>140</v>
      </c>
      <c r="HL13" s="30" t="s">
        <v>8</v>
      </c>
    </row>
    <row r="14" spans="1:220" ht="15" customHeight="1" x14ac:dyDescent="0.3">
      <c r="A14" s="29" t="s">
        <v>112</v>
      </c>
      <c r="B14" t="s">
        <v>66</v>
      </c>
      <c r="C14" t="s">
        <v>568</v>
      </c>
      <c r="D14" s="29" t="s">
        <v>1340</v>
      </c>
      <c r="E14" s="29" t="s">
        <v>304</v>
      </c>
      <c r="F14" s="29" t="s">
        <v>231</v>
      </c>
      <c r="G14" s="29" t="s">
        <v>426</v>
      </c>
      <c r="H14" s="29" t="s">
        <v>233</v>
      </c>
      <c r="I14" s="38" t="s">
        <v>427</v>
      </c>
      <c r="J14" s="29" t="s">
        <v>319</v>
      </c>
      <c r="K14" s="32">
        <v>1</v>
      </c>
      <c r="L14" s="32">
        <v>0.8</v>
      </c>
      <c r="M14" s="29" t="s">
        <v>253</v>
      </c>
      <c r="N14" s="32">
        <v>0.36</v>
      </c>
      <c r="O14" s="32">
        <v>0.8</v>
      </c>
      <c r="P14" s="29" t="s">
        <v>253</v>
      </c>
      <c r="Q14" s="36" t="s">
        <v>1037</v>
      </c>
      <c r="R14" s="33"/>
      <c r="S14" s="36"/>
      <c r="T14" s="29"/>
      <c r="U14" s="34"/>
      <c r="V14" s="34"/>
      <c r="W14" s="34"/>
      <c r="X14" s="34"/>
      <c r="Y14" s="34"/>
      <c r="Z14" s="32"/>
      <c r="AA14" s="34"/>
      <c r="AB14" s="29"/>
      <c r="AC14" s="29"/>
      <c r="AD14" s="34"/>
      <c r="AE14" s="34"/>
      <c r="AF14" s="34"/>
      <c r="AG14" s="34"/>
      <c r="AH14" s="29"/>
      <c r="AI14" s="29"/>
      <c r="AJ14" s="29"/>
      <c r="AK14" s="29"/>
      <c r="AL14" s="29"/>
      <c r="AM14" s="29"/>
      <c r="AN14" s="29"/>
      <c r="AO14" s="29"/>
      <c r="AP14" s="47"/>
      <c r="AQ14" s="47">
        <v>44756</v>
      </c>
      <c r="AR14" s="47">
        <v>44839</v>
      </c>
      <c r="AS14" s="47"/>
      <c r="AT14" s="29"/>
      <c r="AU14" s="29"/>
      <c r="AV14" s="29"/>
      <c r="AW14" s="29"/>
      <c r="AX14" s="29"/>
      <c r="AY14" s="29"/>
      <c r="AZ14" s="29"/>
      <c r="BA14" s="29"/>
      <c r="BB14" s="29"/>
      <c r="BC14" s="29"/>
      <c r="BD14" s="29"/>
      <c r="BE14" s="29"/>
      <c r="BF14" s="35" t="str">
        <f t="shared" ref="BF14:BF23" si="34">IFERROR(IF(AD14=0,"",IF((AH14/AD14)&gt;1,1,(AH14/AD14))),"")</f>
        <v/>
      </c>
      <c r="BG14" s="35" t="str">
        <f t="shared" ref="BG14:BG23" si="35">IFERROR(IF(AE14=0,"",IF((AJ14/AE14)&gt;1,1,(AJ14/AE14))),"")</f>
        <v/>
      </c>
      <c r="BH14" s="35" t="str">
        <f t="shared" ref="BH14:BH23" si="36">IFERROR(IF(AF14=0,"",IF((AL14/AF14)&gt;1,1,(AL14/AF14))),"")</f>
        <v/>
      </c>
      <c r="BI14" s="35" t="str">
        <f t="shared" ref="BI14:BI23" si="37">IFERROR(IF(AG14=0,"",IF((AN14/AG14)&gt;1,1,(AN14/AG14))),"")</f>
        <v/>
      </c>
      <c r="BJ14" s="35" t="str">
        <f t="shared" ref="BJ14:BJ23" si="38">IFERROR(IF((AH14+AJ14+AL14+AN14)/AC14&gt;1,1,(AH14+AJ14+AL14+AN14)/AC14),"")</f>
        <v/>
      </c>
      <c r="BK14" s="30" t="s">
        <v>1523</v>
      </c>
      <c r="BL14" s="42" t="s">
        <v>565</v>
      </c>
      <c r="BM14" s="29">
        <f t="shared" ref="BM14" si="39">SUM(BN14:BQ14)</f>
        <v>7</v>
      </c>
      <c r="BN14" s="29">
        <v>0</v>
      </c>
      <c r="BO14" s="29">
        <v>1</v>
      </c>
      <c r="BP14" s="29">
        <v>3</v>
      </c>
      <c r="BQ14" s="29">
        <v>3</v>
      </c>
      <c r="BR14" s="29"/>
      <c r="BS14" s="29"/>
      <c r="BT14" s="29">
        <v>1</v>
      </c>
      <c r="BU14" s="29" t="s">
        <v>1548</v>
      </c>
      <c r="BV14" s="29">
        <v>3</v>
      </c>
      <c r="BW14" s="29" t="s">
        <v>2520</v>
      </c>
      <c r="BX14" s="29"/>
      <c r="BY14" s="29"/>
      <c r="BZ14" s="47">
        <v>44659</v>
      </c>
      <c r="CA14" s="47">
        <v>44756</v>
      </c>
      <c r="CB14" s="47">
        <v>44839</v>
      </c>
      <c r="CC14" s="47"/>
      <c r="CD14" s="29"/>
      <c r="CE14" s="29" t="s">
        <v>9</v>
      </c>
      <c r="CF14" s="29" t="s">
        <v>6</v>
      </c>
      <c r="CG14" s="29"/>
      <c r="CH14" s="29"/>
      <c r="CI14" s="29" t="s">
        <v>9</v>
      </c>
      <c r="CJ14" s="29" t="s">
        <v>6</v>
      </c>
      <c r="CK14" s="29"/>
      <c r="CL14" s="29"/>
      <c r="CM14" s="29" t="s">
        <v>2521</v>
      </c>
      <c r="CN14" s="29" t="s">
        <v>2522</v>
      </c>
      <c r="CO14" s="29"/>
      <c r="CP14" s="35" t="str">
        <f t="shared" si="0"/>
        <v/>
      </c>
      <c r="CQ14" s="35">
        <f t="shared" si="1"/>
        <v>1</v>
      </c>
      <c r="CR14" s="35">
        <f t="shared" si="2"/>
        <v>1</v>
      </c>
      <c r="CS14" s="35">
        <f t="shared" si="3"/>
        <v>0</v>
      </c>
      <c r="CT14" s="35">
        <f t="shared" si="4"/>
        <v>0.5714285714285714</v>
      </c>
      <c r="CU14" s="30"/>
      <c r="CV14" s="34"/>
      <c r="CW14" s="29"/>
      <c r="CX14" s="34"/>
      <c r="CY14" s="34"/>
      <c r="CZ14" s="34"/>
      <c r="DA14" s="34"/>
      <c r="DB14" s="34"/>
      <c r="DC14" s="34"/>
      <c r="DD14" s="32"/>
      <c r="DE14" s="29"/>
      <c r="DF14" s="29"/>
      <c r="DG14" s="29"/>
      <c r="DH14" s="29"/>
      <c r="DI14" s="34"/>
      <c r="DJ14" s="29"/>
      <c r="DK14" s="29"/>
      <c r="DL14" s="29"/>
      <c r="DM14" s="29"/>
      <c r="DN14" s="29"/>
      <c r="DO14" s="29"/>
      <c r="DP14" s="29"/>
      <c r="DQ14" s="29"/>
      <c r="DR14" s="29"/>
      <c r="DS14" s="29"/>
      <c r="DT14" s="29"/>
      <c r="DU14" s="29"/>
      <c r="DV14" s="29"/>
      <c r="DW14" s="29"/>
      <c r="DX14" s="47">
        <v>44659</v>
      </c>
      <c r="DY14" s="47">
        <v>44756</v>
      </c>
      <c r="DZ14" s="47">
        <v>44839</v>
      </c>
      <c r="EA14" s="47"/>
      <c r="EB14" s="29"/>
      <c r="EC14" s="29"/>
      <c r="ED14" s="29"/>
      <c r="EE14" s="29"/>
      <c r="EF14" s="29"/>
      <c r="EG14" s="29"/>
      <c r="EH14" s="29"/>
      <c r="EI14" s="29"/>
      <c r="EJ14" s="29"/>
      <c r="EK14" s="29"/>
      <c r="EL14" s="29"/>
      <c r="EM14" s="29"/>
      <c r="EN14" s="35" t="str">
        <f t="shared" si="5"/>
        <v/>
      </c>
      <c r="EO14" s="35" t="str">
        <f t="shared" si="6"/>
        <v/>
      </c>
      <c r="EP14" s="35" t="str">
        <f t="shared" si="7"/>
        <v/>
      </c>
      <c r="EQ14" s="35" t="str">
        <f t="shared" si="8"/>
        <v/>
      </c>
      <c r="ER14" s="35" t="str">
        <f t="shared" si="9"/>
        <v/>
      </c>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47">
        <v>44659</v>
      </c>
      <c r="FW14" s="47">
        <v>44756</v>
      </c>
      <c r="FX14" s="47">
        <v>44839</v>
      </c>
      <c r="FY14" s="47"/>
      <c r="FZ14" s="29"/>
      <c r="GA14" s="29"/>
      <c r="GB14" s="29"/>
      <c r="GC14" s="29"/>
      <c r="GD14" s="29"/>
      <c r="GE14" s="29"/>
      <c r="GF14" s="29"/>
      <c r="GG14" s="29"/>
      <c r="GH14" s="29"/>
      <c r="GI14" s="29"/>
      <c r="GJ14" s="29"/>
      <c r="GK14" s="29"/>
      <c r="GL14" s="35" t="str">
        <f t="shared" ref="GL14:GL17" si="40">IFERROR(IF(FJ14=0,"",IF((FN14/FJ14)&gt;1,1,(FN14/FJ14))),"")</f>
        <v/>
      </c>
      <c r="GM14" s="35" t="str">
        <f t="shared" ref="GM14:GM17" si="41">IFERROR(IF(FK14=0,"",IF((FP14/FK14)&gt;1,1,(FP14/FK14))),"")</f>
        <v/>
      </c>
      <c r="GN14" s="35" t="str">
        <f t="shared" ref="GN14:GN17" si="42">IFERROR(IF(FL14=0,"",IF((FR14/FL14)&gt;1,1,(FR14/FL14))),"")</f>
        <v/>
      </c>
      <c r="GO14" s="35" t="str">
        <f t="shared" ref="GO14:GO17" si="43">IFERROR(IF(FM14=0,"",IF((FT14/FM14)&gt;1,1,(FT14/FM14))),"")</f>
        <v/>
      </c>
      <c r="GP14" s="35" t="str">
        <f t="shared" ref="GP14:GP17" si="44">IFERROR(IF((FN14+FP14+FR14+FT14)/FI14&gt;1,1,(FN14+FP14+FR14+FT14)/FI14),"")</f>
        <v/>
      </c>
      <c r="GQ14" s="29"/>
      <c r="GR14" s="29"/>
      <c r="GS14" s="29">
        <f t="shared" si="10"/>
        <v>1</v>
      </c>
      <c r="GT14" s="29" t="str">
        <f>'[2]BD Plan'!$B$3</f>
        <v>Bolívar</v>
      </c>
      <c r="GU14" s="36" t="s">
        <v>585</v>
      </c>
      <c r="GV14" s="36"/>
      <c r="GW14" s="36"/>
      <c r="GX14" s="36"/>
      <c r="GY14" s="36"/>
      <c r="GZ14" s="36" t="s">
        <v>1549</v>
      </c>
      <c r="HA14" s="36" t="s">
        <v>2523</v>
      </c>
      <c r="HB14" s="36"/>
      <c r="HC14" s="36"/>
      <c r="HD14" s="36"/>
      <c r="HE14" s="36"/>
      <c r="HF14" s="36"/>
      <c r="HG14" s="36"/>
      <c r="HH14" s="36"/>
      <c r="HI14" s="36"/>
      <c r="HJ14" s="36"/>
      <c r="HK14" t="s">
        <v>431</v>
      </c>
      <c r="HL14" s="39" t="s">
        <v>65</v>
      </c>
    </row>
    <row r="15" spans="1:220" ht="15" customHeight="1" x14ac:dyDescent="0.3">
      <c r="A15" s="29" t="s">
        <v>112</v>
      </c>
      <c r="B15" t="s">
        <v>31</v>
      </c>
      <c r="C15" t="s">
        <v>27</v>
      </c>
      <c r="D15" s="29" t="s">
        <v>318</v>
      </c>
      <c r="E15" s="29" t="s">
        <v>322</v>
      </c>
      <c r="F15" s="29" t="s">
        <v>231</v>
      </c>
      <c r="G15" s="29" t="s">
        <v>138</v>
      </c>
      <c r="H15" s="29" t="s">
        <v>284</v>
      </c>
      <c r="I15" s="38" t="s">
        <v>1107</v>
      </c>
      <c r="J15" s="29" t="s">
        <v>319</v>
      </c>
      <c r="K15" s="32">
        <v>1</v>
      </c>
      <c r="L15" s="32">
        <v>0.6</v>
      </c>
      <c r="M15" s="29" t="s">
        <v>253</v>
      </c>
      <c r="N15" s="32">
        <v>0.6</v>
      </c>
      <c r="O15" s="32">
        <v>0.6</v>
      </c>
      <c r="P15" s="29" t="s">
        <v>236</v>
      </c>
      <c r="Q15" s="36" t="s">
        <v>1037</v>
      </c>
      <c r="R15" s="33" t="s">
        <v>1108</v>
      </c>
      <c r="S15" s="42" t="s">
        <v>565</v>
      </c>
      <c r="T15" s="29" t="s">
        <v>1109</v>
      </c>
      <c r="U15" s="34" t="s">
        <v>1048</v>
      </c>
      <c r="V15" s="34" t="s">
        <v>1041</v>
      </c>
      <c r="W15" s="34" t="s">
        <v>1042</v>
      </c>
      <c r="X15" s="34" t="s">
        <v>1110</v>
      </c>
      <c r="Y15" s="34" t="s">
        <v>1044</v>
      </c>
      <c r="Z15" s="32">
        <v>0.4</v>
      </c>
      <c r="AA15" s="34" t="s">
        <v>1045</v>
      </c>
      <c r="AB15" s="29" t="s">
        <v>224</v>
      </c>
      <c r="AC15" s="29">
        <f t="shared" ref="AC15:AC22" si="45">SUM(AD15:AG15)</f>
        <v>12</v>
      </c>
      <c r="AD15" s="34">
        <v>3</v>
      </c>
      <c r="AE15" s="34">
        <v>3</v>
      </c>
      <c r="AF15" s="34">
        <v>3</v>
      </c>
      <c r="AG15" s="34">
        <v>3</v>
      </c>
      <c r="AH15" s="29">
        <v>3</v>
      </c>
      <c r="AI15" s="29" t="s">
        <v>586</v>
      </c>
      <c r="AJ15" s="29">
        <v>3</v>
      </c>
      <c r="AK15" s="29" t="s">
        <v>1550</v>
      </c>
      <c r="AL15" s="29">
        <v>3</v>
      </c>
      <c r="AM15" s="29" t="s">
        <v>2524</v>
      </c>
      <c r="AN15" s="29"/>
      <c r="AO15" s="29"/>
      <c r="AP15" s="47">
        <v>44660</v>
      </c>
      <c r="AQ15" s="47">
        <v>44754</v>
      </c>
      <c r="AR15" s="47">
        <v>44837</v>
      </c>
      <c r="AS15" s="47"/>
      <c r="AT15" s="29" t="s">
        <v>6</v>
      </c>
      <c r="AU15" s="29" t="s">
        <v>6</v>
      </c>
      <c r="AV15" s="29" t="s">
        <v>6</v>
      </c>
      <c r="AW15" s="29"/>
      <c r="AX15" s="29" t="s">
        <v>6</v>
      </c>
      <c r="AY15" s="29" t="s">
        <v>6</v>
      </c>
      <c r="AZ15" s="29" t="s">
        <v>6</v>
      </c>
      <c r="BA15" s="29"/>
      <c r="BB15" s="29" t="s">
        <v>2525</v>
      </c>
      <c r="BC15" s="29" t="s">
        <v>2526</v>
      </c>
      <c r="BD15" s="29" t="s">
        <v>2527</v>
      </c>
      <c r="BE15" s="29"/>
      <c r="BF15" s="35">
        <f t="shared" si="34"/>
        <v>1</v>
      </c>
      <c r="BG15" s="35">
        <f t="shared" si="35"/>
        <v>1</v>
      </c>
      <c r="BH15" s="35">
        <f t="shared" si="36"/>
        <v>1</v>
      </c>
      <c r="BI15" s="35">
        <f t="shared" si="37"/>
        <v>0</v>
      </c>
      <c r="BJ15" s="35">
        <f t="shared" si="38"/>
        <v>0.75</v>
      </c>
      <c r="BK15" s="30"/>
      <c r="BL15" s="29"/>
      <c r="BM15" s="29"/>
      <c r="BN15" s="29"/>
      <c r="BO15" s="29"/>
      <c r="BP15" s="29"/>
      <c r="BQ15" s="29"/>
      <c r="BR15" s="29"/>
      <c r="BS15" s="29"/>
      <c r="BT15" s="29"/>
      <c r="BU15" s="29"/>
      <c r="BV15" s="29"/>
      <c r="BW15" s="29"/>
      <c r="BX15" s="29"/>
      <c r="BY15" s="29"/>
      <c r="BZ15" s="47">
        <v>44660</v>
      </c>
      <c r="CA15" s="47">
        <v>44754</v>
      </c>
      <c r="CB15" s="47">
        <v>44837</v>
      </c>
      <c r="CC15" s="47"/>
      <c r="CD15" s="29"/>
      <c r="CE15" s="29"/>
      <c r="CF15" s="29"/>
      <c r="CG15" s="29"/>
      <c r="CH15" s="29"/>
      <c r="CI15" s="29"/>
      <c r="CJ15" s="29"/>
      <c r="CK15" s="29"/>
      <c r="CL15" s="29"/>
      <c r="CM15" s="29"/>
      <c r="CN15" s="29"/>
      <c r="CO15" s="29"/>
      <c r="CP15" s="35" t="str">
        <f t="shared" si="0"/>
        <v/>
      </c>
      <c r="CQ15" s="35" t="str">
        <f t="shared" si="1"/>
        <v/>
      </c>
      <c r="CR15" s="35" t="str">
        <f t="shared" si="2"/>
        <v/>
      </c>
      <c r="CS15" s="35" t="str">
        <f t="shared" si="3"/>
        <v/>
      </c>
      <c r="CT15" s="35" t="str">
        <f t="shared" si="4"/>
        <v/>
      </c>
      <c r="CU15" s="30"/>
      <c r="CV15" s="34"/>
      <c r="CW15" s="29"/>
      <c r="CX15" s="34"/>
      <c r="CY15" s="34"/>
      <c r="CZ15" s="34"/>
      <c r="DA15" s="34"/>
      <c r="DB15" s="34"/>
      <c r="DC15" s="34"/>
      <c r="DD15" s="32"/>
      <c r="DE15" s="29"/>
      <c r="DF15" s="29"/>
      <c r="DG15" s="29"/>
      <c r="DH15" s="29"/>
      <c r="DI15" s="34"/>
      <c r="DJ15" s="29"/>
      <c r="DK15" s="29"/>
      <c r="DL15" s="29"/>
      <c r="DM15" s="29"/>
      <c r="DN15" s="29"/>
      <c r="DO15" s="29"/>
      <c r="DP15" s="29"/>
      <c r="DQ15" s="29"/>
      <c r="DR15" s="29"/>
      <c r="DS15" s="29"/>
      <c r="DT15" s="29"/>
      <c r="DU15" s="29"/>
      <c r="DV15" s="29"/>
      <c r="DW15" s="29"/>
      <c r="DX15" s="47">
        <v>44660</v>
      </c>
      <c r="DY15" s="47">
        <v>44754</v>
      </c>
      <c r="DZ15" s="47">
        <v>44837</v>
      </c>
      <c r="EA15" s="47"/>
      <c r="EB15" s="29"/>
      <c r="EC15" s="29"/>
      <c r="ED15" s="29"/>
      <c r="EE15" s="29"/>
      <c r="EF15" s="29"/>
      <c r="EG15" s="29"/>
      <c r="EH15" s="29"/>
      <c r="EI15" s="29"/>
      <c r="EJ15" s="29"/>
      <c r="EK15" s="29"/>
      <c r="EL15" s="29"/>
      <c r="EM15" s="29"/>
      <c r="EN15" s="35" t="str">
        <f t="shared" si="5"/>
        <v/>
      </c>
      <c r="EO15" s="35" t="str">
        <f t="shared" si="6"/>
        <v/>
      </c>
      <c r="EP15" s="35" t="str">
        <f t="shared" si="7"/>
        <v/>
      </c>
      <c r="EQ15" s="35" t="str">
        <f t="shared" si="8"/>
        <v/>
      </c>
      <c r="ER15" s="35" t="str">
        <f t="shared" si="9"/>
        <v/>
      </c>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47">
        <v>44660</v>
      </c>
      <c r="FW15" s="47">
        <v>44754</v>
      </c>
      <c r="FX15" s="47">
        <v>44837</v>
      </c>
      <c r="FY15" s="47"/>
      <c r="FZ15" s="29"/>
      <c r="GA15" s="29"/>
      <c r="GB15" s="29"/>
      <c r="GC15" s="29"/>
      <c r="GD15" s="29"/>
      <c r="GE15" s="29"/>
      <c r="GF15" s="29"/>
      <c r="GG15" s="29"/>
      <c r="GH15" s="29"/>
      <c r="GI15" s="29"/>
      <c r="GJ15" s="29"/>
      <c r="GK15" s="29"/>
      <c r="GL15" s="35" t="str">
        <f t="shared" si="40"/>
        <v/>
      </c>
      <c r="GM15" s="35" t="str">
        <f t="shared" si="41"/>
        <v/>
      </c>
      <c r="GN15" s="35" t="str">
        <f t="shared" si="42"/>
        <v/>
      </c>
      <c r="GO15" s="35" t="str">
        <f t="shared" si="43"/>
        <v/>
      </c>
      <c r="GP15" s="35" t="str">
        <f t="shared" si="44"/>
        <v/>
      </c>
      <c r="GQ15" s="29"/>
      <c r="GR15" s="29"/>
      <c r="GS15" s="29">
        <f t="shared" si="10"/>
        <v>1</v>
      </c>
      <c r="GT15" s="29" t="str">
        <f>'[2]BD Plan'!$B$3</f>
        <v>Bolívar</v>
      </c>
      <c r="GU15" s="36" t="s">
        <v>587</v>
      </c>
      <c r="GV15" s="36" t="s">
        <v>1551</v>
      </c>
      <c r="GW15" s="36" t="s">
        <v>2528</v>
      </c>
      <c r="GX15" s="36"/>
      <c r="GY15" s="36"/>
      <c r="GZ15" s="36"/>
      <c r="HA15" s="36"/>
      <c r="HB15" s="36"/>
      <c r="HC15" s="36"/>
      <c r="HD15" s="36"/>
      <c r="HE15" s="36"/>
      <c r="HF15" s="36"/>
      <c r="HG15" s="36"/>
      <c r="HH15" s="36"/>
      <c r="HI15" s="36"/>
      <c r="HJ15" s="36"/>
      <c r="HK15" t="s">
        <v>144</v>
      </c>
      <c r="HL15" s="39" t="s">
        <v>29</v>
      </c>
    </row>
    <row r="16" spans="1:220" ht="15" customHeight="1" x14ac:dyDescent="0.3">
      <c r="A16" s="29" t="s">
        <v>112</v>
      </c>
      <c r="B16" t="s">
        <v>33</v>
      </c>
      <c r="C16" t="s">
        <v>27</v>
      </c>
      <c r="D16" s="29" t="s">
        <v>1118</v>
      </c>
      <c r="E16" s="29" t="s">
        <v>304</v>
      </c>
      <c r="F16" s="29" t="s">
        <v>231</v>
      </c>
      <c r="G16" s="29" t="s">
        <v>312</v>
      </c>
      <c r="H16" s="29" t="s">
        <v>284</v>
      </c>
      <c r="I16" s="38" t="s">
        <v>1119</v>
      </c>
      <c r="J16" s="29" t="s">
        <v>319</v>
      </c>
      <c r="K16" s="32">
        <v>0.8</v>
      </c>
      <c r="L16" s="32">
        <v>0.6</v>
      </c>
      <c r="M16" s="29" t="s">
        <v>253</v>
      </c>
      <c r="N16" s="32">
        <v>0.48</v>
      </c>
      <c r="O16" s="32">
        <v>0.6</v>
      </c>
      <c r="P16" s="29" t="s">
        <v>236</v>
      </c>
      <c r="Q16" s="36" t="s">
        <v>1037</v>
      </c>
      <c r="R16" s="33" t="s">
        <v>1120</v>
      </c>
      <c r="S16" s="42" t="s">
        <v>565</v>
      </c>
      <c r="T16" s="36" t="s">
        <v>1121</v>
      </c>
      <c r="U16" s="34" t="s">
        <v>1048</v>
      </c>
      <c r="V16" s="34" t="s">
        <v>1041</v>
      </c>
      <c r="W16" s="34" t="s">
        <v>1042</v>
      </c>
      <c r="X16" s="34" t="s">
        <v>1110</v>
      </c>
      <c r="Y16" s="34" t="s">
        <v>1044</v>
      </c>
      <c r="Z16" s="32">
        <v>0.4</v>
      </c>
      <c r="AA16" s="34" t="s">
        <v>1045</v>
      </c>
      <c r="AB16" s="29" t="s">
        <v>224</v>
      </c>
      <c r="AC16" s="29">
        <f t="shared" si="45"/>
        <v>36</v>
      </c>
      <c r="AD16" s="34">
        <v>6</v>
      </c>
      <c r="AE16" s="34">
        <v>12</v>
      </c>
      <c r="AF16" s="34">
        <v>6</v>
      </c>
      <c r="AG16" s="34">
        <v>12</v>
      </c>
      <c r="AH16" s="29">
        <v>0</v>
      </c>
      <c r="AI16" s="29" t="s">
        <v>588</v>
      </c>
      <c r="AJ16" s="29">
        <v>0</v>
      </c>
      <c r="AK16" s="29" t="s">
        <v>1552</v>
      </c>
      <c r="AL16" s="29">
        <v>6</v>
      </c>
      <c r="AM16" s="29" t="s">
        <v>2529</v>
      </c>
      <c r="AN16" s="29"/>
      <c r="AO16" s="29"/>
      <c r="AP16" s="47">
        <v>44660</v>
      </c>
      <c r="AQ16" s="47">
        <v>44754</v>
      </c>
      <c r="AR16" s="47">
        <v>44846</v>
      </c>
      <c r="AS16" s="47"/>
      <c r="AT16" s="29" t="s">
        <v>7</v>
      </c>
      <c r="AU16" s="29" t="s">
        <v>9</v>
      </c>
      <c r="AV16" s="29" t="s">
        <v>6</v>
      </c>
      <c r="AW16" s="29"/>
      <c r="AX16" s="29" t="s">
        <v>9</v>
      </c>
      <c r="AY16" s="29" t="s">
        <v>9</v>
      </c>
      <c r="AZ16" s="29" t="s">
        <v>6</v>
      </c>
      <c r="BA16" s="29"/>
      <c r="BB16" s="29" t="s">
        <v>2530</v>
      </c>
      <c r="BC16" s="29" t="s">
        <v>2531</v>
      </c>
      <c r="BD16" s="29" t="s">
        <v>2532</v>
      </c>
      <c r="BE16" s="29"/>
      <c r="BF16" s="35">
        <f t="shared" si="34"/>
        <v>0</v>
      </c>
      <c r="BG16" s="35">
        <f t="shared" si="35"/>
        <v>0</v>
      </c>
      <c r="BH16" s="35">
        <f t="shared" si="36"/>
        <v>1</v>
      </c>
      <c r="BI16" s="35">
        <f t="shared" si="37"/>
        <v>0</v>
      </c>
      <c r="BJ16" s="35">
        <f t="shared" si="38"/>
        <v>0.16666666666666666</v>
      </c>
      <c r="BK16" s="30"/>
      <c r="BM16" s="29"/>
      <c r="BN16" s="29"/>
      <c r="BO16" s="29"/>
      <c r="BP16" s="29"/>
      <c r="BQ16" s="29"/>
      <c r="BR16" s="29"/>
      <c r="BS16" s="29"/>
      <c r="BT16" s="29"/>
      <c r="BU16" s="29"/>
      <c r="BV16" s="29"/>
      <c r="BW16" s="29"/>
      <c r="BX16" s="29"/>
      <c r="BY16" s="29"/>
      <c r="BZ16" s="47">
        <v>44660</v>
      </c>
      <c r="CA16" s="47">
        <v>44754</v>
      </c>
      <c r="CB16" s="47">
        <v>44846</v>
      </c>
      <c r="CC16" s="47"/>
      <c r="CD16" s="29"/>
      <c r="CE16" s="29"/>
      <c r="CF16" s="29"/>
      <c r="CG16" s="29"/>
      <c r="CH16" s="29"/>
      <c r="CI16" s="29"/>
      <c r="CJ16" s="29"/>
      <c r="CK16" s="29"/>
      <c r="CL16" s="29"/>
      <c r="CM16" s="29"/>
      <c r="CN16" s="29"/>
      <c r="CO16" s="29"/>
      <c r="CP16" s="35" t="str">
        <f t="shared" si="0"/>
        <v/>
      </c>
      <c r="CQ16" s="35" t="str">
        <f t="shared" si="1"/>
        <v/>
      </c>
      <c r="CR16" s="35" t="str">
        <f t="shared" si="2"/>
        <v/>
      </c>
      <c r="CS16" s="35" t="str">
        <f t="shared" si="3"/>
        <v/>
      </c>
      <c r="CT16" s="35" t="str">
        <f t="shared" si="4"/>
        <v/>
      </c>
      <c r="CU16" s="30"/>
      <c r="CV16" s="34"/>
      <c r="CW16" s="29"/>
      <c r="CX16" s="34"/>
      <c r="CY16" s="34"/>
      <c r="CZ16" s="34"/>
      <c r="DA16" s="34"/>
      <c r="DB16" s="34"/>
      <c r="DC16" s="34"/>
      <c r="DD16" s="32"/>
      <c r="DE16" s="29"/>
      <c r="DF16" s="29"/>
      <c r="DG16" s="29"/>
      <c r="DH16" s="29"/>
      <c r="DI16" s="34"/>
      <c r="DJ16" s="29"/>
      <c r="DK16" s="29"/>
      <c r="DL16" s="29"/>
      <c r="DM16" s="29"/>
      <c r="DN16" s="29"/>
      <c r="DO16" s="29"/>
      <c r="DP16" s="29"/>
      <c r="DQ16" s="29"/>
      <c r="DR16" s="29"/>
      <c r="DS16" s="29"/>
      <c r="DT16" s="29"/>
      <c r="DU16" s="29"/>
      <c r="DV16" s="29"/>
      <c r="DW16" s="29"/>
      <c r="DX16" s="47">
        <v>44660</v>
      </c>
      <c r="DY16" s="47">
        <v>44754</v>
      </c>
      <c r="DZ16" s="47">
        <v>44846</v>
      </c>
      <c r="EA16" s="47"/>
      <c r="EB16" s="29"/>
      <c r="EC16" s="29"/>
      <c r="ED16" s="29"/>
      <c r="EE16" s="29"/>
      <c r="EF16" s="29"/>
      <c r="EG16" s="29"/>
      <c r="EH16" s="29"/>
      <c r="EI16" s="29"/>
      <c r="EJ16" s="29"/>
      <c r="EK16" s="29"/>
      <c r="EL16" s="29"/>
      <c r="EM16" s="29"/>
      <c r="EN16" s="35" t="str">
        <f t="shared" si="5"/>
        <v/>
      </c>
      <c r="EO16" s="35" t="str">
        <f t="shared" si="6"/>
        <v/>
      </c>
      <c r="EP16" s="35" t="str">
        <f t="shared" si="7"/>
        <v/>
      </c>
      <c r="EQ16" s="35" t="str">
        <f t="shared" si="8"/>
        <v/>
      </c>
      <c r="ER16" s="35" t="str">
        <f t="shared" si="9"/>
        <v/>
      </c>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47">
        <v>44660</v>
      </c>
      <c r="FW16" s="47">
        <v>44754</v>
      </c>
      <c r="FX16" s="47">
        <v>44846</v>
      </c>
      <c r="FY16" s="47"/>
      <c r="FZ16" s="29"/>
      <c r="GA16" s="29"/>
      <c r="GB16" s="29"/>
      <c r="GC16" s="29"/>
      <c r="GD16" s="29"/>
      <c r="GE16" s="29"/>
      <c r="GF16" s="29"/>
      <c r="GG16" s="29"/>
      <c r="GH16" s="29"/>
      <c r="GI16" s="29"/>
      <c r="GJ16" s="29"/>
      <c r="GK16" s="29"/>
      <c r="GL16" s="35" t="str">
        <f t="shared" si="40"/>
        <v/>
      </c>
      <c r="GM16" s="35" t="str">
        <f t="shared" si="41"/>
        <v/>
      </c>
      <c r="GN16" s="35" t="str">
        <f t="shared" si="42"/>
        <v/>
      </c>
      <c r="GO16" s="35" t="str">
        <f t="shared" si="43"/>
        <v/>
      </c>
      <c r="GP16" s="35" t="str">
        <f t="shared" si="44"/>
        <v/>
      </c>
      <c r="GQ16" s="29"/>
      <c r="GR16" s="29"/>
      <c r="GS16" s="29">
        <f t="shared" si="10"/>
        <v>1</v>
      </c>
      <c r="GT16" s="29" t="str">
        <f>'[2]BD Plan'!$B$3</f>
        <v>Bolívar</v>
      </c>
      <c r="GU16" s="36" t="s">
        <v>589</v>
      </c>
      <c r="GV16" s="36" t="s">
        <v>1553</v>
      </c>
      <c r="GW16" s="36" t="s">
        <v>2533</v>
      </c>
      <c r="GX16" s="36"/>
      <c r="GY16" s="36"/>
      <c r="GZ16" s="36"/>
      <c r="HA16" s="36"/>
      <c r="HB16" s="36"/>
      <c r="HC16" s="36"/>
      <c r="HD16" s="36"/>
      <c r="HE16" s="36"/>
      <c r="HF16" s="36"/>
      <c r="HG16" s="36"/>
      <c r="HH16" s="36"/>
      <c r="HI16" s="36"/>
      <c r="HJ16" s="36"/>
      <c r="HK16" t="s">
        <v>146</v>
      </c>
      <c r="HL16" s="39" t="s">
        <v>28</v>
      </c>
    </row>
    <row r="17" spans="1:220" ht="15" customHeight="1" x14ac:dyDescent="0.3">
      <c r="A17" s="29" t="s">
        <v>112</v>
      </c>
      <c r="B17" t="s">
        <v>34</v>
      </c>
      <c r="C17" t="s">
        <v>27</v>
      </c>
      <c r="D17" s="29" t="s">
        <v>328</v>
      </c>
      <c r="E17" s="29" t="s">
        <v>317</v>
      </c>
      <c r="F17" s="29" t="s">
        <v>231</v>
      </c>
      <c r="G17" s="29" t="s">
        <v>312</v>
      </c>
      <c r="H17" s="29" t="s">
        <v>233</v>
      </c>
      <c r="I17" s="38" t="s">
        <v>1124</v>
      </c>
      <c r="J17" s="29" t="s">
        <v>319</v>
      </c>
      <c r="K17" s="32">
        <v>1</v>
      </c>
      <c r="L17" s="32">
        <v>0.8</v>
      </c>
      <c r="M17" s="29" t="s">
        <v>253</v>
      </c>
      <c r="N17" s="32">
        <v>0.6</v>
      </c>
      <c r="O17" s="32">
        <v>0.8</v>
      </c>
      <c r="P17" s="29" t="s">
        <v>253</v>
      </c>
      <c r="Q17" s="36" t="s">
        <v>1037</v>
      </c>
      <c r="R17" s="33" t="s">
        <v>1125</v>
      </c>
      <c r="S17" s="42" t="s">
        <v>565</v>
      </c>
      <c r="T17" s="29" t="s">
        <v>1126</v>
      </c>
      <c r="U17" s="34" t="s">
        <v>1048</v>
      </c>
      <c r="V17" s="34" t="s">
        <v>1041</v>
      </c>
      <c r="W17" s="34" t="s">
        <v>1042</v>
      </c>
      <c r="X17" s="34" t="s">
        <v>1043</v>
      </c>
      <c r="Y17" s="34" t="s">
        <v>1044</v>
      </c>
      <c r="Z17" s="32">
        <v>0.4</v>
      </c>
      <c r="AA17" s="34" t="s">
        <v>1045</v>
      </c>
      <c r="AB17" s="29" t="s">
        <v>224</v>
      </c>
      <c r="AC17" s="29">
        <f t="shared" si="45"/>
        <v>12</v>
      </c>
      <c r="AD17" s="34">
        <v>3</v>
      </c>
      <c r="AE17" s="34">
        <v>3</v>
      </c>
      <c r="AF17" s="34">
        <v>3</v>
      </c>
      <c r="AG17" s="34">
        <v>3</v>
      </c>
      <c r="AH17" s="29">
        <v>3</v>
      </c>
      <c r="AI17" s="29" t="s">
        <v>590</v>
      </c>
      <c r="AJ17" s="29">
        <v>3</v>
      </c>
      <c r="AK17" s="29" t="s">
        <v>1554</v>
      </c>
      <c r="AL17" s="29">
        <v>3</v>
      </c>
      <c r="AM17" s="29" t="s">
        <v>2534</v>
      </c>
      <c r="AN17" s="29"/>
      <c r="AO17" s="29"/>
      <c r="AP17" s="47">
        <v>44670</v>
      </c>
      <c r="AQ17" s="47">
        <v>44754</v>
      </c>
      <c r="AR17" s="47">
        <v>44837</v>
      </c>
      <c r="AS17" s="47"/>
      <c r="AT17" s="29" t="s">
        <v>6</v>
      </c>
      <c r="AU17" s="29" t="s">
        <v>6</v>
      </c>
      <c r="AV17" s="29" t="s">
        <v>6</v>
      </c>
      <c r="AW17" s="29"/>
      <c r="AX17" s="29" t="s">
        <v>6</v>
      </c>
      <c r="AY17" s="29" t="s">
        <v>6</v>
      </c>
      <c r="AZ17" s="29" t="s">
        <v>6</v>
      </c>
      <c r="BA17" s="29"/>
      <c r="BB17" s="29" t="s">
        <v>2535</v>
      </c>
      <c r="BC17" s="29" t="s">
        <v>2536</v>
      </c>
      <c r="BD17" s="29" t="s">
        <v>2537</v>
      </c>
      <c r="BE17" s="29"/>
      <c r="BF17" s="35">
        <f t="shared" si="34"/>
        <v>1</v>
      </c>
      <c r="BG17" s="35">
        <f t="shared" si="35"/>
        <v>1</v>
      </c>
      <c r="BH17" s="35">
        <f t="shared" si="36"/>
        <v>1</v>
      </c>
      <c r="BI17" s="35">
        <f t="shared" si="37"/>
        <v>0</v>
      </c>
      <c r="BJ17" s="35">
        <f t="shared" si="38"/>
        <v>0.75</v>
      </c>
      <c r="BK17" s="30"/>
      <c r="BL17" s="29"/>
      <c r="BM17" s="29"/>
      <c r="BN17" s="29"/>
      <c r="BO17" s="29"/>
      <c r="BP17" s="29"/>
      <c r="BQ17" s="29"/>
      <c r="BR17" s="29"/>
      <c r="BS17" s="29"/>
      <c r="BT17" s="29"/>
      <c r="BU17" s="29"/>
      <c r="BV17" s="29"/>
      <c r="BW17" s="29"/>
      <c r="BX17" s="29"/>
      <c r="BY17" s="29"/>
      <c r="BZ17" s="47">
        <v>44670</v>
      </c>
      <c r="CA17" s="47">
        <v>44754</v>
      </c>
      <c r="CB17" s="47">
        <v>44837</v>
      </c>
      <c r="CC17" s="47"/>
      <c r="CD17" s="29"/>
      <c r="CE17" s="29"/>
      <c r="CF17" s="29"/>
      <c r="CG17" s="29"/>
      <c r="CH17" s="29"/>
      <c r="CI17" s="29"/>
      <c r="CJ17" s="29"/>
      <c r="CK17" s="29"/>
      <c r="CL17" s="29"/>
      <c r="CM17" s="29"/>
      <c r="CN17" s="29"/>
      <c r="CO17" s="29"/>
      <c r="CP17" s="35" t="str">
        <f t="shared" si="0"/>
        <v/>
      </c>
      <c r="CQ17" s="35" t="str">
        <f t="shared" si="1"/>
        <v/>
      </c>
      <c r="CR17" s="35" t="str">
        <f t="shared" si="2"/>
        <v/>
      </c>
      <c r="CS17" s="35" t="str">
        <f t="shared" si="3"/>
        <v/>
      </c>
      <c r="CT17" s="35" t="str">
        <f t="shared" si="4"/>
        <v/>
      </c>
      <c r="CU17" s="30"/>
      <c r="CV17" s="34"/>
      <c r="CW17" s="29"/>
      <c r="CX17" s="34"/>
      <c r="CY17" s="34"/>
      <c r="CZ17" s="34"/>
      <c r="DA17" s="34"/>
      <c r="DB17" s="34"/>
      <c r="DC17" s="34"/>
      <c r="DD17" s="32"/>
      <c r="DE17" s="29"/>
      <c r="DF17" s="29"/>
      <c r="DG17" s="29"/>
      <c r="DH17" s="29"/>
      <c r="DI17" s="34"/>
      <c r="DJ17" s="29"/>
      <c r="DK17" s="29"/>
      <c r="DL17" s="29"/>
      <c r="DM17" s="29"/>
      <c r="DN17" s="29"/>
      <c r="DO17" s="29"/>
      <c r="DP17" s="29"/>
      <c r="DQ17" s="29"/>
      <c r="DR17" s="29"/>
      <c r="DS17" s="29"/>
      <c r="DT17" s="29"/>
      <c r="DU17" s="29"/>
      <c r="DV17" s="29"/>
      <c r="DW17" s="29"/>
      <c r="DX17" s="47">
        <v>44670</v>
      </c>
      <c r="DY17" s="47">
        <v>44754</v>
      </c>
      <c r="DZ17" s="47">
        <v>44837</v>
      </c>
      <c r="EA17" s="47"/>
      <c r="EB17" s="29"/>
      <c r="EC17" s="29"/>
      <c r="ED17" s="29"/>
      <c r="EE17" s="29"/>
      <c r="EF17" s="29"/>
      <c r="EG17" s="29"/>
      <c r="EH17" s="29"/>
      <c r="EI17" s="29"/>
      <c r="EJ17" s="29"/>
      <c r="EK17" s="29"/>
      <c r="EL17" s="29"/>
      <c r="EM17" s="29"/>
      <c r="EN17" s="35" t="str">
        <f t="shared" si="5"/>
        <v/>
      </c>
      <c r="EO17" s="35" t="str">
        <f t="shared" si="6"/>
        <v/>
      </c>
      <c r="EP17" s="35" t="str">
        <f t="shared" si="7"/>
        <v/>
      </c>
      <c r="EQ17" s="35" t="str">
        <f t="shared" si="8"/>
        <v/>
      </c>
      <c r="ER17" s="35" t="str">
        <f t="shared" si="9"/>
        <v/>
      </c>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47">
        <v>44670</v>
      </c>
      <c r="FW17" s="47">
        <v>44754</v>
      </c>
      <c r="FX17" s="47">
        <v>44837</v>
      </c>
      <c r="FY17" s="47"/>
      <c r="FZ17" s="29"/>
      <c r="GA17" s="29"/>
      <c r="GB17" s="29"/>
      <c r="GC17" s="29"/>
      <c r="GD17" s="29"/>
      <c r="GE17" s="29"/>
      <c r="GF17" s="29"/>
      <c r="GG17" s="29"/>
      <c r="GH17" s="29"/>
      <c r="GI17" s="29"/>
      <c r="GJ17" s="29"/>
      <c r="GK17" s="29"/>
      <c r="GL17" s="35" t="str">
        <f t="shared" si="40"/>
        <v/>
      </c>
      <c r="GM17" s="35" t="str">
        <f t="shared" si="41"/>
        <v/>
      </c>
      <c r="GN17" s="35" t="str">
        <f t="shared" si="42"/>
        <v/>
      </c>
      <c r="GO17" s="35" t="str">
        <f t="shared" si="43"/>
        <v/>
      </c>
      <c r="GP17" s="35" t="str">
        <f t="shared" si="44"/>
        <v/>
      </c>
      <c r="GQ17" s="29"/>
      <c r="GR17" s="29"/>
      <c r="GS17" s="29">
        <f t="shared" si="10"/>
        <v>1</v>
      </c>
      <c r="GT17" s="29" t="str">
        <f>'[2]BD Plan'!$B$3</f>
        <v>Bolívar</v>
      </c>
      <c r="GU17" s="37" t="s">
        <v>591</v>
      </c>
      <c r="GV17" s="37" t="s">
        <v>1555</v>
      </c>
      <c r="GW17" s="37" t="s">
        <v>2528</v>
      </c>
      <c r="GX17" s="37"/>
      <c r="GY17" s="37"/>
      <c r="GZ17" s="37"/>
      <c r="HA17" s="37"/>
      <c r="HB17" s="37"/>
      <c r="HC17" s="37"/>
      <c r="HD17" s="37"/>
      <c r="HE17" s="37"/>
      <c r="HF17" s="37"/>
      <c r="HG17" s="37"/>
      <c r="HH17" s="37"/>
      <c r="HI17" s="37"/>
      <c r="HJ17" s="37"/>
      <c r="HK17" t="s">
        <v>147</v>
      </c>
      <c r="HL17" s="39" t="s">
        <v>29</v>
      </c>
    </row>
    <row r="18" spans="1:220" ht="15" customHeight="1" x14ac:dyDescent="0.3">
      <c r="A18" s="29" t="s">
        <v>112</v>
      </c>
      <c r="B18" t="s">
        <v>90</v>
      </c>
      <c r="C18" t="s">
        <v>87</v>
      </c>
      <c r="D18" s="29" t="s">
        <v>505</v>
      </c>
      <c r="E18" s="29" t="s">
        <v>322</v>
      </c>
      <c r="F18" s="29" t="s">
        <v>231</v>
      </c>
      <c r="G18" s="29" t="s">
        <v>232</v>
      </c>
      <c r="H18" s="29" t="s">
        <v>400</v>
      </c>
      <c r="I18" s="38" t="s">
        <v>1437</v>
      </c>
      <c r="J18" s="29" t="s">
        <v>294</v>
      </c>
      <c r="K18" s="32">
        <v>0.8</v>
      </c>
      <c r="L18" s="32">
        <v>0.2</v>
      </c>
      <c r="M18" s="29" t="s">
        <v>236</v>
      </c>
      <c r="N18" s="32">
        <v>0.28999999999999998</v>
      </c>
      <c r="O18" s="32">
        <v>0.2</v>
      </c>
      <c r="P18" s="29" t="s">
        <v>295</v>
      </c>
      <c r="Q18" s="36" t="s">
        <v>1037</v>
      </c>
      <c r="R18" s="33" t="s">
        <v>1438</v>
      </c>
      <c r="S18" s="42" t="s">
        <v>565</v>
      </c>
      <c r="T18" s="29" t="s">
        <v>1439</v>
      </c>
      <c r="U18" s="34" t="s">
        <v>1048</v>
      </c>
      <c r="V18" s="34" t="s">
        <v>1041</v>
      </c>
      <c r="W18" s="34" t="s">
        <v>1042</v>
      </c>
      <c r="X18" s="34" t="s">
        <v>1043</v>
      </c>
      <c r="Y18" s="34" t="s">
        <v>1044</v>
      </c>
      <c r="Z18" s="32">
        <v>0.4</v>
      </c>
      <c r="AA18" s="34" t="s">
        <v>1045</v>
      </c>
      <c r="AB18" s="29" t="s">
        <v>224</v>
      </c>
      <c r="AC18" s="29">
        <f t="shared" si="45"/>
        <v>2</v>
      </c>
      <c r="AD18" s="34">
        <v>0</v>
      </c>
      <c r="AE18" s="34">
        <v>1</v>
      </c>
      <c r="AF18" s="34">
        <v>1</v>
      </c>
      <c r="AG18" s="34">
        <v>0</v>
      </c>
      <c r="AH18" s="29"/>
      <c r="AI18" s="29"/>
      <c r="AJ18" s="29">
        <v>1</v>
      </c>
      <c r="AK18" s="29" t="s">
        <v>1556</v>
      </c>
      <c r="AL18" s="29">
        <v>1</v>
      </c>
      <c r="AM18" s="29" t="s">
        <v>2538</v>
      </c>
      <c r="AN18" s="29"/>
      <c r="AO18" s="29"/>
      <c r="AP18" s="47"/>
      <c r="AQ18" s="47">
        <v>44757</v>
      </c>
      <c r="AR18" s="47">
        <v>44837</v>
      </c>
      <c r="AS18" s="47"/>
      <c r="AT18" s="29"/>
      <c r="AU18" s="29" t="s">
        <v>9</v>
      </c>
      <c r="AV18" s="29" t="s">
        <v>6</v>
      </c>
      <c r="AW18" s="29"/>
      <c r="AX18" s="29"/>
      <c r="AY18" s="29" t="s">
        <v>6</v>
      </c>
      <c r="AZ18" s="29" t="s">
        <v>6</v>
      </c>
      <c r="BA18" s="29"/>
      <c r="BB18" s="29"/>
      <c r="BC18" s="29" t="s">
        <v>2539</v>
      </c>
      <c r="BD18" s="29" t="s">
        <v>2540</v>
      </c>
      <c r="BE18" s="29"/>
      <c r="BF18" s="35" t="str">
        <f t="shared" si="34"/>
        <v/>
      </c>
      <c r="BG18" s="35">
        <f t="shared" si="35"/>
        <v>1</v>
      </c>
      <c r="BH18" s="35">
        <f t="shared" si="36"/>
        <v>1</v>
      </c>
      <c r="BI18" s="35" t="str">
        <f t="shared" si="37"/>
        <v/>
      </c>
      <c r="BJ18" s="35">
        <f t="shared" si="38"/>
        <v>1</v>
      </c>
      <c r="BK18" s="30" t="s">
        <v>1440</v>
      </c>
      <c r="BL18" s="42" t="s">
        <v>565</v>
      </c>
      <c r="BM18" s="29">
        <f t="shared" ref="BM18:BM21" si="46">SUM(BN18:BQ18)</f>
        <v>3</v>
      </c>
      <c r="BN18" s="29">
        <v>0</v>
      </c>
      <c r="BO18" s="29">
        <v>1</v>
      </c>
      <c r="BP18" s="29">
        <v>1</v>
      </c>
      <c r="BQ18" s="29">
        <v>1</v>
      </c>
      <c r="BR18" s="29"/>
      <c r="BS18" s="29"/>
      <c r="BT18" s="29">
        <v>1</v>
      </c>
      <c r="BU18" s="29" t="s">
        <v>1557</v>
      </c>
      <c r="BV18" s="29">
        <v>1</v>
      </c>
      <c r="BW18" s="29" t="s">
        <v>2541</v>
      </c>
      <c r="BX18" s="29"/>
      <c r="BY18" s="29"/>
      <c r="BZ18" s="47"/>
      <c r="CA18" s="47">
        <v>44757</v>
      </c>
      <c r="CB18" s="47">
        <v>44837</v>
      </c>
      <c r="CC18" s="47"/>
      <c r="CD18" s="29"/>
      <c r="CE18" s="29" t="s">
        <v>6</v>
      </c>
      <c r="CF18" s="29" t="s">
        <v>6</v>
      </c>
      <c r="CG18" s="29"/>
      <c r="CH18" s="29"/>
      <c r="CI18" s="29" t="s">
        <v>6</v>
      </c>
      <c r="CJ18" s="29" t="s">
        <v>6</v>
      </c>
      <c r="CK18" s="29"/>
      <c r="CL18" s="29"/>
      <c r="CM18" s="29" t="s">
        <v>2542</v>
      </c>
      <c r="CN18" s="29" t="s">
        <v>2543</v>
      </c>
      <c r="CO18" s="29"/>
      <c r="CP18" s="35" t="str">
        <f t="shared" si="0"/>
        <v/>
      </c>
      <c r="CQ18" s="35">
        <f t="shared" si="1"/>
        <v>1</v>
      </c>
      <c r="CR18" s="35">
        <f t="shared" si="2"/>
        <v>1</v>
      </c>
      <c r="CS18" s="35">
        <f t="shared" si="3"/>
        <v>0</v>
      </c>
      <c r="CT18" s="35">
        <f t="shared" si="4"/>
        <v>0.66666666666666663</v>
      </c>
      <c r="CU18" s="30"/>
      <c r="CV18" s="34"/>
      <c r="CW18" s="29"/>
      <c r="CX18" s="34"/>
      <c r="CY18" s="34"/>
      <c r="CZ18" s="34"/>
      <c r="DA18" s="34"/>
      <c r="DB18" s="34"/>
      <c r="DC18" s="34"/>
      <c r="DD18" s="32"/>
      <c r="DE18" s="29"/>
      <c r="DF18" s="29"/>
      <c r="DG18" s="29"/>
      <c r="DH18" s="29"/>
      <c r="DI18" s="34"/>
      <c r="DJ18" s="29"/>
      <c r="DK18" s="29"/>
      <c r="DL18" s="29"/>
      <c r="DM18" s="29"/>
      <c r="DN18" s="29"/>
      <c r="DO18" s="29"/>
      <c r="DP18" s="29"/>
      <c r="DQ18" s="29"/>
      <c r="DR18" s="29"/>
      <c r="DS18" s="29"/>
      <c r="DT18" s="29"/>
      <c r="DU18" s="29"/>
      <c r="DV18" s="29"/>
      <c r="DW18" s="29"/>
      <c r="DX18" s="47"/>
      <c r="DY18" s="47">
        <v>44757</v>
      </c>
      <c r="DZ18" s="47">
        <v>44837</v>
      </c>
      <c r="EA18" s="47"/>
      <c r="EB18" s="29"/>
      <c r="EC18" s="29"/>
      <c r="ED18" s="29"/>
      <c r="EE18" s="29"/>
      <c r="EF18" s="29"/>
      <c r="EG18" s="29"/>
      <c r="EH18" s="29"/>
      <c r="EI18" s="29"/>
      <c r="EJ18" s="29"/>
      <c r="EK18" s="29"/>
      <c r="EL18" s="29"/>
      <c r="EM18" s="29"/>
      <c r="EN18" s="35" t="str">
        <f t="shared" si="5"/>
        <v/>
      </c>
      <c r="EO18" s="35" t="str">
        <f t="shared" si="6"/>
        <v/>
      </c>
      <c r="EP18" s="35" t="str">
        <f t="shared" si="7"/>
        <v/>
      </c>
      <c r="EQ18" s="35" t="str">
        <f t="shared" si="8"/>
        <v/>
      </c>
      <c r="ER18" s="35" t="str">
        <f t="shared" si="9"/>
        <v/>
      </c>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47"/>
      <c r="FW18" s="47">
        <v>44757</v>
      </c>
      <c r="FX18" s="47">
        <v>44837</v>
      </c>
      <c r="FY18" s="47"/>
      <c r="FZ18" s="29"/>
      <c r="GA18" s="29"/>
      <c r="GB18" s="29"/>
      <c r="GC18" s="29"/>
      <c r="GD18" s="29"/>
      <c r="GE18" s="29"/>
      <c r="GF18" s="29"/>
      <c r="GG18" s="29"/>
      <c r="GH18" s="29"/>
      <c r="GI18" s="29"/>
      <c r="GJ18" s="29"/>
      <c r="GK18" s="29"/>
      <c r="GL18" s="35"/>
      <c r="GM18" s="35"/>
      <c r="GN18" s="35"/>
      <c r="GO18" s="35"/>
      <c r="GP18" s="35"/>
      <c r="GQ18" s="29"/>
      <c r="GR18" s="29"/>
      <c r="GS18" s="29">
        <f t="shared" si="10"/>
        <v>2</v>
      </c>
      <c r="GT18" s="29" t="str">
        <f>'[2]BD Plan'!$B$3</f>
        <v>Bolívar</v>
      </c>
      <c r="GU18" s="37"/>
      <c r="GV18" s="37" t="s">
        <v>1558</v>
      </c>
      <c r="GW18" s="37" t="s">
        <v>2544</v>
      </c>
      <c r="GX18" s="37"/>
      <c r="GY18" s="37"/>
      <c r="GZ18" s="37" t="s">
        <v>1559</v>
      </c>
      <c r="HA18" s="37" t="s">
        <v>2545</v>
      </c>
      <c r="HB18" s="37"/>
      <c r="HC18" s="37"/>
      <c r="HD18" s="37"/>
      <c r="HE18" s="37"/>
      <c r="HF18" s="37"/>
      <c r="HG18" s="37"/>
      <c r="HH18" s="37"/>
      <c r="HI18" s="37"/>
      <c r="HJ18" s="37"/>
      <c r="HK18" t="s">
        <v>476</v>
      </c>
      <c r="HL18" s="39" t="s">
        <v>88</v>
      </c>
    </row>
    <row r="19" spans="1:220" ht="15" customHeight="1" x14ac:dyDescent="0.3">
      <c r="A19" s="29" t="s">
        <v>112</v>
      </c>
      <c r="B19" t="s">
        <v>153</v>
      </c>
      <c r="C19" t="s">
        <v>87</v>
      </c>
      <c r="D19" s="29" t="s">
        <v>514</v>
      </c>
      <c r="E19" s="29" t="s">
        <v>317</v>
      </c>
      <c r="F19" s="29" t="s">
        <v>215</v>
      </c>
      <c r="G19" s="29" t="s">
        <v>232</v>
      </c>
      <c r="H19" s="29" t="s">
        <v>284</v>
      </c>
      <c r="I19" s="41" t="s">
        <v>515</v>
      </c>
      <c r="J19" s="29" t="s">
        <v>335</v>
      </c>
      <c r="K19" s="32">
        <v>0.8</v>
      </c>
      <c r="L19" s="32">
        <v>0.8</v>
      </c>
      <c r="M19" s="29" t="s">
        <v>253</v>
      </c>
      <c r="N19" s="32">
        <v>0.48</v>
      </c>
      <c r="O19" s="32">
        <v>0.8</v>
      </c>
      <c r="P19" s="29" t="s">
        <v>253</v>
      </c>
      <c r="Q19" s="36" t="s">
        <v>1037</v>
      </c>
      <c r="R19" s="33" t="s">
        <v>1449</v>
      </c>
      <c r="S19" s="42" t="s">
        <v>565</v>
      </c>
      <c r="T19" s="29" t="s">
        <v>1450</v>
      </c>
      <c r="U19" s="34" t="s">
        <v>1048</v>
      </c>
      <c r="V19" s="34" t="s">
        <v>1041</v>
      </c>
      <c r="W19" s="34" t="s">
        <v>1042</v>
      </c>
      <c r="X19" s="34" t="s">
        <v>1043</v>
      </c>
      <c r="Y19" s="34" t="s">
        <v>1044</v>
      </c>
      <c r="Z19" s="32">
        <v>0.4</v>
      </c>
      <c r="AA19" s="34" t="s">
        <v>1045</v>
      </c>
      <c r="AB19" s="29" t="s">
        <v>224</v>
      </c>
      <c r="AC19" s="29">
        <f t="shared" si="45"/>
        <v>12</v>
      </c>
      <c r="AD19" s="34">
        <v>3</v>
      </c>
      <c r="AE19" s="34">
        <v>3</v>
      </c>
      <c r="AF19" s="34">
        <v>3</v>
      </c>
      <c r="AG19" s="34">
        <v>3</v>
      </c>
      <c r="AH19" s="29"/>
      <c r="AI19" s="29"/>
      <c r="AJ19" s="29">
        <v>3</v>
      </c>
      <c r="AK19" s="29" t="s">
        <v>1560</v>
      </c>
      <c r="AL19" s="29">
        <v>3</v>
      </c>
      <c r="AM19" s="29" t="s">
        <v>2546</v>
      </c>
      <c r="AN19" s="29"/>
      <c r="AO19" s="29"/>
      <c r="AP19" s="47">
        <v>44670</v>
      </c>
      <c r="AQ19" s="47">
        <v>44757</v>
      </c>
      <c r="AR19" s="47">
        <v>44837</v>
      </c>
      <c r="AS19" s="47"/>
      <c r="AT19" s="29"/>
      <c r="AU19" s="29" t="s">
        <v>6</v>
      </c>
      <c r="AV19" s="29" t="s">
        <v>9</v>
      </c>
      <c r="AW19" s="29"/>
      <c r="AX19" s="29"/>
      <c r="AY19" s="29" t="s">
        <v>6</v>
      </c>
      <c r="AZ19" s="29" t="s">
        <v>6</v>
      </c>
      <c r="BA19" s="29"/>
      <c r="BB19" s="29"/>
      <c r="BC19" s="29" t="s">
        <v>2547</v>
      </c>
      <c r="BD19" s="29" t="s">
        <v>2548</v>
      </c>
      <c r="BE19" s="29"/>
      <c r="BF19" s="35">
        <f t="shared" si="34"/>
        <v>0</v>
      </c>
      <c r="BG19" s="35">
        <f t="shared" si="35"/>
        <v>1</v>
      </c>
      <c r="BH19" s="35">
        <f t="shared" si="36"/>
        <v>1</v>
      </c>
      <c r="BI19" s="35">
        <f t="shared" si="37"/>
        <v>0</v>
      </c>
      <c r="BJ19" s="35">
        <f t="shared" si="38"/>
        <v>0.5</v>
      </c>
      <c r="BK19" s="33"/>
      <c r="BL19" s="29"/>
      <c r="BM19" s="29"/>
      <c r="BN19" s="29"/>
      <c r="BO19" s="29"/>
      <c r="BP19" s="29"/>
      <c r="BQ19" s="29"/>
      <c r="BR19" s="29"/>
      <c r="BS19" s="29"/>
      <c r="BT19" s="29"/>
      <c r="BU19" s="29"/>
      <c r="BV19" s="29"/>
      <c r="BW19" s="29"/>
      <c r="BX19" s="29"/>
      <c r="BY19" s="29"/>
      <c r="BZ19" s="47">
        <v>44670</v>
      </c>
      <c r="CA19" s="47">
        <v>44757</v>
      </c>
      <c r="CB19" s="47">
        <v>44837</v>
      </c>
      <c r="CC19" s="47"/>
      <c r="CD19" s="29"/>
      <c r="CE19" s="29"/>
      <c r="CF19" s="29"/>
      <c r="CG19" s="29"/>
      <c r="CH19" s="29"/>
      <c r="CI19" s="29"/>
      <c r="CJ19" s="29"/>
      <c r="CK19" s="29"/>
      <c r="CL19" s="29"/>
      <c r="CM19" s="29"/>
      <c r="CN19" s="29"/>
      <c r="CO19" s="29"/>
      <c r="CP19" s="35" t="str">
        <f t="shared" si="0"/>
        <v/>
      </c>
      <c r="CQ19" s="35" t="str">
        <f t="shared" si="1"/>
        <v/>
      </c>
      <c r="CR19" s="35" t="str">
        <f t="shared" si="2"/>
        <v/>
      </c>
      <c r="CS19" s="35" t="str">
        <f t="shared" si="3"/>
        <v/>
      </c>
      <c r="CT19" s="35" t="str">
        <f t="shared" si="4"/>
        <v/>
      </c>
      <c r="CU19" s="33"/>
      <c r="CV19" s="34"/>
      <c r="CW19" s="29"/>
      <c r="CX19" s="34"/>
      <c r="CY19" s="34"/>
      <c r="CZ19" s="34"/>
      <c r="DA19" s="34"/>
      <c r="DB19" s="34"/>
      <c r="DC19" s="34"/>
      <c r="DD19" s="32"/>
      <c r="DE19" s="29"/>
      <c r="DF19" s="29"/>
      <c r="DG19" s="29"/>
      <c r="DH19" s="29"/>
      <c r="DI19" s="34"/>
      <c r="DJ19" s="29"/>
      <c r="DK19" s="29"/>
      <c r="DL19" s="29"/>
      <c r="DM19" s="29"/>
      <c r="DN19" s="29"/>
      <c r="DO19" s="29"/>
      <c r="DP19" s="29"/>
      <c r="DQ19" s="29"/>
      <c r="DR19" s="29"/>
      <c r="DS19" s="29"/>
      <c r="DT19" s="29"/>
      <c r="DU19" s="29"/>
      <c r="DV19" s="29"/>
      <c r="DW19" s="29"/>
      <c r="DX19" s="47"/>
      <c r="DY19" s="47">
        <v>44757</v>
      </c>
      <c r="DZ19" s="47">
        <v>44837</v>
      </c>
      <c r="EA19" s="47"/>
      <c r="EB19" s="29"/>
      <c r="EC19" s="29"/>
      <c r="ED19" s="29"/>
      <c r="EE19" s="29"/>
      <c r="EF19" s="29"/>
      <c r="EG19" s="29"/>
      <c r="EH19" s="29"/>
      <c r="EI19" s="29"/>
      <c r="EJ19" s="29"/>
      <c r="EK19" s="29"/>
      <c r="EL19" s="29"/>
      <c r="EM19" s="29"/>
      <c r="EN19" s="35" t="str">
        <f t="shared" si="5"/>
        <v/>
      </c>
      <c r="EO19" s="35" t="str">
        <f t="shared" si="6"/>
        <v/>
      </c>
      <c r="EP19" s="35" t="str">
        <f t="shared" si="7"/>
        <v/>
      </c>
      <c r="EQ19" s="35" t="str">
        <f t="shared" si="8"/>
        <v/>
      </c>
      <c r="ER19" s="35" t="str">
        <f t="shared" si="9"/>
        <v/>
      </c>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47">
        <v>44670</v>
      </c>
      <c r="FW19" s="47">
        <v>44757</v>
      </c>
      <c r="FX19" s="47">
        <v>44837</v>
      </c>
      <c r="FY19" s="47"/>
      <c r="FZ19" s="29"/>
      <c r="GA19" s="29"/>
      <c r="GB19" s="29"/>
      <c r="GC19" s="29"/>
      <c r="GD19" s="29"/>
      <c r="GE19" s="29"/>
      <c r="GF19" s="29"/>
      <c r="GG19" s="29"/>
      <c r="GH19" s="29"/>
      <c r="GI19" s="29"/>
      <c r="GJ19" s="29"/>
      <c r="GK19" s="29"/>
      <c r="GL19" s="35" t="str">
        <f t="shared" ref="GL19:GL20" si="47">IFERROR(IF(FJ19=0,"",IF((FN19/FJ19)&gt;1,1,(FN19/FJ19))),"")</f>
        <v/>
      </c>
      <c r="GM19" s="35" t="str">
        <f t="shared" ref="GM19:GM20" si="48">IFERROR(IF(FK19=0,"",IF((FP19/FK19)&gt;1,1,(FP19/FK19))),"")</f>
        <v/>
      </c>
      <c r="GN19" s="35" t="str">
        <f t="shared" ref="GN19:GN20" si="49">IFERROR(IF(FL19=0,"",IF((FR19/FL19)&gt;1,1,(FR19/FL19))),"")</f>
        <v/>
      </c>
      <c r="GO19" s="35" t="str">
        <f t="shared" ref="GO19:GO20" si="50">IFERROR(IF(FM19=0,"",IF((FT19/FM19)&gt;1,1,(FT19/FM19))),"")</f>
        <v/>
      </c>
      <c r="GP19" s="35" t="str">
        <f t="shared" ref="GP19:GP20" si="51">IFERROR(IF((FN19+FP19+FR19+FT19)/FI19&gt;1,1,(FN19+FP19+FR19+FT19)/FI19),"")</f>
        <v/>
      </c>
      <c r="GQ19" s="29"/>
      <c r="GR19" s="29"/>
      <c r="GS19" s="29">
        <f t="shared" si="10"/>
        <v>1</v>
      </c>
      <c r="GT19" s="29" t="str">
        <f>'[2]BD Plan'!$B$3</f>
        <v>Bolívar</v>
      </c>
      <c r="GU19" s="37"/>
      <c r="GV19" s="37" t="s">
        <v>1561</v>
      </c>
      <c r="GW19" s="37" t="s">
        <v>2549</v>
      </c>
      <c r="GX19" s="37"/>
      <c r="GY19" s="37"/>
      <c r="GZ19" s="37"/>
      <c r="HA19" s="37"/>
      <c r="HB19" s="37"/>
      <c r="HC19" s="37" t="s">
        <v>592</v>
      </c>
      <c r="HD19" s="37"/>
      <c r="HE19" s="37"/>
      <c r="HF19" s="37"/>
      <c r="HG19" s="37"/>
      <c r="HH19" s="37"/>
      <c r="HI19" s="37"/>
      <c r="HJ19" s="37"/>
      <c r="HK19" t="s">
        <v>518</v>
      </c>
      <c r="HL19" s="39" t="s">
        <v>89</v>
      </c>
    </row>
    <row r="20" spans="1:220" ht="15" customHeight="1" x14ac:dyDescent="0.3">
      <c r="A20" s="29" t="s">
        <v>112</v>
      </c>
      <c r="B20" t="s">
        <v>94</v>
      </c>
      <c r="C20" t="s">
        <v>92</v>
      </c>
      <c r="D20" s="29" t="s">
        <v>519</v>
      </c>
      <c r="E20" s="39" t="s">
        <v>322</v>
      </c>
      <c r="F20" s="29" t="s">
        <v>231</v>
      </c>
      <c r="G20" s="29" t="s">
        <v>312</v>
      </c>
      <c r="H20" s="29" t="s">
        <v>265</v>
      </c>
      <c r="I20" s="38" t="s">
        <v>1452</v>
      </c>
      <c r="J20" s="29" t="s">
        <v>294</v>
      </c>
      <c r="K20" s="32">
        <v>0.6</v>
      </c>
      <c r="L20" s="32">
        <v>0.8</v>
      </c>
      <c r="M20" s="29" t="s">
        <v>253</v>
      </c>
      <c r="N20" s="32">
        <v>0.36</v>
      </c>
      <c r="O20" s="32">
        <v>0.8</v>
      </c>
      <c r="P20" s="29" t="s">
        <v>253</v>
      </c>
      <c r="Q20" s="36" t="s">
        <v>1037</v>
      </c>
      <c r="R20" s="33" t="s">
        <v>1453</v>
      </c>
      <c r="S20" s="42" t="s">
        <v>565</v>
      </c>
      <c r="T20" s="36" t="s">
        <v>1454</v>
      </c>
      <c r="U20" s="34" t="s">
        <v>1048</v>
      </c>
      <c r="V20" s="34" t="s">
        <v>1041</v>
      </c>
      <c r="W20" s="34" t="s">
        <v>1042</v>
      </c>
      <c r="X20" s="34" t="s">
        <v>1043</v>
      </c>
      <c r="Y20" s="34" t="s">
        <v>1044</v>
      </c>
      <c r="Z20" s="32">
        <v>0.4</v>
      </c>
      <c r="AA20" s="34" t="s">
        <v>1045</v>
      </c>
      <c r="AB20" s="29" t="s">
        <v>224</v>
      </c>
      <c r="AC20" s="29">
        <f t="shared" si="45"/>
        <v>27</v>
      </c>
      <c r="AD20" s="34">
        <v>24</v>
      </c>
      <c r="AE20" s="34">
        <v>1</v>
      </c>
      <c r="AF20" s="34">
        <v>1</v>
      </c>
      <c r="AG20" s="34">
        <v>1</v>
      </c>
      <c r="AH20" s="29">
        <v>24</v>
      </c>
      <c r="AI20" s="29" t="s">
        <v>593</v>
      </c>
      <c r="AJ20" s="29">
        <v>1</v>
      </c>
      <c r="AK20" s="29" t="s">
        <v>1562</v>
      </c>
      <c r="AL20" s="29">
        <v>1</v>
      </c>
      <c r="AM20" s="29" t="s">
        <v>2550</v>
      </c>
      <c r="AN20" s="29"/>
      <c r="AO20" s="29"/>
      <c r="AP20" s="47">
        <v>44664</v>
      </c>
      <c r="AQ20" s="47">
        <v>44754</v>
      </c>
      <c r="AR20" s="47">
        <v>44837</v>
      </c>
      <c r="AS20" s="47"/>
      <c r="AT20" s="29" t="s">
        <v>6</v>
      </c>
      <c r="AU20" s="29" t="s">
        <v>6</v>
      </c>
      <c r="AV20" s="29" t="s">
        <v>6</v>
      </c>
      <c r="AW20" s="29"/>
      <c r="AX20" s="29" t="s">
        <v>6</v>
      </c>
      <c r="AY20" s="29" t="s">
        <v>6</v>
      </c>
      <c r="AZ20" s="29" t="s">
        <v>6</v>
      </c>
      <c r="BA20" s="29"/>
      <c r="BB20" s="29" t="s">
        <v>2551</v>
      </c>
      <c r="BC20" s="29" t="s">
        <v>2552</v>
      </c>
      <c r="BD20" s="29" t="s">
        <v>2553</v>
      </c>
      <c r="BE20" s="29"/>
      <c r="BF20" s="35">
        <f t="shared" si="34"/>
        <v>1</v>
      </c>
      <c r="BG20" s="35">
        <f t="shared" si="35"/>
        <v>1</v>
      </c>
      <c r="BH20" s="35">
        <f t="shared" si="36"/>
        <v>1</v>
      </c>
      <c r="BI20" s="35">
        <f t="shared" si="37"/>
        <v>0</v>
      </c>
      <c r="BJ20" s="35">
        <f t="shared" si="38"/>
        <v>0.96296296296296291</v>
      </c>
      <c r="BK20" s="33"/>
      <c r="BL20" s="29"/>
      <c r="BM20" s="29"/>
      <c r="BN20" s="29"/>
      <c r="BO20" s="29"/>
      <c r="BP20" s="29"/>
      <c r="BQ20" s="29"/>
      <c r="BR20" s="29"/>
      <c r="BS20" s="29"/>
      <c r="BT20" s="29"/>
      <c r="BU20" s="29"/>
      <c r="BV20" s="29"/>
      <c r="BW20" s="29"/>
      <c r="BX20" s="29"/>
      <c r="BY20" s="29"/>
      <c r="BZ20" s="47"/>
      <c r="CA20" s="47">
        <v>44754</v>
      </c>
      <c r="CB20" s="47">
        <v>44837</v>
      </c>
      <c r="CC20" s="47"/>
      <c r="CD20" s="29"/>
      <c r="CE20" s="29"/>
      <c r="CF20" s="29"/>
      <c r="CG20" s="29"/>
      <c r="CH20" s="29"/>
      <c r="CI20" s="29"/>
      <c r="CJ20" s="29"/>
      <c r="CK20" s="29"/>
      <c r="CL20" s="29"/>
      <c r="CM20" s="29"/>
      <c r="CN20" s="29"/>
      <c r="CO20" s="29"/>
      <c r="CP20" s="35" t="str">
        <f t="shared" si="0"/>
        <v/>
      </c>
      <c r="CQ20" s="35" t="str">
        <f t="shared" si="1"/>
        <v/>
      </c>
      <c r="CR20" s="35" t="str">
        <f t="shared" si="2"/>
        <v/>
      </c>
      <c r="CS20" s="35" t="str">
        <f t="shared" si="3"/>
        <v/>
      </c>
      <c r="CT20" s="35" t="str">
        <f t="shared" si="4"/>
        <v/>
      </c>
      <c r="CU20" s="30"/>
      <c r="CV20" s="34"/>
      <c r="CW20" s="29"/>
      <c r="CX20" s="34"/>
      <c r="CY20" s="34"/>
      <c r="CZ20" s="34"/>
      <c r="DA20" s="34"/>
      <c r="DB20" s="34"/>
      <c r="DC20" s="34"/>
      <c r="DD20" s="32"/>
      <c r="DE20" s="29"/>
      <c r="DF20" s="29"/>
      <c r="DG20" s="29"/>
      <c r="DH20" s="29"/>
      <c r="DI20" s="34"/>
      <c r="DJ20" s="29"/>
      <c r="DK20" s="29"/>
      <c r="DL20" s="29"/>
      <c r="DM20" s="29"/>
      <c r="DN20" s="29"/>
      <c r="DO20" s="29"/>
      <c r="DP20" s="29"/>
      <c r="DQ20" s="29"/>
      <c r="DR20" s="29"/>
      <c r="DS20" s="29"/>
      <c r="DT20" s="29"/>
      <c r="DU20" s="29"/>
      <c r="DV20" s="29"/>
      <c r="DW20" s="29"/>
      <c r="DX20" s="47">
        <v>44664</v>
      </c>
      <c r="DY20" s="47">
        <v>44754</v>
      </c>
      <c r="DZ20" s="47">
        <v>44837</v>
      </c>
      <c r="EA20" s="47"/>
      <c r="EB20" s="29"/>
      <c r="EC20" s="29"/>
      <c r="ED20" s="29"/>
      <c r="EE20" s="29"/>
      <c r="EF20" s="29"/>
      <c r="EG20" s="29"/>
      <c r="EH20" s="29"/>
      <c r="EI20" s="29"/>
      <c r="EJ20" s="29"/>
      <c r="EK20" s="29"/>
      <c r="EL20" s="29"/>
      <c r="EM20" s="29"/>
      <c r="EN20" s="35" t="str">
        <f t="shared" si="5"/>
        <v/>
      </c>
      <c r="EO20" s="35" t="str">
        <f t="shared" si="6"/>
        <v/>
      </c>
      <c r="EP20" s="35" t="str">
        <f t="shared" si="7"/>
        <v/>
      </c>
      <c r="EQ20" s="35" t="str">
        <f t="shared" si="8"/>
        <v/>
      </c>
      <c r="ER20" s="35" t="str">
        <f t="shared" si="9"/>
        <v/>
      </c>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47">
        <v>44664</v>
      </c>
      <c r="FW20" s="47">
        <v>44754</v>
      </c>
      <c r="FX20" s="47">
        <v>44837</v>
      </c>
      <c r="FY20" s="47"/>
      <c r="FZ20" s="29"/>
      <c r="GA20" s="29"/>
      <c r="GB20" s="29"/>
      <c r="GC20" s="29"/>
      <c r="GD20" s="29"/>
      <c r="GE20" s="29"/>
      <c r="GF20" s="29"/>
      <c r="GG20" s="29"/>
      <c r="GH20" s="29"/>
      <c r="GI20" s="29"/>
      <c r="GJ20" s="29"/>
      <c r="GK20" s="29"/>
      <c r="GL20" s="35" t="str">
        <f t="shared" si="47"/>
        <v/>
      </c>
      <c r="GM20" s="35" t="str">
        <f t="shared" si="48"/>
        <v/>
      </c>
      <c r="GN20" s="35" t="str">
        <f t="shared" si="49"/>
        <v/>
      </c>
      <c r="GO20" s="35" t="str">
        <f t="shared" si="50"/>
        <v/>
      </c>
      <c r="GP20" s="35" t="str">
        <f t="shared" si="51"/>
        <v/>
      </c>
      <c r="GQ20" s="29"/>
      <c r="GR20" s="29"/>
      <c r="GS20" s="29">
        <f t="shared" si="10"/>
        <v>1</v>
      </c>
      <c r="GT20" s="29" t="str">
        <f>'[2]BD Plan'!$B$3</f>
        <v>Bolívar</v>
      </c>
      <c r="GU20" s="37" t="s">
        <v>594</v>
      </c>
      <c r="GV20" s="37" t="s">
        <v>1563</v>
      </c>
      <c r="GW20" s="37" t="s">
        <v>2554</v>
      </c>
      <c r="GX20" s="37"/>
      <c r="GY20" s="37" t="s">
        <v>595</v>
      </c>
      <c r="GZ20" s="37"/>
      <c r="HA20" s="37"/>
      <c r="HB20" s="37"/>
      <c r="HC20" s="37"/>
      <c r="HD20" s="37"/>
      <c r="HE20" s="37"/>
      <c r="HF20" s="37"/>
      <c r="HG20" s="37"/>
      <c r="HH20" s="37"/>
      <c r="HI20" s="37"/>
      <c r="HJ20" s="37"/>
      <c r="HK20" t="s">
        <v>150</v>
      </c>
      <c r="HL20" s="39" t="s">
        <v>93</v>
      </c>
    </row>
    <row r="21" spans="1:220" ht="15" customHeight="1" x14ac:dyDescent="0.3">
      <c r="A21" s="29" t="s">
        <v>112</v>
      </c>
      <c r="B21" t="s">
        <v>38</v>
      </c>
      <c r="C21" t="s">
        <v>37</v>
      </c>
      <c r="D21" s="29" t="s">
        <v>333</v>
      </c>
      <c r="E21" s="39" t="s">
        <v>304</v>
      </c>
      <c r="F21" s="29" t="s">
        <v>231</v>
      </c>
      <c r="G21" s="29" t="s">
        <v>232</v>
      </c>
      <c r="H21" s="29" t="s">
        <v>284</v>
      </c>
      <c r="I21" s="38" t="s">
        <v>334</v>
      </c>
      <c r="J21" s="29" t="s">
        <v>335</v>
      </c>
      <c r="K21" s="32">
        <v>0.8</v>
      </c>
      <c r="L21" s="32">
        <v>0.6</v>
      </c>
      <c r="M21" s="29" t="s">
        <v>253</v>
      </c>
      <c r="N21" s="32">
        <v>0.28999999999999998</v>
      </c>
      <c r="O21" s="32">
        <v>0.6</v>
      </c>
      <c r="P21" s="29" t="s">
        <v>236</v>
      </c>
      <c r="Q21" s="36" t="s">
        <v>1037</v>
      </c>
      <c r="R21" s="33"/>
      <c r="S21" s="36"/>
      <c r="T21" s="36"/>
      <c r="U21" s="34"/>
      <c r="V21" s="34"/>
      <c r="W21" s="34"/>
      <c r="X21" s="34"/>
      <c r="Y21" s="34"/>
      <c r="Z21" s="32"/>
      <c r="AA21" s="34"/>
      <c r="AB21" s="29"/>
      <c r="AC21" s="29"/>
      <c r="AD21" s="34"/>
      <c r="AE21" s="34"/>
      <c r="AF21" s="34"/>
      <c r="AG21" s="34"/>
      <c r="AH21" s="29"/>
      <c r="AI21" s="29"/>
      <c r="AJ21" s="29"/>
      <c r="AK21" s="29"/>
      <c r="AL21" s="29"/>
      <c r="AM21" s="29"/>
      <c r="AN21" s="29"/>
      <c r="AO21" s="29"/>
      <c r="AP21" s="47"/>
      <c r="AQ21" s="47">
        <v>44755</v>
      </c>
      <c r="AR21" s="47">
        <v>44837</v>
      </c>
      <c r="AS21" s="47"/>
      <c r="AT21" s="29"/>
      <c r="AU21" s="29"/>
      <c r="AV21" s="29"/>
      <c r="AW21" s="29"/>
      <c r="AX21" s="29"/>
      <c r="AY21" s="29"/>
      <c r="AZ21" s="29"/>
      <c r="BA21" s="29"/>
      <c r="BB21" s="29"/>
      <c r="BC21" s="29"/>
      <c r="BD21" s="29"/>
      <c r="BE21" s="29"/>
      <c r="BF21" s="35" t="str">
        <f t="shared" si="34"/>
        <v/>
      </c>
      <c r="BG21" s="35" t="str">
        <f t="shared" si="35"/>
        <v/>
      </c>
      <c r="BH21" s="35" t="str">
        <f t="shared" si="36"/>
        <v/>
      </c>
      <c r="BI21" s="35" t="str">
        <f t="shared" si="37"/>
        <v/>
      </c>
      <c r="BJ21" s="35" t="str">
        <f t="shared" si="38"/>
        <v/>
      </c>
      <c r="BK21" s="33" t="s">
        <v>1538</v>
      </c>
      <c r="BL21" s="42" t="s">
        <v>565</v>
      </c>
      <c r="BM21" s="29">
        <f t="shared" si="46"/>
        <v>5</v>
      </c>
      <c r="BN21" s="29">
        <v>0</v>
      </c>
      <c r="BO21" s="29">
        <v>1</v>
      </c>
      <c r="BP21" s="29">
        <v>1</v>
      </c>
      <c r="BQ21" s="29">
        <v>3</v>
      </c>
      <c r="BR21" s="29"/>
      <c r="BS21" s="29"/>
      <c r="BT21" s="29">
        <v>1</v>
      </c>
      <c r="BU21" s="29" t="s">
        <v>1564</v>
      </c>
      <c r="BV21" s="29">
        <v>1</v>
      </c>
      <c r="BW21" s="29" t="s">
        <v>2555</v>
      </c>
      <c r="BX21" s="29"/>
      <c r="BY21" s="29"/>
      <c r="BZ21" s="47"/>
      <c r="CA21" s="47">
        <v>44755</v>
      </c>
      <c r="CB21" s="47">
        <v>44837</v>
      </c>
      <c r="CC21" s="47"/>
      <c r="CD21" s="29"/>
      <c r="CE21" s="29" t="s">
        <v>6</v>
      </c>
      <c r="CF21" s="29" t="s">
        <v>6</v>
      </c>
      <c r="CG21" s="29"/>
      <c r="CH21" s="29"/>
      <c r="CI21" s="29" t="s">
        <v>6</v>
      </c>
      <c r="CJ21" s="29" t="s">
        <v>6</v>
      </c>
      <c r="CK21" s="29"/>
      <c r="CL21" s="29"/>
      <c r="CM21" s="29" t="s">
        <v>2556</v>
      </c>
      <c r="CN21" s="29" t="s">
        <v>2557</v>
      </c>
      <c r="CO21" s="29"/>
      <c r="CP21" s="35" t="str">
        <f t="shared" si="0"/>
        <v/>
      </c>
      <c r="CQ21" s="35">
        <f t="shared" si="1"/>
        <v>1</v>
      </c>
      <c r="CR21" s="35">
        <f t="shared" si="2"/>
        <v>1</v>
      </c>
      <c r="CS21" s="35">
        <f t="shared" si="3"/>
        <v>0</v>
      </c>
      <c r="CT21" s="35">
        <f t="shared" si="4"/>
        <v>0.4</v>
      </c>
      <c r="CU21" s="30"/>
      <c r="CV21" s="34"/>
      <c r="CW21" s="29"/>
      <c r="CX21" s="34"/>
      <c r="CY21" s="34"/>
      <c r="CZ21" s="34"/>
      <c r="DA21" s="34"/>
      <c r="DB21" s="34"/>
      <c r="DC21" s="34"/>
      <c r="DD21" s="32"/>
      <c r="DE21" s="29"/>
      <c r="DF21" s="29"/>
      <c r="DG21" s="29"/>
      <c r="DH21" s="29"/>
      <c r="DI21" s="34"/>
      <c r="DJ21" s="29"/>
      <c r="DK21" s="29"/>
      <c r="DL21" s="29"/>
      <c r="DM21" s="29"/>
      <c r="DN21" s="29"/>
      <c r="DO21" s="29"/>
      <c r="DP21" s="29"/>
      <c r="DQ21" s="29"/>
      <c r="DR21" s="29"/>
      <c r="DS21" s="29"/>
      <c r="DT21" s="29"/>
      <c r="DU21" s="29"/>
      <c r="DV21" s="29"/>
      <c r="DW21" s="29"/>
      <c r="DX21" s="47"/>
      <c r="DY21" s="47">
        <v>44755</v>
      </c>
      <c r="DZ21" s="47">
        <v>44837</v>
      </c>
      <c r="EA21" s="47"/>
      <c r="EB21" s="29"/>
      <c r="EC21" s="29"/>
      <c r="ED21" s="29"/>
      <c r="EE21" s="29"/>
      <c r="EF21" s="29"/>
      <c r="EG21" s="29"/>
      <c r="EH21" s="29"/>
      <c r="EI21" s="29"/>
      <c r="EJ21" s="29"/>
      <c r="EK21" s="29"/>
      <c r="EL21" s="29"/>
      <c r="EM21" s="29"/>
      <c r="EN21" s="35" t="str">
        <f t="shared" si="5"/>
        <v/>
      </c>
      <c r="EO21" s="35" t="str">
        <f t="shared" si="6"/>
        <v/>
      </c>
      <c r="EP21" s="35" t="str">
        <f t="shared" si="7"/>
        <v/>
      </c>
      <c r="EQ21" s="35" t="str">
        <f t="shared" si="8"/>
        <v/>
      </c>
      <c r="ER21" s="35" t="str">
        <f t="shared" si="9"/>
        <v/>
      </c>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47"/>
      <c r="FW21" s="47">
        <v>44755</v>
      </c>
      <c r="FX21" s="47">
        <v>44837</v>
      </c>
      <c r="FY21" s="47"/>
      <c r="FZ21" s="29"/>
      <c r="GA21" s="29"/>
      <c r="GB21" s="29"/>
      <c r="GC21" s="29"/>
      <c r="GD21" s="29"/>
      <c r="GE21" s="29"/>
      <c r="GF21" s="29"/>
      <c r="GG21" s="29"/>
      <c r="GH21" s="29"/>
      <c r="GI21" s="29"/>
      <c r="GJ21" s="29"/>
      <c r="GK21" s="29"/>
      <c r="GL21" s="35"/>
      <c r="GM21" s="35"/>
      <c r="GN21" s="35"/>
      <c r="GO21" s="35"/>
      <c r="GP21" s="35"/>
      <c r="GQ21" s="29"/>
      <c r="GR21" s="29"/>
      <c r="GS21" s="29">
        <f t="shared" si="10"/>
        <v>1</v>
      </c>
      <c r="GT21" s="29" t="str">
        <f>'[2]BD Plan'!$B$3</f>
        <v>Bolívar</v>
      </c>
      <c r="GU21" s="37"/>
      <c r="GV21" s="37"/>
      <c r="GW21" s="37"/>
      <c r="GX21" s="37"/>
      <c r="GY21" s="37"/>
      <c r="GZ21" s="37" t="s">
        <v>1565</v>
      </c>
      <c r="HA21" s="37" t="s">
        <v>2558</v>
      </c>
      <c r="HB21" s="37"/>
      <c r="HC21" s="37"/>
      <c r="HD21" s="37"/>
      <c r="HE21" s="37"/>
      <c r="HF21" s="37"/>
      <c r="HG21" s="37"/>
      <c r="HH21" s="37"/>
      <c r="HI21" s="37"/>
      <c r="HJ21" s="37"/>
      <c r="HK21" t="s">
        <v>38</v>
      </c>
      <c r="HL21" s="39" t="s">
        <v>37</v>
      </c>
    </row>
    <row r="22" spans="1:220" ht="15" customHeight="1" x14ac:dyDescent="0.3">
      <c r="A22" s="29" t="s">
        <v>112</v>
      </c>
      <c r="B22" t="s">
        <v>39</v>
      </c>
      <c r="C22" t="s">
        <v>37</v>
      </c>
      <c r="D22" s="29" t="s">
        <v>338</v>
      </c>
      <c r="E22" s="29" t="s">
        <v>317</v>
      </c>
      <c r="F22" s="29" t="s">
        <v>231</v>
      </c>
      <c r="G22" s="29" t="s">
        <v>232</v>
      </c>
      <c r="H22" s="29" t="s">
        <v>284</v>
      </c>
      <c r="I22" s="38" t="s">
        <v>339</v>
      </c>
      <c r="J22" s="29" t="s">
        <v>319</v>
      </c>
      <c r="K22" s="32">
        <v>0.8</v>
      </c>
      <c r="L22" s="32">
        <v>0.6</v>
      </c>
      <c r="M22" s="29" t="s">
        <v>253</v>
      </c>
      <c r="N22" s="32">
        <v>0.28999999999999998</v>
      </c>
      <c r="O22" s="32">
        <v>0.6</v>
      </c>
      <c r="P22" s="29" t="s">
        <v>236</v>
      </c>
      <c r="Q22" s="36" t="s">
        <v>1037</v>
      </c>
      <c r="R22" s="33" t="s">
        <v>1137</v>
      </c>
      <c r="S22" s="42" t="s">
        <v>565</v>
      </c>
      <c r="T22" s="29" t="s">
        <v>1138</v>
      </c>
      <c r="U22" s="34" t="s">
        <v>1048</v>
      </c>
      <c r="V22" s="34" t="s">
        <v>1041</v>
      </c>
      <c r="W22" s="34" t="s">
        <v>1042</v>
      </c>
      <c r="X22" s="34" t="s">
        <v>1043</v>
      </c>
      <c r="Y22" s="34" t="s">
        <v>1044</v>
      </c>
      <c r="Z22" s="32">
        <v>0.4</v>
      </c>
      <c r="AA22" s="34" t="s">
        <v>1045</v>
      </c>
      <c r="AB22" s="29" t="s">
        <v>224</v>
      </c>
      <c r="AC22" s="29">
        <f t="shared" si="45"/>
        <v>2</v>
      </c>
      <c r="AD22" s="34">
        <v>0</v>
      </c>
      <c r="AE22" s="34">
        <v>1</v>
      </c>
      <c r="AF22" s="34">
        <v>1</v>
      </c>
      <c r="AG22" s="34">
        <v>0</v>
      </c>
      <c r="AH22" s="29">
        <v>1</v>
      </c>
      <c r="AI22" s="29" t="s">
        <v>596</v>
      </c>
      <c r="AJ22" s="29">
        <v>1</v>
      </c>
      <c r="AK22" s="29" t="s">
        <v>1566</v>
      </c>
      <c r="AL22" s="29">
        <v>1</v>
      </c>
      <c r="AM22" s="29" t="s">
        <v>2559</v>
      </c>
      <c r="AN22" s="29"/>
      <c r="AO22" s="29"/>
      <c r="AP22" s="47">
        <v>44667</v>
      </c>
      <c r="AQ22" s="47">
        <v>44756</v>
      </c>
      <c r="AR22" s="47">
        <v>44845</v>
      </c>
      <c r="AS22" s="47"/>
      <c r="AT22" s="29" t="s">
        <v>6</v>
      </c>
      <c r="AU22" s="29" t="s">
        <v>6</v>
      </c>
      <c r="AV22" s="29" t="s">
        <v>6</v>
      </c>
      <c r="AW22" s="29"/>
      <c r="AX22" s="29" t="s">
        <v>6</v>
      </c>
      <c r="AY22" s="29" t="s">
        <v>6</v>
      </c>
      <c r="AZ22" s="29" t="s">
        <v>6</v>
      </c>
      <c r="BA22" s="29"/>
      <c r="BB22" s="29" t="s">
        <v>2560</v>
      </c>
      <c r="BC22" s="29" t="s">
        <v>2561</v>
      </c>
      <c r="BD22" s="29" t="s">
        <v>2562</v>
      </c>
      <c r="BE22" s="29"/>
      <c r="BF22" s="35" t="str">
        <f t="shared" si="34"/>
        <v/>
      </c>
      <c r="BG22" s="35">
        <f t="shared" si="35"/>
        <v>1</v>
      </c>
      <c r="BH22" s="35">
        <f t="shared" si="36"/>
        <v>1</v>
      </c>
      <c r="BI22" s="35" t="str">
        <f t="shared" si="37"/>
        <v/>
      </c>
      <c r="BJ22" s="35">
        <f t="shared" si="38"/>
        <v>1</v>
      </c>
      <c r="BK22" s="33"/>
      <c r="BL22" s="34"/>
      <c r="BM22" s="29"/>
      <c r="BN22" s="29"/>
      <c r="BO22" s="29"/>
      <c r="BP22" s="29"/>
      <c r="BQ22" s="29"/>
      <c r="BR22" s="29"/>
      <c r="BS22" s="29"/>
      <c r="BT22" s="29"/>
      <c r="BU22" s="29"/>
      <c r="BV22" s="29"/>
      <c r="BW22" s="29"/>
      <c r="BX22" s="29"/>
      <c r="BY22" s="29"/>
      <c r="BZ22" s="47">
        <v>44667</v>
      </c>
      <c r="CA22" s="47">
        <v>44756</v>
      </c>
      <c r="CB22" s="47">
        <v>44845</v>
      </c>
      <c r="CC22" s="47"/>
      <c r="CD22" s="29"/>
      <c r="CE22" s="29"/>
      <c r="CF22" s="29"/>
      <c r="CG22" s="29"/>
      <c r="CH22" s="29"/>
      <c r="CI22" s="29"/>
      <c r="CJ22" s="29"/>
      <c r="CK22" s="29"/>
      <c r="CL22" s="29"/>
      <c r="CM22" s="29"/>
      <c r="CN22" s="29"/>
      <c r="CO22" s="29"/>
      <c r="CP22" s="35" t="str">
        <f t="shared" si="0"/>
        <v/>
      </c>
      <c r="CQ22" s="35" t="str">
        <f t="shared" si="1"/>
        <v/>
      </c>
      <c r="CR22" s="35" t="str">
        <f t="shared" si="2"/>
        <v/>
      </c>
      <c r="CS22" s="35" t="str">
        <f t="shared" si="3"/>
        <v/>
      </c>
      <c r="CT22" s="35" t="str">
        <f t="shared" si="4"/>
        <v/>
      </c>
      <c r="CU22" s="30"/>
      <c r="CV22" s="34"/>
      <c r="CW22" s="29"/>
      <c r="CX22" s="34"/>
      <c r="CY22" s="34"/>
      <c r="CZ22" s="34"/>
      <c r="DA22" s="34"/>
      <c r="DB22" s="34"/>
      <c r="DC22" s="34"/>
      <c r="DD22" s="32"/>
      <c r="DE22" s="29"/>
      <c r="DF22" s="29"/>
      <c r="DG22" s="29"/>
      <c r="DH22" s="29"/>
      <c r="DI22" s="34"/>
      <c r="DJ22" s="29"/>
      <c r="DK22" s="29"/>
      <c r="DL22" s="29"/>
      <c r="DM22" s="29"/>
      <c r="DN22" s="29"/>
      <c r="DO22" s="29"/>
      <c r="DP22" s="29"/>
      <c r="DQ22" s="29"/>
      <c r="DR22" s="29"/>
      <c r="DS22" s="29"/>
      <c r="DT22" s="29"/>
      <c r="DU22" s="29"/>
      <c r="DV22" s="29"/>
      <c r="DW22" s="29"/>
      <c r="DX22" s="47">
        <v>44667</v>
      </c>
      <c r="DY22" s="47">
        <v>44756</v>
      </c>
      <c r="DZ22" s="47">
        <v>44845</v>
      </c>
      <c r="EA22" s="47"/>
      <c r="EB22" s="29"/>
      <c r="EC22" s="29"/>
      <c r="ED22" s="29"/>
      <c r="EE22" s="29"/>
      <c r="EF22" s="29"/>
      <c r="EG22" s="29"/>
      <c r="EH22" s="29"/>
      <c r="EI22" s="29"/>
      <c r="EJ22" s="29"/>
      <c r="EK22" s="29"/>
      <c r="EL22" s="29"/>
      <c r="EM22" s="29"/>
      <c r="EN22" s="35" t="str">
        <f t="shared" si="5"/>
        <v/>
      </c>
      <c r="EO22" s="35" t="str">
        <f t="shared" si="6"/>
        <v/>
      </c>
      <c r="EP22" s="35" t="str">
        <f t="shared" si="7"/>
        <v/>
      </c>
      <c r="EQ22" s="35" t="str">
        <f t="shared" si="8"/>
        <v/>
      </c>
      <c r="ER22" s="35" t="str">
        <f t="shared" si="9"/>
        <v/>
      </c>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47">
        <v>44667</v>
      </c>
      <c r="FW22" s="47">
        <v>44756</v>
      </c>
      <c r="FX22" s="47">
        <v>44845</v>
      </c>
      <c r="FY22" s="47"/>
      <c r="FZ22" s="29"/>
      <c r="GA22" s="29"/>
      <c r="GB22" s="29"/>
      <c r="GC22" s="29"/>
      <c r="GD22" s="29"/>
      <c r="GE22" s="29"/>
      <c r="GF22" s="29"/>
      <c r="GG22" s="29"/>
      <c r="GH22" s="29"/>
      <c r="GI22" s="29"/>
      <c r="GJ22" s="29"/>
      <c r="GK22" s="29"/>
      <c r="GL22" s="35" t="str">
        <f t="shared" ref="GL22:GL23" si="52">IFERROR(IF(FJ22=0,"",IF((FN22/FJ22)&gt;1,1,(FN22/FJ22))),"")</f>
        <v/>
      </c>
      <c r="GM22" s="35" t="str">
        <f t="shared" ref="GM22:GM23" si="53">IFERROR(IF(FK22=0,"",IF((FP22/FK22)&gt;1,1,(FP22/FK22))),"")</f>
        <v/>
      </c>
      <c r="GN22" s="35" t="str">
        <f t="shared" ref="GN22:GN23" si="54">IFERROR(IF(FL22=0,"",IF((FR22/FL22)&gt;1,1,(FR22/FL22))),"")</f>
        <v/>
      </c>
      <c r="GO22" s="35" t="str">
        <f t="shared" ref="GO22:GO23" si="55">IFERROR(IF(FM22=0,"",IF((FT22/FM22)&gt;1,1,(FT22/FM22))),"")</f>
        <v/>
      </c>
      <c r="GP22" s="35" t="str">
        <f t="shared" ref="GP22:GP23" si="56">IFERROR(IF((FN22+FP22+FR22+FT22)/FI22&gt;1,1,(FN22+FP22+FR22+FT22)/FI22),"")</f>
        <v/>
      </c>
      <c r="GQ22" s="29"/>
      <c r="GR22" s="29"/>
      <c r="GS22" s="29">
        <f t="shared" si="10"/>
        <v>1</v>
      </c>
      <c r="GT22" s="29" t="str">
        <f>'[2]BD Plan'!$B$3</f>
        <v>Bolívar</v>
      </c>
      <c r="GU22" s="37" t="s">
        <v>597</v>
      </c>
      <c r="GV22" s="37" t="s">
        <v>1567</v>
      </c>
      <c r="GW22" s="37" t="s">
        <v>2563</v>
      </c>
      <c r="GX22" s="37"/>
      <c r="GY22" s="37"/>
      <c r="GZ22" s="37"/>
      <c r="HA22" s="37"/>
      <c r="HB22" s="37"/>
      <c r="HC22" s="37"/>
      <c r="HD22" s="37"/>
      <c r="HE22" s="37"/>
      <c r="HF22" s="37"/>
      <c r="HG22" s="37"/>
      <c r="HH22" s="37"/>
      <c r="HI22" s="37"/>
      <c r="HJ22" s="37"/>
      <c r="HK22" t="s">
        <v>39</v>
      </c>
      <c r="HL22" s="39" t="s">
        <v>37</v>
      </c>
    </row>
    <row r="23" spans="1:220" ht="15" customHeight="1" x14ac:dyDescent="0.3">
      <c r="A23" s="29" t="s">
        <v>112</v>
      </c>
      <c r="B23" t="s">
        <v>24</v>
      </c>
      <c r="C23" t="s">
        <v>21</v>
      </c>
      <c r="D23" s="29" t="s">
        <v>1082</v>
      </c>
      <c r="E23" s="29" t="s">
        <v>304</v>
      </c>
      <c r="F23" s="29" t="s">
        <v>231</v>
      </c>
      <c r="G23" s="29" t="s">
        <v>232</v>
      </c>
      <c r="H23" s="29" t="s">
        <v>284</v>
      </c>
      <c r="I23" s="38" t="s">
        <v>1083</v>
      </c>
      <c r="J23" s="29" t="s">
        <v>294</v>
      </c>
      <c r="K23" s="32">
        <v>0.2</v>
      </c>
      <c r="L23" s="32">
        <v>0.4</v>
      </c>
      <c r="M23" s="29" t="s">
        <v>295</v>
      </c>
      <c r="N23" s="32">
        <v>0.04</v>
      </c>
      <c r="O23" s="32">
        <v>0.4</v>
      </c>
      <c r="P23" s="29" t="s">
        <v>295</v>
      </c>
      <c r="Q23" s="36" t="s">
        <v>1037</v>
      </c>
      <c r="R23" s="33"/>
      <c r="T23" s="29"/>
      <c r="U23" s="34"/>
      <c r="V23" s="34"/>
      <c r="W23" s="34"/>
      <c r="X23" s="34"/>
      <c r="Y23" s="34"/>
      <c r="Z23" s="32"/>
      <c r="AA23" s="34"/>
      <c r="AB23" s="29"/>
      <c r="AC23" s="29"/>
      <c r="AD23" s="34"/>
      <c r="AE23" s="34"/>
      <c r="AF23" s="34"/>
      <c r="AG23" s="34"/>
      <c r="AH23" s="29"/>
      <c r="AI23" s="29"/>
      <c r="AJ23" s="29"/>
      <c r="AK23" s="29"/>
      <c r="AL23" s="29"/>
      <c r="AM23" s="29"/>
      <c r="AN23" s="29"/>
      <c r="AO23" s="29"/>
      <c r="AP23" s="47">
        <v>44664</v>
      </c>
      <c r="AQ23" s="47">
        <v>44756</v>
      </c>
      <c r="AR23" s="47">
        <v>44837</v>
      </c>
      <c r="AS23" s="47"/>
      <c r="AT23" s="29"/>
      <c r="AU23" s="29"/>
      <c r="AV23" s="29"/>
      <c r="AW23" s="29"/>
      <c r="AX23" s="29"/>
      <c r="AY23" s="29"/>
      <c r="AZ23" s="29"/>
      <c r="BA23" s="29"/>
      <c r="BB23" s="29"/>
      <c r="BC23" s="29"/>
      <c r="BD23" s="29"/>
      <c r="BE23" s="29"/>
      <c r="BF23" s="35" t="str">
        <f t="shared" si="34"/>
        <v/>
      </c>
      <c r="BG23" s="35" t="str">
        <f t="shared" si="35"/>
        <v/>
      </c>
      <c r="BH23" s="35" t="str">
        <f t="shared" si="36"/>
        <v/>
      </c>
      <c r="BI23" s="35" t="str">
        <f t="shared" si="37"/>
        <v/>
      </c>
      <c r="BJ23" s="35" t="str">
        <f t="shared" si="38"/>
        <v/>
      </c>
      <c r="BK23" s="33" t="s">
        <v>1085</v>
      </c>
      <c r="BL23" s="42" t="s">
        <v>565</v>
      </c>
      <c r="BM23" s="29">
        <f t="shared" ref="BM23" si="57">SUM(BN23:BQ23)</f>
        <v>3</v>
      </c>
      <c r="BN23" s="29">
        <v>0</v>
      </c>
      <c r="BO23" s="29">
        <v>1</v>
      </c>
      <c r="BP23" s="29">
        <v>1</v>
      </c>
      <c r="BQ23" s="29">
        <v>1</v>
      </c>
      <c r="BR23" s="29">
        <v>1</v>
      </c>
      <c r="BS23" s="29" t="s">
        <v>598</v>
      </c>
      <c r="BT23" s="29">
        <v>1</v>
      </c>
      <c r="BU23" s="29" t="s">
        <v>1568</v>
      </c>
      <c r="BV23" s="29">
        <v>1</v>
      </c>
      <c r="BW23" s="29" t="s">
        <v>2564</v>
      </c>
      <c r="BX23" s="29"/>
      <c r="BY23" s="29"/>
      <c r="BZ23" s="47">
        <v>44664</v>
      </c>
      <c r="CA23" s="47">
        <v>44756</v>
      </c>
      <c r="CB23" s="47">
        <v>44837</v>
      </c>
      <c r="CC23" s="47"/>
      <c r="CD23" s="29" t="s">
        <v>6</v>
      </c>
      <c r="CE23" s="29" t="s">
        <v>6</v>
      </c>
      <c r="CF23" s="29" t="s">
        <v>6</v>
      </c>
      <c r="CG23" s="29"/>
      <c r="CH23" s="29" t="s">
        <v>6</v>
      </c>
      <c r="CI23" s="29" t="s">
        <v>6</v>
      </c>
      <c r="CJ23" s="29" t="s">
        <v>6</v>
      </c>
      <c r="CK23" s="29"/>
      <c r="CL23" s="29" t="s">
        <v>2565</v>
      </c>
      <c r="CM23" s="29" t="s">
        <v>2566</v>
      </c>
      <c r="CN23" s="29" t="s">
        <v>2567</v>
      </c>
      <c r="CO23" s="29"/>
      <c r="CP23" s="35" t="str">
        <f t="shared" si="0"/>
        <v/>
      </c>
      <c r="CQ23" s="35">
        <f t="shared" si="1"/>
        <v>1</v>
      </c>
      <c r="CR23" s="35">
        <f t="shared" si="2"/>
        <v>1</v>
      </c>
      <c r="CS23" s="35">
        <f t="shared" si="3"/>
        <v>0</v>
      </c>
      <c r="CT23" s="35">
        <f t="shared" si="4"/>
        <v>1</v>
      </c>
      <c r="CU23" s="33" t="s">
        <v>1088</v>
      </c>
      <c r="CV23" s="42" t="s">
        <v>565</v>
      </c>
      <c r="CW23" s="29" t="s">
        <v>1089</v>
      </c>
      <c r="CX23" s="34" t="s">
        <v>1048</v>
      </c>
      <c r="CY23" s="34" t="s">
        <v>1041</v>
      </c>
      <c r="CZ23" s="34" t="s">
        <v>1042</v>
      </c>
      <c r="DA23" s="34"/>
      <c r="DB23" s="34" t="s">
        <v>1043</v>
      </c>
      <c r="DC23" s="34" t="s">
        <v>1044</v>
      </c>
      <c r="DD23" s="32">
        <v>0.4</v>
      </c>
      <c r="DE23" s="29"/>
      <c r="DF23" s="29"/>
      <c r="DG23" s="29"/>
      <c r="DH23" s="29"/>
      <c r="DI23" s="34" t="s">
        <v>1045</v>
      </c>
      <c r="DJ23" s="29" t="s">
        <v>224</v>
      </c>
      <c r="DK23" s="29">
        <f>SUM(DL23:DO23)</f>
        <v>2</v>
      </c>
      <c r="DL23" s="29">
        <v>0</v>
      </c>
      <c r="DM23" s="29">
        <v>1</v>
      </c>
      <c r="DN23" s="29">
        <v>1</v>
      </c>
      <c r="DO23" s="29">
        <v>0</v>
      </c>
      <c r="DP23" s="29"/>
      <c r="DQ23" s="29"/>
      <c r="DR23" s="29">
        <v>1</v>
      </c>
      <c r="DS23" s="29" t="s">
        <v>1569</v>
      </c>
      <c r="DT23" s="29">
        <v>1</v>
      </c>
      <c r="DU23" s="29" t="s">
        <v>2568</v>
      </c>
      <c r="DV23" s="29"/>
      <c r="DW23" s="29"/>
      <c r="DX23" s="47">
        <v>44664</v>
      </c>
      <c r="DY23" s="47">
        <v>44756</v>
      </c>
      <c r="DZ23" s="47">
        <v>44837</v>
      </c>
      <c r="EA23" s="47"/>
      <c r="EB23" s="29"/>
      <c r="EC23" s="29" t="s">
        <v>6</v>
      </c>
      <c r="ED23" s="29" t="s">
        <v>9</v>
      </c>
      <c r="EE23" s="29"/>
      <c r="EF23" s="29"/>
      <c r="EG23" s="29" t="s">
        <v>6</v>
      </c>
      <c r="EH23" s="29" t="s">
        <v>9</v>
      </c>
      <c r="EI23" s="29"/>
      <c r="EJ23" s="29"/>
      <c r="EK23" s="29" t="s">
        <v>2569</v>
      </c>
      <c r="EL23" s="29" t="s">
        <v>2570</v>
      </c>
      <c r="EM23" s="29"/>
      <c r="EN23" s="35" t="str">
        <f t="shared" si="5"/>
        <v/>
      </c>
      <c r="EO23" s="35">
        <f t="shared" si="6"/>
        <v>1</v>
      </c>
      <c r="EP23" s="35">
        <f t="shared" si="7"/>
        <v>1</v>
      </c>
      <c r="EQ23" s="35" t="str">
        <f t="shared" si="8"/>
        <v/>
      </c>
      <c r="ER23" s="35">
        <f t="shared" si="9"/>
        <v>1</v>
      </c>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47">
        <v>44664</v>
      </c>
      <c r="FW23" s="47">
        <v>44756</v>
      </c>
      <c r="FX23" s="47">
        <v>44837</v>
      </c>
      <c r="FY23" s="47"/>
      <c r="FZ23" s="29"/>
      <c r="GA23" s="29"/>
      <c r="GB23" s="29"/>
      <c r="GC23" s="29"/>
      <c r="GD23" s="29"/>
      <c r="GE23" s="29"/>
      <c r="GF23" s="29"/>
      <c r="GG23" s="29"/>
      <c r="GH23" s="29"/>
      <c r="GI23" s="29"/>
      <c r="GJ23" s="29"/>
      <c r="GK23" s="29"/>
      <c r="GL23" s="35" t="str">
        <f t="shared" si="52"/>
        <v/>
      </c>
      <c r="GM23" s="35" t="str">
        <f t="shared" si="53"/>
        <v/>
      </c>
      <c r="GN23" s="35" t="str">
        <f t="shared" si="54"/>
        <v/>
      </c>
      <c r="GO23" s="35" t="str">
        <f t="shared" si="55"/>
        <v/>
      </c>
      <c r="GP23" s="35" t="str">
        <f t="shared" si="56"/>
        <v/>
      </c>
      <c r="GQ23" s="29"/>
      <c r="GR23" s="29"/>
      <c r="GS23" s="29">
        <f t="shared" si="10"/>
        <v>2</v>
      </c>
      <c r="GT23" s="29" t="str">
        <f>'[2]BD Plan'!$B$3</f>
        <v>Bolívar</v>
      </c>
      <c r="GU23" s="37"/>
      <c r="GV23" s="37"/>
      <c r="GW23" s="37"/>
      <c r="GX23" s="37"/>
      <c r="GY23" s="37" t="s">
        <v>599</v>
      </c>
      <c r="GZ23" s="37" t="s">
        <v>1570</v>
      </c>
      <c r="HA23" s="37" t="s">
        <v>2571</v>
      </c>
      <c r="HB23" s="37"/>
      <c r="HC23" s="37"/>
      <c r="HD23" s="37" t="s">
        <v>1571</v>
      </c>
      <c r="HE23" s="37" t="s">
        <v>2572</v>
      </c>
      <c r="HF23" s="37"/>
      <c r="HG23" s="37"/>
      <c r="HH23" s="37"/>
      <c r="HI23" s="37"/>
      <c r="HJ23" s="37"/>
      <c r="HK23" t="s">
        <v>142</v>
      </c>
      <c r="HL23" s="39" t="s">
        <v>22</v>
      </c>
    </row>
    <row r="24" spans="1:220" ht="15" customHeight="1" x14ac:dyDescent="0.3">
      <c r="A24" s="29" t="s">
        <v>113</v>
      </c>
      <c r="B24" s="29" t="s">
        <v>20</v>
      </c>
      <c r="C24" s="29" t="s">
        <v>4</v>
      </c>
      <c r="D24" s="29" t="s">
        <v>1072</v>
      </c>
      <c r="E24" s="29" t="s">
        <v>141</v>
      </c>
      <c r="F24" s="29" t="s">
        <v>283</v>
      </c>
      <c r="G24" s="29" t="s">
        <v>232</v>
      </c>
      <c r="H24" s="29" t="s">
        <v>284</v>
      </c>
      <c r="I24" s="38" t="s">
        <v>285</v>
      </c>
      <c r="J24" s="29" t="s">
        <v>294</v>
      </c>
      <c r="K24" s="32">
        <v>0.4</v>
      </c>
      <c r="L24" s="32">
        <v>0.6</v>
      </c>
      <c r="M24" s="29" t="s">
        <v>236</v>
      </c>
      <c r="N24" s="32">
        <v>0.09</v>
      </c>
      <c r="O24" s="32">
        <v>0.6</v>
      </c>
      <c r="P24" s="29" t="s">
        <v>236</v>
      </c>
      <c r="Q24" s="36" t="s">
        <v>1037</v>
      </c>
      <c r="R24" s="33"/>
      <c r="S24" s="36"/>
      <c r="T24" s="29"/>
      <c r="U24" s="34"/>
      <c r="V24" s="34"/>
      <c r="W24" s="34"/>
      <c r="X24" s="34"/>
      <c r="Y24" s="34"/>
      <c r="Z24" s="32"/>
      <c r="AA24" s="34"/>
      <c r="AB24" s="29"/>
      <c r="AC24" s="29"/>
      <c r="AD24" s="29"/>
      <c r="AE24" s="29"/>
      <c r="AF24" s="29"/>
      <c r="AG24" s="29"/>
      <c r="AH24" s="29"/>
      <c r="AI24" s="29"/>
      <c r="AJ24" s="29"/>
      <c r="AK24" s="29"/>
      <c r="AL24" s="29"/>
      <c r="AM24" s="29"/>
      <c r="AN24" s="29"/>
      <c r="AO24" s="29"/>
      <c r="AP24" s="47">
        <v>44671</v>
      </c>
      <c r="AQ24" s="47">
        <v>44760</v>
      </c>
      <c r="AR24" s="47">
        <v>44845</v>
      </c>
      <c r="AS24" s="47"/>
      <c r="AT24" s="29"/>
      <c r="AU24" s="29"/>
      <c r="AV24" s="29"/>
      <c r="AW24" s="29"/>
      <c r="AX24" s="29"/>
      <c r="AY24" s="29"/>
      <c r="AZ24" s="29"/>
      <c r="BA24" s="29"/>
      <c r="BB24" s="29"/>
      <c r="BC24" s="29"/>
      <c r="BD24" s="29"/>
      <c r="BE24" s="29"/>
      <c r="BF24" s="35" t="str">
        <f>IFERROR(IF(AD24=0,"",IF((AH24/AD24)&gt;1,1,(AH24/AD24))),"")</f>
        <v/>
      </c>
      <c r="BG24" s="35" t="str">
        <f>IFERROR(IF(AE24=0,"",IF((AJ24/AE24)&gt;1,1,(AJ24/AE24))),"")</f>
        <v/>
      </c>
      <c r="BH24" s="35" t="str">
        <f>IFERROR(IF(AF24=0,"",IF((AL24/AF24)&gt;1,1,(AL24/AF24))),"")</f>
        <v/>
      </c>
      <c r="BI24" s="35" t="str">
        <f>IFERROR(IF(AG24=0,"",IF((AN24/AG24)&gt;1,1,(AN24/AG24))),"")</f>
        <v/>
      </c>
      <c r="BJ24" s="35" t="str">
        <f>IFERROR(IF((AH24+AJ24+AL24+AN24)/AC24&gt;1,1,(AH24+AJ24+AL24+AN24)/AC24),"")</f>
        <v/>
      </c>
      <c r="BK24" s="33"/>
      <c r="BL24" s="29"/>
      <c r="BM24" s="29"/>
      <c r="BN24" s="29"/>
      <c r="BO24" s="29"/>
      <c r="BP24" s="29"/>
      <c r="BQ24" s="29"/>
      <c r="BR24" s="29"/>
      <c r="BS24" s="29"/>
      <c r="BT24" s="29"/>
      <c r="BU24" s="29"/>
      <c r="BV24" s="29"/>
      <c r="BW24" s="29"/>
      <c r="BX24" s="29"/>
      <c r="BY24" s="29"/>
      <c r="BZ24" s="47">
        <v>44671</v>
      </c>
      <c r="CA24" s="47">
        <v>44760</v>
      </c>
      <c r="CB24" s="47">
        <v>44845</v>
      </c>
      <c r="CC24" s="47"/>
      <c r="CD24" s="29"/>
      <c r="CE24" s="29"/>
      <c r="CF24" s="29"/>
      <c r="CG24" s="29"/>
      <c r="CH24" s="29"/>
      <c r="CI24" s="29"/>
      <c r="CJ24" s="29"/>
      <c r="CK24" s="29"/>
      <c r="CL24" s="29"/>
      <c r="CM24" s="29"/>
      <c r="CN24" s="29"/>
      <c r="CO24" s="29"/>
      <c r="CP24" s="35" t="str">
        <f t="shared" si="0"/>
        <v/>
      </c>
      <c r="CQ24" s="35" t="str">
        <f t="shared" si="1"/>
        <v/>
      </c>
      <c r="CR24" s="35" t="str">
        <f t="shared" si="2"/>
        <v/>
      </c>
      <c r="CS24" s="35" t="str">
        <f t="shared" si="3"/>
        <v/>
      </c>
      <c r="CT24" s="35" t="str">
        <f t="shared" si="4"/>
        <v/>
      </c>
      <c r="CU24" s="33" t="s">
        <v>1077</v>
      </c>
      <c r="CV24" s="42" t="s">
        <v>565</v>
      </c>
      <c r="CW24" s="29" t="s">
        <v>1078</v>
      </c>
      <c r="CX24" s="34" t="s">
        <v>1048</v>
      </c>
      <c r="CY24" s="34" t="s">
        <v>1041</v>
      </c>
      <c r="CZ24" s="34" t="s">
        <v>1042</v>
      </c>
      <c r="DA24" s="34"/>
      <c r="DB24" s="34" t="s">
        <v>1043</v>
      </c>
      <c r="DC24" s="34" t="s">
        <v>1044</v>
      </c>
      <c r="DD24" s="32">
        <v>0.4</v>
      </c>
      <c r="DE24" s="29"/>
      <c r="DF24" s="29"/>
      <c r="DG24" s="29"/>
      <c r="DH24" s="29"/>
      <c r="DI24" s="34" t="s">
        <v>1045</v>
      </c>
      <c r="DJ24" s="29" t="s">
        <v>224</v>
      </c>
      <c r="DK24" s="29">
        <f>SUM(DL24:DO24)</f>
        <v>4</v>
      </c>
      <c r="DL24" s="29">
        <v>1</v>
      </c>
      <c r="DM24" s="29">
        <v>1</v>
      </c>
      <c r="DN24" s="29">
        <v>1</v>
      </c>
      <c r="DO24" s="29">
        <v>1</v>
      </c>
      <c r="DP24" s="29">
        <v>1</v>
      </c>
      <c r="DQ24" s="29" t="s">
        <v>600</v>
      </c>
      <c r="DR24" s="29">
        <v>1</v>
      </c>
      <c r="DS24" s="29" t="s">
        <v>1572</v>
      </c>
      <c r="DT24" s="29">
        <v>1</v>
      </c>
      <c r="DU24" s="29" t="s">
        <v>2573</v>
      </c>
      <c r="DV24" s="29"/>
      <c r="DW24" s="29"/>
      <c r="DX24" s="47">
        <v>44671</v>
      </c>
      <c r="DY24" s="47">
        <v>44760</v>
      </c>
      <c r="DZ24" s="47">
        <v>44845</v>
      </c>
      <c r="EA24" s="47"/>
      <c r="EB24" s="29" t="s">
        <v>6</v>
      </c>
      <c r="EC24" s="29" t="s">
        <v>6</v>
      </c>
      <c r="ED24" s="29" t="s">
        <v>6</v>
      </c>
      <c r="EE24" s="29"/>
      <c r="EF24" s="29" t="s">
        <v>6</v>
      </c>
      <c r="EG24" s="29" t="s">
        <v>6</v>
      </c>
      <c r="EH24" s="29" t="s">
        <v>6</v>
      </c>
      <c r="EI24" s="29"/>
      <c r="EJ24" s="29" t="s">
        <v>2574</v>
      </c>
      <c r="EK24" s="29" t="s">
        <v>2575</v>
      </c>
      <c r="EL24" s="29" t="s">
        <v>2576</v>
      </c>
      <c r="EM24" s="29"/>
      <c r="EN24" s="35">
        <f t="shared" si="5"/>
        <v>1</v>
      </c>
      <c r="EO24" s="35">
        <f t="shared" si="6"/>
        <v>1</v>
      </c>
      <c r="EP24" s="35">
        <f t="shared" si="7"/>
        <v>1</v>
      </c>
      <c r="EQ24" s="35">
        <f t="shared" si="8"/>
        <v>0</v>
      </c>
      <c r="ER24" s="35">
        <f t="shared" si="9"/>
        <v>0.75</v>
      </c>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47">
        <v>44671</v>
      </c>
      <c r="FW24" s="47">
        <v>44760</v>
      </c>
      <c r="FX24" s="47">
        <v>44845</v>
      </c>
      <c r="FY24" s="47"/>
      <c r="FZ24" s="29"/>
      <c r="GA24" s="29"/>
      <c r="GB24" s="29"/>
      <c r="GC24" s="29"/>
      <c r="GD24" s="29"/>
      <c r="GE24" s="29"/>
      <c r="GF24" s="29"/>
      <c r="GG24" s="29"/>
      <c r="GH24" s="29"/>
      <c r="GI24" s="29"/>
      <c r="GJ24" s="29"/>
      <c r="GK24" s="29"/>
      <c r="GL24" s="35" t="str">
        <f>IFERROR(IF(FJ24=0,"",IF((FN24/FJ24)&gt;1,1,(FN24/FJ24))),"")</f>
        <v/>
      </c>
      <c r="GM24" s="35" t="str">
        <f>IFERROR(IF(FK24=0,"",IF((FP24/FK24)&gt;1,1,(FP24/FK24))),"")</f>
        <v/>
      </c>
      <c r="GN24" s="35" t="str">
        <f>IFERROR(IF(FL24=0,"",IF((FR24/FL24)&gt;1,1,(FR24/FL24))),"")</f>
        <v/>
      </c>
      <c r="GO24" s="35" t="str">
        <f>IFERROR(IF(FM24=0,"",IF((FT24/FM24)&gt;1,1,(FT24/FM24))),"")</f>
        <v/>
      </c>
      <c r="GP24" s="35" t="str">
        <f>IFERROR(IF((FN24+FP24+FR24+FT24)/FI24&gt;1,1,(FN24+FP24+FR24+FT24)/FI24),"")</f>
        <v/>
      </c>
      <c r="GQ24" s="29"/>
      <c r="GR24" s="29"/>
      <c r="GS24" s="29">
        <f t="shared" si="10"/>
        <v>1</v>
      </c>
      <c r="GT24" s="29" t="str">
        <f>'[3]BD Plan'!$B$3</f>
        <v>Boyacá</v>
      </c>
      <c r="GU24" s="36"/>
      <c r="GV24" s="36"/>
      <c r="GW24" s="36"/>
      <c r="GX24" s="36"/>
      <c r="GY24" s="36"/>
      <c r="GZ24" s="36"/>
      <c r="HA24" s="36"/>
      <c r="HB24" s="36"/>
      <c r="HC24" s="36" t="s">
        <v>471</v>
      </c>
      <c r="HD24" s="36" t="s">
        <v>1573</v>
      </c>
      <c r="HE24" s="36" t="s">
        <v>471</v>
      </c>
      <c r="HF24" s="36"/>
      <c r="HG24" s="36"/>
      <c r="HH24" s="36"/>
      <c r="HI24" s="36"/>
      <c r="HJ24" s="36"/>
      <c r="HK24" s="29" t="s">
        <v>140</v>
      </c>
      <c r="HL24" s="30" t="s">
        <v>8</v>
      </c>
    </row>
    <row r="25" spans="1:220" ht="15" customHeight="1" x14ac:dyDescent="0.3">
      <c r="A25" s="29" t="s">
        <v>113</v>
      </c>
      <c r="B25" t="s">
        <v>66</v>
      </c>
      <c r="C25" t="s">
        <v>568</v>
      </c>
      <c r="D25" s="29" t="s">
        <v>1340</v>
      </c>
      <c r="E25" s="29" t="s">
        <v>304</v>
      </c>
      <c r="F25" s="29" t="s">
        <v>231</v>
      </c>
      <c r="G25" s="29" t="s">
        <v>426</v>
      </c>
      <c r="H25" s="29" t="s">
        <v>233</v>
      </c>
      <c r="I25" s="38" t="s">
        <v>427</v>
      </c>
      <c r="J25" s="29" t="s">
        <v>319</v>
      </c>
      <c r="K25" s="32">
        <v>1</v>
      </c>
      <c r="L25" s="32">
        <v>0.8</v>
      </c>
      <c r="M25" s="29" t="s">
        <v>253</v>
      </c>
      <c r="N25" s="32">
        <v>0.36</v>
      </c>
      <c r="O25" s="32">
        <v>0.8</v>
      </c>
      <c r="P25" s="29" t="s">
        <v>253</v>
      </c>
      <c r="Q25" s="36" t="s">
        <v>1037</v>
      </c>
      <c r="R25" s="33"/>
      <c r="S25" s="36"/>
      <c r="T25" s="29"/>
      <c r="U25" s="34"/>
      <c r="V25" s="34"/>
      <c r="W25" s="34"/>
      <c r="X25" s="34"/>
      <c r="Y25" s="34"/>
      <c r="Z25" s="32"/>
      <c r="AA25" s="34"/>
      <c r="AB25" s="29"/>
      <c r="AC25" s="29"/>
      <c r="AD25" s="34"/>
      <c r="AE25" s="34"/>
      <c r="AF25" s="34"/>
      <c r="AG25" s="34"/>
      <c r="AH25" s="29"/>
      <c r="AI25" s="29"/>
      <c r="AJ25" s="29"/>
      <c r="AK25" s="29"/>
      <c r="AL25" s="29"/>
      <c r="AM25" s="29"/>
      <c r="AN25" s="29"/>
      <c r="AO25" s="29"/>
      <c r="AP25" s="47"/>
      <c r="AQ25" s="47">
        <v>44760</v>
      </c>
      <c r="AR25" s="47">
        <v>44845</v>
      </c>
      <c r="AS25" s="47"/>
      <c r="AT25" s="29"/>
      <c r="AU25" s="29"/>
      <c r="AV25" s="29"/>
      <c r="AW25" s="29"/>
      <c r="AX25" s="29"/>
      <c r="AY25" s="29"/>
      <c r="AZ25" s="29"/>
      <c r="BA25" s="29"/>
      <c r="BB25" s="29"/>
      <c r="BC25" s="29"/>
      <c r="BD25" s="29"/>
      <c r="BE25" s="29"/>
      <c r="BF25" s="35" t="str">
        <f t="shared" ref="BF25:BF34" si="58">IFERROR(IF(AD25=0,"",IF((AH25/AD25)&gt;1,1,(AH25/AD25))),"")</f>
        <v/>
      </c>
      <c r="BG25" s="35" t="str">
        <f t="shared" ref="BG25:BG34" si="59">IFERROR(IF(AE25=0,"",IF((AJ25/AE25)&gt;1,1,(AJ25/AE25))),"")</f>
        <v/>
      </c>
      <c r="BH25" s="35" t="str">
        <f t="shared" ref="BH25:BH34" si="60">IFERROR(IF(AF25=0,"",IF((AL25/AF25)&gt;1,1,(AL25/AF25))),"")</f>
        <v/>
      </c>
      <c r="BI25" s="35" t="str">
        <f t="shared" ref="BI25:BI34" si="61">IFERROR(IF(AG25=0,"",IF((AN25/AG25)&gt;1,1,(AN25/AG25))),"")</f>
        <v/>
      </c>
      <c r="BJ25" s="35" t="str">
        <f t="shared" ref="BJ25:BJ34" si="62">IFERROR(IF((AH25+AJ25+AL25+AN25)/AC25&gt;1,1,(AH25+AJ25+AL25+AN25)/AC25),"")</f>
        <v/>
      </c>
      <c r="BK25" s="33" t="s">
        <v>1523</v>
      </c>
      <c r="BL25" s="42" t="s">
        <v>565</v>
      </c>
      <c r="BM25" s="29">
        <f t="shared" ref="BM25" si="63">SUM(BN25:BQ25)</f>
        <v>7</v>
      </c>
      <c r="BN25" s="29">
        <v>0</v>
      </c>
      <c r="BO25" s="29">
        <v>1</v>
      </c>
      <c r="BP25" s="29">
        <v>3</v>
      </c>
      <c r="BQ25" s="29">
        <v>3</v>
      </c>
      <c r="BR25" s="29"/>
      <c r="BS25" s="29"/>
      <c r="BT25" s="29">
        <v>1</v>
      </c>
      <c r="BU25" s="29" t="s">
        <v>1574</v>
      </c>
      <c r="BV25" s="29">
        <v>3</v>
      </c>
      <c r="BW25" s="29" t="s">
        <v>2577</v>
      </c>
      <c r="BX25" s="29"/>
      <c r="BY25" s="29"/>
      <c r="BZ25" s="47">
        <v>44671</v>
      </c>
      <c r="CA25" s="47">
        <v>44760</v>
      </c>
      <c r="CB25" s="47">
        <v>44845</v>
      </c>
      <c r="CC25" s="47"/>
      <c r="CD25" s="29"/>
      <c r="CE25" s="29" t="s">
        <v>6</v>
      </c>
      <c r="CF25" s="29" t="s">
        <v>6</v>
      </c>
      <c r="CG25" s="29"/>
      <c r="CH25" s="29"/>
      <c r="CI25" s="29" t="s">
        <v>6</v>
      </c>
      <c r="CJ25" s="29" t="s">
        <v>6</v>
      </c>
      <c r="CK25" s="29"/>
      <c r="CL25" s="29"/>
      <c r="CM25" s="29" t="s">
        <v>2578</v>
      </c>
      <c r="CN25" s="29" t="s">
        <v>2470</v>
      </c>
      <c r="CO25" s="29"/>
      <c r="CP25" s="35" t="str">
        <f t="shared" si="0"/>
        <v/>
      </c>
      <c r="CQ25" s="35">
        <f t="shared" si="1"/>
        <v>1</v>
      </c>
      <c r="CR25" s="35">
        <f t="shared" si="2"/>
        <v>1</v>
      </c>
      <c r="CS25" s="35">
        <f t="shared" si="3"/>
        <v>0</v>
      </c>
      <c r="CT25" s="35">
        <f t="shared" si="4"/>
        <v>0.5714285714285714</v>
      </c>
      <c r="CU25" s="30"/>
      <c r="CV25" s="34"/>
      <c r="CW25" s="29"/>
      <c r="CX25" s="34"/>
      <c r="CY25" s="34"/>
      <c r="CZ25" s="34"/>
      <c r="DA25" s="34"/>
      <c r="DB25" s="34"/>
      <c r="DC25" s="34"/>
      <c r="DD25" s="32"/>
      <c r="DE25" s="29"/>
      <c r="DF25" s="29"/>
      <c r="DG25" s="29"/>
      <c r="DH25" s="29"/>
      <c r="DI25" s="34"/>
      <c r="DJ25" s="29"/>
      <c r="DK25" s="29"/>
      <c r="DL25" s="29"/>
      <c r="DM25" s="29"/>
      <c r="DN25" s="29"/>
      <c r="DO25" s="29"/>
      <c r="DP25" s="29"/>
      <c r="DQ25" s="29"/>
      <c r="DR25" s="29"/>
      <c r="DS25" s="29"/>
      <c r="DT25" s="29"/>
      <c r="DU25" s="29"/>
      <c r="DV25" s="29"/>
      <c r="DW25" s="29"/>
      <c r="DX25" s="47">
        <v>44671</v>
      </c>
      <c r="DY25" s="47">
        <v>44760</v>
      </c>
      <c r="DZ25" s="47">
        <v>44845</v>
      </c>
      <c r="EA25" s="47"/>
      <c r="EB25" s="29"/>
      <c r="EC25" s="29"/>
      <c r="ED25" s="29"/>
      <c r="EE25" s="29"/>
      <c r="EF25" s="29"/>
      <c r="EG25" s="29"/>
      <c r="EH25" s="29"/>
      <c r="EI25" s="29"/>
      <c r="EJ25" s="29"/>
      <c r="EK25" s="29"/>
      <c r="EL25" s="29"/>
      <c r="EM25" s="29"/>
      <c r="EN25" s="35" t="str">
        <f t="shared" si="5"/>
        <v/>
      </c>
      <c r="EO25" s="35" t="str">
        <f t="shared" si="6"/>
        <v/>
      </c>
      <c r="EP25" s="35" t="str">
        <f t="shared" si="7"/>
        <v/>
      </c>
      <c r="EQ25" s="35" t="str">
        <f t="shared" si="8"/>
        <v/>
      </c>
      <c r="ER25" s="35" t="str">
        <f t="shared" si="9"/>
        <v/>
      </c>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47">
        <v>44671</v>
      </c>
      <c r="FW25" s="47">
        <v>44760</v>
      </c>
      <c r="FX25" s="47">
        <v>44845</v>
      </c>
      <c r="FY25" s="47"/>
      <c r="FZ25" s="29"/>
      <c r="GA25" s="29"/>
      <c r="GB25" s="29"/>
      <c r="GC25" s="29"/>
      <c r="GD25" s="29"/>
      <c r="GE25" s="29"/>
      <c r="GF25" s="29"/>
      <c r="GG25" s="29"/>
      <c r="GH25" s="29"/>
      <c r="GI25" s="29"/>
      <c r="GJ25" s="29"/>
      <c r="GK25" s="29"/>
      <c r="GL25" s="35" t="str">
        <f t="shared" ref="GL25:GL34" si="64">IFERROR(IF(FJ25=0,"",IF((FN25/FJ25)&gt;1,1,(FN25/FJ25))),"")</f>
        <v/>
      </c>
      <c r="GM25" s="35" t="str">
        <f t="shared" ref="GM25:GM34" si="65">IFERROR(IF(FK25=0,"",IF((FP25/FK25)&gt;1,1,(FP25/FK25))),"")</f>
        <v/>
      </c>
      <c r="GN25" s="35" t="str">
        <f t="shared" ref="GN25:GN34" si="66">IFERROR(IF(FL25=0,"",IF((FR25/FL25)&gt;1,1,(FR25/FL25))),"")</f>
        <v/>
      </c>
      <c r="GO25" s="35" t="str">
        <f t="shared" ref="GO25:GO34" si="67">IFERROR(IF(FM25=0,"",IF((FT25/FM25)&gt;1,1,(FT25/FM25))),"")</f>
        <v/>
      </c>
      <c r="GP25" s="35" t="str">
        <f t="shared" ref="GP25:GP34" si="68">IFERROR(IF((FN25+FP25+FR25+FT25)/FI25&gt;1,1,(FN25+FP25+FR25+FT25)/FI25),"")</f>
        <v/>
      </c>
      <c r="GQ25" s="29"/>
      <c r="GR25" s="29"/>
      <c r="GS25" s="29">
        <f t="shared" si="10"/>
        <v>1</v>
      </c>
      <c r="GT25" s="29" t="str">
        <f>'[3]BD Plan'!$B$3</f>
        <v>Boyacá</v>
      </c>
      <c r="GU25" s="36" t="s">
        <v>601</v>
      </c>
      <c r="GV25" s="36"/>
      <c r="GW25" s="36"/>
      <c r="GX25" s="36"/>
      <c r="GY25" s="36"/>
      <c r="GZ25" s="36" t="s">
        <v>417</v>
      </c>
      <c r="HA25" s="36" t="s">
        <v>2579</v>
      </c>
      <c r="HB25" s="36"/>
      <c r="HC25" s="36"/>
      <c r="HD25" s="36"/>
      <c r="HE25" s="36"/>
      <c r="HF25" s="36"/>
      <c r="HG25" s="36"/>
      <c r="HH25" s="36"/>
      <c r="HI25" s="36"/>
      <c r="HJ25" s="36"/>
      <c r="HK25" t="s">
        <v>431</v>
      </c>
      <c r="HL25" s="39" t="s">
        <v>65</v>
      </c>
    </row>
    <row r="26" spans="1:220" ht="15" customHeight="1" x14ac:dyDescent="0.3">
      <c r="A26" s="29" t="s">
        <v>113</v>
      </c>
      <c r="B26" t="s">
        <v>31</v>
      </c>
      <c r="C26" t="s">
        <v>27</v>
      </c>
      <c r="D26" s="29" t="s">
        <v>318</v>
      </c>
      <c r="E26" s="29" t="s">
        <v>322</v>
      </c>
      <c r="F26" s="29" t="s">
        <v>231</v>
      </c>
      <c r="G26" s="29" t="s">
        <v>138</v>
      </c>
      <c r="H26" s="29" t="s">
        <v>284</v>
      </c>
      <c r="I26" s="38" t="s">
        <v>1107</v>
      </c>
      <c r="J26" s="29" t="s">
        <v>319</v>
      </c>
      <c r="K26" s="32">
        <v>1</v>
      </c>
      <c r="L26" s="32">
        <v>0.6</v>
      </c>
      <c r="M26" s="29" t="s">
        <v>253</v>
      </c>
      <c r="N26" s="32">
        <v>0.6</v>
      </c>
      <c r="O26" s="32">
        <v>0.6</v>
      </c>
      <c r="P26" s="29" t="s">
        <v>236</v>
      </c>
      <c r="Q26" s="36" t="s">
        <v>1037</v>
      </c>
      <c r="R26" s="33" t="s">
        <v>1108</v>
      </c>
      <c r="S26" s="42" t="s">
        <v>565</v>
      </c>
      <c r="T26" s="29" t="s">
        <v>1109</v>
      </c>
      <c r="U26" s="34" t="s">
        <v>1048</v>
      </c>
      <c r="V26" s="34" t="s">
        <v>1041</v>
      </c>
      <c r="W26" s="34" t="s">
        <v>1042</v>
      </c>
      <c r="X26" s="34" t="s">
        <v>1110</v>
      </c>
      <c r="Y26" s="34" t="s">
        <v>1044</v>
      </c>
      <c r="Z26" s="32">
        <v>0.4</v>
      </c>
      <c r="AA26" s="34" t="s">
        <v>1045</v>
      </c>
      <c r="AB26" s="29" t="s">
        <v>224</v>
      </c>
      <c r="AC26" s="29">
        <f t="shared" ref="AC26:AC33" si="69">SUM(AD26:AG26)</f>
        <v>12</v>
      </c>
      <c r="AD26" s="34">
        <v>3</v>
      </c>
      <c r="AE26" s="34">
        <v>3</v>
      </c>
      <c r="AF26" s="34">
        <v>3</v>
      </c>
      <c r="AG26" s="34">
        <v>3</v>
      </c>
      <c r="AH26" s="29">
        <v>3</v>
      </c>
      <c r="AI26" s="29" t="s">
        <v>602</v>
      </c>
      <c r="AJ26" s="29">
        <v>3</v>
      </c>
      <c r="AK26" s="29" t="s">
        <v>1575</v>
      </c>
      <c r="AL26" s="29">
        <v>3</v>
      </c>
      <c r="AM26" s="29" t="s">
        <v>2580</v>
      </c>
      <c r="AN26" s="29"/>
      <c r="AO26" s="29"/>
      <c r="AP26" s="47">
        <v>44671</v>
      </c>
      <c r="AQ26" s="47">
        <v>44760</v>
      </c>
      <c r="AR26" s="47">
        <v>44845</v>
      </c>
      <c r="AS26" s="47"/>
      <c r="AT26" s="29" t="s">
        <v>6</v>
      </c>
      <c r="AU26" s="29" t="s">
        <v>6</v>
      </c>
      <c r="AV26" s="29" t="s">
        <v>6</v>
      </c>
      <c r="AW26" s="29"/>
      <c r="AX26" s="29" t="s">
        <v>6</v>
      </c>
      <c r="AY26" s="29" t="s">
        <v>6</v>
      </c>
      <c r="AZ26" s="29" t="s">
        <v>6</v>
      </c>
      <c r="BA26" s="29"/>
      <c r="BB26" s="29" t="s">
        <v>2581</v>
      </c>
      <c r="BC26" s="29" t="s">
        <v>2582</v>
      </c>
      <c r="BD26" s="29" t="s">
        <v>2583</v>
      </c>
      <c r="BE26" s="29"/>
      <c r="BF26" s="35">
        <f t="shared" si="58"/>
        <v>1</v>
      </c>
      <c r="BG26" s="35">
        <f t="shared" si="59"/>
        <v>1</v>
      </c>
      <c r="BH26" s="35">
        <f t="shared" si="60"/>
        <v>1</v>
      </c>
      <c r="BI26" s="35">
        <f t="shared" si="61"/>
        <v>0</v>
      </c>
      <c r="BJ26" s="35">
        <f t="shared" si="62"/>
        <v>0.75</v>
      </c>
      <c r="BK26" s="33"/>
      <c r="BL26" s="29"/>
      <c r="BM26" s="29"/>
      <c r="BN26" s="29"/>
      <c r="BO26" s="29"/>
      <c r="BP26" s="29"/>
      <c r="BQ26" s="29"/>
      <c r="BR26" s="29"/>
      <c r="BS26" s="29"/>
      <c r="BT26" s="29"/>
      <c r="BU26" s="29"/>
      <c r="BV26" s="29"/>
      <c r="BW26" s="29"/>
      <c r="BX26" s="29"/>
      <c r="BY26" s="29"/>
      <c r="BZ26" s="47">
        <v>44671</v>
      </c>
      <c r="CA26" s="47">
        <v>44760</v>
      </c>
      <c r="CB26" s="47">
        <v>44845</v>
      </c>
      <c r="CC26" s="47"/>
      <c r="CD26" s="29"/>
      <c r="CE26" s="29"/>
      <c r="CF26" s="29"/>
      <c r="CG26" s="29"/>
      <c r="CH26" s="29"/>
      <c r="CI26" s="29"/>
      <c r="CJ26" s="29"/>
      <c r="CK26" s="29"/>
      <c r="CL26" s="29"/>
      <c r="CM26" s="29"/>
      <c r="CN26" s="29"/>
      <c r="CO26" s="29"/>
      <c r="CP26" s="35" t="str">
        <f t="shared" si="0"/>
        <v/>
      </c>
      <c r="CQ26" s="35" t="str">
        <f t="shared" si="1"/>
        <v/>
      </c>
      <c r="CR26" s="35" t="str">
        <f t="shared" si="2"/>
        <v/>
      </c>
      <c r="CS26" s="35" t="str">
        <f t="shared" si="3"/>
        <v/>
      </c>
      <c r="CT26" s="35" t="str">
        <f t="shared" si="4"/>
        <v/>
      </c>
      <c r="CU26" s="30"/>
      <c r="CV26" s="34"/>
      <c r="CW26" s="29"/>
      <c r="CX26" s="34"/>
      <c r="CY26" s="34"/>
      <c r="CZ26" s="34"/>
      <c r="DA26" s="34"/>
      <c r="DB26" s="34"/>
      <c r="DC26" s="34"/>
      <c r="DD26" s="32"/>
      <c r="DE26" s="29"/>
      <c r="DF26" s="29"/>
      <c r="DG26" s="29"/>
      <c r="DH26" s="29"/>
      <c r="DI26" s="34"/>
      <c r="DJ26" s="29"/>
      <c r="DK26" s="29"/>
      <c r="DL26" s="29"/>
      <c r="DM26" s="29"/>
      <c r="DN26" s="29"/>
      <c r="DO26" s="29"/>
      <c r="DP26" s="29"/>
      <c r="DQ26" s="29"/>
      <c r="DR26" s="29"/>
      <c r="DS26" s="29"/>
      <c r="DT26" s="29"/>
      <c r="DU26" s="29"/>
      <c r="DV26" s="29"/>
      <c r="DW26" s="29"/>
      <c r="DX26" s="47">
        <v>44671</v>
      </c>
      <c r="DY26" s="47">
        <v>44760</v>
      </c>
      <c r="DZ26" s="47">
        <v>44845</v>
      </c>
      <c r="EA26" s="47"/>
      <c r="EB26" s="29"/>
      <c r="EC26" s="29"/>
      <c r="ED26" s="29"/>
      <c r="EE26" s="29"/>
      <c r="EF26" s="29"/>
      <c r="EG26" s="29"/>
      <c r="EH26" s="29"/>
      <c r="EI26" s="29"/>
      <c r="EJ26" s="29"/>
      <c r="EK26" s="29"/>
      <c r="EL26" s="29"/>
      <c r="EM26" s="29"/>
      <c r="EN26" s="35" t="str">
        <f t="shared" si="5"/>
        <v/>
      </c>
      <c r="EO26" s="35" t="str">
        <f t="shared" si="6"/>
        <v/>
      </c>
      <c r="EP26" s="35" t="str">
        <f t="shared" si="7"/>
        <v/>
      </c>
      <c r="EQ26" s="35" t="str">
        <f t="shared" si="8"/>
        <v/>
      </c>
      <c r="ER26" s="35" t="str">
        <f t="shared" si="9"/>
        <v/>
      </c>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47">
        <v>44671</v>
      </c>
      <c r="FW26" s="47">
        <v>44760</v>
      </c>
      <c r="FX26" s="47">
        <v>44845</v>
      </c>
      <c r="FY26" s="47"/>
      <c r="FZ26" s="29"/>
      <c r="GA26" s="29"/>
      <c r="GB26" s="29"/>
      <c r="GC26" s="29"/>
      <c r="GD26" s="29"/>
      <c r="GE26" s="29"/>
      <c r="GF26" s="29"/>
      <c r="GG26" s="29"/>
      <c r="GH26" s="29"/>
      <c r="GI26" s="29"/>
      <c r="GJ26" s="29"/>
      <c r="GK26" s="29"/>
      <c r="GL26" s="35" t="str">
        <f t="shared" si="64"/>
        <v/>
      </c>
      <c r="GM26" s="35" t="str">
        <f t="shared" si="65"/>
        <v/>
      </c>
      <c r="GN26" s="35" t="str">
        <f t="shared" si="66"/>
        <v/>
      </c>
      <c r="GO26" s="35" t="str">
        <f t="shared" si="67"/>
        <v/>
      </c>
      <c r="GP26" s="35" t="str">
        <f t="shared" si="68"/>
        <v/>
      </c>
      <c r="GQ26" s="29"/>
      <c r="GR26" s="29"/>
      <c r="GS26" s="29">
        <f t="shared" si="10"/>
        <v>1</v>
      </c>
      <c r="GT26" s="29" t="str">
        <f>'[3]BD Plan'!$B$3</f>
        <v>Boyacá</v>
      </c>
      <c r="GU26" s="36" t="s">
        <v>417</v>
      </c>
      <c r="GV26" s="36" t="s">
        <v>417</v>
      </c>
      <c r="GW26" s="36" t="s">
        <v>417</v>
      </c>
      <c r="GX26" s="36"/>
      <c r="GY26" s="36"/>
      <c r="GZ26" s="36"/>
      <c r="HA26" s="36"/>
      <c r="HB26" s="36"/>
      <c r="HC26" s="36"/>
      <c r="HD26" s="36"/>
      <c r="HE26" s="36"/>
      <c r="HF26" s="36"/>
      <c r="HG26" s="36"/>
      <c r="HH26" s="36"/>
      <c r="HI26" s="36"/>
      <c r="HJ26" s="36"/>
      <c r="HK26" t="s">
        <v>144</v>
      </c>
      <c r="HL26" s="39" t="s">
        <v>29</v>
      </c>
    </row>
    <row r="27" spans="1:220" ht="15" customHeight="1" x14ac:dyDescent="0.3">
      <c r="A27" s="29" t="s">
        <v>113</v>
      </c>
      <c r="B27" t="s">
        <v>33</v>
      </c>
      <c r="C27" t="s">
        <v>27</v>
      </c>
      <c r="D27" s="29" t="s">
        <v>1118</v>
      </c>
      <c r="E27" s="29" t="s">
        <v>304</v>
      </c>
      <c r="F27" s="29" t="s">
        <v>231</v>
      </c>
      <c r="G27" s="29" t="s">
        <v>312</v>
      </c>
      <c r="H27" s="29" t="s">
        <v>284</v>
      </c>
      <c r="I27" s="38" t="s">
        <v>1119</v>
      </c>
      <c r="J27" s="29" t="s">
        <v>319</v>
      </c>
      <c r="K27" s="32">
        <v>0.8</v>
      </c>
      <c r="L27" s="32">
        <v>0.6</v>
      </c>
      <c r="M27" s="29" t="s">
        <v>253</v>
      </c>
      <c r="N27" s="32">
        <v>0.48</v>
      </c>
      <c r="O27" s="32">
        <v>0.6</v>
      </c>
      <c r="P27" s="29" t="s">
        <v>236</v>
      </c>
      <c r="Q27" s="36" t="s">
        <v>1037</v>
      </c>
      <c r="R27" s="33" t="s">
        <v>1120</v>
      </c>
      <c r="S27" s="42" t="s">
        <v>565</v>
      </c>
      <c r="T27" s="36" t="s">
        <v>1121</v>
      </c>
      <c r="U27" s="34" t="s">
        <v>1048</v>
      </c>
      <c r="V27" s="34" t="s">
        <v>1041</v>
      </c>
      <c r="W27" s="34" t="s">
        <v>1042</v>
      </c>
      <c r="X27" s="34" t="s">
        <v>1110</v>
      </c>
      <c r="Y27" s="34" t="s">
        <v>1044</v>
      </c>
      <c r="Z27" s="32">
        <v>0.4</v>
      </c>
      <c r="AA27" s="34" t="s">
        <v>1045</v>
      </c>
      <c r="AB27" s="29" t="s">
        <v>224</v>
      </c>
      <c r="AC27" s="29">
        <f t="shared" si="69"/>
        <v>42</v>
      </c>
      <c r="AD27" s="34">
        <v>6</v>
      </c>
      <c r="AE27" s="34">
        <v>12</v>
      </c>
      <c r="AF27" s="34">
        <v>12</v>
      </c>
      <c r="AG27" s="34">
        <v>12</v>
      </c>
      <c r="AH27" s="29">
        <v>6</v>
      </c>
      <c r="AI27" s="29" t="s">
        <v>603</v>
      </c>
      <c r="AJ27" s="29">
        <v>12</v>
      </c>
      <c r="AK27" s="29" t="s">
        <v>1576</v>
      </c>
      <c r="AL27" s="29">
        <v>12</v>
      </c>
      <c r="AM27" s="29" t="s">
        <v>1576</v>
      </c>
      <c r="AN27" s="29"/>
      <c r="AO27" s="29"/>
      <c r="AP27" s="47">
        <v>44671</v>
      </c>
      <c r="AQ27" s="47">
        <v>44760</v>
      </c>
      <c r="AR27" s="47">
        <v>44845</v>
      </c>
      <c r="AS27" s="47"/>
      <c r="AT27" s="29" t="s">
        <v>7</v>
      </c>
      <c r="AU27" s="29" t="s">
        <v>6</v>
      </c>
      <c r="AV27" s="29" t="s">
        <v>6</v>
      </c>
      <c r="AW27" s="29"/>
      <c r="AX27" s="29" t="s">
        <v>9</v>
      </c>
      <c r="AY27" s="29" t="s">
        <v>6</v>
      </c>
      <c r="AZ27" s="29" t="s">
        <v>6</v>
      </c>
      <c r="BA27" s="29"/>
      <c r="BB27" s="29" t="s">
        <v>2584</v>
      </c>
      <c r="BC27" s="29" t="s">
        <v>2585</v>
      </c>
      <c r="BD27" s="29" t="s">
        <v>2586</v>
      </c>
      <c r="BE27" s="29"/>
      <c r="BF27" s="35">
        <f t="shared" si="58"/>
        <v>1</v>
      </c>
      <c r="BG27" s="35">
        <f t="shared" si="59"/>
        <v>1</v>
      </c>
      <c r="BH27" s="35">
        <f t="shared" si="60"/>
        <v>1</v>
      </c>
      <c r="BI27" s="35">
        <f t="shared" si="61"/>
        <v>0</v>
      </c>
      <c r="BJ27" s="35">
        <f t="shared" si="62"/>
        <v>0.7142857142857143</v>
      </c>
      <c r="BK27" s="33"/>
      <c r="BM27" s="29"/>
      <c r="BN27" s="29"/>
      <c r="BO27" s="29"/>
      <c r="BP27" s="29"/>
      <c r="BQ27" s="29"/>
      <c r="BR27" s="29"/>
      <c r="BS27" s="29"/>
      <c r="BT27" s="29"/>
      <c r="BU27" s="29"/>
      <c r="BV27" s="29"/>
      <c r="BW27" s="29"/>
      <c r="BX27" s="29"/>
      <c r="BY27" s="29"/>
      <c r="BZ27" s="47">
        <v>44671</v>
      </c>
      <c r="CA27" s="47">
        <v>44760</v>
      </c>
      <c r="CB27" s="47">
        <v>44845</v>
      </c>
      <c r="CC27" s="47"/>
      <c r="CD27" s="29"/>
      <c r="CE27" s="29"/>
      <c r="CF27" s="29"/>
      <c r="CG27" s="29"/>
      <c r="CH27" s="29"/>
      <c r="CI27" s="29"/>
      <c r="CJ27" s="29"/>
      <c r="CK27" s="29"/>
      <c r="CL27" s="29"/>
      <c r="CM27" s="29"/>
      <c r="CN27" s="29"/>
      <c r="CO27" s="29"/>
      <c r="CP27" s="35" t="str">
        <f t="shared" si="0"/>
        <v/>
      </c>
      <c r="CQ27" s="35" t="str">
        <f t="shared" si="1"/>
        <v/>
      </c>
      <c r="CR27" s="35" t="str">
        <f t="shared" si="2"/>
        <v/>
      </c>
      <c r="CS27" s="35" t="str">
        <f t="shared" si="3"/>
        <v/>
      </c>
      <c r="CT27" s="35" t="str">
        <f t="shared" si="4"/>
        <v/>
      </c>
      <c r="CU27" s="30"/>
      <c r="CV27" s="34"/>
      <c r="CW27" s="29"/>
      <c r="CX27" s="34"/>
      <c r="CY27" s="34"/>
      <c r="CZ27" s="34"/>
      <c r="DA27" s="34"/>
      <c r="DB27" s="34"/>
      <c r="DC27" s="34"/>
      <c r="DD27" s="32"/>
      <c r="DE27" s="29"/>
      <c r="DF27" s="29"/>
      <c r="DG27" s="29"/>
      <c r="DH27" s="29"/>
      <c r="DI27" s="34"/>
      <c r="DJ27" s="29"/>
      <c r="DK27" s="29"/>
      <c r="DL27" s="29"/>
      <c r="DM27" s="29"/>
      <c r="DN27" s="29"/>
      <c r="DO27" s="29"/>
      <c r="DP27" s="29"/>
      <c r="DQ27" s="29"/>
      <c r="DR27" s="29"/>
      <c r="DS27" s="29"/>
      <c r="DT27" s="29"/>
      <c r="DU27" s="29"/>
      <c r="DV27" s="29"/>
      <c r="DW27" s="29"/>
      <c r="DX27" s="47">
        <v>44671</v>
      </c>
      <c r="DY27" s="47">
        <v>44760</v>
      </c>
      <c r="DZ27" s="47">
        <v>44845</v>
      </c>
      <c r="EA27" s="47"/>
      <c r="EB27" s="29"/>
      <c r="EC27" s="29"/>
      <c r="ED27" s="29"/>
      <c r="EE27" s="29"/>
      <c r="EF27" s="29"/>
      <c r="EG27" s="29"/>
      <c r="EH27" s="29"/>
      <c r="EI27" s="29"/>
      <c r="EJ27" s="29"/>
      <c r="EK27" s="29"/>
      <c r="EL27" s="29"/>
      <c r="EM27" s="29"/>
      <c r="EN27" s="35" t="str">
        <f t="shared" si="5"/>
        <v/>
      </c>
      <c r="EO27" s="35" t="str">
        <f t="shared" si="6"/>
        <v/>
      </c>
      <c r="EP27" s="35" t="str">
        <f t="shared" si="7"/>
        <v/>
      </c>
      <c r="EQ27" s="35" t="str">
        <f t="shared" si="8"/>
        <v/>
      </c>
      <c r="ER27" s="35" t="str">
        <f t="shared" si="9"/>
        <v/>
      </c>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47">
        <v>44671</v>
      </c>
      <c r="FW27" s="47">
        <v>44760</v>
      </c>
      <c r="FX27" s="47">
        <v>44845</v>
      </c>
      <c r="FY27" s="47"/>
      <c r="FZ27" s="29"/>
      <c r="GA27" s="29"/>
      <c r="GB27" s="29"/>
      <c r="GC27" s="29"/>
      <c r="GD27" s="29"/>
      <c r="GE27" s="29"/>
      <c r="GF27" s="29"/>
      <c r="GG27" s="29"/>
      <c r="GH27" s="29"/>
      <c r="GI27" s="29"/>
      <c r="GJ27" s="29"/>
      <c r="GK27" s="29"/>
      <c r="GL27" s="35" t="str">
        <f t="shared" si="64"/>
        <v/>
      </c>
      <c r="GM27" s="35" t="str">
        <f t="shared" si="65"/>
        <v/>
      </c>
      <c r="GN27" s="35" t="str">
        <f t="shared" si="66"/>
        <v/>
      </c>
      <c r="GO27" s="35" t="str">
        <f t="shared" si="67"/>
        <v/>
      </c>
      <c r="GP27" s="35" t="str">
        <f t="shared" si="68"/>
        <v/>
      </c>
      <c r="GQ27" s="29"/>
      <c r="GR27" s="29"/>
      <c r="GS27" s="29">
        <f t="shared" si="10"/>
        <v>1</v>
      </c>
      <c r="GT27" s="29" t="str">
        <f>'[3]BD Plan'!$B$3</f>
        <v>Boyacá</v>
      </c>
      <c r="GU27" s="36" t="s">
        <v>604</v>
      </c>
      <c r="GV27" s="36" t="s">
        <v>1576</v>
      </c>
      <c r="GW27" s="36" t="s">
        <v>2587</v>
      </c>
      <c r="GX27" s="36"/>
      <c r="GY27" s="36"/>
      <c r="GZ27" s="36"/>
      <c r="HA27" s="36"/>
      <c r="HB27" s="36"/>
      <c r="HC27" s="36"/>
      <c r="HD27" s="36"/>
      <c r="HE27" s="36"/>
      <c r="HF27" s="36"/>
      <c r="HG27" s="36"/>
      <c r="HH27" s="36"/>
      <c r="HI27" s="36"/>
      <c r="HJ27" s="36"/>
      <c r="HK27" t="s">
        <v>146</v>
      </c>
      <c r="HL27" s="39" t="s">
        <v>28</v>
      </c>
    </row>
    <row r="28" spans="1:220" ht="15" customHeight="1" x14ac:dyDescent="0.3">
      <c r="A28" s="29" t="s">
        <v>113</v>
      </c>
      <c r="B28" t="s">
        <v>34</v>
      </c>
      <c r="C28" t="s">
        <v>27</v>
      </c>
      <c r="D28" s="29" t="s">
        <v>328</v>
      </c>
      <c r="E28" s="29" t="s">
        <v>317</v>
      </c>
      <c r="F28" s="29" t="s">
        <v>231</v>
      </c>
      <c r="G28" s="29" t="s">
        <v>312</v>
      </c>
      <c r="H28" s="29" t="s">
        <v>233</v>
      </c>
      <c r="I28" s="38" t="s">
        <v>1124</v>
      </c>
      <c r="J28" s="29" t="s">
        <v>319</v>
      </c>
      <c r="K28" s="32">
        <v>1</v>
      </c>
      <c r="L28" s="32">
        <v>0.8</v>
      </c>
      <c r="M28" s="29" t="s">
        <v>253</v>
      </c>
      <c r="N28" s="32">
        <v>0.6</v>
      </c>
      <c r="O28" s="32">
        <v>0.8</v>
      </c>
      <c r="P28" s="29" t="s">
        <v>253</v>
      </c>
      <c r="Q28" s="36" t="s">
        <v>1037</v>
      </c>
      <c r="R28" s="33" t="s">
        <v>1125</v>
      </c>
      <c r="S28" s="42" t="s">
        <v>565</v>
      </c>
      <c r="T28" s="29" t="s">
        <v>1126</v>
      </c>
      <c r="U28" s="34" t="s">
        <v>1048</v>
      </c>
      <c r="V28" s="34" t="s">
        <v>1041</v>
      </c>
      <c r="W28" s="34" t="s">
        <v>1042</v>
      </c>
      <c r="X28" s="34" t="s">
        <v>1043</v>
      </c>
      <c r="Y28" s="34" t="s">
        <v>1044</v>
      </c>
      <c r="Z28" s="32">
        <v>0.4</v>
      </c>
      <c r="AA28" s="34" t="s">
        <v>1045</v>
      </c>
      <c r="AB28" s="29" t="s">
        <v>224</v>
      </c>
      <c r="AC28" s="29">
        <f t="shared" si="69"/>
        <v>12</v>
      </c>
      <c r="AD28" s="34">
        <v>3</v>
      </c>
      <c r="AE28" s="34">
        <v>3</v>
      </c>
      <c r="AF28" s="34">
        <v>3</v>
      </c>
      <c r="AG28" s="34">
        <v>3</v>
      </c>
      <c r="AH28" s="29">
        <v>3</v>
      </c>
      <c r="AI28" s="29" t="s">
        <v>605</v>
      </c>
      <c r="AJ28" s="29">
        <v>3</v>
      </c>
      <c r="AK28" s="29" t="s">
        <v>1577</v>
      </c>
      <c r="AL28" s="29">
        <v>3</v>
      </c>
      <c r="AM28" s="29" t="s">
        <v>2588</v>
      </c>
      <c r="AN28" s="29"/>
      <c r="AO28" s="29"/>
      <c r="AP28" s="47">
        <v>44671</v>
      </c>
      <c r="AQ28" s="47">
        <v>44760</v>
      </c>
      <c r="AR28" s="47">
        <v>44845</v>
      </c>
      <c r="AS28" s="47"/>
      <c r="AT28" s="29" t="s">
        <v>7</v>
      </c>
      <c r="AU28" s="29" t="s">
        <v>6</v>
      </c>
      <c r="AV28" s="29" t="s">
        <v>9</v>
      </c>
      <c r="AW28" s="29"/>
      <c r="AX28" s="29" t="s">
        <v>6</v>
      </c>
      <c r="AY28" s="29" t="s">
        <v>6</v>
      </c>
      <c r="AZ28" s="29" t="s">
        <v>6</v>
      </c>
      <c r="BA28" s="29"/>
      <c r="BB28" s="29" t="s">
        <v>2589</v>
      </c>
      <c r="BC28" s="29" t="s">
        <v>2590</v>
      </c>
      <c r="BD28" s="29" t="s">
        <v>2591</v>
      </c>
      <c r="BE28" s="29"/>
      <c r="BF28" s="35">
        <f t="shared" si="58"/>
        <v>1</v>
      </c>
      <c r="BG28" s="35">
        <f t="shared" si="59"/>
        <v>1</v>
      </c>
      <c r="BH28" s="35">
        <f t="shared" si="60"/>
        <v>1</v>
      </c>
      <c r="BI28" s="35">
        <f t="shared" si="61"/>
        <v>0</v>
      </c>
      <c r="BJ28" s="35">
        <f t="shared" si="62"/>
        <v>0.75</v>
      </c>
      <c r="BK28" s="33"/>
      <c r="BL28" s="29"/>
      <c r="BM28" s="29"/>
      <c r="BN28" s="29"/>
      <c r="BO28" s="29"/>
      <c r="BP28" s="29"/>
      <c r="BQ28" s="29"/>
      <c r="BR28" s="29"/>
      <c r="BS28" s="29"/>
      <c r="BT28" s="29"/>
      <c r="BU28" s="29"/>
      <c r="BV28" s="29"/>
      <c r="BW28" s="29"/>
      <c r="BX28" s="29"/>
      <c r="BY28" s="29"/>
      <c r="BZ28" s="47">
        <v>44671</v>
      </c>
      <c r="CA28" s="47">
        <v>44760</v>
      </c>
      <c r="CB28" s="47">
        <v>44845</v>
      </c>
      <c r="CC28" s="47"/>
      <c r="CD28" s="29"/>
      <c r="CE28" s="29"/>
      <c r="CF28" s="29"/>
      <c r="CG28" s="29"/>
      <c r="CH28" s="29"/>
      <c r="CI28" s="29"/>
      <c r="CJ28" s="29"/>
      <c r="CK28" s="29"/>
      <c r="CL28" s="29"/>
      <c r="CM28" s="29"/>
      <c r="CN28" s="29"/>
      <c r="CO28" s="29"/>
      <c r="CP28" s="35" t="str">
        <f t="shared" si="0"/>
        <v/>
      </c>
      <c r="CQ28" s="35" t="str">
        <f t="shared" si="1"/>
        <v/>
      </c>
      <c r="CR28" s="35" t="str">
        <f t="shared" si="2"/>
        <v/>
      </c>
      <c r="CS28" s="35" t="str">
        <f t="shared" si="3"/>
        <v/>
      </c>
      <c r="CT28" s="35" t="str">
        <f t="shared" si="4"/>
        <v/>
      </c>
      <c r="CU28" s="30"/>
      <c r="CV28" s="34"/>
      <c r="CW28" s="29"/>
      <c r="CX28" s="34"/>
      <c r="CY28" s="34"/>
      <c r="CZ28" s="34"/>
      <c r="DA28" s="34"/>
      <c r="DB28" s="34"/>
      <c r="DC28" s="34"/>
      <c r="DD28" s="32"/>
      <c r="DE28" s="29"/>
      <c r="DF28" s="29"/>
      <c r="DG28" s="29"/>
      <c r="DH28" s="29"/>
      <c r="DI28" s="34"/>
      <c r="DJ28" s="29"/>
      <c r="DK28" s="29"/>
      <c r="DL28" s="29"/>
      <c r="DM28" s="29"/>
      <c r="DN28" s="29"/>
      <c r="DO28" s="29"/>
      <c r="DP28" s="29"/>
      <c r="DQ28" s="29"/>
      <c r="DR28" s="29"/>
      <c r="DS28" s="29"/>
      <c r="DT28" s="29"/>
      <c r="DU28" s="29"/>
      <c r="DV28" s="29"/>
      <c r="DW28" s="29"/>
      <c r="DX28" s="47">
        <v>44671</v>
      </c>
      <c r="DY28" s="47">
        <v>44760</v>
      </c>
      <c r="DZ28" s="47">
        <v>44845</v>
      </c>
      <c r="EA28" s="47"/>
      <c r="EB28" s="29"/>
      <c r="EC28" s="29"/>
      <c r="ED28" s="29"/>
      <c r="EE28" s="29"/>
      <c r="EF28" s="29"/>
      <c r="EG28" s="29"/>
      <c r="EH28" s="29"/>
      <c r="EI28" s="29"/>
      <c r="EJ28" s="29"/>
      <c r="EK28" s="29"/>
      <c r="EL28" s="29"/>
      <c r="EM28" s="29"/>
      <c r="EN28" s="35" t="str">
        <f t="shared" si="5"/>
        <v/>
      </c>
      <c r="EO28" s="35" t="str">
        <f t="shared" si="6"/>
        <v/>
      </c>
      <c r="EP28" s="35" t="str">
        <f t="shared" si="7"/>
        <v/>
      </c>
      <c r="EQ28" s="35" t="str">
        <f t="shared" si="8"/>
        <v/>
      </c>
      <c r="ER28" s="35" t="str">
        <f t="shared" si="9"/>
        <v/>
      </c>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47">
        <v>44671</v>
      </c>
      <c r="FW28" s="47">
        <v>44760</v>
      </c>
      <c r="FX28" s="47">
        <v>44845</v>
      </c>
      <c r="FY28" s="47"/>
      <c r="FZ28" s="29"/>
      <c r="GA28" s="29"/>
      <c r="GB28" s="29"/>
      <c r="GC28" s="29"/>
      <c r="GD28" s="29"/>
      <c r="GE28" s="29"/>
      <c r="GF28" s="29"/>
      <c r="GG28" s="29"/>
      <c r="GH28" s="29"/>
      <c r="GI28" s="29"/>
      <c r="GJ28" s="29"/>
      <c r="GK28" s="29"/>
      <c r="GL28" s="35" t="str">
        <f t="shared" si="64"/>
        <v/>
      </c>
      <c r="GM28" s="35" t="str">
        <f t="shared" si="65"/>
        <v/>
      </c>
      <c r="GN28" s="35" t="str">
        <f t="shared" si="66"/>
        <v/>
      </c>
      <c r="GO28" s="35" t="str">
        <f t="shared" si="67"/>
        <v/>
      </c>
      <c r="GP28" s="35" t="str">
        <f t="shared" si="68"/>
        <v/>
      </c>
      <c r="GQ28" s="29"/>
      <c r="GR28" s="29"/>
      <c r="GS28" s="29">
        <f t="shared" si="10"/>
        <v>1</v>
      </c>
      <c r="GT28" s="29" t="str">
        <f>'[3]BD Plan'!$B$3</f>
        <v>Boyacá</v>
      </c>
      <c r="GU28" s="37" t="s">
        <v>606</v>
      </c>
      <c r="GV28" s="37" t="s">
        <v>417</v>
      </c>
      <c r="GW28" s="37" t="s">
        <v>2592</v>
      </c>
      <c r="GX28" s="37"/>
      <c r="GY28" s="37"/>
      <c r="GZ28" s="37"/>
      <c r="HA28" s="37"/>
      <c r="HB28" s="37"/>
      <c r="HC28" s="37"/>
      <c r="HD28" s="37"/>
      <c r="HE28" s="37"/>
      <c r="HF28" s="37"/>
      <c r="HG28" s="37"/>
      <c r="HH28" s="37"/>
      <c r="HI28" s="37"/>
      <c r="HJ28" s="37"/>
      <c r="HK28" t="s">
        <v>147</v>
      </c>
      <c r="HL28" s="39" t="s">
        <v>29</v>
      </c>
    </row>
    <row r="29" spans="1:220" ht="15" customHeight="1" x14ac:dyDescent="0.3">
      <c r="A29" s="29" t="s">
        <v>113</v>
      </c>
      <c r="B29" t="s">
        <v>90</v>
      </c>
      <c r="C29" t="s">
        <v>87</v>
      </c>
      <c r="D29" s="29" t="s">
        <v>505</v>
      </c>
      <c r="E29" s="29" t="s">
        <v>322</v>
      </c>
      <c r="F29" s="29" t="s">
        <v>231</v>
      </c>
      <c r="G29" s="29" t="s">
        <v>232</v>
      </c>
      <c r="H29" s="29" t="s">
        <v>400</v>
      </c>
      <c r="I29" s="38" t="s">
        <v>1437</v>
      </c>
      <c r="J29" s="29" t="s">
        <v>294</v>
      </c>
      <c r="K29" s="32">
        <v>0.8</v>
      </c>
      <c r="L29" s="32">
        <v>0.2</v>
      </c>
      <c r="M29" s="29" t="s">
        <v>236</v>
      </c>
      <c r="N29" s="32">
        <v>0.28999999999999998</v>
      </c>
      <c r="O29" s="32">
        <v>0.2</v>
      </c>
      <c r="P29" s="29" t="s">
        <v>295</v>
      </c>
      <c r="Q29" s="36" t="s">
        <v>1037</v>
      </c>
      <c r="R29" s="33" t="s">
        <v>1438</v>
      </c>
      <c r="S29" s="42" t="s">
        <v>565</v>
      </c>
      <c r="T29" s="29" t="s">
        <v>1439</v>
      </c>
      <c r="U29" s="34" t="s">
        <v>1048</v>
      </c>
      <c r="V29" s="34" t="s">
        <v>1041</v>
      </c>
      <c r="W29" s="34" t="s">
        <v>1042</v>
      </c>
      <c r="X29" s="34" t="s">
        <v>1043</v>
      </c>
      <c r="Y29" s="34" t="s">
        <v>1044</v>
      </c>
      <c r="Z29" s="32">
        <v>0.4</v>
      </c>
      <c r="AA29" s="34" t="s">
        <v>1045</v>
      </c>
      <c r="AB29" s="29" t="s">
        <v>224</v>
      </c>
      <c r="AC29" s="29">
        <f t="shared" si="69"/>
        <v>1</v>
      </c>
      <c r="AD29" s="34">
        <v>0</v>
      </c>
      <c r="AE29" s="34">
        <v>1</v>
      </c>
      <c r="AF29" s="34">
        <v>0</v>
      </c>
      <c r="AG29" s="34">
        <v>0</v>
      </c>
      <c r="AH29" s="29"/>
      <c r="AI29" s="29"/>
      <c r="AJ29" s="29">
        <v>1</v>
      </c>
      <c r="AK29" s="29" t="s">
        <v>1578</v>
      </c>
      <c r="AL29" s="29">
        <v>1</v>
      </c>
      <c r="AM29" s="29" t="s">
        <v>2593</v>
      </c>
      <c r="AN29" s="29"/>
      <c r="AO29" s="29"/>
      <c r="AP29" s="47"/>
      <c r="AQ29" s="47">
        <v>44760</v>
      </c>
      <c r="AR29" s="47">
        <v>44845</v>
      </c>
      <c r="AS29" s="47"/>
      <c r="AT29" s="29"/>
      <c r="AU29" s="29" t="s">
        <v>6</v>
      </c>
      <c r="AV29" s="29" t="s">
        <v>6</v>
      </c>
      <c r="AW29" s="29"/>
      <c r="AX29" s="29"/>
      <c r="AY29" s="29" t="s">
        <v>6</v>
      </c>
      <c r="AZ29" s="29" t="s">
        <v>6</v>
      </c>
      <c r="BA29" s="29"/>
      <c r="BB29" s="29"/>
      <c r="BC29" s="29" t="s">
        <v>2594</v>
      </c>
      <c r="BD29" s="29" t="s">
        <v>2595</v>
      </c>
      <c r="BE29" s="29"/>
      <c r="BF29" s="35" t="str">
        <f t="shared" si="58"/>
        <v/>
      </c>
      <c r="BG29" s="35">
        <f t="shared" si="59"/>
        <v>1</v>
      </c>
      <c r="BH29" s="35" t="str">
        <f t="shared" si="60"/>
        <v/>
      </c>
      <c r="BI29" s="35" t="str">
        <f t="shared" si="61"/>
        <v/>
      </c>
      <c r="BJ29" s="35">
        <f t="shared" si="62"/>
        <v>1</v>
      </c>
      <c r="BK29" s="33" t="s">
        <v>1440</v>
      </c>
      <c r="BL29" s="42" t="s">
        <v>565</v>
      </c>
      <c r="BM29" s="29">
        <f t="shared" ref="BM29" si="70">SUM(BN29:BQ29)</f>
        <v>3</v>
      </c>
      <c r="BN29" s="29">
        <v>0</v>
      </c>
      <c r="BO29" s="29">
        <v>1</v>
      </c>
      <c r="BP29" s="29">
        <v>1</v>
      </c>
      <c r="BQ29" s="29">
        <v>1</v>
      </c>
      <c r="BR29" s="29"/>
      <c r="BS29" s="29"/>
      <c r="BT29" s="29">
        <v>1</v>
      </c>
      <c r="BU29" s="29" t="s">
        <v>1579</v>
      </c>
      <c r="BV29" s="29"/>
      <c r="BW29" s="29" t="s">
        <v>2596</v>
      </c>
      <c r="BX29" s="29"/>
      <c r="BY29" s="29"/>
      <c r="BZ29" s="47"/>
      <c r="CA29" s="47">
        <v>44760</v>
      </c>
      <c r="CB29" s="47">
        <v>44845</v>
      </c>
      <c r="CC29" s="47"/>
      <c r="CD29" s="29"/>
      <c r="CE29" s="29" t="s">
        <v>6</v>
      </c>
      <c r="CF29" s="29" t="s">
        <v>6</v>
      </c>
      <c r="CG29" s="29"/>
      <c r="CH29" s="29"/>
      <c r="CI29" s="29" t="s">
        <v>6</v>
      </c>
      <c r="CJ29" s="29" t="s">
        <v>6</v>
      </c>
      <c r="CK29" s="29"/>
      <c r="CL29" s="29"/>
      <c r="CM29" s="29" t="s">
        <v>2597</v>
      </c>
      <c r="CN29" s="29" t="s">
        <v>2598</v>
      </c>
      <c r="CO29" s="29"/>
      <c r="CP29" s="35" t="str">
        <f t="shared" si="0"/>
        <v/>
      </c>
      <c r="CQ29" s="35">
        <f t="shared" si="1"/>
        <v>1</v>
      </c>
      <c r="CR29" s="35">
        <f t="shared" si="2"/>
        <v>0</v>
      </c>
      <c r="CS29" s="35">
        <f t="shared" si="3"/>
        <v>0</v>
      </c>
      <c r="CT29" s="35">
        <f t="shared" si="4"/>
        <v>0.33333333333333331</v>
      </c>
      <c r="CU29" s="30"/>
      <c r="CV29" s="34"/>
      <c r="CW29" s="29"/>
      <c r="CX29" s="34"/>
      <c r="CY29" s="34"/>
      <c r="CZ29" s="34"/>
      <c r="DA29" s="34"/>
      <c r="DB29" s="34"/>
      <c r="DC29" s="34"/>
      <c r="DD29" s="32"/>
      <c r="DE29" s="29"/>
      <c r="DF29" s="29"/>
      <c r="DG29" s="29"/>
      <c r="DH29" s="29"/>
      <c r="DI29" s="34"/>
      <c r="DJ29" s="29"/>
      <c r="DK29" s="29"/>
      <c r="DL29" s="29"/>
      <c r="DM29" s="29"/>
      <c r="DN29" s="29"/>
      <c r="DO29" s="29"/>
      <c r="DP29" s="29"/>
      <c r="DQ29" s="29"/>
      <c r="DR29" s="29"/>
      <c r="DS29" s="29"/>
      <c r="DT29" s="29"/>
      <c r="DU29" s="29"/>
      <c r="DV29" s="29"/>
      <c r="DW29" s="29"/>
      <c r="DX29" s="47"/>
      <c r="DY29" s="47">
        <v>44760</v>
      </c>
      <c r="DZ29" s="47">
        <v>44845</v>
      </c>
      <c r="EA29" s="47"/>
      <c r="EB29" s="29"/>
      <c r="EC29" s="29"/>
      <c r="ED29" s="29"/>
      <c r="EE29" s="29"/>
      <c r="EF29" s="29"/>
      <c r="EG29" s="29"/>
      <c r="EH29" s="29"/>
      <c r="EI29" s="29"/>
      <c r="EJ29" s="29"/>
      <c r="EK29" s="29"/>
      <c r="EL29" s="29"/>
      <c r="EM29" s="29"/>
      <c r="EN29" s="35" t="str">
        <f t="shared" si="5"/>
        <v/>
      </c>
      <c r="EO29" s="35" t="str">
        <f t="shared" si="6"/>
        <v/>
      </c>
      <c r="EP29" s="35" t="str">
        <f t="shared" si="7"/>
        <v/>
      </c>
      <c r="EQ29" s="35" t="str">
        <f t="shared" si="8"/>
        <v/>
      </c>
      <c r="ER29" s="35" t="str">
        <f t="shared" si="9"/>
        <v/>
      </c>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47"/>
      <c r="FW29" s="47">
        <v>44760</v>
      </c>
      <c r="FX29" s="47">
        <v>44845</v>
      </c>
      <c r="FY29" s="47"/>
      <c r="FZ29" s="29"/>
      <c r="GA29" s="29"/>
      <c r="GB29" s="29"/>
      <c r="GC29" s="29"/>
      <c r="GD29" s="29"/>
      <c r="GE29" s="29"/>
      <c r="GF29" s="29"/>
      <c r="GG29" s="29"/>
      <c r="GH29" s="29"/>
      <c r="GI29" s="29"/>
      <c r="GJ29" s="29"/>
      <c r="GK29" s="29"/>
      <c r="GL29" s="35" t="str">
        <f t="shared" si="64"/>
        <v/>
      </c>
      <c r="GM29" s="35" t="str">
        <f t="shared" si="65"/>
        <v/>
      </c>
      <c r="GN29" s="35" t="str">
        <f t="shared" si="66"/>
        <v/>
      </c>
      <c r="GO29" s="35" t="str">
        <f t="shared" si="67"/>
        <v/>
      </c>
      <c r="GP29" s="35" t="str">
        <f t="shared" si="68"/>
        <v/>
      </c>
      <c r="GQ29" s="29"/>
      <c r="GR29" s="29"/>
      <c r="GS29" s="29">
        <f t="shared" si="10"/>
        <v>2</v>
      </c>
      <c r="GT29" s="29" t="str">
        <f>'[3]BD Plan'!$B$3</f>
        <v>Boyacá</v>
      </c>
      <c r="GU29" s="37"/>
      <c r="GV29" s="37" t="s">
        <v>417</v>
      </c>
      <c r="GW29" s="37" t="s">
        <v>632</v>
      </c>
      <c r="GX29" s="37"/>
      <c r="GY29" s="37"/>
      <c r="GZ29" s="37" t="s">
        <v>1580</v>
      </c>
      <c r="HA29" s="37" t="s">
        <v>417</v>
      </c>
      <c r="HB29" s="37"/>
      <c r="HC29" s="37"/>
      <c r="HD29" s="37"/>
      <c r="HE29" s="37"/>
      <c r="HF29" s="37"/>
      <c r="HG29" s="37"/>
      <c r="HH29" s="37"/>
      <c r="HI29" s="37"/>
      <c r="HJ29" s="37"/>
      <c r="HK29" t="s">
        <v>476</v>
      </c>
      <c r="HL29" s="39" t="s">
        <v>88</v>
      </c>
    </row>
    <row r="30" spans="1:220" ht="15" customHeight="1" x14ac:dyDescent="0.3">
      <c r="A30" s="29" t="s">
        <v>113</v>
      </c>
      <c r="B30" t="s">
        <v>153</v>
      </c>
      <c r="C30" t="s">
        <v>87</v>
      </c>
      <c r="D30" s="29" t="s">
        <v>514</v>
      </c>
      <c r="E30" s="29" t="s">
        <v>317</v>
      </c>
      <c r="F30" s="29" t="s">
        <v>215</v>
      </c>
      <c r="G30" s="29" t="s">
        <v>232</v>
      </c>
      <c r="H30" s="29" t="s">
        <v>284</v>
      </c>
      <c r="I30" s="41" t="s">
        <v>515</v>
      </c>
      <c r="J30" s="29" t="s">
        <v>335</v>
      </c>
      <c r="K30" s="32">
        <v>0.8</v>
      </c>
      <c r="L30" s="32">
        <v>0.8</v>
      </c>
      <c r="M30" s="29" t="s">
        <v>253</v>
      </c>
      <c r="N30" s="32">
        <v>0.48</v>
      </c>
      <c r="O30" s="32">
        <v>0.8</v>
      </c>
      <c r="P30" s="29" t="s">
        <v>253</v>
      </c>
      <c r="Q30" s="36" t="s">
        <v>1037</v>
      </c>
      <c r="R30" s="33" t="s">
        <v>1449</v>
      </c>
      <c r="S30" s="42" t="s">
        <v>565</v>
      </c>
      <c r="T30" s="29" t="s">
        <v>1450</v>
      </c>
      <c r="U30" s="34" t="s">
        <v>1048</v>
      </c>
      <c r="V30" s="34" t="s">
        <v>1041</v>
      </c>
      <c r="W30" s="34" t="s">
        <v>1042</v>
      </c>
      <c r="X30" s="34" t="s">
        <v>1043</v>
      </c>
      <c r="Y30" s="34" t="s">
        <v>1044</v>
      </c>
      <c r="Z30" s="32">
        <v>0.4</v>
      </c>
      <c r="AA30" s="34" t="s">
        <v>1045</v>
      </c>
      <c r="AB30" s="29" t="s">
        <v>224</v>
      </c>
      <c r="AC30" s="29">
        <f t="shared" si="69"/>
        <v>12</v>
      </c>
      <c r="AD30" s="34">
        <v>3</v>
      </c>
      <c r="AE30" s="34">
        <v>3</v>
      </c>
      <c r="AF30" s="34">
        <v>3</v>
      </c>
      <c r="AG30" s="34">
        <v>3</v>
      </c>
      <c r="AH30" s="29"/>
      <c r="AI30" s="29"/>
      <c r="AJ30" s="29">
        <v>3</v>
      </c>
      <c r="AK30" s="29" t="s">
        <v>1581</v>
      </c>
      <c r="AL30" s="29">
        <v>3</v>
      </c>
      <c r="AM30" s="29" t="s">
        <v>2599</v>
      </c>
      <c r="AN30" s="29"/>
      <c r="AO30" s="29"/>
      <c r="AP30" s="47">
        <v>44671</v>
      </c>
      <c r="AQ30" s="47">
        <v>44760</v>
      </c>
      <c r="AR30" s="47">
        <v>44845</v>
      </c>
      <c r="AS30" s="47"/>
      <c r="AT30" s="29"/>
      <c r="AU30" s="29" t="s">
        <v>6</v>
      </c>
      <c r="AV30" s="29" t="s">
        <v>6</v>
      </c>
      <c r="AW30" s="29"/>
      <c r="AX30" s="29"/>
      <c r="AY30" s="29" t="s">
        <v>6</v>
      </c>
      <c r="AZ30" s="29" t="s">
        <v>6</v>
      </c>
      <c r="BA30" s="29"/>
      <c r="BB30" s="29"/>
      <c r="BC30" s="29" t="s">
        <v>2600</v>
      </c>
      <c r="BD30" s="29" t="s">
        <v>2601</v>
      </c>
      <c r="BE30" s="29"/>
      <c r="BF30" s="35">
        <f t="shared" si="58"/>
        <v>0</v>
      </c>
      <c r="BG30" s="35">
        <f t="shared" si="59"/>
        <v>1</v>
      </c>
      <c r="BH30" s="35">
        <f t="shared" si="60"/>
        <v>1</v>
      </c>
      <c r="BI30" s="35">
        <f t="shared" si="61"/>
        <v>0</v>
      </c>
      <c r="BJ30" s="35">
        <f t="shared" si="62"/>
        <v>0.5</v>
      </c>
      <c r="BK30" s="33"/>
      <c r="BL30" s="29"/>
      <c r="BM30" s="29"/>
      <c r="BN30" s="29"/>
      <c r="BO30" s="29"/>
      <c r="BP30" s="29"/>
      <c r="BQ30" s="29"/>
      <c r="BR30" s="29"/>
      <c r="BS30" s="29"/>
      <c r="BT30" s="29"/>
      <c r="BU30" s="29"/>
      <c r="BV30" s="29"/>
      <c r="BW30" s="29"/>
      <c r="BX30" s="29"/>
      <c r="BY30" s="29"/>
      <c r="BZ30" s="47">
        <v>44671</v>
      </c>
      <c r="CA30" s="47">
        <v>44760</v>
      </c>
      <c r="CB30" s="47">
        <v>44845</v>
      </c>
      <c r="CC30" s="47"/>
      <c r="CD30" s="29"/>
      <c r="CE30" s="29"/>
      <c r="CF30" s="29"/>
      <c r="CG30" s="29"/>
      <c r="CH30" s="29"/>
      <c r="CI30" s="29"/>
      <c r="CJ30" s="29"/>
      <c r="CK30" s="29"/>
      <c r="CL30" s="29"/>
      <c r="CM30" s="29"/>
      <c r="CN30" s="29"/>
      <c r="CO30" s="29"/>
      <c r="CP30" s="35" t="str">
        <f t="shared" si="0"/>
        <v/>
      </c>
      <c r="CQ30" s="35" t="str">
        <f t="shared" si="1"/>
        <v/>
      </c>
      <c r="CR30" s="35" t="str">
        <f t="shared" si="2"/>
        <v/>
      </c>
      <c r="CS30" s="35" t="str">
        <f t="shared" si="3"/>
        <v/>
      </c>
      <c r="CT30" s="35" t="str">
        <f t="shared" si="4"/>
        <v/>
      </c>
      <c r="CU30" s="33"/>
      <c r="CV30" s="34"/>
      <c r="CW30" s="29"/>
      <c r="CX30" s="34"/>
      <c r="CY30" s="34"/>
      <c r="CZ30" s="34"/>
      <c r="DA30" s="34"/>
      <c r="DB30" s="34"/>
      <c r="DC30" s="34"/>
      <c r="DD30" s="32"/>
      <c r="DE30" s="29"/>
      <c r="DF30" s="29"/>
      <c r="DG30" s="29"/>
      <c r="DH30" s="29"/>
      <c r="DI30" s="34"/>
      <c r="DJ30" s="29"/>
      <c r="DK30" s="29"/>
      <c r="DL30" s="29"/>
      <c r="DM30" s="29"/>
      <c r="DN30" s="29"/>
      <c r="DO30" s="29"/>
      <c r="DP30" s="29"/>
      <c r="DQ30" s="29"/>
      <c r="DR30" s="29"/>
      <c r="DS30" s="29"/>
      <c r="DT30" s="29"/>
      <c r="DU30" s="29"/>
      <c r="DV30" s="29"/>
      <c r="DW30" s="29"/>
      <c r="DX30" s="47"/>
      <c r="DY30" s="47">
        <v>44760</v>
      </c>
      <c r="DZ30" s="47">
        <v>44845</v>
      </c>
      <c r="EA30" s="47"/>
      <c r="EB30" s="29"/>
      <c r="EC30" s="29"/>
      <c r="ED30" s="29"/>
      <c r="EE30" s="29"/>
      <c r="EF30" s="29"/>
      <c r="EG30" s="29"/>
      <c r="EH30" s="29"/>
      <c r="EI30" s="29"/>
      <c r="EJ30" s="29"/>
      <c r="EK30" s="29"/>
      <c r="EL30" s="29"/>
      <c r="EM30" s="29"/>
      <c r="EN30" s="35" t="str">
        <f t="shared" si="5"/>
        <v/>
      </c>
      <c r="EO30" s="35" t="str">
        <f t="shared" si="6"/>
        <v/>
      </c>
      <c r="EP30" s="35" t="str">
        <f t="shared" si="7"/>
        <v/>
      </c>
      <c r="EQ30" s="35" t="str">
        <f t="shared" si="8"/>
        <v/>
      </c>
      <c r="ER30" s="35" t="str">
        <f t="shared" si="9"/>
        <v/>
      </c>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47">
        <v>44671</v>
      </c>
      <c r="FW30" s="47">
        <v>44760</v>
      </c>
      <c r="FX30" s="47">
        <v>44845</v>
      </c>
      <c r="FY30" s="47"/>
      <c r="FZ30" s="29"/>
      <c r="GA30" s="29"/>
      <c r="GB30" s="29"/>
      <c r="GC30" s="29"/>
      <c r="GD30" s="29"/>
      <c r="GE30" s="29"/>
      <c r="GF30" s="29"/>
      <c r="GG30" s="29"/>
      <c r="GH30" s="29"/>
      <c r="GI30" s="29"/>
      <c r="GJ30" s="29"/>
      <c r="GK30" s="29"/>
      <c r="GL30" s="35" t="str">
        <f t="shared" si="64"/>
        <v/>
      </c>
      <c r="GM30" s="35" t="str">
        <f t="shared" si="65"/>
        <v/>
      </c>
      <c r="GN30" s="35" t="str">
        <f t="shared" si="66"/>
        <v/>
      </c>
      <c r="GO30" s="35" t="str">
        <f t="shared" si="67"/>
        <v/>
      </c>
      <c r="GP30" s="35" t="str">
        <f t="shared" si="68"/>
        <v/>
      </c>
      <c r="GQ30" s="29"/>
      <c r="GR30" s="29"/>
      <c r="GS30" s="29">
        <f t="shared" si="10"/>
        <v>1</v>
      </c>
      <c r="GT30" s="29" t="str">
        <f>'[3]BD Plan'!$B$3</f>
        <v>Boyacá</v>
      </c>
      <c r="GU30" s="37"/>
      <c r="GV30" s="37" t="s">
        <v>606</v>
      </c>
      <c r="GW30" s="37" t="s">
        <v>417</v>
      </c>
      <c r="GX30" s="37"/>
      <c r="GY30" s="37"/>
      <c r="GZ30" s="37"/>
      <c r="HA30" s="37"/>
      <c r="HB30" s="37"/>
      <c r="HC30" s="37" t="s">
        <v>607</v>
      </c>
      <c r="HD30" s="37"/>
      <c r="HE30" s="37"/>
      <c r="HF30" s="37"/>
      <c r="HG30" s="37"/>
      <c r="HH30" s="37"/>
      <c r="HI30" s="37"/>
      <c r="HJ30" s="37"/>
      <c r="HK30" t="s">
        <v>518</v>
      </c>
      <c r="HL30" s="39" t="s">
        <v>89</v>
      </c>
    </row>
    <row r="31" spans="1:220" ht="15" customHeight="1" x14ac:dyDescent="0.3">
      <c r="A31" s="29" t="s">
        <v>113</v>
      </c>
      <c r="B31" t="s">
        <v>94</v>
      </c>
      <c r="C31" t="s">
        <v>92</v>
      </c>
      <c r="D31" s="29" t="s">
        <v>519</v>
      </c>
      <c r="E31" s="39" t="s">
        <v>322</v>
      </c>
      <c r="F31" s="29" t="s">
        <v>231</v>
      </c>
      <c r="G31" s="29" t="s">
        <v>312</v>
      </c>
      <c r="H31" s="29" t="s">
        <v>265</v>
      </c>
      <c r="I31" s="38" t="s">
        <v>1452</v>
      </c>
      <c r="J31" s="29" t="s">
        <v>294</v>
      </c>
      <c r="K31" s="32">
        <v>0.6</v>
      </c>
      <c r="L31" s="32">
        <v>0.8</v>
      </c>
      <c r="M31" s="29" t="s">
        <v>253</v>
      </c>
      <c r="N31" s="32">
        <v>0.36</v>
      </c>
      <c r="O31" s="32">
        <v>0.8</v>
      </c>
      <c r="P31" s="29" t="s">
        <v>253</v>
      </c>
      <c r="Q31" s="36" t="s">
        <v>1037</v>
      </c>
      <c r="R31" s="33" t="s">
        <v>1453</v>
      </c>
      <c r="S31" s="42" t="s">
        <v>565</v>
      </c>
      <c r="T31" s="36" t="s">
        <v>1454</v>
      </c>
      <c r="U31" s="34" t="s">
        <v>1048</v>
      </c>
      <c r="V31" s="34" t="s">
        <v>1041</v>
      </c>
      <c r="W31" s="34" t="s">
        <v>1042</v>
      </c>
      <c r="X31" s="34" t="s">
        <v>1043</v>
      </c>
      <c r="Y31" s="34" t="s">
        <v>1044</v>
      </c>
      <c r="Z31" s="32">
        <v>0.4</v>
      </c>
      <c r="AA31" s="34" t="s">
        <v>1045</v>
      </c>
      <c r="AB31" s="29" t="s">
        <v>224</v>
      </c>
      <c r="AC31" s="29">
        <f t="shared" si="69"/>
        <v>27</v>
      </c>
      <c r="AD31" s="34">
        <v>24</v>
      </c>
      <c r="AE31" s="34">
        <v>1</v>
      </c>
      <c r="AF31" s="34">
        <v>1</v>
      </c>
      <c r="AG31" s="34">
        <v>1</v>
      </c>
      <c r="AH31" s="29">
        <v>24</v>
      </c>
      <c r="AI31" s="29" t="s">
        <v>608</v>
      </c>
      <c r="AJ31" s="29">
        <v>1</v>
      </c>
      <c r="AK31" s="29" t="s">
        <v>1582</v>
      </c>
      <c r="AL31" s="29">
        <v>1</v>
      </c>
      <c r="AM31" s="29" t="s">
        <v>2602</v>
      </c>
      <c r="AN31" s="29"/>
      <c r="AO31" s="29"/>
      <c r="AP31" s="47">
        <v>44671</v>
      </c>
      <c r="AQ31" s="47">
        <v>44760</v>
      </c>
      <c r="AR31" s="47">
        <v>44845</v>
      </c>
      <c r="AS31" s="47"/>
      <c r="AT31" s="29" t="s">
        <v>6</v>
      </c>
      <c r="AU31" s="29" t="s">
        <v>6</v>
      </c>
      <c r="AV31" s="29" t="s">
        <v>6</v>
      </c>
      <c r="AW31" s="29"/>
      <c r="AX31" s="29" t="s">
        <v>6</v>
      </c>
      <c r="AY31" s="29" t="s">
        <v>6</v>
      </c>
      <c r="AZ31" s="29" t="s">
        <v>6</v>
      </c>
      <c r="BA31" s="29"/>
      <c r="BB31" s="29" t="s">
        <v>2603</v>
      </c>
      <c r="BC31" s="29" t="s">
        <v>2604</v>
      </c>
      <c r="BD31" s="29" t="s">
        <v>2605</v>
      </c>
      <c r="BE31" s="29"/>
      <c r="BF31" s="35">
        <f t="shared" si="58"/>
        <v>1</v>
      </c>
      <c r="BG31" s="35">
        <f t="shared" si="59"/>
        <v>1</v>
      </c>
      <c r="BH31" s="35">
        <f t="shared" si="60"/>
        <v>1</v>
      </c>
      <c r="BI31" s="35">
        <f t="shared" si="61"/>
        <v>0</v>
      </c>
      <c r="BJ31" s="35">
        <f t="shared" si="62"/>
        <v>0.96296296296296291</v>
      </c>
      <c r="BK31" s="33"/>
      <c r="BL31" s="29"/>
      <c r="BM31" s="29"/>
      <c r="BN31" s="29"/>
      <c r="BO31" s="29"/>
      <c r="BP31" s="29"/>
      <c r="BQ31" s="29"/>
      <c r="BR31" s="29"/>
      <c r="BS31" s="29"/>
      <c r="BT31" s="29"/>
      <c r="BU31" s="29"/>
      <c r="BV31" s="29"/>
      <c r="BW31" s="29"/>
      <c r="BX31" s="29"/>
      <c r="BY31" s="29"/>
      <c r="BZ31" s="47"/>
      <c r="CA31" s="47">
        <v>44760</v>
      </c>
      <c r="CB31" s="47">
        <v>44845</v>
      </c>
      <c r="CC31" s="47"/>
      <c r="CD31" s="29"/>
      <c r="CE31" s="29"/>
      <c r="CF31" s="29"/>
      <c r="CG31" s="29"/>
      <c r="CH31" s="29"/>
      <c r="CI31" s="29"/>
      <c r="CJ31" s="29"/>
      <c r="CK31" s="29"/>
      <c r="CL31" s="29"/>
      <c r="CM31" s="29"/>
      <c r="CN31" s="29"/>
      <c r="CO31" s="29"/>
      <c r="CP31" s="35" t="str">
        <f t="shared" si="0"/>
        <v/>
      </c>
      <c r="CQ31" s="35" t="str">
        <f t="shared" si="1"/>
        <v/>
      </c>
      <c r="CR31" s="35" t="str">
        <f t="shared" si="2"/>
        <v/>
      </c>
      <c r="CS31" s="35" t="str">
        <f t="shared" si="3"/>
        <v/>
      </c>
      <c r="CT31" s="35" t="str">
        <f t="shared" si="4"/>
        <v/>
      </c>
      <c r="CU31" s="30"/>
      <c r="CV31" s="34"/>
      <c r="CW31" s="29"/>
      <c r="CX31" s="34"/>
      <c r="CY31" s="34"/>
      <c r="CZ31" s="34"/>
      <c r="DA31" s="34"/>
      <c r="DB31" s="34"/>
      <c r="DC31" s="34"/>
      <c r="DD31" s="32"/>
      <c r="DE31" s="29"/>
      <c r="DF31" s="29"/>
      <c r="DG31" s="29"/>
      <c r="DH31" s="29"/>
      <c r="DI31" s="34"/>
      <c r="DJ31" s="29"/>
      <c r="DK31" s="29"/>
      <c r="DL31" s="29"/>
      <c r="DM31" s="29"/>
      <c r="DN31" s="29"/>
      <c r="DO31" s="29"/>
      <c r="DP31" s="29"/>
      <c r="DQ31" s="29"/>
      <c r="DR31" s="29"/>
      <c r="DS31" s="29"/>
      <c r="DT31" s="29"/>
      <c r="DU31" s="29"/>
      <c r="DV31" s="29"/>
      <c r="DW31" s="29"/>
      <c r="DX31" s="47">
        <v>44671</v>
      </c>
      <c r="DY31" s="47">
        <v>44760</v>
      </c>
      <c r="DZ31" s="47">
        <v>44845</v>
      </c>
      <c r="EA31" s="47"/>
      <c r="EB31" s="29"/>
      <c r="EC31" s="29"/>
      <c r="ED31" s="29"/>
      <c r="EE31" s="29"/>
      <c r="EF31" s="29"/>
      <c r="EG31" s="29"/>
      <c r="EH31" s="29"/>
      <c r="EI31" s="29"/>
      <c r="EJ31" s="29"/>
      <c r="EK31" s="29"/>
      <c r="EL31" s="29"/>
      <c r="EM31" s="29"/>
      <c r="EN31" s="35" t="str">
        <f t="shared" si="5"/>
        <v/>
      </c>
      <c r="EO31" s="35" t="str">
        <f t="shared" si="6"/>
        <v/>
      </c>
      <c r="EP31" s="35" t="str">
        <f t="shared" si="7"/>
        <v/>
      </c>
      <c r="EQ31" s="35" t="str">
        <f t="shared" si="8"/>
        <v/>
      </c>
      <c r="ER31" s="35" t="str">
        <f t="shared" si="9"/>
        <v/>
      </c>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47">
        <v>44671</v>
      </c>
      <c r="FW31" s="47">
        <v>44760</v>
      </c>
      <c r="FX31" s="47">
        <v>44845</v>
      </c>
      <c r="FY31" s="47"/>
      <c r="FZ31" s="29"/>
      <c r="GA31" s="29"/>
      <c r="GB31" s="29"/>
      <c r="GC31" s="29"/>
      <c r="GD31" s="29"/>
      <c r="GE31" s="29"/>
      <c r="GF31" s="29"/>
      <c r="GG31" s="29"/>
      <c r="GH31" s="29"/>
      <c r="GI31" s="29"/>
      <c r="GJ31" s="29"/>
      <c r="GK31" s="29"/>
      <c r="GL31" s="35" t="str">
        <f t="shared" si="64"/>
        <v/>
      </c>
      <c r="GM31" s="35" t="str">
        <f t="shared" si="65"/>
        <v/>
      </c>
      <c r="GN31" s="35" t="str">
        <f t="shared" si="66"/>
        <v/>
      </c>
      <c r="GO31" s="35" t="str">
        <f t="shared" si="67"/>
        <v/>
      </c>
      <c r="GP31" s="35" t="str">
        <f t="shared" si="68"/>
        <v/>
      </c>
      <c r="GQ31" s="29"/>
      <c r="GR31" s="29"/>
      <c r="GS31" s="29">
        <f t="shared" si="10"/>
        <v>1</v>
      </c>
      <c r="GT31" s="29" t="str">
        <f>'[3]BD Plan'!$B$3</f>
        <v>Boyacá</v>
      </c>
      <c r="GU31" s="37" t="s">
        <v>471</v>
      </c>
      <c r="GV31" s="37" t="s">
        <v>1583</v>
      </c>
      <c r="GW31" s="37" t="s">
        <v>416</v>
      </c>
      <c r="GX31" s="37"/>
      <c r="GY31" s="37" t="s">
        <v>609</v>
      </c>
      <c r="GZ31" s="37"/>
      <c r="HA31" s="37"/>
      <c r="HB31" s="37"/>
      <c r="HC31" s="37"/>
      <c r="HD31" s="37"/>
      <c r="HE31" s="37"/>
      <c r="HF31" s="37"/>
      <c r="HG31" s="37"/>
      <c r="HH31" s="37"/>
      <c r="HI31" s="37"/>
      <c r="HJ31" s="37"/>
      <c r="HK31" t="s">
        <v>150</v>
      </c>
      <c r="HL31" s="39" t="s">
        <v>93</v>
      </c>
    </row>
    <row r="32" spans="1:220" ht="15" customHeight="1" x14ac:dyDescent="0.3">
      <c r="A32" s="29" t="s">
        <v>113</v>
      </c>
      <c r="B32" t="s">
        <v>38</v>
      </c>
      <c r="C32" t="s">
        <v>37</v>
      </c>
      <c r="D32" s="29" t="s">
        <v>333</v>
      </c>
      <c r="E32" s="39" t="s">
        <v>304</v>
      </c>
      <c r="F32" s="29" t="s">
        <v>231</v>
      </c>
      <c r="G32" s="29" t="s">
        <v>232</v>
      </c>
      <c r="H32" s="29" t="s">
        <v>284</v>
      </c>
      <c r="I32" s="38" t="s">
        <v>334</v>
      </c>
      <c r="J32" s="29" t="s">
        <v>335</v>
      </c>
      <c r="K32" s="32">
        <v>0.8</v>
      </c>
      <c r="L32" s="32">
        <v>0.6</v>
      </c>
      <c r="M32" s="29" t="s">
        <v>253</v>
      </c>
      <c r="N32" s="32">
        <v>0.28999999999999998</v>
      </c>
      <c r="O32" s="32">
        <v>0.6</v>
      </c>
      <c r="P32" s="29" t="s">
        <v>236</v>
      </c>
      <c r="Q32" s="36" t="s">
        <v>1037</v>
      </c>
      <c r="R32" s="33"/>
      <c r="S32" s="36"/>
      <c r="T32" s="36"/>
      <c r="U32" s="34"/>
      <c r="V32" s="34"/>
      <c r="W32" s="34"/>
      <c r="X32" s="34"/>
      <c r="Y32" s="34"/>
      <c r="Z32" s="32"/>
      <c r="AA32" s="34"/>
      <c r="AB32" s="29"/>
      <c r="AC32" s="29"/>
      <c r="AD32" s="34"/>
      <c r="AE32" s="34"/>
      <c r="AF32" s="34"/>
      <c r="AG32" s="34"/>
      <c r="AH32" s="29"/>
      <c r="AI32" s="29"/>
      <c r="AJ32" s="29"/>
      <c r="AK32" s="29"/>
      <c r="AL32" s="29"/>
      <c r="AM32" s="29"/>
      <c r="AN32" s="29"/>
      <c r="AO32" s="29"/>
      <c r="AP32" s="47"/>
      <c r="AQ32" s="47">
        <v>44760</v>
      </c>
      <c r="AR32" s="47">
        <v>44845</v>
      </c>
      <c r="AS32" s="47"/>
      <c r="AT32" s="29"/>
      <c r="AU32" s="29"/>
      <c r="AV32" s="29"/>
      <c r="AW32" s="29"/>
      <c r="AX32" s="29"/>
      <c r="AY32" s="29"/>
      <c r="AZ32" s="29"/>
      <c r="BA32" s="29"/>
      <c r="BB32" s="29"/>
      <c r="BC32" s="29"/>
      <c r="BD32" s="29"/>
      <c r="BE32" s="29"/>
      <c r="BF32" s="35" t="str">
        <f t="shared" si="58"/>
        <v/>
      </c>
      <c r="BG32" s="35" t="str">
        <f t="shared" si="59"/>
        <v/>
      </c>
      <c r="BH32" s="35" t="str">
        <f t="shared" si="60"/>
        <v/>
      </c>
      <c r="BI32" s="35" t="str">
        <f t="shared" si="61"/>
        <v/>
      </c>
      <c r="BJ32" s="35" t="str">
        <f t="shared" si="62"/>
        <v/>
      </c>
      <c r="BK32" s="33" t="s">
        <v>1538</v>
      </c>
      <c r="BL32" s="42" t="s">
        <v>565</v>
      </c>
      <c r="BM32" s="29">
        <f t="shared" ref="BM32" si="71">SUM(BN32:BQ32)</f>
        <v>8</v>
      </c>
      <c r="BN32" s="29">
        <v>0</v>
      </c>
      <c r="BO32" s="29">
        <v>2</v>
      </c>
      <c r="BP32" s="29">
        <v>3</v>
      </c>
      <c r="BQ32" s="29">
        <v>3</v>
      </c>
      <c r="BR32" s="29"/>
      <c r="BS32" s="29"/>
      <c r="BT32" s="29">
        <v>2</v>
      </c>
      <c r="BU32" s="29" t="s">
        <v>1584</v>
      </c>
      <c r="BV32" s="29">
        <v>3</v>
      </c>
      <c r="BW32" s="29" t="s">
        <v>1584</v>
      </c>
      <c r="BX32" s="29"/>
      <c r="BY32" s="29"/>
      <c r="BZ32" s="47"/>
      <c r="CA32" s="47">
        <v>44760</v>
      </c>
      <c r="CB32" s="47">
        <v>44845</v>
      </c>
      <c r="CC32" s="47"/>
      <c r="CD32" s="29"/>
      <c r="CE32" s="29" t="s">
        <v>6</v>
      </c>
      <c r="CF32" s="29" t="s">
        <v>6</v>
      </c>
      <c r="CG32" s="29"/>
      <c r="CH32" s="29"/>
      <c r="CI32" s="29" t="s">
        <v>6</v>
      </c>
      <c r="CJ32" s="29" t="s">
        <v>6</v>
      </c>
      <c r="CK32" s="29"/>
      <c r="CL32" s="29"/>
      <c r="CM32" s="29" t="s">
        <v>2606</v>
      </c>
      <c r="CN32" s="29" t="s">
        <v>2607</v>
      </c>
      <c r="CO32" s="29"/>
      <c r="CP32" s="35" t="str">
        <f t="shared" si="0"/>
        <v/>
      </c>
      <c r="CQ32" s="35">
        <f t="shared" si="1"/>
        <v>1</v>
      </c>
      <c r="CR32" s="35">
        <f t="shared" si="2"/>
        <v>1</v>
      </c>
      <c r="CS32" s="35">
        <f t="shared" si="3"/>
        <v>0</v>
      </c>
      <c r="CT32" s="35">
        <f t="shared" si="4"/>
        <v>0.625</v>
      </c>
      <c r="CU32" s="30"/>
      <c r="CV32" s="34"/>
      <c r="CW32" s="29"/>
      <c r="CX32" s="34"/>
      <c r="CY32" s="34"/>
      <c r="CZ32" s="34"/>
      <c r="DA32" s="34"/>
      <c r="DB32" s="34"/>
      <c r="DC32" s="34"/>
      <c r="DD32" s="32"/>
      <c r="DE32" s="29"/>
      <c r="DF32" s="29"/>
      <c r="DG32" s="29"/>
      <c r="DH32" s="29"/>
      <c r="DI32" s="34"/>
      <c r="DJ32" s="29"/>
      <c r="DK32" s="29"/>
      <c r="DL32" s="29"/>
      <c r="DM32" s="29"/>
      <c r="DN32" s="29"/>
      <c r="DO32" s="29"/>
      <c r="DP32" s="29"/>
      <c r="DQ32" s="29"/>
      <c r="DR32" s="29"/>
      <c r="DS32" s="29"/>
      <c r="DT32" s="29"/>
      <c r="DU32" s="29"/>
      <c r="DV32" s="29"/>
      <c r="DW32" s="29"/>
      <c r="DX32" s="47"/>
      <c r="DY32" s="47">
        <v>44760</v>
      </c>
      <c r="DZ32" s="47">
        <v>44845</v>
      </c>
      <c r="EA32" s="47"/>
      <c r="EB32" s="29"/>
      <c r="EC32" s="29"/>
      <c r="ED32" s="29"/>
      <c r="EE32" s="29"/>
      <c r="EF32" s="29"/>
      <c r="EG32" s="29"/>
      <c r="EH32" s="29"/>
      <c r="EI32" s="29"/>
      <c r="EJ32" s="29"/>
      <c r="EK32" s="29"/>
      <c r="EL32" s="29"/>
      <c r="EM32" s="29"/>
      <c r="EN32" s="35" t="str">
        <f t="shared" si="5"/>
        <v/>
      </c>
      <c r="EO32" s="35" t="str">
        <f t="shared" si="6"/>
        <v/>
      </c>
      <c r="EP32" s="35" t="str">
        <f t="shared" si="7"/>
        <v/>
      </c>
      <c r="EQ32" s="35" t="str">
        <f t="shared" si="8"/>
        <v/>
      </c>
      <c r="ER32" s="35" t="str">
        <f t="shared" si="9"/>
        <v/>
      </c>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47"/>
      <c r="FW32" s="47">
        <v>44760</v>
      </c>
      <c r="FX32" s="47">
        <v>44845</v>
      </c>
      <c r="FY32" s="47"/>
      <c r="FZ32" s="29"/>
      <c r="GA32" s="29"/>
      <c r="GB32" s="29"/>
      <c r="GC32" s="29"/>
      <c r="GD32" s="29"/>
      <c r="GE32" s="29"/>
      <c r="GF32" s="29"/>
      <c r="GG32" s="29"/>
      <c r="GH32" s="29"/>
      <c r="GI32" s="29"/>
      <c r="GJ32" s="29"/>
      <c r="GK32" s="29"/>
      <c r="GL32" s="35" t="str">
        <f t="shared" si="64"/>
        <v/>
      </c>
      <c r="GM32" s="35" t="str">
        <f t="shared" si="65"/>
        <v/>
      </c>
      <c r="GN32" s="35" t="str">
        <f t="shared" si="66"/>
        <v/>
      </c>
      <c r="GO32" s="35" t="str">
        <f t="shared" si="67"/>
        <v/>
      </c>
      <c r="GP32" s="35" t="str">
        <f t="shared" si="68"/>
        <v/>
      </c>
      <c r="GQ32" s="29"/>
      <c r="GR32" s="29"/>
      <c r="GS32" s="29">
        <f t="shared" si="10"/>
        <v>1</v>
      </c>
      <c r="GT32" s="29" t="str">
        <f>'[3]BD Plan'!$B$3</f>
        <v>Boyacá</v>
      </c>
      <c r="GU32" s="37"/>
      <c r="GV32" s="37"/>
      <c r="GW32" s="37"/>
      <c r="GX32" s="37"/>
      <c r="GY32" s="37"/>
      <c r="GZ32" s="37" t="s">
        <v>1585</v>
      </c>
      <c r="HA32" s="37" t="s">
        <v>417</v>
      </c>
      <c r="HB32" s="37"/>
      <c r="HC32" s="37"/>
      <c r="HD32" s="37"/>
      <c r="HE32" s="37"/>
      <c r="HF32" s="37"/>
      <c r="HG32" s="37"/>
      <c r="HH32" s="37"/>
      <c r="HI32" s="37"/>
      <c r="HJ32" s="37"/>
      <c r="HK32" t="s">
        <v>38</v>
      </c>
      <c r="HL32" s="39" t="s">
        <v>37</v>
      </c>
    </row>
    <row r="33" spans="1:220" ht="15" customHeight="1" x14ac:dyDescent="0.3">
      <c r="A33" s="29" t="s">
        <v>113</v>
      </c>
      <c r="B33" t="s">
        <v>39</v>
      </c>
      <c r="C33" t="s">
        <v>37</v>
      </c>
      <c r="D33" s="29" t="s">
        <v>338</v>
      </c>
      <c r="E33" s="29" t="s">
        <v>317</v>
      </c>
      <c r="F33" s="29" t="s">
        <v>231</v>
      </c>
      <c r="G33" s="29" t="s">
        <v>232</v>
      </c>
      <c r="H33" s="29" t="s">
        <v>284</v>
      </c>
      <c r="I33" s="38" t="s">
        <v>339</v>
      </c>
      <c r="J33" s="29" t="s">
        <v>319</v>
      </c>
      <c r="K33" s="32">
        <v>0.8</v>
      </c>
      <c r="L33" s="32">
        <v>0.6</v>
      </c>
      <c r="M33" s="29" t="s">
        <v>253</v>
      </c>
      <c r="N33" s="32">
        <v>0.28999999999999998</v>
      </c>
      <c r="O33" s="32">
        <v>0.6</v>
      </c>
      <c r="P33" s="29" t="s">
        <v>236</v>
      </c>
      <c r="Q33" s="36" t="s">
        <v>1037</v>
      </c>
      <c r="R33" s="33" t="s">
        <v>1137</v>
      </c>
      <c r="S33" s="42" t="s">
        <v>565</v>
      </c>
      <c r="T33" s="29" t="s">
        <v>1138</v>
      </c>
      <c r="U33" s="34" t="s">
        <v>1048</v>
      </c>
      <c r="V33" s="34" t="s">
        <v>1041</v>
      </c>
      <c r="W33" s="34" t="s">
        <v>1042</v>
      </c>
      <c r="X33" s="34" t="s">
        <v>1043</v>
      </c>
      <c r="Y33" s="34" t="s">
        <v>1044</v>
      </c>
      <c r="Z33" s="32">
        <v>0.4</v>
      </c>
      <c r="AA33" s="34" t="s">
        <v>1045</v>
      </c>
      <c r="AB33" s="29" t="s">
        <v>224</v>
      </c>
      <c r="AC33" s="29">
        <f t="shared" si="69"/>
        <v>2</v>
      </c>
      <c r="AD33" s="34">
        <v>1</v>
      </c>
      <c r="AE33" s="34">
        <v>1</v>
      </c>
      <c r="AF33" s="34">
        <v>0</v>
      </c>
      <c r="AG33" s="34">
        <v>0</v>
      </c>
      <c r="AH33" s="29">
        <v>1</v>
      </c>
      <c r="AI33" s="29" t="s">
        <v>610</v>
      </c>
      <c r="AJ33" s="29">
        <v>1</v>
      </c>
      <c r="AK33" s="29" t="s">
        <v>1586</v>
      </c>
      <c r="AL33" s="29">
        <v>1</v>
      </c>
      <c r="AM33" s="29" t="s">
        <v>2608</v>
      </c>
      <c r="AN33" s="29"/>
      <c r="AO33" s="29"/>
      <c r="AP33" s="47">
        <v>44671</v>
      </c>
      <c r="AQ33" s="47">
        <v>44760</v>
      </c>
      <c r="AR33" s="47">
        <v>44845</v>
      </c>
      <c r="AS33" s="47"/>
      <c r="AT33" s="29" t="s">
        <v>6</v>
      </c>
      <c r="AU33" s="29" t="s">
        <v>6</v>
      </c>
      <c r="AV33" s="29" t="s">
        <v>6</v>
      </c>
      <c r="AW33" s="29"/>
      <c r="AX33" s="29" t="s">
        <v>7</v>
      </c>
      <c r="AY33" s="29" t="s">
        <v>6</v>
      </c>
      <c r="AZ33" s="29" t="s">
        <v>7</v>
      </c>
      <c r="BA33" s="29"/>
      <c r="BB33" s="29" t="s">
        <v>2609</v>
      </c>
      <c r="BC33" s="29" t="s">
        <v>2610</v>
      </c>
      <c r="BD33" s="29" t="s">
        <v>2611</v>
      </c>
      <c r="BE33" s="29"/>
      <c r="BF33" s="35">
        <f t="shared" si="58"/>
        <v>1</v>
      </c>
      <c r="BG33" s="35">
        <f t="shared" si="59"/>
        <v>1</v>
      </c>
      <c r="BH33" s="35" t="str">
        <f t="shared" si="60"/>
        <v/>
      </c>
      <c r="BI33" s="35" t="str">
        <f t="shared" si="61"/>
        <v/>
      </c>
      <c r="BJ33" s="35">
        <f t="shared" si="62"/>
        <v>1</v>
      </c>
      <c r="BK33" s="33"/>
      <c r="BL33" s="34"/>
      <c r="BM33" s="29"/>
      <c r="BN33" s="29"/>
      <c r="BO33" s="29"/>
      <c r="BP33" s="29"/>
      <c r="BQ33" s="29"/>
      <c r="BR33" s="29"/>
      <c r="BS33" s="29"/>
      <c r="BT33" s="29"/>
      <c r="BU33" s="29"/>
      <c r="BV33" s="29"/>
      <c r="BW33" s="29"/>
      <c r="BX33" s="29"/>
      <c r="BY33" s="29"/>
      <c r="BZ33" s="47">
        <v>44671</v>
      </c>
      <c r="CA33" s="47">
        <v>44760</v>
      </c>
      <c r="CB33" s="47">
        <v>44845</v>
      </c>
      <c r="CC33" s="47"/>
      <c r="CD33" s="29"/>
      <c r="CE33" s="29"/>
      <c r="CF33" s="29"/>
      <c r="CG33" s="29"/>
      <c r="CH33" s="29"/>
      <c r="CI33" s="29"/>
      <c r="CJ33" s="29"/>
      <c r="CK33" s="29"/>
      <c r="CL33" s="29"/>
      <c r="CM33" s="29"/>
      <c r="CN33" s="29"/>
      <c r="CO33" s="29"/>
      <c r="CP33" s="35" t="str">
        <f t="shared" si="0"/>
        <v/>
      </c>
      <c r="CQ33" s="35" t="str">
        <f t="shared" si="1"/>
        <v/>
      </c>
      <c r="CR33" s="35" t="str">
        <f t="shared" si="2"/>
        <v/>
      </c>
      <c r="CS33" s="35" t="str">
        <f t="shared" si="3"/>
        <v/>
      </c>
      <c r="CT33" s="35" t="str">
        <f t="shared" si="4"/>
        <v/>
      </c>
      <c r="CU33" s="30"/>
      <c r="CV33" s="34"/>
      <c r="CW33" s="29"/>
      <c r="CX33" s="34"/>
      <c r="CY33" s="34"/>
      <c r="CZ33" s="34"/>
      <c r="DA33" s="34"/>
      <c r="DB33" s="34"/>
      <c r="DC33" s="34"/>
      <c r="DD33" s="32"/>
      <c r="DE33" s="29"/>
      <c r="DF33" s="29"/>
      <c r="DG33" s="29"/>
      <c r="DH33" s="29"/>
      <c r="DI33" s="34"/>
      <c r="DJ33" s="29"/>
      <c r="DK33" s="29"/>
      <c r="DL33" s="29"/>
      <c r="DM33" s="29"/>
      <c r="DN33" s="29"/>
      <c r="DO33" s="29"/>
      <c r="DP33" s="29"/>
      <c r="DQ33" s="29"/>
      <c r="DR33" s="29"/>
      <c r="DS33" s="29"/>
      <c r="DT33" s="29"/>
      <c r="DU33" s="29"/>
      <c r="DV33" s="29"/>
      <c r="DW33" s="29"/>
      <c r="DX33" s="47">
        <v>44671</v>
      </c>
      <c r="DY33" s="47">
        <v>44760</v>
      </c>
      <c r="DZ33" s="47">
        <v>44845</v>
      </c>
      <c r="EA33" s="47"/>
      <c r="EB33" s="29"/>
      <c r="EC33" s="29"/>
      <c r="ED33" s="29"/>
      <c r="EE33" s="29"/>
      <c r="EF33" s="29"/>
      <c r="EG33" s="29"/>
      <c r="EH33" s="29"/>
      <c r="EI33" s="29"/>
      <c r="EJ33" s="29"/>
      <c r="EK33" s="29"/>
      <c r="EL33" s="29"/>
      <c r="EM33" s="29"/>
      <c r="EN33" s="35" t="str">
        <f t="shared" si="5"/>
        <v/>
      </c>
      <c r="EO33" s="35" t="str">
        <f t="shared" si="6"/>
        <v/>
      </c>
      <c r="EP33" s="35" t="str">
        <f t="shared" si="7"/>
        <v/>
      </c>
      <c r="EQ33" s="35" t="str">
        <f t="shared" si="8"/>
        <v/>
      </c>
      <c r="ER33" s="35" t="str">
        <f t="shared" si="9"/>
        <v/>
      </c>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47">
        <v>44671</v>
      </c>
      <c r="FW33" s="47">
        <v>44760</v>
      </c>
      <c r="FX33" s="47">
        <v>44845</v>
      </c>
      <c r="FY33" s="47"/>
      <c r="FZ33" s="29"/>
      <c r="GA33" s="29"/>
      <c r="GB33" s="29"/>
      <c r="GC33" s="29"/>
      <c r="GD33" s="29"/>
      <c r="GE33" s="29"/>
      <c r="GF33" s="29"/>
      <c r="GG33" s="29"/>
      <c r="GH33" s="29"/>
      <c r="GI33" s="29"/>
      <c r="GJ33" s="29"/>
      <c r="GK33" s="29"/>
      <c r="GL33" s="35" t="str">
        <f t="shared" si="64"/>
        <v/>
      </c>
      <c r="GM33" s="35" t="str">
        <f t="shared" si="65"/>
        <v/>
      </c>
      <c r="GN33" s="35" t="str">
        <f t="shared" si="66"/>
        <v/>
      </c>
      <c r="GO33" s="35" t="str">
        <f t="shared" si="67"/>
        <v/>
      </c>
      <c r="GP33" s="35" t="str">
        <f t="shared" si="68"/>
        <v/>
      </c>
      <c r="GQ33" s="29"/>
      <c r="GR33" s="29"/>
      <c r="GS33" s="29">
        <f t="shared" si="10"/>
        <v>1</v>
      </c>
      <c r="GT33" s="29" t="str">
        <f>'[3]BD Plan'!$B$3</f>
        <v>Boyacá</v>
      </c>
      <c r="GU33" s="37" t="s">
        <v>471</v>
      </c>
      <c r="GV33" s="37" t="s">
        <v>471</v>
      </c>
      <c r="GW33" s="37" t="s">
        <v>416</v>
      </c>
      <c r="GX33" s="37"/>
      <c r="GY33" s="37"/>
      <c r="GZ33" s="37"/>
      <c r="HA33" s="37"/>
      <c r="HB33" s="37"/>
      <c r="HC33" s="37"/>
      <c r="HD33" s="37"/>
      <c r="HE33" s="37"/>
      <c r="HF33" s="37"/>
      <c r="HG33" s="37"/>
      <c r="HH33" s="37"/>
      <c r="HI33" s="37"/>
      <c r="HJ33" s="37"/>
      <c r="HK33" t="s">
        <v>39</v>
      </c>
      <c r="HL33" s="39" t="s">
        <v>37</v>
      </c>
    </row>
    <row r="34" spans="1:220" ht="15" customHeight="1" x14ac:dyDescent="0.3">
      <c r="A34" s="29" t="s">
        <v>113</v>
      </c>
      <c r="B34" t="s">
        <v>24</v>
      </c>
      <c r="C34" t="s">
        <v>21</v>
      </c>
      <c r="D34" s="29" t="s">
        <v>1082</v>
      </c>
      <c r="E34" s="29" t="s">
        <v>304</v>
      </c>
      <c r="F34" s="29" t="s">
        <v>231</v>
      </c>
      <c r="G34" s="29" t="s">
        <v>232</v>
      </c>
      <c r="H34" s="29" t="s">
        <v>284</v>
      </c>
      <c r="I34" s="38" t="s">
        <v>1083</v>
      </c>
      <c r="J34" s="29" t="s">
        <v>294</v>
      </c>
      <c r="K34" s="32">
        <v>0.2</v>
      </c>
      <c r="L34" s="32">
        <v>0.4</v>
      </c>
      <c r="M34" s="29" t="s">
        <v>295</v>
      </c>
      <c r="N34" s="32">
        <v>0.04</v>
      </c>
      <c r="O34" s="32">
        <v>0.4</v>
      </c>
      <c r="P34" s="29" t="s">
        <v>295</v>
      </c>
      <c r="Q34" s="36" t="s">
        <v>1037</v>
      </c>
      <c r="R34" s="33"/>
      <c r="T34" s="29"/>
      <c r="U34" s="34"/>
      <c r="V34" s="34"/>
      <c r="W34" s="34"/>
      <c r="X34" s="34"/>
      <c r="Y34" s="34"/>
      <c r="Z34" s="32"/>
      <c r="AA34" s="34"/>
      <c r="AB34" s="29"/>
      <c r="AC34" s="29"/>
      <c r="AD34" s="34"/>
      <c r="AE34" s="34"/>
      <c r="AF34" s="34"/>
      <c r="AG34" s="34"/>
      <c r="AH34" s="29"/>
      <c r="AI34" s="29"/>
      <c r="AJ34" s="29"/>
      <c r="AK34" s="29"/>
      <c r="AL34" s="29"/>
      <c r="AM34" s="29"/>
      <c r="AN34" s="29"/>
      <c r="AO34" s="29"/>
      <c r="AP34" s="47">
        <v>44671</v>
      </c>
      <c r="AQ34" s="47">
        <v>44760</v>
      </c>
      <c r="AR34" s="47">
        <v>44845</v>
      </c>
      <c r="AS34" s="47"/>
      <c r="AT34" s="29"/>
      <c r="AU34" s="29"/>
      <c r="AV34" s="29"/>
      <c r="AW34" s="29"/>
      <c r="AX34" s="29"/>
      <c r="AY34" s="29"/>
      <c r="AZ34" s="29"/>
      <c r="BA34" s="29"/>
      <c r="BB34" s="29"/>
      <c r="BC34" s="29"/>
      <c r="BD34" s="29"/>
      <c r="BE34" s="29"/>
      <c r="BF34" s="35" t="str">
        <f t="shared" si="58"/>
        <v/>
      </c>
      <c r="BG34" s="35" t="str">
        <f t="shared" si="59"/>
        <v/>
      </c>
      <c r="BH34" s="35" t="str">
        <f t="shared" si="60"/>
        <v/>
      </c>
      <c r="BI34" s="35" t="str">
        <f t="shared" si="61"/>
        <v/>
      </c>
      <c r="BJ34" s="35" t="str">
        <f t="shared" si="62"/>
        <v/>
      </c>
      <c r="BK34" s="33" t="s">
        <v>1085</v>
      </c>
      <c r="BL34" s="42" t="s">
        <v>565</v>
      </c>
      <c r="BM34" s="29">
        <f t="shared" ref="BM34" si="72">SUM(BN34:BQ34)</f>
        <v>3</v>
      </c>
      <c r="BN34" s="29">
        <v>1</v>
      </c>
      <c r="BO34" s="29">
        <v>1</v>
      </c>
      <c r="BP34" s="29">
        <v>0</v>
      </c>
      <c r="BQ34" s="29">
        <v>1</v>
      </c>
      <c r="BR34" s="29">
        <v>1</v>
      </c>
      <c r="BS34" s="29" t="s">
        <v>611</v>
      </c>
      <c r="BT34" s="29">
        <v>1</v>
      </c>
      <c r="BU34" s="29" t="s">
        <v>1587</v>
      </c>
      <c r="BV34" s="29">
        <v>1</v>
      </c>
      <c r="BW34" s="29" t="s">
        <v>2612</v>
      </c>
      <c r="BX34" s="29"/>
      <c r="BY34" s="29"/>
      <c r="BZ34" s="47">
        <v>44671</v>
      </c>
      <c r="CA34" s="47">
        <v>44760</v>
      </c>
      <c r="CB34" s="47">
        <v>44845</v>
      </c>
      <c r="CC34" s="47"/>
      <c r="CD34" s="29" t="s">
        <v>6</v>
      </c>
      <c r="CE34" s="29" t="s">
        <v>6</v>
      </c>
      <c r="CF34" s="29" t="s">
        <v>6</v>
      </c>
      <c r="CG34" s="29"/>
      <c r="CH34" s="29" t="s">
        <v>7</v>
      </c>
      <c r="CI34" s="29" t="s">
        <v>6</v>
      </c>
      <c r="CJ34" s="29" t="s">
        <v>7</v>
      </c>
      <c r="CK34" s="29"/>
      <c r="CL34" s="29" t="s">
        <v>2613</v>
      </c>
      <c r="CM34" s="29" t="s">
        <v>2614</v>
      </c>
      <c r="CN34" s="29" t="s">
        <v>2615</v>
      </c>
      <c r="CO34" s="29"/>
      <c r="CP34" s="35">
        <f t="shared" si="0"/>
        <v>1</v>
      </c>
      <c r="CQ34" s="35">
        <f t="shared" si="1"/>
        <v>1</v>
      </c>
      <c r="CR34" s="35" t="str">
        <f t="shared" si="2"/>
        <v/>
      </c>
      <c r="CS34" s="35">
        <f t="shared" si="3"/>
        <v>0</v>
      </c>
      <c r="CT34" s="35">
        <f t="shared" si="4"/>
        <v>1</v>
      </c>
      <c r="CU34" s="33" t="s">
        <v>1088</v>
      </c>
      <c r="CV34" s="42" t="s">
        <v>565</v>
      </c>
      <c r="CW34" s="29" t="s">
        <v>1089</v>
      </c>
      <c r="CX34" s="34" t="s">
        <v>1048</v>
      </c>
      <c r="CY34" s="34" t="s">
        <v>1041</v>
      </c>
      <c r="CZ34" s="34" t="s">
        <v>1042</v>
      </c>
      <c r="DA34" s="34"/>
      <c r="DB34" s="34" t="s">
        <v>1043</v>
      </c>
      <c r="DC34" s="34" t="s">
        <v>1044</v>
      </c>
      <c r="DD34" s="32">
        <v>0.4</v>
      </c>
      <c r="DE34" s="29"/>
      <c r="DF34" s="29"/>
      <c r="DG34" s="29"/>
      <c r="DH34" s="29"/>
      <c r="DI34" s="34" t="s">
        <v>1045</v>
      </c>
      <c r="DJ34" s="29" t="s">
        <v>224</v>
      </c>
      <c r="DK34" s="29">
        <f>SUM(DL34:DO34)</f>
        <v>1</v>
      </c>
      <c r="DL34" s="29">
        <v>0</v>
      </c>
      <c r="DM34" s="29">
        <v>1</v>
      </c>
      <c r="DN34" s="29">
        <v>0</v>
      </c>
      <c r="DO34" s="29">
        <v>0</v>
      </c>
      <c r="DP34" s="29"/>
      <c r="DQ34" s="29"/>
      <c r="DR34" s="29">
        <v>1</v>
      </c>
      <c r="DS34" s="29" t="s">
        <v>1588</v>
      </c>
      <c r="DT34" s="29">
        <v>1</v>
      </c>
      <c r="DU34" s="29" t="s">
        <v>2616</v>
      </c>
      <c r="DV34" s="29"/>
      <c r="DW34" s="29"/>
      <c r="DX34" s="47">
        <v>44671</v>
      </c>
      <c r="DY34" s="47">
        <v>44760</v>
      </c>
      <c r="DZ34" s="47">
        <v>44845</v>
      </c>
      <c r="EA34" s="47"/>
      <c r="EB34" s="29"/>
      <c r="EC34" s="29" t="s">
        <v>6</v>
      </c>
      <c r="ED34" s="29" t="s">
        <v>6</v>
      </c>
      <c r="EE34" s="29"/>
      <c r="EF34" s="29"/>
      <c r="EG34" s="29" t="s">
        <v>6</v>
      </c>
      <c r="EH34" s="29" t="s">
        <v>7</v>
      </c>
      <c r="EI34" s="29"/>
      <c r="EJ34" s="29"/>
      <c r="EK34" s="29" t="s">
        <v>2617</v>
      </c>
      <c r="EL34" s="29" t="s">
        <v>2615</v>
      </c>
      <c r="EM34" s="29"/>
      <c r="EN34" s="35" t="str">
        <f t="shared" si="5"/>
        <v/>
      </c>
      <c r="EO34" s="35">
        <f t="shared" si="6"/>
        <v>1</v>
      </c>
      <c r="EP34" s="35" t="str">
        <f t="shared" si="7"/>
        <v/>
      </c>
      <c r="EQ34" s="35" t="str">
        <f t="shared" si="8"/>
        <v/>
      </c>
      <c r="ER34" s="35">
        <f t="shared" si="9"/>
        <v>1</v>
      </c>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47">
        <v>44671</v>
      </c>
      <c r="FW34" s="47">
        <v>44760</v>
      </c>
      <c r="FX34" s="47">
        <v>44845</v>
      </c>
      <c r="FY34" s="47"/>
      <c r="FZ34" s="29"/>
      <c r="GA34" s="29"/>
      <c r="GB34" s="29"/>
      <c r="GC34" s="29"/>
      <c r="GD34" s="29"/>
      <c r="GE34" s="29"/>
      <c r="GF34" s="29"/>
      <c r="GG34" s="29"/>
      <c r="GH34" s="29"/>
      <c r="GI34" s="29"/>
      <c r="GJ34" s="29"/>
      <c r="GK34" s="29"/>
      <c r="GL34" s="35" t="str">
        <f t="shared" si="64"/>
        <v/>
      </c>
      <c r="GM34" s="35" t="str">
        <f t="shared" si="65"/>
        <v/>
      </c>
      <c r="GN34" s="35" t="str">
        <f t="shared" si="66"/>
        <v/>
      </c>
      <c r="GO34" s="35" t="str">
        <f t="shared" si="67"/>
        <v/>
      </c>
      <c r="GP34" s="35" t="str">
        <f t="shared" si="68"/>
        <v/>
      </c>
      <c r="GQ34" s="29"/>
      <c r="GR34" s="29"/>
      <c r="GS34" s="29">
        <f t="shared" si="10"/>
        <v>2</v>
      </c>
      <c r="GT34" s="29" t="str">
        <f>'[3]BD Plan'!$B$3</f>
        <v>Boyacá</v>
      </c>
      <c r="GU34" s="37"/>
      <c r="GV34" s="37"/>
      <c r="GW34" s="37"/>
      <c r="GX34" s="37"/>
      <c r="GY34" s="37" t="s">
        <v>612</v>
      </c>
      <c r="GZ34" s="37" t="s">
        <v>1589</v>
      </c>
      <c r="HA34" s="37" t="s">
        <v>612</v>
      </c>
      <c r="HB34" s="37"/>
      <c r="HC34" s="37"/>
      <c r="HD34" s="37" t="s">
        <v>606</v>
      </c>
      <c r="HE34" s="37" t="s">
        <v>612</v>
      </c>
      <c r="HF34" s="37"/>
      <c r="HG34" s="37"/>
      <c r="HH34" s="37"/>
      <c r="HI34" s="37"/>
      <c r="HJ34" s="37"/>
      <c r="HK34" t="s">
        <v>142</v>
      </c>
      <c r="HL34" s="39" t="s">
        <v>22</v>
      </c>
    </row>
    <row r="35" spans="1:220" ht="15" customHeight="1" x14ac:dyDescent="0.3">
      <c r="A35" s="29" t="s">
        <v>114</v>
      </c>
      <c r="B35" s="29" t="s">
        <v>20</v>
      </c>
      <c r="C35" s="29" t="s">
        <v>4</v>
      </c>
      <c r="D35" s="29" t="s">
        <v>1072</v>
      </c>
      <c r="E35" s="29" t="s">
        <v>141</v>
      </c>
      <c r="F35" s="29" t="s">
        <v>283</v>
      </c>
      <c r="G35" s="29" t="s">
        <v>232</v>
      </c>
      <c r="H35" s="29" t="s">
        <v>284</v>
      </c>
      <c r="I35" s="38" t="s">
        <v>285</v>
      </c>
      <c r="J35" s="29" t="s">
        <v>294</v>
      </c>
      <c r="K35" s="32">
        <v>0.4</v>
      </c>
      <c r="L35" s="32">
        <v>0.6</v>
      </c>
      <c r="M35" s="29" t="s">
        <v>236</v>
      </c>
      <c r="N35" s="32">
        <v>0.09</v>
      </c>
      <c r="O35" s="32">
        <v>0.6</v>
      </c>
      <c r="P35" s="29" t="s">
        <v>236</v>
      </c>
      <c r="Q35" s="36" t="s">
        <v>1037</v>
      </c>
      <c r="R35" s="33"/>
      <c r="S35" s="36"/>
      <c r="T35" s="29"/>
      <c r="U35" s="34"/>
      <c r="V35" s="34"/>
      <c r="W35" s="34"/>
      <c r="X35" s="34"/>
      <c r="Y35" s="34"/>
      <c r="Z35" s="32"/>
      <c r="AA35" s="34"/>
      <c r="AB35" s="29"/>
      <c r="AC35" s="29"/>
      <c r="AD35" s="29"/>
      <c r="AE35" s="29"/>
      <c r="AF35" s="29"/>
      <c r="AG35" s="29"/>
      <c r="AH35" s="29"/>
      <c r="AI35" s="29"/>
      <c r="AJ35" s="29"/>
      <c r="AK35" s="29"/>
      <c r="AL35" s="29"/>
      <c r="AM35" s="29"/>
      <c r="AN35" s="29"/>
      <c r="AO35" s="29"/>
      <c r="AP35" s="47">
        <v>44670</v>
      </c>
      <c r="AQ35" s="47">
        <v>44761</v>
      </c>
      <c r="AR35" s="47">
        <v>44846</v>
      </c>
      <c r="AS35" s="47"/>
      <c r="AT35" s="29"/>
      <c r="AU35" s="29"/>
      <c r="AV35" s="29"/>
      <c r="AW35" s="29"/>
      <c r="AX35" s="29"/>
      <c r="AY35" s="29"/>
      <c r="AZ35" s="29"/>
      <c r="BA35" s="29"/>
      <c r="BB35" s="29"/>
      <c r="BC35" s="29"/>
      <c r="BD35" s="29"/>
      <c r="BE35" s="29"/>
      <c r="BF35" s="35" t="str">
        <f>IFERROR(IF(AD35=0,"",IF((AH35/AD35)&gt;1,1,(AH35/AD35))),"")</f>
        <v/>
      </c>
      <c r="BG35" s="35" t="str">
        <f>IFERROR(IF(AE35=0,"",IF((AJ35/AE35)&gt;1,1,(AJ35/AE35))),"")</f>
        <v/>
      </c>
      <c r="BH35" s="35" t="str">
        <f>IFERROR(IF(AF35=0,"",IF((AL35/AF35)&gt;1,1,(AL35/AF35))),"")</f>
        <v/>
      </c>
      <c r="BI35" s="35" t="str">
        <f>IFERROR(IF(AG35=0,"",IF((AN35/AG35)&gt;1,1,(AN35/AG35))),"")</f>
        <v/>
      </c>
      <c r="BJ35" s="35" t="str">
        <f>IFERROR(IF((AH35+AJ35+AL35+AN35)/AC35&gt;1,1,(AH35+AJ35+AL35+AN35)/AC35),"")</f>
        <v/>
      </c>
      <c r="BK35" s="33"/>
      <c r="BL35" s="29"/>
      <c r="BM35" s="29"/>
      <c r="BN35" s="29"/>
      <c r="BO35" s="29"/>
      <c r="BP35" s="29"/>
      <c r="BQ35" s="29"/>
      <c r="BR35" s="29"/>
      <c r="BS35" s="29"/>
      <c r="BT35" s="29"/>
      <c r="BU35" s="29"/>
      <c r="BV35" s="29"/>
      <c r="BW35" s="29"/>
      <c r="BX35" s="29"/>
      <c r="BY35" s="29"/>
      <c r="BZ35" s="47">
        <v>44670</v>
      </c>
      <c r="CA35" s="47">
        <v>44761</v>
      </c>
      <c r="CB35" s="47">
        <v>44846</v>
      </c>
      <c r="CC35" s="47"/>
      <c r="CD35" s="29"/>
      <c r="CE35" s="29"/>
      <c r="CF35" s="29"/>
      <c r="CG35" s="29"/>
      <c r="CH35" s="29"/>
      <c r="CI35" s="29"/>
      <c r="CJ35" s="29"/>
      <c r="CK35" s="29"/>
      <c r="CL35" s="29"/>
      <c r="CM35" s="29"/>
      <c r="CN35" s="29"/>
      <c r="CO35" s="29"/>
      <c r="CP35" s="35" t="str">
        <f t="shared" si="0"/>
        <v/>
      </c>
      <c r="CQ35" s="35" t="str">
        <f t="shared" si="1"/>
        <v/>
      </c>
      <c r="CR35" s="35" t="str">
        <f t="shared" si="2"/>
        <v/>
      </c>
      <c r="CS35" s="35" t="str">
        <f t="shared" si="3"/>
        <v/>
      </c>
      <c r="CT35" s="35" t="str">
        <f t="shared" si="4"/>
        <v/>
      </c>
      <c r="CU35" s="33" t="s">
        <v>1077</v>
      </c>
      <c r="CV35" s="42" t="s">
        <v>565</v>
      </c>
      <c r="CW35" s="29" t="s">
        <v>1078</v>
      </c>
      <c r="CX35" s="34" t="s">
        <v>1048</v>
      </c>
      <c r="CY35" s="34" t="s">
        <v>1041</v>
      </c>
      <c r="CZ35" s="34" t="s">
        <v>1042</v>
      </c>
      <c r="DA35" s="34"/>
      <c r="DB35" s="34" t="s">
        <v>1043</v>
      </c>
      <c r="DC35" s="34" t="s">
        <v>1044</v>
      </c>
      <c r="DD35" s="32">
        <v>0.4</v>
      </c>
      <c r="DE35" s="29"/>
      <c r="DF35" s="29"/>
      <c r="DG35" s="29"/>
      <c r="DH35" s="29"/>
      <c r="DI35" s="34" t="s">
        <v>1045</v>
      </c>
      <c r="DJ35" s="29" t="s">
        <v>224</v>
      </c>
      <c r="DK35" s="29">
        <f>SUM(DL35:DO35)</f>
        <v>4</v>
      </c>
      <c r="DL35" s="29">
        <v>1</v>
      </c>
      <c r="DM35" s="29">
        <v>1</v>
      </c>
      <c r="DN35" s="29">
        <v>1</v>
      </c>
      <c r="DO35" s="29">
        <v>1</v>
      </c>
      <c r="DP35" s="29">
        <v>1</v>
      </c>
      <c r="DQ35" s="29" t="s">
        <v>614</v>
      </c>
      <c r="DR35" s="29">
        <v>1</v>
      </c>
      <c r="DS35" s="29" t="s">
        <v>1590</v>
      </c>
      <c r="DT35" s="29">
        <v>1</v>
      </c>
      <c r="DU35" s="29" t="s">
        <v>2618</v>
      </c>
      <c r="DV35" s="29"/>
      <c r="DW35" s="29"/>
      <c r="DX35" s="47">
        <v>44670</v>
      </c>
      <c r="DY35" s="47">
        <v>44761</v>
      </c>
      <c r="DZ35" s="47">
        <v>44846</v>
      </c>
      <c r="EA35" s="47"/>
      <c r="EB35" s="29" t="s">
        <v>6</v>
      </c>
      <c r="EC35" s="29" t="s">
        <v>6</v>
      </c>
      <c r="ED35" s="29" t="s">
        <v>6</v>
      </c>
      <c r="EE35" s="29"/>
      <c r="EF35" s="29" t="s">
        <v>6</v>
      </c>
      <c r="EG35" s="29" t="s">
        <v>6</v>
      </c>
      <c r="EH35" s="29" t="s">
        <v>6</v>
      </c>
      <c r="EI35" s="29"/>
      <c r="EJ35" s="29" t="s">
        <v>2619</v>
      </c>
      <c r="EK35" s="29" t="s">
        <v>2620</v>
      </c>
      <c r="EL35" s="29" t="s">
        <v>2621</v>
      </c>
      <c r="EM35" s="29"/>
      <c r="EN35" s="35">
        <f t="shared" si="5"/>
        <v>1</v>
      </c>
      <c r="EO35" s="35">
        <f t="shared" si="6"/>
        <v>1</v>
      </c>
      <c r="EP35" s="35">
        <f t="shared" si="7"/>
        <v>1</v>
      </c>
      <c r="EQ35" s="35">
        <f t="shared" si="8"/>
        <v>0</v>
      </c>
      <c r="ER35" s="35">
        <f t="shared" si="9"/>
        <v>0.75</v>
      </c>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47">
        <v>44670</v>
      </c>
      <c r="FW35" s="47">
        <v>44761</v>
      </c>
      <c r="FX35" s="47">
        <v>44846</v>
      </c>
      <c r="FY35" s="47"/>
      <c r="FZ35" s="29"/>
      <c r="GA35" s="29"/>
      <c r="GB35" s="29"/>
      <c r="GC35" s="29"/>
      <c r="GD35" s="29"/>
      <c r="GE35" s="29"/>
      <c r="GF35" s="29"/>
      <c r="GG35" s="29"/>
      <c r="GH35" s="29"/>
      <c r="GI35" s="29"/>
      <c r="GJ35" s="29"/>
      <c r="GK35" s="29"/>
      <c r="GL35" s="35" t="str">
        <f>IFERROR(IF(FJ35=0,"",IF((FN35/FJ35)&gt;1,1,(FN35/FJ35))),"")</f>
        <v/>
      </c>
      <c r="GM35" s="35" t="str">
        <f>IFERROR(IF(FK35=0,"",IF((FP35/FK35)&gt;1,1,(FP35/FK35))),"")</f>
        <v/>
      </c>
      <c r="GN35" s="35" t="str">
        <f>IFERROR(IF(FL35=0,"",IF((FR35/FL35)&gt;1,1,(FR35/FL35))),"")</f>
        <v/>
      </c>
      <c r="GO35" s="35" t="str">
        <f>IFERROR(IF(FM35=0,"",IF((FT35/FM35)&gt;1,1,(FT35/FM35))),"")</f>
        <v/>
      </c>
      <c r="GP35" s="35" t="str">
        <f>IFERROR(IF((FN35+FP35+FR35+FT35)/FI35&gt;1,1,(FN35+FP35+FR35+FT35)/FI35),"")</f>
        <v/>
      </c>
      <c r="GQ35" s="29"/>
      <c r="GR35" s="29"/>
      <c r="GS35" s="29">
        <f t="shared" si="10"/>
        <v>1</v>
      </c>
      <c r="GT35" s="29" t="str">
        <f>'[4]BD Plan'!$B$3</f>
        <v>Caldas</v>
      </c>
      <c r="GU35" s="36"/>
      <c r="GV35" s="36"/>
      <c r="GW35" s="36"/>
      <c r="GX35" s="36"/>
      <c r="GY35" s="36"/>
      <c r="GZ35" s="36"/>
      <c r="HA35" s="36"/>
      <c r="HB35" s="36"/>
      <c r="HC35" s="36" t="s">
        <v>615</v>
      </c>
      <c r="HD35" s="36" t="s">
        <v>375</v>
      </c>
      <c r="HE35" s="36" t="s">
        <v>2622</v>
      </c>
      <c r="HF35" s="36"/>
      <c r="HG35" s="36"/>
      <c r="HH35" s="36"/>
      <c r="HI35" s="36"/>
      <c r="HJ35" s="36"/>
      <c r="HK35" s="29" t="s">
        <v>140</v>
      </c>
      <c r="HL35" s="30" t="s">
        <v>8</v>
      </c>
    </row>
    <row r="36" spans="1:220" ht="15" customHeight="1" x14ac:dyDescent="0.3">
      <c r="A36" s="29" t="s">
        <v>114</v>
      </c>
      <c r="B36" t="s">
        <v>66</v>
      </c>
      <c r="C36" t="s">
        <v>568</v>
      </c>
      <c r="D36" s="29" t="s">
        <v>1340</v>
      </c>
      <c r="E36" s="29" t="s">
        <v>304</v>
      </c>
      <c r="F36" s="29" t="s">
        <v>231</v>
      </c>
      <c r="G36" s="29" t="s">
        <v>426</v>
      </c>
      <c r="H36" s="29" t="s">
        <v>233</v>
      </c>
      <c r="I36" s="38" t="s">
        <v>427</v>
      </c>
      <c r="J36" s="29" t="s">
        <v>319</v>
      </c>
      <c r="K36" s="32">
        <v>1</v>
      </c>
      <c r="L36" s="32">
        <v>0.8</v>
      </c>
      <c r="M36" s="29" t="s">
        <v>253</v>
      </c>
      <c r="N36" s="32">
        <v>0.36</v>
      </c>
      <c r="O36" s="32">
        <v>0.8</v>
      </c>
      <c r="P36" s="29" t="s">
        <v>253</v>
      </c>
      <c r="Q36" s="36" t="s">
        <v>1037</v>
      </c>
      <c r="R36" s="33"/>
      <c r="S36" s="36"/>
      <c r="T36" s="29"/>
      <c r="U36" s="34"/>
      <c r="V36" s="34"/>
      <c r="W36" s="34"/>
      <c r="X36" s="34"/>
      <c r="Y36" s="34"/>
      <c r="Z36" s="32"/>
      <c r="AA36" s="34"/>
      <c r="AB36" s="29"/>
      <c r="AC36" s="29"/>
      <c r="AD36" s="34"/>
      <c r="AE36" s="34"/>
      <c r="AF36" s="34"/>
      <c r="AG36" s="34"/>
      <c r="AH36" s="29"/>
      <c r="AI36" s="29"/>
      <c r="AJ36" s="29"/>
      <c r="AK36" s="29"/>
      <c r="AL36" s="29"/>
      <c r="AM36" s="29"/>
      <c r="AN36" s="29"/>
      <c r="AO36" s="29"/>
      <c r="AP36" s="47"/>
      <c r="AQ36" s="47">
        <v>44761</v>
      </c>
      <c r="AR36" s="47">
        <v>44846</v>
      </c>
      <c r="AS36" s="47"/>
      <c r="AT36" s="29"/>
      <c r="AU36" s="29"/>
      <c r="AV36" s="29"/>
      <c r="AW36" s="29"/>
      <c r="AX36" s="29"/>
      <c r="AY36" s="29"/>
      <c r="AZ36" s="29"/>
      <c r="BA36" s="29"/>
      <c r="BB36" s="29"/>
      <c r="BC36" s="29"/>
      <c r="BD36" s="29"/>
      <c r="BE36" s="29"/>
      <c r="BF36" s="35" t="str">
        <f t="shared" ref="BF36:BF45" si="73">IFERROR(IF(AD36=0,"",IF((AH36/AD36)&gt;1,1,(AH36/AD36))),"")</f>
        <v/>
      </c>
      <c r="BG36" s="35" t="str">
        <f t="shared" ref="BG36:BG45" si="74">IFERROR(IF(AE36=0,"",IF((AJ36/AE36)&gt;1,1,(AJ36/AE36))),"")</f>
        <v/>
      </c>
      <c r="BH36" s="35" t="str">
        <f t="shared" ref="BH36:BH45" si="75">IFERROR(IF(AF36=0,"",IF((AL36/AF36)&gt;1,1,(AL36/AF36))),"")</f>
        <v/>
      </c>
      <c r="BI36" s="35" t="str">
        <f t="shared" ref="BI36:BI45" si="76">IFERROR(IF(AG36=0,"",IF((AN36/AG36)&gt;1,1,(AN36/AG36))),"")</f>
        <v/>
      </c>
      <c r="BJ36" s="35" t="str">
        <f t="shared" ref="BJ36:BJ45" si="77">IFERROR(IF((AH36+AJ36+AL36+AN36)/AC36&gt;1,1,(AH36+AJ36+AL36+AN36)/AC36),"")</f>
        <v/>
      </c>
      <c r="BK36" s="30" t="s">
        <v>1523</v>
      </c>
      <c r="BL36" s="42" t="s">
        <v>565</v>
      </c>
      <c r="BM36" s="29">
        <f t="shared" ref="BM36" si="78">SUM(BN36:BQ36)</f>
        <v>9</v>
      </c>
      <c r="BN36" s="29"/>
      <c r="BO36" s="29">
        <v>3</v>
      </c>
      <c r="BP36" s="29">
        <v>3</v>
      </c>
      <c r="BQ36" s="29">
        <v>3</v>
      </c>
      <c r="BR36" s="29"/>
      <c r="BS36" s="29"/>
      <c r="BT36" s="29">
        <v>3</v>
      </c>
      <c r="BU36" s="29" t="s">
        <v>1591</v>
      </c>
      <c r="BV36" s="29">
        <v>3</v>
      </c>
      <c r="BW36" s="29" t="s">
        <v>2623</v>
      </c>
      <c r="BX36" s="29"/>
      <c r="BY36" s="29"/>
      <c r="BZ36" s="47">
        <v>44670</v>
      </c>
      <c r="CA36" s="47">
        <v>44761</v>
      </c>
      <c r="CB36" s="47">
        <v>44846</v>
      </c>
      <c r="CC36" s="47"/>
      <c r="CD36" s="29"/>
      <c r="CE36" s="29" t="s">
        <v>6</v>
      </c>
      <c r="CF36" s="29" t="s">
        <v>6</v>
      </c>
      <c r="CG36" s="29"/>
      <c r="CH36" s="29"/>
      <c r="CI36" s="29" t="s">
        <v>6</v>
      </c>
      <c r="CJ36" s="29" t="s">
        <v>6</v>
      </c>
      <c r="CK36" s="29"/>
      <c r="CL36" s="29"/>
      <c r="CM36" s="29" t="s">
        <v>2624</v>
      </c>
      <c r="CN36" s="29" t="s">
        <v>2625</v>
      </c>
      <c r="CO36" s="29"/>
      <c r="CP36" s="35" t="str">
        <f t="shared" si="0"/>
        <v/>
      </c>
      <c r="CQ36" s="35">
        <f t="shared" si="1"/>
        <v>1</v>
      </c>
      <c r="CR36" s="35">
        <f t="shared" si="2"/>
        <v>1</v>
      </c>
      <c r="CS36" s="35">
        <f t="shared" si="3"/>
        <v>0</v>
      </c>
      <c r="CT36" s="35">
        <f t="shared" si="4"/>
        <v>0.66666666666666663</v>
      </c>
      <c r="CU36" s="30"/>
      <c r="CV36" s="34"/>
      <c r="CW36" s="29"/>
      <c r="CX36" s="34"/>
      <c r="CY36" s="34"/>
      <c r="CZ36" s="34"/>
      <c r="DA36" s="34"/>
      <c r="DB36" s="34"/>
      <c r="DC36" s="34"/>
      <c r="DD36" s="32"/>
      <c r="DE36" s="29"/>
      <c r="DF36" s="29"/>
      <c r="DG36" s="29"/>
      <c r="DH36" s="29"/>
      <c r="DI36" s="34"/>
      <c r="DJ36" s="29"/>
      <c r="DK36" s="29"/>
      <c r="DL36" s="29"/>
      <c r="DM36" s="29"/>
      <c r="DN36" s="29"/>
      <c r="DO36" s="29"/>
      <c r="DP36" s="29"/>
      <c r="DQ36" s="29"/>
      <c r="DR36" s="29"/>
      <c r="DS36" s="29"/>
      <c r="DT36" s="29"/>
      <c r="DU36" s="29"/>
      <c r="DV36" s="29"/>
      <c r="DW36" s="29"/>
      <c r="DX36" s="47">
        <v>44670</v>
      </c>
      <c r="DY36" s="47">
        <v>44761</v>
      </c>
      <c r="DZ36" s="47">
        <v>44846</v>
      </c>
      <c r="EA36" s="47"/>
      <c r="EB36" s="29"/>
      <c r="EC36" s="29"/>
      <c r="ED36" s="29"/>
      <c r="EE36" s="29"/>
      <c r="EF36" s="29"/>
      <c r="EG36" s="29"/>
      <c r="EH36" s="29"/>
      <c r="EI36" s="29"/>
      <c r="EJ36" s="29"/>
      <c r="EK36" s="29"/>
      <c r="EL36" s="29"/>
      <c r="EM36" s="29"/>
      <c r="EN36" s="35" t="str">
        <f t="shared" si="5"/>
        <v/>
      </c>
      <c r="EO36" s="35" t="str">
        <f t="shared" si="6"/>
        <v/>
      </c>
      <c r="EP36" s="35" t="str">
        <f t="shared" si="7"/>
        <v/>
      </c>
      <c r="EQ36" s="35" t="str">
        <f t="shared" si="8"/>
        <v/>
      </c>
      <c r="ER36" s="35" t="str">
        <f t="shared" si="9"/>
        <v/>
      </c>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47">
        <v>44670</v>
      </c>
      <c r="FW36" s="47">
        <v>44761</v>
      </c>
      <c r="FX36" s="47">
        <v>44846</v>
      </c>
      <c r="FY36" s="47"/>
      <c r="FZ36" s="29"/>
      <c r="GA36" s="29"/>
      <c r="GB36" s="29"/>
      <c r="GC36" s="29"/>
      <c r="GD36" s="29"/>
      <c r="GE36" s="29"/>
      <c r="GF36" s="29"/>
      <c r="GG36" s="29"/>
      <c r="GH36" s="29"/>
      <c r="GI36" s="29"/>
      <c r="GJ36" s="29"/>
      <c r="GK36" s="29"/>
      <c r="GL36" s="35" t="str">
        <f t="shared" ref="GL36:GL39" si="79">IFERROR(IF(FJ36=0,"",IF((FN36/FJ36)&gt;1,1,(FN36/FJ36))),"")</f>
        <v/>
      </c>
      <c r="GM36" s="35" t="str">
        <f t="shared" ref="GM36:GM39" si="80">IFERROR(IF(FK36=0,"",IF((FP36/FK36)&gt;1,1,(FP36/FK36))),"")</f>
        <v/>
      </c>
      <c r="GN36" s="35" t="str">
        <f t="shared" ref="GN36:GN39" si="81">IFERROR(IF(FL36=0,"",IF((FR36/FL36)&gt;1,1,(FR36/FL36))),"")</f>
        <v/>
      </c>
      <c r="GO36" s="35" t="str">
        <f t="shared" ref="GO36:GO39" si="82">IFERROR(IF(FM36=0,"",IF((FT36/FM36)&gt;1,1,(FT36/FM36))),"")</f>
        <v/>
      </c>
      <c r="GP36" s="35" t="str">
        <f t="shared" ref="GP36:GP39" si="83">IFERROR(IF((FN36+FP36+FR36+FT36)/FI36&gt;1,1,(FN36+FP36+FR36+FT36)/FI36),"")</f>
        <v/>
      </c>
      <c r="GQ36" s="29"/>
      <c r="GR36" s="29"/>
      <c r="GS36" s="29">
        <f t="shared" si="10"/>
        <v>1</v>
      </c>
      <c r="GT36" s="29" t="str">
        <f>'[4]BD Plan'!$B$3</f>
        <v>Caldas</v>
      </c>
      <c r="GU36" s="36" t="s">
        <v>616</v>
      </c>
      <c r="GV36" s="36"/>
      <c r="GW36" s="36"/>
      <c r="GX36" s="36"/>
      <c r="GY36" s="36"/>
      <c r="GZ36" s="36" t="s">
        <v>1592</v>
      </c>
      <c r="HA36" s="36" t="s">
        <v>2626</v>
      </c>
      <c r="HB36" s="36"/>
      <c r="HC36" s="36"/>
      <c r="HD36" s="36"/>
      <c r="HE36" s="36"/>
      <c r="HF36" s="36"/>
      <c r="HG36" s="36"/>
      <c r="HH36" s="36"/>
      <c r="HI36" s="36"/>
      <c r="HJ36" s="36"/>
      <c r="HK36" t="s">
        <v>431</v>
      </c>
      <c r="HL36" s="39" t="s">
        <v>65</v>
      </c>
    </row>
    <row r="37" spans="1:220" ht="15" customHeight="1" x14ac:dyDescent="0.3">
      <c r="A37" s="29" t="s">
        <v>114</v>
      </c>
      <c r="B37" t="s">
        <v>31</v>
      </c>
      <c r="C37" t="s">
        <v>27</v>
      </c>
      <c r="D37" s="29" t="s">
        <v>318</v>
      </c>
      <c r="E37" s="29" t="s">
        <v>322</v>
      </c>
      <c r="F37" s="29" t="s">
        <v>231</v>
      </c>
      <c r="G37" s="29" t="s">
        <v>138</v>
      </c>
      <c r="H37" s="29" t="s">
        <v>284</v>
      </c>
      <c r="I37" s="38" t="s">
        <v>1107</v>
      </c>
      <c r="J37" s="29" t="s">
        <v>319</v>
      </c>
      <c r="K37" s="32">
        <v>1</v>
      </c>
      <c r="L37" s="32">
        <v>0.6</v>
      </c>
      <c r="M37" s="29" t="s">
        <v>253</v>
      </c>
      <c r="N37" s="32">
        <v>0.6</v>
      </c>
      <c r="O37" s="32">
        <v>0.6</v>
      </c>
      <c r="P37" s="29" t="s">
        <v>236</v>
      </c>
      <c r="Q37" s="36" t="s">
        <v>1037</v>
      </c>
      <c r="R37" s="33" t="s">
        <v>1108</v>
      </c>
      <c r="S37" s="42" t="s">
        <v>565</v>
      </c>
      <c r="T37" s="29" t="s">
        <v>1109</v>
      </c>
      <c r="U37" s="34" t="s">
        <v>1048</v>
      </c>
      <c r="V37" s="34" t="s">
        <v>1041</v>
      </c>
      <c r="W37" s="34" t="s">
        <v>1042</v>
      </c>
      <c r="X37" s="34" t="s">
        <v>1110</v>
      </c>
      <c r="Y37" s="34" t="s">
        <v>1044</v>
      </c>
      <c r="Z37" s="32">
        <v>0.4</v>
      </c>
      <c r="AA37" s="34" t="s">
        <v>1045</v>
      </c>
      <c r="AB37" s="29" t="s">
        <v>224</v>
      </c>
      <c r="AC37" s="29">
        <f t="shared" ref="AC37:AC44" si="84">SUM(AD37:AG37)</f>
        <v>12</v>
      </c>
      <c r="AD37" s="34">
        <v>3</v>
      </c>
      <c r="AE37" s="34">
        <v>3</v>
      </c>
      <c r="AF37" s="34">
        <v>3</v>
      </c>
      <c r="AG37" s="34">
        <v>3</v>
      </c>
      <c r="AH37" s="29">
        <v>3</v>
      </c>
      <c r="AI37" s="29" t="s">
        <v>617</v>
      </c>
      <c r="AJ37" s="29">
        <v>3</v>
      </c>
      <c r="AK37" s="29" t="s">
        <v>1593</v>
      </c>
      <c r="AL37" s="29">
        <v>3</v>
      </c>
      <c r="AM37" s="29" t="s">
        <v>2627</v>
      </c>
      <c r="AN37" s="29"/>
      <c r="AO37" s="29"/>
      <c r="AP37" s="47">
        <v>44670</v>
      </c>
      <c r="AQ37" s="47">
        <v>44761</v>
      </c>
      <c r="AR37" s="47">
        <v>44846</v>
      </c>
      <c r="AS37" s="47"/>
      <c r="AT37" s="29" t="s">
        <v>6</v>
      </c>
      <c r="AU37" s="29" t="s">
        <v>6</v>
      </c>
      <c r="AV37" s="29" t="s">
        <v>6</v>
      </c>
      <c r="AW37" s="29"/>
      <c r="AX37" s="29" t="s">
        <v>6</v>
      </c>
      <c r="AY37" s="29" t="s">
        <v>6</v>
      </c>
      <c r="AZ37" s="29" t="s">
        <v>6</v>
      </c>
      <c r="BA37" s="29"/>
      <c r="BB37" s="29" t="s">
        <v>2628</v>
      </c>
      <c r="BC37" s="36" t="s">
        <v>2629</v>
      </c>
      <c r="BD37" s="29" t="s">
        <v>2630</v>
      </c>
      <c r="BE37" s="29"/>
      <c r="BF37" s="35">
        <f t="shared" si="73"/>
        <v>1</v>
      </c>
      <c r="BG37" s="35">
        <f t="shared" si="74"/>
        <v>1</v>
      </c>
      <c r="BH37" s="35">
        <f t="shared" si="75"/>
        <v>1</v>
      </c>
      <c r="BI37" s="35">
        <f t="shared" si="76"/>
        <v>0</v>
      </c>
      <c r="BJ37" s="35">
        <f t="shared" si="77"/>
        <v>0.75</v>
      </c>
      <c r="BK37" s="30"/>
      <c r="BL37" s="29"/>
      <c r="BM37" s="29"/>
      <c r="BN37" s="29"/>
      <c r="BO37" s="29"/>
      <c r="BP37" s="29"/>
      <c r="BQ37" s="29"/>
      <c r="BR37" s="29"/>
      <c r="BS37" s="29"/>
      <c r="BT37" s="29"/>
      <c r="BU37" s="29"/>
      <c r="BV37" s="29"/>
      <c r="BW37" s="29"/>
      <c r="BX37" s="29"/>
      <c r="BY37" s="29"/>
      <c r="BZ37" s="47">
        <v>44670</v>
      </c>
      <c r="CA37" s="47">
        <v>44761</v>
      </c>
      <c r="CB37" s="47">
        <v>44846</v>
      </c>
      <c r="CC37" s="47"/>
      <c r="CD37" s="29"/>
      <c r="CE37" s="29"/>
      <c r="CF37" s="29"/>
      <c r="CG37" s="29"/>
      <c r="CH37" s="29"/>
      <c r="CI37" s="29"/>
      <c r="CJ37" s="29"/>
      <c r="CK37" s="29"/>
      <c r="CL37" s="29"/>
      <c r="CM37" s="29"/>
      <c r="CN37" s="29"/>
      <c r="CO37" s="29"/>
      <c r="CP37" s="35" t="str">
        <f t="shared" si="0"/>
        <v/>
      </c>
      <c r="CQ37" s="35" t="str">
        <f t="shared" si="1"/>
        <v/>
      </c>
      <c r="CR37" s="35" t="str">
        <f t="shared" si="2"/>
        <v/>
      </c>
      <c r="CS37" s="35" t="str">
        <f t="shared" si="3"/>
        <v/>
      </c>
      <c r="CT37" s="35" t="str">
        <f t="shared" si="4"/>
        <v/>
      </c>
      <c r="CU37" s="30"/>
      <c r="CV37" s="34"/>
      <c r="CW37" s="29"/>
      <c r="CX37" s="34"/>
      <c r="CY37" s="34"/>
      <c r="CZ37" s="34"/>
      <c r="DA37" s="34"/>
      <c r="DB37" s="34"/>
      <c r="DC37" s="34"/>
      <c r="DD37" s="32"/>
      <c r="DE37" s="29"/>
      <c r="DF37" s="29"/>
      <c r="DG37" s="29"/>
      <c r="DH37" s="29"/>
      <c r="DI37" s="34"/>
      <c r="DJ37" s="29"/>
      <c r="DK37" s="29"/>
      <c r="DL37" s="29"/>
      <c r="DM37" s="29"/>
      <c r="DN37" s="29"/>
      <c r="DO37" s="29"/>
      <c r="DP37" s="29"/>
      <c r="DQ37" s="29"/>
      <c r="DR37" s="29"/>
      <c r="DS37" s="29"/>
      <c r="DT37" s="29"/>
      <c r="DU37" s="29"/>
      <c r="DV37" s="29"/>
      <c r="DW37" s="29"/>
      <c r="DX37" s="47">
        <v>44670</v>
      </c>
      <c r="DY37" s="47">
        <v>44761</v>
      </c>
      <c r="DZ37" s="47">
        <v>44846</v>
      </c>
      <c r="EA37" s="47"/>
      <c r="EB37" s="29"/>
      <c r="EC37" s="29"/>
      <c r="ED37" s="29"/>
      <c r="EE37" s="29"/>
      <c r="EF37" s="29"/>
      <c r="EG37" s="29"/>
      <c r="EH37" s="29"/>
      <c r="EI37" s="29"/>
      <c r="EJ37" s="29"/>
      <c r="EK37" s="29"/>
      <c r="EL37" s="29"/>
      <c r="EM37" s="29"/>
      <c r="EN37" s="35" t="str">
        <f t="shared" si="5"/>
        <v/>
      </c>
      <c r="EO37" s="35" t="str">
        <f t="shared" si="6"/>
        <v/>
      </c>
      <c r="EP37" s="35" t="str">
        <f t="shared" si="7"/>
        <v/>
      </c>
      <c r="EQ37" s="35" t="str">
        <f t="shared" si="8"/>
        <v/>
      </c>
      <c r="ER37" s="35" t="str">
        <f t="shared" si="9"/>
        <v/>
      </c>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47">
        <v>44670</v>
      </c>
      <c r="FW37" s="47">
        <v>44761</v>
      </c>
      <c r="FX37" s="47">
        <v>44846</v>
      </c>
      <c r="FY37" s="47"/>
      <c r="FZ37" s="29"/>
      <c r="GA37" s="29"/>
      <c r="GB37" s="29"/>
      <c r="GC37" s="29"/>
      <c r="GD37" s="29"/>
      <c r="GE37" s="29"/>
      <c r="GF37" s="29"/>
      <c r="GG37" s="29"/>
      <c r="GH37" s="29"/>
      <c r="GI37" s="29"/>
      <c r="GJ37" s="29"/>
      <c r="GK37" s="29"/>
      <c r="GL37" s="35" t="str">
        <f t="shared" si="79"/>
        <v/>
      </c>
      <c r="GM37" s="35" t="str">
        <f t="shared" si="80"/>
        <v/>
      </c>
      <c r="GN37" s="35" t="str">
        <f t="shared" si="81"/>
        <v/>
      </c>
      <c r="GO37" s="35" t="str">
        <f t="shared" si="82"/>
        <v/>
      </c>
      <c r="GP37" s="35" t="str">
        <f t="shared" si="83"/>
        <v/>
      </c>
      <c r="GQ37" s="29"/>
      <c r="GR37" s="29"/>
      <c r="GS37" s="29">
        <f t="shared" si="10"/>
        <v>1</v>
      </c>
      <c r="GT37" s="29" t="str">
        <f>'[4]BD Plan'!$B$3</f>
        <v>Caldas</v>
      </c>
      <c r="GU37" s="36" t="s">
        <v>618</v>
      </c>
      <c r="GV37" s="36" t="s">
        <v>1592</v>
      </c>
      <c r="GW37" s="36" t="s">
        <v>2631</v>
      </c>
      <c r="GX37" s="36"/>
      <c r="GY37" s="36"/>
      <c r="GZ37" s="36"/>
      <c r="HA37" s="36"/>
      <c r="HB37" s="36"/>
      <c r="HC37" s="36"/>
      <c r="HD37" s="36"/>
      <c r="HE37" s="36"/>
      <c r="HF37" s="36"/>
      <c r="HG37" s="36"/>
      <c r="HH37" s="36"/>
      <c r="HI37" s="36"/>
      <c r="HJ37" s="36"/>
      <c r="HK37" t="s">
        <v>144</v>
      </c>
      <c r="HL37" s="39" t="s">
        <v>29</v>
      </c>
    </row>
    <row r="38" spans="1:220" ht="15" customHeight="1" x14ac:dyDescent="0.3">
      <c r="A38" s="29" t="s">
        <v>114</v>
      </c>
      <c r="B38" t="s">
        <v>33</v>
      </c>
      <c r="C38" t="s">
        <v>27</v>
      </c>
      <c r="D38" s="29" t="s">
        <v>1118</v>
      </c>
      <c r="E38" s="29" t="s">
        <v>304</v>
      </c>
      <c r="F38" s="29" t="s">
        <v>231</v>
      </c>
      <c r="G38" s="29" t="s">
        <v>312</v>
      </c>
      <c r="H38" s="29" t="s">
        <v>284</v>
      </c>
      <c r="I38" s="38" t="s">
        <v>1119</v>
      </c>
      <c r="J38" s="29" t="s">
        <v>319</v>
      </c>
      <c r="K38" s="32">
        <v>0.8</v>
      </c>
      <c r="L38" s="32">
        <v>0.6</v>
      </c>
      <c r="M38" s="29" t="s">
        <v>253</v>
      </c>
      <c r="N38" s="32">
        <v>0.48</v>
      </c>
      <c r="O38" s="32">
        <v>0.6</v>
      </c>
      <c r="P38" s="29" t="s">
        <v>236</v>
      </c>
      <c r="Q38" s="36" t="s">
        <v>1037</v>
      </c>
      <c r="R38" s="33" t="s">
        <v>1120</v>
      </c>
      <c r="S38" s="42" t="s">
        <v>565</v>
      </c>
      <c r="T38" s="36" t="s">
        <v>1121</v>
      </c>
      <c r="U38" s="34" t="s">
        <v>1048</v>
      </c>
      <c r="V38" s="34" t="s">
        <v>1041</v>
      </c>
      <c r="W38" s="34" t="s">
        <v>1042</v>
      </c>
      <c r="X38" s="34" t="s">
        <v>1110</v>
      </c>
      <c r="Y38" s="34" t="s">
        <v>1044</v>
      </c>
      <c r="Z38" s="32">
        <v>0.4</v>
      </c>
      <c r="AA38" s="34" t="s">
        <v>1045</v>
      </c>
      <c r="AB38" s="29" t="s">
        <v>224</v>
      </c>
      <c r="AC38" s="29">
        <f t="shared" si="84"/>
        <v>42</v>
      </c>
      <c r="AD38" s="34">
        <v>6</v>
      </c>
      <c r="AE38" s="34">
        <v>12</v>
      </c>
      <c r="AF38" s="34">
        <v>12</v>
      </c>
      <c r="AG38" s="34">
        <v>12</v>
      </c>
      <c r="AH38" s="29">
        <v>6</v>
      </c>
      <c r="AI38" s="29" t="s">
        <v>619</v>
      </c>
      <c r="AJ38" s="29">
        <v>12</v>
      </c>
      <c r="AK38" s="29" t="s">
        <v>1594</v>
      </c>
      <c r="AL38" s="29">
        <v>12</v>
      </c>
      <c r="AM38" s="29" t="s">
        <v>2632</v>
      </c>
      <c r="AN38" s="29"/>
      <c r="AO38" s="29"/>
      <c r="AP38" s="47">
        <v>44670</v>
      </c>
      <c r="AQ38" s="47">
        <v>44761</v>
      </c>
      <c r="AR38" s="47">
        <v>44846</v>
      </c>
      <c r="AS38" s="47"/>
      <c r="AT38" s="29" t="s">
        <v>6</v>
      </c>
      <c r="AU38" s="29" t="s">
        <v>6</v>
      </c>
      <c r="AV38" s="29" t="s">
        <v>6</v>
      </c>
      <c r="AW38" s="29"/>
      <c r="AX38" s="29" t="s">
        <v>6</v>
      </c>
      <c r="AY38" s="29" t="s">
        <v>6</v>
      </c>
      <c r="AZ38" s="29" t="s">
        <v>6</v>
      </c>
      <c r="BA38" s="29"/>
      <c r="BB38" s="29" t="s">
        <v>2633</v>
      </c>
      <c r="BC38" s="29" t="s">
        <v>2634</v>
      </c>
      <c r="BD38" s="29" t="s">
        <v>2635</v>
      </c>
      <c r="BE38" s="29"/>
      <c r="BF38" s="35">
        <f t="shared" si="73"/>
        <v>1</v>
      </c>
      <c r="BG38" s="35">
        <f t="shared" si="74"/>
        <v>1</v>
      </c>
      <c r="BH38" s="35">
        <f t="shared" si="75"/>
        <v>1</v>
      </c>
      <c r="BI38" s="35">
        <f t="shared" si="76"/>
        <v>0</v>
      </c>
      <c r="BJ38" s="35">
        <f t="shared" si="77"/>
        <v>0.7142857142857143</v>
      </c>
      <c r="BK38" s="30"/>
      <c r="BM38" s="29"/>
      <c r="BN38" s="29"/>
      <c r="BO38" s="29"/>
      <c r="BP38" s="29"/>
      <c r="BQ38" s="29"/>
      <c r="BR38" s="29"/>
      <c r="BS38" s="29"/>
      <c r="BT38" s="29"/>
      <c r="BU38" s="29"/>
      <c r="BV38" s="29"/>
      <c r="BW38" s="29"/>
      <c r="BX38" s="29"/>
      <c r="BY38" s="29"/>
      <c r="BZ38" s="47">
        <v>44670</v>
      </c>
      <c r="CA38" s="47">
        <v>44761</v>
      </c>
      <c r="CB38" s="47">
        <v>44846</v>
      </c>
      <c r="CC38" s="47"/>
      <c r="CD38" s="29"/>
      <c r="CE38" s="29"/>
      <c r="CF38" s="29"/>
      <c r="CG38" s="29"/>
      <c r="CH38" s="29"/>
      <c r="CI38" s="29"/>
      <c r="CJ38" s="29"/>
      <c r="CK38" s="29"/>
      <c r="CL38" s="29"/>
      <c r="CM38" s="29"/>
      <c r="CN38" s="29"/>
      <c r="CO38" s="29"/>
      <c r="CP38" s="35" t="str">
        <f t="shared" si="0"/>
        <v/>
      </c>
      <c r="CQ38" s="35" t="str">
        <f t="shared" si="1"/>
        <v/>
      </c>
      <c r="CR38" s="35" t="str">
        <f t="shared" si="2"/>
        <v/>
      </c>
      <c r="CS38" s="35" t="str">
        <f t="shared" si="3"/>
        <v/>
      </c>
      <c r="CT38" s="35" t="str">
        <f t="shared" si="4"/>
        <v/>
      </c>
      <c r="CU38" s="30"/>
      <c r="CV38" s="34"/>
      <c r="CW38" s="29"/>
      <c r="CX38" s="34"/>
      <c r="CY38" s="34"/>
      <c r="CZ38" s="34"/>
      <c r="DA38" s="34"/>
      <c r="DB38" s="34"/>
      <c r="DC38" s="34"/>
      <c r="DD38" s="32"/>
      <c r="DE38" s="29"/>
      <c r="DF38" s="29"/>
      <c r="DG38" s="29"/>
      <c r="DH38" s="29"/>
      <c r="DI38" s="34"/>
      <c r="DJ38" s="29"/>
      <c r="DK38" s="29"/>
      <c r="DL38" s="29"/>
      <c r="DM38" s="29"/>
      <c r="DN38" s="29"/>
      <c r="DO38" s="29"/>
      <c r="DP38" s="29"/>
      <c r="DQ38" s="29"/>
      <c r="DR38" s="29"/>
      <c r="DS38" s="29"/>
      <c r="DT38" s="29"/>
      <c r="DU38" s="29"/>
      <c r="DV38" s="29"/>
      <c r="DW38" s="29"/>
      <c r="DX38" s="47">
        <v>44670</v>
      </c>
      <c r="DY38" s="47">
        <v>44761</v>
      </c>
      <c r="DZ38" s="47">
        <v>44846</v>
      </c>
      <c r="EA38" s="47"/>
      <c r="EB38" s="29"/>
      <c r="EC38" s="29"/>
      <c r="ED38" s="29"/>
      <c r="EE38" s="29"/>
      <c r="EF38" s="29"/>
      <c r="EG38" s="29"/>
      <c r="EH38" s="29"/>
      <c r="EI38" s="29"/>
      <c r="EJ38" s="29"/>
      <c r="EK38" s="29"/>
      <c r="EL38" s="29"/>
      <c r="EM38" s="29"/>
      <c r="EN38" s="35" t="str">
        <f t="shared" si="5"/>
        <v/>
      </c>
      <c r="EO38" s="35" t="str">
        <f t="shared" si="6"/>
        <v/>
      </c>
      <c r="EP38" s="35" t="str">
        <f t="shared" si="7"/>
        <v/>
      </c>
      <c r="EQ38" s="35" t="str">
        <f t="shared" si="8"/>
        <v/>
      </c>
      <c r="ER38" s="35" t="str">
        <f t="shared" si="9"/>
        <v/>
      </c>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47">
        <v>44670</v>
      </c>
      <c r="FW38" s="47">
        <v>44761</v>
      </c>
      <c r="FX38" s="47">
        <v>44846</v>
      </c>
      <c r="FY38" s="47"/>
      <c r="FZ38" s="29"/>
      <c r="GA38" s="29"/>
      <c r="GB38" s="29"/>
      <c r="GC38" s="29"/>
      <c r="GD38" s="29"/>
      <c r="GE38" s="29"/>
      <c r="GF38" s="29"/>
      <c r="GG38" s="29"/>
      <c r="GH38" s="29"/>
      <c r="GI38" s="29"/>
      <c r="GJ38" s="29"/>
      <c r="GK38" s="29"/>
      <c r="GL38" s="35" t="str">
        <f t="shared" si="79"/>
        <v/>
      </c>
      <c r="GM38" s="35" t="str">
        <f t="shared" si="80"/>
        <v/>
      </c>
      <c r="GN38" s="35" t="str">
        <f t="shared" si="81"/>
        <v/>
      </c>
      <c r="GO38" s="35" t="str">
        <f t="shared" si="82"/>
        <v/>
      </c>
      <c r="GP38" s="35" t="str">
        <f t="shared" si="83"/>
        <v/>
      </c>
      <c r="GQ38" s="29"/>
      <c r="GR38" s="29"/>
      <c r="GS38" s="29">
        <f t="shared" si="10"/>
        <v>1</v>
      </c>
      <c r="GT38" s="29" t="str">
        <f>'[4]BD Plan'!$B$3</f>
        <v>Caldas</v>
      </c>
      <c r="GU38" s="36" t="s">
        <v>620</v>
      </c>
      <c r="GV38" s="36" t="s">
        <v>1592</v>
      </c>
      <c r="GW38" s="36" t="s">
        <v>2636</v>
      </c>
      <c r="GX38" s="36"/>
      <c r="GY38" s="36"/>
      <c r="GZ38" s="36"/>
      <c r="HA38" s="36"/>
      <c r="HB38" s="36"/>
      <c r="HC38" s="36"/>
      <c r="HD38" s="36"/>
      <c r="HE38" s="36"/>
      <c r="HF38" s="36"/>
      <c r="HG38" s="36"/>
      <c r="HH38" s="36"/>
      <c r="HI38" s="36"/>
      <c r="HJ38" s="36"/>
      <c r="HK38" t="s">
        <v>146</v>
      </c>
      <c r="HL38" s="39" t="s">
        <v>28</v>
      </c>
    </row>
    <row r="39" spans="1:220" ht="15" customHeight="1" x14ac:dyDescent="0.3">
      <c r="A39" s="29" t="s">
        <v>114</v>
      </c>
      <c r="B39" t="s">
        <v>34</v>
      </c>
      <c r="C39" t="s">
        <v>27</v>
      </c>
      <c r="D39" s="29" t="s">
        <v>328</v>
      </c>
      <c r="E39" s="29" t="s">
        <v>317</v>
      </c>
      <c r="F39" s="29" t="s">
        <v>231</v>
      </c>
      <c r="G39" s="29" t="s">
        <v>312</v>
      </c>
      <c r="H39" s="29" t="s">
        <v>233</v>
      </c>
      <c r="I39" s="38" t="s">
        <v>1124</v>
      </c>
      <c r="J39" s="29" t="s">
        <v>319</v>
      </c>
      <c r="K39" s="32">
        <v>1</v>
      </c>
      <c r="L39" s="32">
        <v>0.8</v>
      </c>
      <c r="M39" s="29" t="s">
        <v>253</v>
      </c>
      <c r="N39" s="32">
        <v>0.6</v>
      </c>
      <c r="O39" s="32">
        <v>0.8</v>
      </c>
      <c r="P39" s="29" t="s">
        <v>253</v>
      </c>
      <c r="Q39" s="36" t="s">
        <v>1037</v>
      </c>
      <c r="R39" s="33" t="s">
        <v>1125</v>
      </c>
      <c r="S39" s="42" t="s">
        <v>565</v>
      </c>
      <c r="T39" s="29" t="s">
        <v>1126</v>
      </c>
      <c r="U39" s="34" t="s">
        <v>1048</v>
      </c>
      <c r="V39" s="34" t="s">
        <v>1041</v>
      </c>
      <c r="W39" s="34" t="s">
        <v>1042</v>
      </c>
      <c r="X39" s="34" t="s">
        <v>1043</v>
      </c>
      <c r="Y39" s="34" t="s">
        <v>1044</v>
      </c>
      <c r="Z39" s="32">
        <v>0.4</v>
      </c>
      <c r="AA39" s="34" t="s">
        <v>1045</v>
      </c>
      <c r="AB39" s="29" t="s">
        <v>224</v>
      </c>
      <c r="AC39" s="29">
        <f t="shared" si="84"/>
        <v>12</v>
      </c>
      <c r="AD39" s="34">
        <v>3</v>
      </c>
      <c r="AE39" s="34">
        <v>3</v>
      </c>
      <c r="AF39" s="34">
        <v>3</v>
      </c>
      <c r="AG39" s="34">
        <v>3</v>
      </c>
      <c r="AH39" s="29">
        <v>3</v>
      </c>
      <c r="AI39" s="29" t="s">
        <v>621</v>
      </c>
      <c r="AJ39" s="29">
        <v>3</v>
      </c>
      <c r="AK39" s="29" t="s">
        <v>621</v>
      </c>
      <c r="AL39" s="29">
        <v>3</v>
      </c>
      <c r="AM39" s="29" t="s">
        <v>621</v>
      </c>
      <c r="AN39" s="29"/>
      <c r="AO39" s="29"/>
      <c r="AP39" s="47">
        <v>44670</v>
      </c>
      <c r="AQ39" s="47">
        <v>44761</v>
      </c>
      <c r="AR39" s="47">
        <v>44846</v>
      </c>
      <c r="AS39" s="47"/>
      <c r="AT39" s="29" t="s">
        <v>6</v>
      </c>
      <c r="AU39" s="29" t="s">
        <v>6</v>
      </c>
      <c r="AV39" s="29" t="s">
        <v>6</v>
      </c>
      <c r="AW39" s="29"/>
      <c r="AX39" s="29" t="s">
        <v>6</v>
      </c>
      <c r="AY39" s="29" t="s">
        <v>6</v>
      </c>
      <c r="AZ39" s="29" t="s">
        <v>6</v>
      </c>
      <c r="BA39" s="29"/>
      <c r="BB39" s="29" t="s">
        <v>2637</v>
      </c>
      <c r="BC39" s="29" t="s">
        <v>2638</v>
      </c>
      <c r="BD39" s="29" t="s">
        <v>2639</v>
      </c>
      <c r="BE39" s="29"/>
      <c r="BF39" s="35">
        <f t="shared" si="73"/>
        <v>1</v>
      </c>
      <c r="BG39" s="35">
        <f t="shared" si="74"/>
        <v>1</v>
      </c>
      <c r="BH39" s="35">
        <f t="shared" si="75"/>
        <v>1</v>
      </c>
      <c r="BI39" s="35">
        <f t="shared" si="76"/>
        <v>0</v>
      </c>
      <c r="BJ39" s="35">
        <f t="shared" si="77"/>
        <v>0.75</v>
      </c>
      <c r="BK39" s="30"/>
      <c r="BL39" s="29"/>
      <c r="BM39" s="29"/>
      <c r="BN39" s="29"/>
      <c r="BO39" s="29"/>
      <c r="BP39" s="29"/>
      <c r="BQ39" s="29"/>
      <c r="BR39" s="29"/>
      <c r="BS39" s="29"/>
      <c r="BT39" s="29"/>
      <c r="BU39" s="29"/>
      <c r="BV39" s="29"/>
      <c r="BW39" s="29"/>
      <c r="BX39" s="29"/>
      <c r="BY39" s="29"/>
      <c r="BZ39" s="47">
        <v>44670</v>
      </c>
      <c r="CA39" s="47">
        <v>44761</v>
      </c>
      <c r="CB39" s="47">
        <v>44846</v>
      </c>
      <c r="CC39" s="47"/>
      <c r="CD39" s="29"/>
      <c r="CE39" s="29"/>
      <c r="CF39" s="29"/>
      <c r="CG39" s="29"/>
      <c r="CH39" s="29"/>
      <c r="CI39" s="29"/>
      <c r="CJ39" s="29"/>
      <c r="CK39" s="29"/>
      <c r="CL39" s="29"/>
      <c r="CM39" s="29"/>
      <c r="CN39" s="29"/>
      <c r="CO39" s="29"/>
      <c r="CP39" s="35" t="str">
        <f t="shared" si="0"/>
        <v/>
      </c>
      <c r="CQ39" s="35" t="str">
        <f t="shared" si="1"/>
        <v/>
      </c>
      <c r="CR39" s="35" t="str">
        <f t="shared" si="2"/>
        <v/>
      </c>
      <c r="CS39" s="35" t="str">
        <f t="shared" si="3"/>
        <v/>
      </c>
      <c r="CT39" s="35" t="str">
        <f t="shared" si="4"/>
        <v/>
      </c>
      <c r="CU39" s="30"/>
      <c r="CV39" s="34"/>
      <c r="CW39" s="29"/>
      <c r="CX39" s="34"/>
      <c r="CY39" s="34"/>
      <c r="CZ39" s="34"/>
      <c r="DA39" s="34"/>
      <c r="DB39" s="34"/>
      <c r="DC39" s="34"/>
      <c r="DD39" s="32"/>
      <c r="DE39" s="29"/>
      <c r="DF39" s="29"/>
      <c r="DG39" s="29"/>
      <c r="DH39" s="29"/>
      <c r="DI39" s="34"/>
      <c r="DJ39" s="29"/>
      <c r="DK39" s="29"/>
      <c r="DL39" s="29"/>
      <c r="DM39" s="29"/>
      <c r="DN39" s="29"/>
      <c r="DO39" s="29"/>
      <c r="DP39" s="29"/>
      <c r="DQ39" s="29"/>
      <c r="DR39" s="29"/>
      <c r="DS39" s="29"/>
      <c r="DT39" s="29"/>
      <c r="DU39" s="29"/>
      <c r="DV39" s="29"/>
      <c r="DW39" s="29"/>
      <c r="DX39" s="47">
        <v>44670</v>
      </c>
      <c r="DY39" s="47">
        <v>44761</v>
      </c>
      <c r="DZ39" s="47">
        <v>44846</v>
      </c>
      <c r="EA39" s="47"/>
      <c r="EB39" s="29"/>
      <c r="EC39" s="29"/>
      <c r="ED39" s="29"/>
      <c r="EE39" s="29"/>
      <c r="EF39" s="29"/>
      <c r="EG39" s="29"/>
      <c r="EH39" s="29"/>
      <c r="EI39" s="29"/>
      <c r="EJ39" s="29"/>
      <c r="EK39" s="29"/>
      <c r="EL39" s="29"/>
      <c r="EM39" s="29"/>
      <c r="EN39" s="35" t="str">
        <f t="shared" si="5"/>
        <v/>
      </c>
      <c r="EO39" s="35" t="str">
        <f t="shared" si="6"/>
        <v/>
      </c>
      <c r="EP39" s="35" t="str">
        <f t="shared" si="7"/>
        <v/>
      </c>
      <c r="EQ39" s="35" t="str">
        <f t="shared" si="8"/>
        <v/>
      </c>
      <c r="ER39" s="35" t="str">
        <f t="shared" si="9"/>
        <v/>
      </c>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47">
        <v>44670</v>
      </c>
      <c r="FW39" s="47">
        <v>44761</v>
      </c>
      <c r="FX39" s="47">
        <v>44846</v>
      </c>
      <c r="FY39" s="47"/>
      <c r="FZ39" s="29"/>
      <c r="GA39" s="29"/>
      <c r="GB39" s="29"/>
      <c r="GC39" s="29"/>
      <c r="GD39" s="29"/>
      <c r="GE39" s="29"/>
      <c r="GF39" s="29"/>
      <c r="GG39" s="29"/>
      <c r="GH39" s="29"/>
      <c r="GI39" s="29"/>
      <c r="GJ39" s="29"/>
      <c r="GK39" s="29"/>
      <c r="GL39" s="35" t="str">
        <f t="shared" si="79"/>
        <v/>
      </c>
      <c r="GM39" s="35" t="str">
        <f t="shared" si="80"/>
        <v/>
      </c>
      <c r="GN39" s="35" t="str">
        <f t="shared" si="81"/>
        <v/>
      </c>
      <c r="GO39" s="35" t="str">
        <f t="shared" si="82"/>
        <v/>
      </c>
      <c r="GP39" s="35" t="str">
        <f t="shared" si="83"/>
        <v/>
      </c>
      <c r="GQ39" s="29"/>
      <c r="GR39" s="29"/>
      <c r="GS39" s="29">
        <f t="shared" si="10"/>
        <v>1</v>
      </c>
      <c r="GT39" s="29" t="str">
        <f>'[4]BD Plan'!$B$3</f>
        <v>Caldas</v>
      </c>
      <c r="GU39" s="37" t="s">
        <v>622</v>
      </c>
      <c r="GV39" s="37" t="s">
        <v>1592</v>
      </c>
      <c r="GW39" s="37" t="s">
        <v>2640</v>
      </c>
      <c r="GX39" s="37"/>
      <c r="GY39" s="37"/>
      <c r="GZ39" s="37"/>
      <c r="HA39" s="37"/>
      <c r="HB39" s="37"/>
      <c r="HC39" s="37"/>
      <c r="HD39" s="37"/>
      <c r="HE39" s="37"/>
      <c r="HF39" s="37"/>
      <c r="HG39" s="37"/>
      <c r="HH39" s="37"/>
      <c r="HI39" s="37"/>
      <c r="HJ39" s="37"/>
      <c r="HK39" t="s">
        <v>147</v>
      </c>
      <c r="HL39" s="39" t="s">
        <v>29</v>
      </c>
    </row>
    <row r="40" spans="1:220" ht="15" customHeight="1" x14ac:dyDescent="0.3">
      <c r="A40" s="29" t="s">
        <v>114</v>
      </c>
      <c r="B40" t="s">
        <v>90</v>
      </c>
      <c r="C40" t="s">
        <v>87</v>
      </c>
      <c r="D40" s="29" t="s">
        <v>505</v>
      </c>
      <c r="E40" s="29" t="s">
        <v>322</v>
      </c>
      <c r="F40" s="29" t="s">
        <v>231</v>
      </c>
      <c r="G40" s="29" t="s">
        <v>232</v>
      </c>
      <c r="H40" s="29" t="s">
        <v>400</v>
      </c>
      <c r="I40" s="38" t="s">
        <v>1437</v>
      </c>
      <c r="J40" s="29" t="s">
        <v>294</v>
      </c>
      <c r="K40" s="32">
        <v>0.8</v>
      </c>
      <c r="L40" s="32">
        <v>0.2</v>
      </c>
      <c r="M40" s="29" t="s">
        <v>236</v>
      </c>
      <c r="N40" s="32">
        <v>0.28999999999999998</v>
      </c>
      <c r="O40" s="32">
        <v>0.2</v>
      </c>
      <c r="P40" s="29" t="s">
        <v>295</v>
      </c>
      <c r="Q40" s="36" t="s">
        <v>1037</v>
      </c>
      <c r="R40" s="33" t="s">
        <v>1438</v>
      </c>
      <c r="S40" s="42" t="s">
        <v>565</v>
      </c>
      <c r="T40" s="29" t="s">
        <v>1439</v>
      </c>
      <c r="U40" s="34" t="s">
        <v>1048</v>
      </c>
      <c r="V40" s="34" t="s">
        <v>1041</v>
      </c>
      <c r="W40" s="34" t="s">
        <v>1042</v>
      </c>
      <c r="X40" s="34" t="s">
        <v>1043</v>
      </c>
      <c r="Y40" s="34" t="s">
        <v>1044</v>
      </c>
      <c r="Z40" s="32">
        <v>0.4</v>
      </c>
      <c r="AA40" s="34" t="s">
        <v>1045</v>
      </c>
      <c r="AB40" s="29" t="s">
        <v>224</v>
      </c>
      <c r="AC40" s="29">
        <f t="shared" si="84"/>
        <v>167</v>
      </c>
      <c r="AD40" s="34">
        <v>0</v>
      </c>
      <c r="AE40" s="34">
        <v>100</v>
      </c>
      <c r="AF40" s="34">
        <v>67</v>
      </c>
      <c r="AG40" s="34">
        <v>0</v>
      </c>
      <c r="AH40" s="29"/>
      <c r="AI40" s="29"/>
      <c r="AJ40" s="29">
        <v>100</v>
      </c>
      <c r="AK40" s="29" t="s">
        <v>1595</v>
      </c>
      <c r="AL40" s="29">
        <v>67</v>
      </c>
      <c r="AM40" s="29" t="s">
        <v>2641</v>
      </c>
      <c r="AN40" s="29"/>
      <c r="AO40" s="29"/>
      <c r="AP40" s="47"/>
      <c r="AQ40" s="47">
        <v>44761</v>
      </c>
      <c r="AR40" s="47">
        <v>44846</v>
      </c>
      <c r="AS40" s="47"/>
      <c r="AT40" s="29"/>
      <c r="AU40" s="29" t="s">
        <v>6</v>
      </c>
      <c r="AV40" s="29" t="s">
        <v>6</v>
      </c>
      <c r="AW40" s="29"/>
      <c r="AX40" s="29"/>
      <c r="AY40" s="29" t="s">
        <v>6</v>
      </c>
      <c r="AZ40" s="29" t="s">
        <v>6</v>
      </c>
      <c r="BA40" s="29"/>
      <c r="BB40" s="29"/>
      <c r="BC40" s="29" t="s">
        <v>2642</v>
      </c>
      <c r="BD40" s="29" t="s">
        <v>2643</v>
      </c>
      <c r="BE40" s="29"/>
      <c r="BF40" s="35" t="str">
        <f t="shared" si="73"/>
        <v/>
      </c>
      <c r="BG40" s="35">
        <f t="shared" si="74"/>
        <v>1</v>
      </c>
      <c r="BH40" s="35">
        <f t="shared" si="75"/>
        <v>1</v>
      </c>
      <c r="BI40" s="35" t="str">
        <f t="shared" si="76"/>
        <v/>
      </c>
      <c r="BJ40" s="35">
        <f t="shared" si="77"/>
        <v>1</v>
      </c>
      <c r="BK40" s="30" t="s">
        <v>1440</v>
      </c>
      <c r="BL40" s="42" t="s">
        <v>565</v>
      </c>
      <c r="BM40" s="29">
        <f t="shared" ref="BM40" si="85">SUM(BN40:BQ40)</f>
        <v>10</v>
      </c>
      <c r="BN40" s="29">
        <v>3</v>
      </c>
      <c r="BO40" s="29">
        <v>3</v>
      </c>
      <c r="BP40" s="29">
        <v>3</v>
      </c>
      <c r="BQ40" s="29">
        <v>1</v>
      </c>
      <c r="BR40" s="29"/>
      <c r="BS40" s="29"/>
      <c r="BT40" s="29">
        <v>3</v>
      </c>
      <c r="BU40" s="29" t="s">
        <v>1596</v>
      </c>
      <c r="BV40" s="29">
        <v>3</v>
      </c>
      <c r="BW40" s="29" t="s">
        <v>1596</v>
      </c>
      <c r="BX40" s="29"/>
      <c r="BY40" s="29"/>
      <c r="BZ40" s="47"/>
      <c r="CA40" s="47">
        <v>44761</v>
      </c>
      <c r="CB40" s="47">
        <v>44846</v>
      </c>
      <c r="CC40" s="47"/>
      <c r="CD40" s="29"/>
      <c r="CE40" s="29" t="s">
        <v>6</v>
      </c>
      <c r="CF40" s="29"/>
      <c r="CG40" s="29"/>
      <c r="CH40" s="29"/>
      <c r="CI40" s="29" t="s">
        <v>6</v>
      </c>
      <c r="CJ40" s="29" t="s">
        <v>6</v>
      </c>
      <c r="CK40" s="29"/>
      <c r="CL40" s="29"/>
      <c r="CM40" s="29" t="s">
        <v>2644</v>
      </c>
      <c r="CN40" s="29" t="s">
        <v>2645</v>
      </c>
      <c r="CO40" s="29"/>
      <c r="CP40" s="35">
        <f t="shared" si="0"/>
        <v>0</v>
      </c>
      <c r="CQ40" s="35">
        <f t="shared" si="1"/>
        <v>1</v>
      </c>
      <c r="CR40" s="35">
        <f t="shared" si="2"/>
        <v>1</v>
      </c>
      <c r="CS40" s="35">
        <f t="shared" si="3"/>
        <v>0</v>
      </c>
      <c r="CT40" s="35">
        <f t="shared" si="4"/>
        <v>0.6</v>
      </c>
      <c r="CU40" s="30"/>
      <c r="CV40" s="34"/>
      <c r="CW40" s="29"/>
      <c r="CX40" s="34"/>
      <c r="CY40" s="34"/>
      <c r="CZ40" s="34"/>
      <c r="DA40" s="34"/>
      <c r="DB40" s="34"/>
      <c r="DC40" s="34"/>
      <c r="DD40" s="32"/>
      <c r="DE40" s="29"/>
      <c r="DF40" s="29"/>
      <c r="DG40" s="29"/>
      <c r="DH40" s="29"/>
      <c r="DI40" s="34"/>
      <c r="DJ40" s="29"/>
      <c r="DK40" s="29"/>
      <c r="DL40" s="29"/>
      <c r="DM40" s="29"/>
      <c r="DN40" s="29"/>
      <c r="DO40" s="29"/>
      <c r="DP40" s="29"/>
      <c r="DQ40" s="29"/>
      <c r="DR40" s="29"/>
      <c r="DS40" s="29"/>
      <c r="DT40" s="29"/>
      <c r="DU40" s="29"/>
      <c r="DV40" s="29"/>
      <c r="DW40" s="29"/>
      <c r="DX40" s="47"/>
      <c r="DY40" s="47">
        <v>44761</v>
      </c>
      <c r="DZ40" s="47">
        <v>44846</v>
      </c>
      <c r="EA40" s="47"/>
      <c r="EB40" s="29"/>
      <c r="EC40" s="29"/>
      <c r="ED40" s="29"/>
      <c r="EE40" s="29"/>
      <c r="EF40" s="29"/>
      <c r="EG40" s="29"/>
      <c r="EH40" s="29"/>
      <c r="EI40" s="29"/>
      <c r="EJ40" s="29"/>
      <c r="EK40" s="29"/>
      <c r="EL40" s="29"/>
      <c r="EM40" s="29"/>
      <c r="EN40" s="35" t="str">
        <f t="shared" si="5"/>
        <v/>
      </c>
      <c r="EO40" s="35" t="str">
        <f t="shared" si="6"/>
        <v/>
      </c>
      <c r="EP40" s="35" t="str">
        <f t="shared" si="7"/>
        <v/>
      </c>
      <c r="EQ40" s="35" t="str">
        <f t="shared" si="8"/>
        <v/>
      </c>
      <c r="ER40" s="35" t="str">
        <f t="shared" si="9"/>
        <v/>
      </c>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47"/>
      <c r="FW40" s="47">
        <v>44761</v>
      </c>
      <c r="FX40" s="47">
        <v>44846</v>
      </c>
      <c r="FY40" s="47"/>
      <c r="FZ40" s="29"/>
      <c r="GA40" s="29"/>
      <c r="GB40" s="29"/>
      <c r="GC40" s="29"/>
      <c r="GD40" s="29"/>
      <c r="GE40" s="29"/>
      <c r="GF40" s="29"/>
      <c r="GG40" s="29"/>
      <c r="GH40" s="29"/>
      <c r="GI40" s="29"/>
      <c r="GJ40" s="29"/>
      <c r="GK40" s="29"/>
      <c r="GL40" s="35"/>
      <c r="GM40" s="35"/>
      <c r="GN40" s="35"/>
      <c r="GO40" s="35"/>
      <c r="GP40" s="35"/>
      <c r="GQ40" s="29"/>
      <c r="GR40" s="29"/>
      <c r="GS40" s="29">
        <f t="shared" si="10"/>
        <v>2</v>
      </c>
      <c r="GT40" s="29" t="str">
        <f>'[4]BD Plan'!$B$3</f>
        <v>Caldas</v>
      </c>
      <c r="GU40" s="37"/>
      <c r="GV40" s="37" t="s">
        <v>1592</v>
      </c>
      <c r="GW40" s="37" t="s">
        <v>2646</v>
      </c>
      <c r="GX40" s="37"/>
      <c r="GY40" s="37"/>
      <c r="GZ40" s="37" t="s">
        <v>1592</v>
      </c>
      <c r="HA40" s="37"/>
      <c r="HB40" s="37"/>
      <c r="HC40" s="37"/>
      <c r="HD40" s="37"/>
      <c r="HE40" s="37"/>
      <c r="HF40" s="37"/>
      <c r="HG40" s="37"/>
      <c r="HH40" s="37"/>
      <c r="HI40" s="37"/>
      <c r="HJ40" s="37"/>
      <c r="HK40" t="s">
        <v>476</v>
      </c>
      <c r="HL40" s="39" t="s">
        <v>88</v>
      </c>
    </row>
    <row r="41" spans="1:220" ht="15" customHeight="1" x14ac:dyDescent="0.3">
      <c r="A41" s="29" t="s">
        <v>114</v>
      </c>
      <c r="B41" t="s">
        <v>153</v>
      </c>
      <c r="C41" t="s">
        <v>87</v>
      </c>
      <c r="D41" s="29" t="s">
        <v>514</v>
      </c>
      <c r="E41" s="29" t="s">
        <v>317</v>
      </c>
      <c r="F41" s="29" t="s">
        <v>215</v>
      </c>
      <c r="G41" s="29" t="s">
        <v>232</v>
      </c>
      <c r="H41" s="29" t="s">
        <v>284</v>
      </c>
      <c r="I41" s="41" t="s">
        <v>515</v>
      </c>
      <c r="J41" s="29" t="s">
        <v>335</v>
      </c>
      <c r="K41" s="32">
        <v>0.8</v>
      </c>
      <c r="L41" s="32">
        <v>0.8</v>
      </c>
      <c r="M41" s="29" t="s">
        <v>253</v>
      </c>
      <c r="N41" s="32">
        <v>0.48</v>
      </c>
      <c r="O41" s="32">
        <v>0.8</v>
      </c>
      <c r="P41" s="29" t="s">
        <v>253</v>
      </c>
      <c r="Q41" s="36" t="s">
        <v>1037</v>
      </c>
      <c r="R41" s="33" t="s">
        <v>1449</v>
      </c>
      <c r="S41" s="42" t="s">
        <v>565</v>
      </c>
      <c r="T41" s="29" t="s">
        <v>1450</v>
      </c>
      <c r="U41" s="34" t="s">
        <v>1048</v>
      </c>
      <c r="V41" s="34" t="s">
        <v>1041</v>
      </c>
      <c r="W41" s="34" t="s">
        <v>1042</v>
      </c>
      <c r="X41" s="34" t="s">
        <v>1043</v>
      </c>
      <c r="Y41" s="34" t="s">
        <v>1044</v>
      </c>
      <c r="Z41" s="32">
        <v>0.4</v>
      </c>
      <c r="AA41" s="34" t="s">
        <v>1045</v>
      </c>
      <c r="AB41" s="29" t="s">
        <v>224</v>
      </c>
      <c r="AC41" s="29">
        <f t="shared" si="84"/>
        <v>9</v>
      </c>
      <c r="AD41" s="34"/>
      <c r="AE41" s="34">
        <v>3</v>
      </c>
      <c r="AF41" s="34">
        <v>3</v>
      </c>
      <c r="AG41" s="34">
        <v>3</v>
      </c>
      <c r="AH41" s="29"/>
      <c r="AI41" s="29"/>
      <c r="AJ41" s="29">
        <v>3</v>
      </c>
      <c r="AK41" s="29" t="s">
        <v>1597</v>
      </c>
      <c r="AL41" s="29">
        <v>3</v>
      </c>
      <c r="AM41" s="29" t="s">
        <v>1597</v>
      </c>
      <c r="AN41" s="29"/>
      <c r="AO41" s="29"/>
      <c r="AP41" s="47">
        <v>44670</v>
      </c>
      <c r="AQ41" s="47">
        <v>44761</v>
      </c>
      <c r="AR41" s="47">
        <v>44846</v>
      </c>
      <c r="AS41" s="47"/>
      <c r="AT41" s="29"/>
      <c r="AU41" s="29" t="s">
        <v>6</v>
      </c>
      <c r="AV41" s="29" t="s">
        <v>9</v>
      </c>
      <c r="AW41" s="29"/>
      <c r="AX41" s="29"/>
      <c r="AY41" s="29" t="s">
        <v>6</v>
      </c>
      <c r="AZ41" s="29" t="s">
        <v>9</v>
      </c>
      <c r="BA41" s="29"/>
      <c r="BB41" s="29"/>
      <c r="BC41" s="29" t="s">
        <v>2647</v>
      </c>
      <c r="BD41" s="29" t="s">
        <v>2648</v>
      </c>
      <c r="BE41" s="29"/>
      <c r="BF41" s="35" t="str">
        <f t="shared" si="73"/>
        <v/>
      </c>
      <c r="BG41" s="35">
        <f t="shared" si="74"/>
        <v>1</v>
      </c>
      <c r="BH41" s="35">
        <f t="shared" si="75"/>
        <v>1</v>
      </c>
      <c r="BI41" s="35">
        <f t="shared" si="76"/>
        <v>0</v>
      </c>
      <c r="BJ41" s="35">
        <f t="shared" si="77"/>
        <v>0.66666666666666663</v>
      </c>
      <c r="BK41" s="33"/>
      <c r="BL41" s="29"/>
      <c r="BM41" s="29"/>
      <c r="BN41" s="29"/>
      <c r="BO41" s="29"/>
      <c r="BP41" s="29"/>
      <c r="BQ41" s="29"/>
      <c r="BR41" s="29"/>
      <c r="BS41" s="29"/>
      <c r="BT41" s="29"/>
      <c r="BU41" s="29"/>
      <c r="BV41" s="29"/>
      <c r="BW41" s="29"/>
      <c r="BX41" s="29"/>
      <c r="BY41" s="29"/>
      <c r="BZ41" s="47">
        <v>44670</v>
      </c>
      <c r="CA41" s="47">
        <v>44761</v>
      </c>
      <c r="CB41" s="47">
        <v>44846</v>
      </c>
      <c r="CC41" s="47"/>
      <c r="CD41" s="29"/>
      <c r="CE41" s="29"/>
      <c r="CF41" s="29"/>
      <c r="CG41" s="29"/>
      <c r="CH41" s="29"/>
      <c r="CI41" s="29"/>
      <c r="CJ41" s="29"/>
      <c r="CK41" s="29"/>
      <c r="CL41" s="29"/>
      <c r="CM41" s="29"/>
      <c r="CN41" s="29"/>
      <c r="CO41" s="29"/>
      <c r="CP41" s="35" t="str">
        <f t="shared" si="0"/>
        <v/>
      </c>
      <c r="CQ41" s="35" t="str">
        <f t="shared" si="1"/>
        <v/>
      </c>
      <c r="CR41" s="35" t="str">
        <f t="shared" si="2"/>
        <v/>
      </c>
      <c r="CS41" s="35" t="str">
        <f t="shared" si="3"/>
        <v/>
      </c>
      <c r="CT41" s="35" t="str">
        <f t="shared" si="4"/>
        <v/>
      </c>
      <c r="CU41" s="33"/>
      <c r="CV41" s="34"/>
      <c r="CW41" s="29"/>
      <c r="CX41" s="34"/>
      <c r="CY41" s="34"/>
      <c r="CZ41" s="34"/>
      <c r="DA41" s="34"/>
      <c r="DB41" s="34"/>
      <c r="DC41" s="34"/>
      <c r="DD41" s="32"/>
      <c r="DE41" s="29"/>
      <c r="DF41" s="29"/>
      <c r="DG41" s="29"/>
      <c r="DH41" s="29"/>
      <c r="DI41" s="34"/>
      <c r="DJ41" s="29"/>
      <c r="DK41" s="29"/>
      <c r="DL41" s="29"/>
      <c r="DM41" s="29"/>
      <c r="DN41" s="29"/>
      <c r="DO41" s="29"/>
      <c r="DP41" s="29"/>
      <c r="DQ41" s="29"/>
      <c r="DR41" s="29"/>
      <c r="DS41" s="29"/>
      <c r="DT41" s="29"/>
      <c r="DU41" s="29"/>
      <c r="DV41" s="29"/>
      <c r="DW41" s="29"/>
      <c r="DX41" s="47"/>
      <c r="DY41" s="47">
        <v>44761</v>
      </c>
      <c r="DZ41" s="47">
        <v>44846</v>
      </c>
      <c r="EA41" s="47"/>
      <c r="EB41" s="29"/>
      <c r="EC41" s="29"/>
      <c r="ED41" s="29"/>
      <c r="EE41" s="29"/>
      <c r="EF41" s="29"/>
      <c r="EG41" s="29"/>
      <c r="EH41" s="29"/>
      <c r="EI41" s="29"/>
      <c r="EJ41" s="29"/>
      <c r="EK41" s="29"/>
      <c r="EL41" s="29"/>
      <c r="EM41" s="29"/>
      <c r="EN41" s="35" t="str">
        <f t="shared" si="5"/>
        <v/>
      </c>
      <c r="EO41" s="35" t="str">
        <f t="shared" si="6"/>
        <v/>
      </c>
      <c r="EP41" s="35" t="str">
        <f t="shared" si="7"/>
        <v/>
      </c>
      <c r="EQ41" s="35" t="str">
        <f t="shared" si="8"/>
        <v/>
      </c>
      <c r="ER41" s="35" t="str">
        <f t="shared" si="9"/>
        <v/>
      </c>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47">
        <v>44670</v>
      </c>
      <c r="FW41" s="47">
        <v>44761</v>
      </c>
      <c r="FX41" s="47">
        <v>44846</v>
      </c>
      <c r="FY41" s="47"/>
      <c r="FZ41" s="29"/>
      <c r="GA41" s="29"/>
      <c r="GB41" s="29"/>
      <c r="GC41" s="29"/>
      <c r="GD41" s="29"/>
      <c r="GE41" s="29"/>
      <c r="GF41" s="29"/>
      <c r="GG41" s="29"/>
      <c r="GH41" s="29"/>
      <c r="GI41" s="29"/>
      <c r="GJ41" s="29"/>
      <c r="GK41" s="29"/>
      <c r="GL41" s="35" t="str">
        <f t="shared" ref="GL41:GL42" si="86">IFERROR(IF(FJ41=0,"",IF((FN41/FJ41)&gt;1,1,(FN41/FJ41))),"")</f>
        <v/>
      </c>
      <c r="GM41" s="35" t="str">
        <f t="shared" ref="GM41:GM42" si="87">IFERROR(IF(FK41=0,"",IF((FP41/FK41)&gt;1,1,(FP41/FK41))),"")</f>
        <v/>
      </c>
      <c r="GN41" s="35" t="str">
        <f t="shared" ref="GN41:GN42" si="88">IFERROR(IF(FL41=0,"",IF((FR41/FL41)&gt;1,1,(FR41/FL41))),"")</f>
        <v/>
      </c>
      <c r="GO41" s="35" t="str">
        <f t="shared" ref="GO41:GO42" si="89">IFERROR(IF(FM41=0,"",IF((FT41/FM41)&gt;1,1,(FT41/FM41))),"")</f>
        <v/>
      </c>
      <c r="GP41" s="35" t="str">
        <f t="shared" ref="GP41:GP42" si="90">IFERROR(IF((FN41+FP41+FR41+FT41)/FI41&gt;1,1,(FN41+FP41+FR41+FT41)/FI41),"")</f>
        <v/>
      </c>
      <c r="GQ41" s="29"/>
      <c r="GR41" s="29"/>
      <c r="GS41" s="29">
        <f t="shared" si="10"/>
        <v>1</v>
      </c>
      <c r="GT41" s="29" t="str">
        <f>'[4]BD Plan'!$B$3</f>
        <v>Caldas</v>
      </c>
      <c r="GU41" s="37"/>
      <c r="GV41" s="37" t="s">
        <v>1592</v>
      </c>
      <c r="GW41" s="37" t="s">
        <v>2649</v>
      </c>
      <c r="GX41" s="37"/>
      <c r="GY41" s="37"/>
      <c r="GZ41" s="37"/>
      <c r="HA41" s="37"/>
      <c r="HB41" s="37"/>
      <c r="HC41" s="37" t="s">
        <v>623</v>
      </c>
      <c r="HD41" s="37"/>
      <c r="HE41" s="37"/>
      <c r="HF41" s="37"/>
      <c r="HG41" s="37"/>
      <c r="HH41" s="37"/>
      <c r="HI41" s="37"/>
      <c r="HJ41" s="37"/>
      <c r="HK41" t="s">
        <v>518</v>
      </c>
      <c r="HL41" s="39" t="s">
        <v>89</v>
      </c>
    </row>
    <row r="42" spans="1:220" ht="15" customHeight="1" x14ac:dyDescent="0.3">
      <c r="A42" s="29" t="s">
        <v>114</v>
      </c>
      <c r="B42" t="s">
        <v>94</v>
      </c>
      <c r="C42" t="s">
        <v>92</v>
      </c>
      <c r="D42" s="29" t="s">
        <v>519</v>
      </c>
      <c r="E42" s="39" t="s">
        <v>322</v>
      </c>
      <c r="F42" s="29" t="s">
        <v>231</v>
      </c>
      <c r="G42" s="29" t="s">
        <v>312</v>
      </c>
      <c r="H42" s="29" t="s">
        <v>265</v>
      </c>
      <c r="I42" s="38" t="s">
        <v>1452</v>
      </c>
      <c r="J42" s="29" t="s">
        <v>294</v>
      </c>
      <c r="K42" s="32">
        <v>0.6</v>
      </c>
      <c r="L42" s="32">
        <v>0.8</v>
      </c>
      <c r="M42" s="29" t="s">
        <v>253</v>
      </c>
      <c r="N42" s="32">
        <v>0.36</v>
      </c>
      <c r="O42" s="32">
        <v>0.8</v>
      </c>
      <c r="P42" s="29" t="s">
        <v>253</v>
      </c>
      <c r="Q42" s="36" t="s">
        <v>1037</v>
      </c>
      <c r="R42" s="33" t="s">
        <v>1453</v>
      </c>
      <c r="S42" s="42" t="s">
        <v>565</v>
      </c>
      <c r="T42" s="36" t="s">
        <v>1454</v>
      </c>
      <c r="U42" s="34" t="s">
        <v>1048</v>
      </c>
      <c r="V42" s="34" t="s">
        <v>1041</v>
      </c>
      <c r="W42" s="34" t="s">
        <v>1042</v>
      </c>
      <c r="X42" s="34" t="s">
        <v>1043</v>
      </c>
      <c r="Y42" s="34" t="s">
        <v>1044</v>
      </c>
      <c r="Z42" s="32">
        <v>0.4</v>
      </c>
      <c r="AA42" s="34" t="s">
        <v>1045</v>
      </c>
      <c r="AB42" s="29" t="s">
        <v>224</v>
      </c>
      <c r="AC42" s="29">
        <f t="shared" si="84"/>
        <v>73</v>
      </c>
      <c r="AD42" s="34">
        <v>24</v>
      </c>
      <c r="AE42" s="34">
        <v>24</v>
      </c>
      <c r="AF42" s="34">
        <v>24</v>
      </c>
      <c r="AG42" s="34">
        <v>1</v>
      </c>
      <c r="AH42" s="29">
        <v>24</v>
      </c>
      <c r="AI42" s="29" t="s">
        <v>624</v>
      </c>
      <c r="AJ42" s="29">
        <v>24</v>
      </c>
      <c r="AK42" s="29" t="s">
        <v>1598</v>
      </c>
      <c r="AL42" s="29">
        <v>24</v>
      </c>
      <c r="AM42" s="29" t="s">
        <v>1598</v>
      </c>
      <c r="AN42" s="29"/>
      <c r="AO42" s="29"/>
      <c r="AP42" s="47">
        <v>44670</v>
      </c>
      <c r="AQ42" s="47">
        <v>44761</v>
      </c>
      <c r="AR42" s="47">
        <v>44846</v>
      </c>
      <c r="AS42" s="47"/>
      <c r="AT42" s="29" t="s">
        <v>6</v>
      </c>
      <c r="AU42" s="29" t="s">
        <v>6</v>
      </c>
      <c r="AV42" s="29" t="s">
        <v>6</v>
      </c>
      <c r="AW42" s="29"/>
      <c r="AX42" s="29" t="s">
        <v>6</v>
      </c>
      <c r="AY42" s="29" t="s">
        <v>6</v>
      </c>
      <c r="AZ42" s="29" t="s">
        <v>6</v>
      </c>
      <c r="BA42" s="29"/>
      <c r="BB42" s="29" t="s">
        <v>2650</v>
      </c>
      <c r="BC42" s="29" t="s">
        <v>2651</v>
      </c>
      <c r="BD42" s="29" t="s">
        <v>2652</v>
      </c>
      <c r="BE42" s="29"/>
      <c r="BF42" s="35">
        <f t="shared" si="73"/>
        <v>1</v>
      </c>
      <c r="BG42" s="35">
        <f t="shared" si="74"/>
        <v>1</v>
      </c>
      <c r="BH42" s="35">
        <f t="shared" si="75"/>
        <v>1</v>
      </c>
      <c r="BI42" s="35">
        <f t="shared" si="76"/>
        <v>0</v>
      </c>
      <c r="BJ42" s="35">
        <f t="shared" si="77"/>
        <v>0.98630136986301364</v>
      </c>
      <c r="BK42" s="33"/>
      <c r="BL42" s="29"/>
      <c r="BM42" s="29"/>
      <c r="BN42" s="29"/>
      <c r="BO42" s="29"/>
      <c r="BP42" s="29"/>
      <c r="BQ42" s="29"/>
      <c r="BR42" s="29"/>
      <c r="BS42" s="29"/>
      <c r="BT42" s="29"/>
      <c r="BU42" s="29"/>
      <c r="BV42" s="29"/>
      <c r="BW42" s="29"/>
      <c r="BX42" s="29"/>
      <c r="BY42" s="29"/>
      <c r="BZ42" s="47"/>
      <c r="CA42" s="47">
        <v>44761</v>
      </c>
      <c r="CB42" s="47">
        <v>44846</v>
      </c>
      <c r="CC42" s="47"/>
      <c r="CD42" s="29"/>
      <c r="CE42" s="29"/>
      <c r="CF42" s="29"/>
      <c r="CG42" s="29"/>
      <c r="CH42" s="29"/>
      <c r="CI42" s="29"/>
      <c r="CJ42" s="29"/>
      <c r="CK42" s="29"/>
      <c r="CL42" s="29"/>
      <c r="CM42" s="29"/>
      <c r="CN42" s="29"/>
      <c r="CO42" s="29"/>
      <c r="CP42" s="35" t="str">
        <f t="shared" si="0"/>
        <v/>
      </c>
      <c r="CQ42" s="35" t="str">
        <f t="shared" si="1"/>
        <v/>
      </c>
      <c r="CR42" s="35" t="str">
        <f t="shared" si="2"/>
        <v/>
      </c>
      <c r="CS42" s="35" t="str">
        <f t="shared" si="3"/>
        <v/>
      </c>
      <c r="CT42" s="35" t="str">
        <f t="shared" si="4"/>
        <v/>
      </c>
      <c r="CU42" s="30"/>
      <c r="CV42" s="34"/>
      <c r="CW42" s="29"/>
      <c r="CX42" s="34"/>
      <c r="CY42" s="34"/>
      <c r="CZ42" s="34"/>
      <c r="DA42" s="34"/>
      <c r="DB42" s="34"/>
      <c r="DC42" s="34"/>
      <c r="DD42" s="32"/>
      <c r="DE42" s="29"/>
      <c r="DF42" s="29"/>
      <c r="DG42" s="29"/>
      <c r="DH42" s="29"/>
      <c r="DI42" s="34"/>
      <c r="DJ42" s="29"/>
      <c r="DK42" s="29"/>
      <c r="DL42" s="29"/>
      <c r="DM42" s="29"/>
      <c r="DN42" s="29"/>
      <c r="DO42" s="29"/>
      <c r="DP42" s="29"/>
      <c r="DQ42" s="29"/>
      <c r="DR42" s="29"/>
      <c r="DS42" s="29"/>
      <c r="DT42" s="29"/>
      <c r="DU42" s="29"/>
      <c r="DV42" s="29"/>
      <c r="DW42" s="29"/>
      <c r="DX42" s="47">
        <v>44670</v>
      </c>
      <c r="DY42" s="47">
        <v>44761</v>
      </c>
      <c r="DZ42" s="47">
        <v>44846</v>
      </c>
      <c r="EA42" s="47"/>
      <c r="EB42" s="29"/>
      <c r="EC42" s="29"/>
      <c r="ED42" s="29"/>
      <c r="EE42" s="29"/>
      <c r="EF42" s="29"/>
      <c r="EG42" s="29"/>
      <c r="EH42" s="29"/>
      <c r="EI42" s="29"/>
      <c r="EJ42" s="29"/>
      <c r="EK42" s="29"/>
      <c r="EL42" s="29"/>
      <c r="EM42" s="29"/>
      <c r="EN42" s="35" t="str">
        <f t="shared" si="5"/>
        <v/>
      </c>
      <c r="EO42" s="35" t="str">
        <f t="shared" si="6"/>
        <v/>
      </c>
      <c r="EP42" s="35" t="str">
        <f t="shared" si="7"/>
        <v/>
      </c>
      <c r="EQ42" s="35" t="str">
        <f t="shared" si="8"/>
        <v/>
      </c>
      <c r="ER42" s="35" t="str">
        <f t="shared" si="9"/>
        <v/>
      </c>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47">
        <v>44670</v>
      </c>
      <c r="FW42" s="47">
        <v>44761</v>
      </c>
      <c r="FX42" s="47">
        <v>44846</v>
      </c>
      <c r="FY42" s="47"/>
      <c r="FZ42" s="29"/>
      <c r="GA42" s="29"/>
      <c r="GB42" s="29"/>
      <c r="GC42" s="29"/>
      <c r="GD42" s="29"/>
      <c r="GE42" s="29"/>
      <c r="GF42" s="29"/>
      <c r="GG42" s="29"/>
      <c r="GH42" s="29"/>
      <c r="GI42" s="29"/>
      <c r="GJ42" s="29"/>
      <c r="GK42" s="29"/>
      <c r="GL42" s="35" t="str">
        <f t="shared" si="86"/>
        <v/>
      </c>
      <c r="GM42" s="35" t="str">
        <f t="shared" si="87"/>
        <v/>
      </c>
      <c r="GN42" s="35" t="str">
        <f t="shared" si="88"/>
        <v/>
      </c>
      <c r="GO42" s="35" t="str">
        <f t="shared" si="89"/>
        <v/>
      </c>
      <c r="GP42" s="35" t="str">
        <f t="shared" si="90"/>
        <v/>
      </c>
      <c r="GQ42" s="29"/>
      <c r="GR42" s="29"/>
      <c r="GS42" s="29">
        <f t="shared" si="10"/>
        <v>1</v>
      </c>
      <c r="GT42" s="29" t="str">
        <f>'[4]BD Plan'!$B$3</f>
        <v>Caldas</v>
      </c>
      <c r="GU42" s="37" t="s">
        <v>625</v>
      </c>
      <c r="GV42" s="37" t="s">
        <v>1592</v>
      </c>
      <c r="GW42" s="37" t="s">
        <v>2653</v>
      </c>
      <c r="GX42" s="37"/>
      <c r="GY42" s="37" t="s">
        <v>626</v>
      </c>
      <c r="GZ42" s="37"/>
      <c r="HA42" s="37"/>
      <c r="HB42" s="37"/>
      <c r="HC42" s="37"/>
      <c r="HD42" s="37"/>
      <c r="HE42" s="37"/>
      <c r="HF42" s="37"/>
      <c r="HG42" s="37"/>
      <c r="HH42" s="37"/>
      <c r="HI42" s="37"/>
      <c r="HJ42" s="37"/>
      <c r="HK42" t="s">
        <v>150</v>
      </c>
      <c r="HL42" s="39" t="s">
        <v>93</v>
      </c>
    </row>
    <row r="43" spans="1:220" ht="15" customHeight="1" x14ac:dyDescent="0.3">
      <c r="A43" s="29" t="s">
        <v>114</v>
      </c>
      <c r="B43" t="s">
        <v>38</v>
      </c>
      <c r="C43" t="s">
        <v>37</v>
      </c>
      <c r="D43" s="29" t="s">
        <v>333</v>
      </c>
      <c r="E43" s="39" t="s">
        <v>304</v>
      </c>
      <c r="F43" s="29" t="s">
        <v>231</v>
      </c>
      <c r="G43" s="29" t="s">
        <v>232</v>
      </c>
      <c r="H43" s="29" t="s">
        <v>284</v>
      </c>
      <c r="I43" s="38" t="s">
        <v>334</v>
      </c>
      <c r="J43" s="29" t="s">
        <v>335</v>
      </c>
      <c r="K43" s="32">
        <v>0.8</v>
      </c>
      <c r="L43" s="32">
        <v>0.6</v>
      </c>
      <c r="M43" s="29" t="s">
        <v>253</v>
      </c>
      <c r="N43" s="32">
        <v>0.28999999999999998</v>
      </c>
      <c r="O43" s="32">
        <v>0.6</v>
      </c>
      <c r="P43" s="29" t="s">
        <v>236</v>
      </c>
      <c r="Q43" s="36" t="s">
        <v>1037</v>
      </c>
      <c r="R43" s="33"/>
      <c r="S43" s="36"/>
      <c r="T43" s="36"/>
      <c r="U43" s="34"/>
      <c r="V43" s="34"/>
      <c r="W43" s="34"/>
      <c r="X43" s="34"/>
      <c r="Y43" s="34"/>
      <c r="Z43" s="32"/>
      <c r="AA43" s="34"/>
      <c r="AB43" s="29"/>
      <c r="AC43" s="29"/>
      <c r="AD43" s="34"/>
      <c r="AE43" s="34"/>
      <c r="AF43" s="34"/>
      <c r="AG43" s="34"/>
      <c r="AH43" s="29"/>
      <c r="AI43" s="29"/>
      <c r="AJ43" s="29"/>
      <c r="AK43" s="29"/>
      <c r="AL43" s="29"/>
      <c r="AM43" s="29"/>
      <c r="AN43" s="29"/>
      <c r="AO43" s="29"/>
      <c r="AP43" s="47"/>
      <c r="AQ43" s="47">
        <v>44761</v>
      </c>
      <c r="AR43" s="47">
        <v>44846</v>
      </c>
      <c r="AS43" s="47"/>
      <c r="AT43" s="29"/>
      <c r="AU43" s="29"/>
      <c r="AV43" s="29"/>
      <c r="AW43" s="29"/>
      <c r="AX43" s="29"/>
      <c r="AY43" s="29"/>
      <c r="AZ43" s="29"/>
      <c r="BA43" s="29"/>
      <c r="BB43" s="29"/>
      <c r="BC43" s="29"/>
      <c r="BD43" s="29"/>
      <c r="BE43" s="29"/>
      <c r="BF43" s="35" t="str">
        <f t="shared" si="73"/>
        <v/>
      </c>
      <c r="BG43" s="35" t="str">
        <f t="shared" si="74"/>
        <v/>
      </c>
      <c r="BH43" s="35" t="str">
        <f t="shared" si="75"/>
        <v/>
      </c>
      <c r="BI43" s="35" t="str">
        <f t="shared" si="76"/>
        <v/>
      </c>
      <c r="BJ43" s="35" t="str">
        <f t="shared" si="77"/>
        <v/>
      </c>
      <c r="BK43" s="33" t="s">
        <v>1538</v>
      </c>
      <c r="BL43" s="42" t="s">
        <v>565</v>
      </c>
      <c r="BM43" s="29">
        <f t="shared" ref="BM43" si="91">SUM(BN43:BQ43)</f>
        <v>124</v>
      </c>
      <c r="BN43" s="29">
        <v>0</v>
      </c>
      <c r="BO43" s="29">
        <v>63</v>
      </c>
      <c r="BP43" s="29">
        <v>58</v>
      </c>
      <c r="BQ43" s="29">
        <v>3</v>
      </c>
      <c r="BR43" s="29"/>
      <c r="BS43" s="29"/>
      <c r="BT43" s="29">
        <v>63</v>
      </c>
      <c r="BU43" s="29" t="s">
        <v>1599</v>
      </c>
      <c r="BV43" s="29">
        <v>58</v>
      </c>
      <c r="BW43" s="29" t="s">
        <v>2654</v>
      </c>
      <c r="BX43" s="29"/>
      <c r="BY43" s="29"/>
      <c r="BZ43" s="47"/>
      <c r="CA43" s="47">
        <v>44761</v>
      </c>
      <c r="CB43" s="47">
        <v>44846</v>
      </c>
      <c r="CC43" s="47"/>
      <c r="CD43" s="29"/>
      <c r="CE43" s="29" t="s">
        <v>6</v>
      </c>
      <c r="CF43" s="29" t="s">
        <v>6</v>
      </c>
      <c r="CG43" s="29"/>
      <c r="CH43" s="29"/>
      <c r="CI43" s="29" t="s">
        <v>6</v>
      </c>
      <c r="CJ43" s="29" t="s">
        <v>6</v>
      </c>
      <c r="CK43" s="29"/>
      <c r="CL43" s="29"/>
      <c r="CM43" s="29" t="s">
        <v>2655</v>
      </c>
      <c r="CN43" s="29" t="s">
        <v>2656</v>
      </c>
      <c r="CO43" s="29"/>
      <c r="CP43" s="35" t="str">
        <f t="shared" si="0"/>
        <v/>
      </c>
      <c r="CQ43" s="35">
        <f t="shared" si="1"/>
        <v>1</v>
      </c>
      <c r="CR43" s="35">
        <f t="shared" si="2"/>
        <v>1</v>
      </c>
      <c r="CS43" s="35">
        <f t="shared" si="3"/>
        <v>0</v>
      </c>
      <c r="CT43" s="35">
        <f t="shared" si="4"/>
        <v>0.97580645161290325</v>
      </c>
      <c r="CU43" s="30"/>
      <c r="CV43" s="34"/>
      <c r="CW43" s="29"/>
      <c r="CX43" s="34"/>
      <c r="CY43" s="34"/>
      <c r="CZ43" s="34"/>
      <c r="DA43" s="34"/>
      <c r="DB43" s="34"/>
      <c r="DC43" s="34"/>
      <c r="DD43" s="32"/>
      <c r="DE43" s="29"/>
      <c r="DF43" s="29"/>
      <c r="DG43" s="29"/>
      <c r="DH43" s="29"/>
      <c r="DI43" s="34"/>
      <c r="DJ43" s="29"/>
      <c r="DK43" s="29"/>
      <c r="DL43" s="29"/>
      <c r="DM43" s="29"/>
      <c r="DN43" s="29"/>
      <c r="DO43" s="29"/>
      <c r="DP43" s="29"/>
      <c r="DQ43" s="29"/>
      <c r="DR43" s="29"/>
      <c r="DS43" s="29"/>
      <c r="DT43" s="29"/>
      <c r="DU43" s="29"/>
      <c r="DV43" s="29"/>
      <c r="DW43" s="29"/>
      <c r="DX43" s="47"/>
      <c r="DY43" s="47">
        <v>44761</v>
      </c>
      <c r="DZ43" s="47">
        <v>44846</v>
      </c>
      <c r="EA43" s="47"/>
      <c r="EB43" s="29"/>
      <c r="EC43" s="29"/>
      <c r="ED43" s="29"/>
      <c r="EE43" s="29"/>
      <c r="EF43" s="29"/>
      <c r="EG43" s="29"/>
      <c r="EH43" s="29"/>
      <c r="EI43" s="29"/>
      <c r="EJ43" s="29"/>
      <c r="EK43" s="29"/>
      <c r="EL43" s="29"/>
      <c r="EM43" s="29"/>
      <c r="EN43" s="35" t="str">
        <f t="shared" si="5"/>
        <v/>
      </c>
      <c r="EO43" s="35" t="str">
        <f t="shared" si="6"/>
        <v/>
      </c>
      <c r="EP43" s="35" t="str">
        <f t="shared" si="7"/>
        <v/>
      </c>
      <c r="EQ43" s="35" t="str">
        <f t="shared" si="8"/>
        <v/>
      </c>
      <c r="ER43" s="35" t="str">
        <f t="shared" si="9"/>
        <v/>
      </c>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47"/>
      <c r="FW43" s="47">
        <v>44761</v>
      </c>
      <c r="FX43" s="47">
        <v>44846</v>
      </c>
      <c r="FY43" s="47"/>
      <c r="FZ43" s="29"/>
      <c r="GA43" s="29"/>
      <c r="GB43" s="29"/>
      <c r="GC43" s="29"/>
      <c r="GD43" s="29"/>
      <c r="GE43" s="29"/>
      <c r="GF43" s="29"/>
      <c r="GG43" s="29"/>
      <c r="GH43" s="29"/>
      <c r="GI43" s="29"/>
      <c r="GJ43" s="29"/>
      <c r="GK43" s="29"/>
      <c r="GL43" s="35"/>
      <c r="GM43" s="35"/>
      <c r="GN43" s="35"/>
      <c r="GO43" s="35"/>
      <c r="GP43" s="35"/>
      <c r="GQ43" s="29"/>
      <c r="GR43" s="29"/>
      <c r="GS43" s="29">
        <f t="shared" si="10"/>
        <v>1</v>
      </c>
      <c r="GT43" s="29" t="str">
        <f>'[4]BD Plan'!$B$3</f>
        <v>Caldas</v>
      </c>
      <c r="GU43" s="37"/>
      <c r="GV43" s="37"/>
      <c r="GW43" s="37"/>
      <c r="GX43" s="37"/>
      <c r="GY43" s="37"/>
      <c r="GZ43" s="37" t="s">
        <v>1592</v>
      </c>
      <c r="HA43" s="37" t="s">
        <v>2657</v>
      </c>
      <c r="HB43" s="37"/>
      <c r="HC43" s="37"/>
      <c r="HD43" s="37"/>
      <c r="HE43" s="37"/>
      <c r="HF43" s="37"/>
      <c r="HG43" s="37"/>
      <c r="HH43" s="37"/>
      <c r="HI43" s="37"/>
      <c r="HJ43" s="37"/>
      <c r="HK43" t="s">
        <v>38</v>
      </c>
      <c r="HL43" s="39" t="s">
        <v>37</v>
      </c>
    </row>
    <row r="44" spans="1:220" ht="15" customHeight="1" x14ac:dyDescent="0.3">
      <c r="A44" s="29" t="s">
        <v>114</v>
      </c>
      <c r="B44" t="s">
        <v>39</v>
      </c>
      <c r="C44" t="s">
        <v>37</v>
      </c>
      <c r="D44" s="29" t="s">
        <v>338</v>
      </c>
      <c r="E44" s="29" t="s">
        <v>317</v>
      </c>
      <c r="F44" s="29" t="s">
        <v>231</v>
      </c>
      <c r="G44" s="29" t="s">
        <v>232</v>
      </c>
      <c r="H44" s="29" t="s">
        <v>284</v>
      </c>
      <c r="I44" s="38" t="s">
        <v>339</v>
      </c>
      <c r="J44" s="29" t="s">
        <v>319</v>
      </c>
      <c r="K44" s="32">
        <v>0.8</v>
      </c>
      <c r="L44" s="32">
        <v>0.6</v>
      </c>
      <c r="M44" s="29" t="s">
        <v>253</v>
      </c>
      <c r="N44" s="32">
        <v>0.28999999999999998</v>
      </c>
      <c r="O44" s="32">
        <v>0.6</v>
      </c>
      <c r="P44" s="29" t="s">
        <v>236</v>
      </c>
      <c r="Q44" s="36" t="s">
        <v>1037</v>
      </c>
      <c r="R44" s="33" t="s">
        <v>1137</v>
      </c>
      <c r="S44" s="42" t="s">
        <v>565</v>
      </c>
      <c r="T44" s="29" t="s">
        <v>1138</v>
      </c>
      <c r="U44" s="34" t="s">
        <v>1048</v>
      </c>
      <c r="V44" s="34" t="s">
        <v>1041</v>
      </c>
      <c r="W44" s="34" t="s">
        <v>1042</v>
      </c>
      <c r="X44" s="34" t="s">
        <v>1043</v>
      </c>
      <c r="Y44" s="34" t="s">
        <v>1044</v>
      </c>
      <c r="Z44" s="32">
        <v>0.4</v>
      </c>
      <c r="AA44" s="34" t="s">
        <v>1045</v>
      </c>
      <c r="AB44" s="29" t="s">
        <v>224</v>
      </c>
      <c r="AC44" s="29">
        <f t="shared" si="84"/>
        <v>0</v>
      </c>
      <c r="AD44" s="34">
        <v>0</v>
      </c>
      <c r="AE44" s="34">
        <v>0</v>
      </c>
      <c r="AF44" s="34">
        <v>0</v>
      </c>
      <c r="AG44" s="34">
        <v>0</v>
      </c>
      <c r="AH44" s="29">
        <v>0</v>
      </c>
      <c r="AI44" s="29" t="s">
        <v>627</v>
      </c>
      <c r="AJ44" s="29">
        <v>0</v>
      </c>
      <c r="AK44" s="29" t="s">
        <v>1600</v>
      </c>
      <c r="AL44" s="29">
        <v>0</v>
      </c>
      <c r="AM44" s="29" t="s">
        <v>2658</v>
      </c>
      <c r="AN44" s="29"/>
      <c r="AO44" s="29"/>
      <c r="AP44" s="47">
        <v>44670</v>
      </c>
      <c r="AQ44" s="47">
        <v>44761</v>
      </c>
      <c r="AR44" s="47">
        <v>44846</v>
      </c>
      <c r="AS44" s="47"/>
      <c r="AT44" s="29" t="s">
        <v>7</v>
      </c>
      <c r="AU44" s="29" t="s">
        <v>7</v>
      </c>
      <c r="AV44" s="29" t="s">
        <v>7</v>
      </c>
      <c r="AW44" s="29"/>
      <c r="AX44" s="29" t="s">
        <v>7</v>
      </c>
      <c r="AY44" s="29" t="s">
        <v>7</v>
      </c>
      <c r="AZ44" s="29" t="s">
        <v>7</v>
      </c>
      <c r="BA44" s="29"/>
      <c r="BB44" s="29" t="s">
        <v>2659</v>
      </c>
      <c r="BC44" s="29" t="s">
        <v>1067</v>
      </c>
      <c r="BD44" s="29" t="s">
        <v>2062</v>
      </c>
      <c r="BE44" s="29"/>
      <c r="BF44" s="35" t="str">
        <f t="shared" si="73"/>
        <v/>
      </c>
      <c r="BG44" s="35" t="str">
        <f t="shared" si="74"/>
        <v/>
      </c>
      <c r="BH44" s="35" t="str">
        <f t="shared" si="75"/>
        <v/>
      </c>
      <c r="BI44" s="35" t="str">
        <f t="shared" si="76"/>
        <v/>
      </c>
      <c r="BJ44" s="35" t="str">
        <f t="shared" si="77"/>
        <v/>
      </c>
      <c r="BK44" s="33"/>
      <c r="BL44" s="34"/>
      <c r="BM44" s="29"/>
      <c r="BN44" s="29"/>
      <c r="BO44" s="29"/>
      <c r="BP44" s="29"/>
      <c r="BQ44" s="29"/>
      <c r="BR44" s="29"/>
      <c r="BS44" s="29"/>
      <c r="BT44" s="29"/>
      <c r="BU44" s="29"/>
      <c r="BV44" s="29"/>
      <c r="BW44" s="29"/>
      <c r="BX44" s="29"/>
      <c r="BY44" s="29"/>
      <c r="BZ44" s="47">
        <v>44670</v>
      </c>
      <c r="CA44" s="47">
        <v>44761</v>
      </c>
      <c r="CB44" s="47">
        <v>44846</v>
      </c>
      <c r="CC44" s="47"/>
      <c r="CD44" s="29"/>
      <c r="CE44" s="29"/>
      <c r="CF44" s="29"/>
      <c r="CG44" s="29"/>
      <c r="CH44" s="29"/>
      <c r="CI44" s="29"/>
      <c r="CJ44" s="29"/>
      <c r="CK44" s="29"/>
      <c r="CL44" s="29"/>
      <c r="CM44" s="29"/>
      <c r="CN44" s="29"/>
      <c r="CO44" s="29"/>
      <c r="CP44" s="35" t="str">
        <f t="shared" si="0"/>
        <v/>
      </c>
      <c r="CQ44" s="35" t="str">
        <f t="shared" si="1"/>
        <v/>
      </c>
      <c r="CR44" s="35" t="str">
        <f t="shared" si="2"/>
        <v/>
      </c>
      <c r="CS44" s="35" t="str">
        <f t="shared" si="3"/>
        <v/>
      </c>
      <c r="CT44" s="35" t="str">
        <f t="shared" si="4"/>
        <v/>
      </c>
      <c r="CU44" s="30"/>
      <c r="CV44" s="34"/>
      <c r="CW44" s="29"/>
      <c r="CX44" s="34"/>
      <c r="CY44" s="34"/>
      <c r="CZ44" s="34"/>
      <c r="DA44" s="34"/>
      <c r="DB44" s="34"/>
      <c r="DC44" s="34"/>
      <c r="DD44" s="32"/>
      <c r="DE44" s="29"/>
      <c r="DF44" s="29"/>
      <c r="DG44" s="29"/>
      <c r="DH44" s="29"/>
      <c r="DI44" s="34"/>
      <c r="DJ44" s="29"/>
      <c r="DK44" s="29"/>
      <c r="DL44" s="29"/>
      <c r="DM44" s="29"/>
      <c r="DN44" s="29"/>
      <c r="DO44" s="29"/>
      <c r="DP44" s="29"/>
      <c r="DQ44" s="29"/>
      <c r="DR44" s="29"/>
      <c r="DS44" s="29"/>
      <c r="DT44" s="29"/>
      <c r="DU44" s="29"/>
      <c r="DV44" s="29"/>
      <c r="DW44" s="29"/>
      <c r="DX44" s="47">
        <v>44670</v>
      </c>
      <c r="DY44" s="47">
        <v>44761</v>
      </c>
      <c r="DZ44" s="47">
        <v>44846</v>
      </c>
      <c r="EA44" s="47"/>
      <c r="EB44" s="29"/>
      <c r="EC44" s="29"/>
      <c r="ED44" s="29"/>
      <c r="EE44" s="29"/>
      <c r="EF44" s="29"/>
      <c r="EG44" s="29"/>
      <c r="EH44" s="29"/>
      <c r="EI44" s="29"/>
      <c r="EJ44" s="29"/>
      <c r="EK44" s="29"/>
      <c r="EL44" s="29"/>
      <c r="EM44" s="29"/>
      <c r="EN44" s="35" t="str">
        <f t="shared" si="5"/>
        <v/>
      </c>
      <c r="EO44" s="35" t="str">
        <f t="shared" si="6"/>
        <v/>
      </c>
      <c r="EP44" s="35" t="str">
        <f t="shared" si="7"/>
        <v/>
      </c>
      <c r="EQ44" s="35" t="str">
        <f t="shared" si="8"/>
        <v/>
      </c>
      <c r="ER44" s="35" t="str">
        <f t="shared" si="9"/>
        <v/>
      </c>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47">
        <v>44670</v>
      </c>
      <c r="FW44" s="47">
        <v>44761</v>
      </c>
      <c r="FX44" s="47">
        <v>44846</v>
      </c>
      <c r="FY44" s="47"/>
      <c r="FZ44" s="29"/>
      <c r="GA44" s="29"/>
      <c r="GB44" s="29"/>
      <c r="GC44" s="29"/>
      <c r="GD44" s="29"/>
      <c r="GE44" s="29"/>
      <c r="GF44" s="29"/>
      <c r="GG44" s="29"/>
      <c r="GH44" s="29"/>
      <c r="GI44" s="29"/>
      <c r="GJ44" s="29"/>
      <c r="GK44" s="29"/>
      <c r="GL44" s="35" t="str">
        <f t="shared" ref="GL44:GL45" si="92">IFERROR(IF(FJ44=0,"",IF((FN44/FJ44)&gt;1,1,(FN44/FJ44))),"")</f>
        <v/>
      </c>
      <c r="GM44" s="35" t="str">
        <f t="shared" ref="GM44:GM45" si="93">IFERROR(IF(FK44=0,"",IF((FP44/FK44)&gt;1,1,(FP44/FK44))),"")</f>
        <v/>
      </c>
      <c r="GN44" s="35" t="str">
        <f t="shared" ref="GN44:GN45" si="94">IFERROR(IF(FL44=0,"",IF((FR44/FL44)&gt;1,1,(FR44/FL44))),"")</f>
        <v/>
      </c>
      <c r="GO44" s="35" t="str">
        <f t="shared" ref="GO44:GO45" si="95">IFERROR(IF(FM44=0,"",IF((FT44/FM44)&gt;1,1,(FT44/FM44))),"")</f>
        <v/>
      </c>
      <c r="GP44" s="35" t="str">
        <f t="shared" ref="GP44:GP45" si="96">IFERROR(IF((FN44+FP44+FR44+FT44)/FI44&gt;1,1,(FN44+FP44+FR44+FT44)/FI44),"")</f>
        <v/>
      </c>
      <c r="GQ44" s="29"/>
      <c r="GR44" s="29"/>
      <c r="GS44" s="29">
        <f t="shared" si="10"/>
        <v>1</v>
      </c>
      <c r="GT44" s="29" t="str">
        <f>'[4]BD Plan'!$B$3</f>
        <v>Caldas</v>
      </c>
      <c r="GU44" s="37" t="s">
        <v>628</v>
      </c>
      <c r="GV44" s="37" t="s">
        <v>1601</v>
      </c>
      <c r="GW44" s="37" t="s">
        <v>1601</v>
      </c>
      <c r="GX44" s="37"/>
      <c r="GY44" s="37"/>
      <c r="GZ44" s="37"/>
      <c r="HA44" s="37"/>
      <c r="HB44" s="37"/>
      <c r="HC44" s="37"/>
      <c r="HD44" s="37"/>
      <c r="HE44" s="37"/>
      <c r="HF44" s="37"/>
      <c r="HG44" s="37"/>
      <c r="HH44" s="37"/>
      <c r="HI44" s="37"/>
      <c r="HJ44" s="37"/>
      <c r="HK44" t="s">
        <v>39</v>
      </c>
      <c r="HL44" s="39" t="s">
        <v>37</v>
      </c>
    </row>
    <row r="45" spans="1:220" ht="15" customHeight="1" x14ac:dyDescent="0.3">
      <c r="A45" s="29" t="s">
        <v>114</v>
      </c>
      <c r="B45" t="s">
        <v>24</v>
      </c>
      <c r="C45" t="s">
        <v>21</v>
      </c>
      <c r="D45" s="29" t="s">
        <v>1082</v>
      </c>
      <c r="E45" s="29" t="s">
        <v>304</v>
      </c>
      <c r="F45" s="29" t="s">
        <v>231</v>
      </c>
      <c r="G45" s="29" t="s">
        <v>232</v>
      </c>
      <c r="H45" s="29" t="s">
        <v>284</v>
      </c>
      <c r="I45" s="38" t="s">
        <v>1083</v>
      </c>
      <c r="J45" s="29" t="s">
        <v>294</v>
      </c>
      <c r="K45" s="32">
        <v>0.2</v>
      </c>
      <c r="L45" s="32">
        <v>0.4</v>
      </c>
      <c r="M45" s="29" t="s">
        <v>295</v>
      </c>
      <c r="N45" s="32">
        <v>0.04</v>
      </c>
      <c r="O45" s="32">
        <v>0.4</v>
      </c>
      <c r="P45" s="29" t="s">
        <v>295</v>
      </c>
      <c r="Q45" s="36" t="s">
        <v>1037</v>
      </c>
      <c r="R45" s="33"/>
      <c r="T45" s="29"/>
      <c r="U45" s="34"/>
      <c r="V45" s="34"/>
      <c r="W45" s="34"/>
      <c r="X45" s="34"/>
      <c r="Y45" s="34"/>
      <c r="Z45" s="32"/>
      <c r="AA45" s="34"/>
      <c r="AB45" s="29"/>
      <c r="AC45" s="29"/>
      <c r="AD45" s="34"/>
      <c r="AE45" s="34"/>
      <c r="AF45" s="34"/>
      <c r="AG45" s="34"/>
      <c r="AH45" s="29"/>
      <c r="AI45" s="29"/>
      <c r="AJ45" s="29"/>
      <c r="AK45" s="29"/>
      <c r="AL45" s="29"/>
      <c r="AM45" s="29"/>
      <c r="AN45" s="29"/>
      <c r="AO45" s="29"/>
      <c r="AP45" s="47">
        <v>44670</v>
      </c>
      <c r="AQ45" s="47">
        <v>44761</v>
      </c>
      <c r="AR45" s="47">
        <v>44846</v>
      </c>
      <c r="AS45" s="47"/>
      <c r="AT45" s="29"/>
      <c r="AU45" s="29"/>
      <c r="AV45" s="29"/>
      <c r="AW45" s="29"/>
      <c r="AX45" s="29"/>
      <c r="AY45" s="29"/>
      <c r="AZ45" s="29"/>
      <c r="BA45" s="29"/>
      <c r="BB45" s="29"/>
      <c r="BC45" s="29"/>
      <c r="BD45" s="29"/>
      <c r="BE45" s="29"/>
      <c r="BF45" s="35" t="str">
        <f t="shared" si="73"/>
        <v/>
      </c>
      <c r="BG45" s="35" t="str">
        <f t="shared" si="74"/>
        <v/>
      </c>
      <c r="BH45" s="35" t="str">
        <f t="shared" si="75"/>
        <v/>
      </c>
      <c r="BI45" s="35" t="str">
        <f t="shared" si="76"/>
        <v/>
      </c>
      <c r="BJ45" s="35" t="str">
        <f t="shared" si="77"/>
        <v/>
      </c>
      <c r="BK45" s="33" t="s">
        <v>1085</v>
      </c>
      <c r="BL45" s="42" t="s">
        <v>565</v>
      </c>
      <c r="BM45" s="29">
        <f t="shared" ref="BM45" si="97">SUM(BN45:BQ45)</f>
        <v>10</v>
      </c>
      <c r="BN45" s="29">
        <v>3</v>
      </c>
      <c r="BO45" s="29">
        <v>3</v>
      </c>
      <c r="BP45" s="29">
        <v>3</v>
      </c>
      <c r="BQ45" s="29">
        <v>1</v>
      </c>
      <c r="BR45" s="29">
        <v>3</v>
      </c>
      <c r="BS45" s="29" t="s">
        <v>629</v>
      </c>
      <c r="BT45" s="29">
        <v>3</v>
      </c>
      <c r="BU45" s="29" t="s">
        <v>629</v>
      </c>
      <c r="BV45" s="29">
        <v>3</v>
      </c>
      <c r="BW45" s="29" t="s">
        <v>2660</v>
      </c>
      <c r="BX45" s="29"/>
      <c r="BY45" s="29"/>
      <c r="BZ45" s="47">
        <v>44670</v>
      </c>
      <c r="CA45" s="47">
        <v>44761</v>
      </c>
      <c r="CB45" s="47">
        <v>44846</v>
      </c>
      <c r="CC45" s="47"/>
      <c r="CD45" s="29" t="s">
        <v>6</v>
      </c>
      <c r="CE45" s="29" t="s">
        <v>6</v>
      </c>
      <c r="CF45" s="29" t="s">
        <v>6</v>
      </c>
      <c r="CG45" s="29"/>
      <c r="CH45" s="29" t="s">
        <v>6</v>
      </c>
      <c r="CI45" s="29" t="s">
        <v>6</v>
      </c>
      <c r="CJ45" s="29" t="s">
        <v>6</v>
      </c>
      <c r="CK45" s="29"/>
      <c r="CL45" s="29" t="s">
        <v>2661</v>
      </c>
      <c r="CM45" s="29" t="s">
        <v>2662</v>
      </c>
      <c r="CN45" s="29" t="s">
        <v>2663</v>
      </c>
      <c r="CO45" s="29"/>
      <c r="CP45" s="35">
        <f t="shared" si="0"/>
        <v>1</v>
      </c>
      <c r="CQ45" s="35">
        <f t="shared" si="1"/>
        <v>1</v>
      </c>
      <c r="CR45" s="35">
        <f t="shared" si="2"/>
        <v>1</v>
      </c>
      <c r="CS45" s="35">
        <f t="shared" si="3"/>
        <v>0</v>
      </c>
      <c r="CT45" s="35">
        <f t="shared" si="4"/>
        <v>0.9</v>
      </c>
      <c r="CU45" s="33" t="s">
        <v>1088</v>
      </c>
      <c r="CV45" s="42" t="s">
        <v>565</v>
      </c>
      <c r="CW45" s="29" t="s">
        <v>1089</v>
      </c>
      <c r="CX45" s="34" t="s">
        <v>1048</v>
      </c>
      <c r="CY45" s="34" t="s">
        <v>1041</v>
      </c>
      <c r="CZ45" s="34" t="s">
        <v>1042</v>
      </c>
      <c r="DA45" s="34"/>
      <c r="DB45" s="34" t="s">
        <v>1043</v>
      </c>
      <c r="DC45" s="34" t="s">
        <v>1044</v>
      </c>
      <c r="DD45" s="32">
        <v>0.4</v>
      </c>
      <c r="DE45" s="29"/>
      <c r="DF45" s="29"/>
      <c r="DG45" s="29"/>
      <c r="DH45" s="29"/>
      <c r="DI45" s="34" t="s">
        <v>1045</v>
      </c>
      <c r="DJ45" s="29" t="s">
        <v>224</v>
      </c>
      <c r="DK45" s="29">
        <f>SUM(DL45:DO45)</f>
        <v>6</v>
      </c>
      <c r="DL45" s="29">
        <v>0</v>
      </c>
      <c r="DM45" s="29">
        <v>3</v>
      </c>
      <c r="DN45" s="29">
        <v>3</v>
      </c>
      <c r="DO45" s="29">
        <v>0</v>
      </c>
      <c r="DP45" s="29"/>
      <c r="DQ45" s="29"/>
      <c r="DR45" s="29">
        <v>3</v>
      </c>
      <c r="DS45" s="29" t="s">
        <v>1602</v>
      </c>
      <c r="DT45" s="29">
        <v>3</v>
      </c>
      <c r="DU45" s="29" t="s">
        <v>1602</v>
      </c>
      <c r="DV45" s="29"/>
      <c r="DW45" s="29"/>
      <c r="DX45" s="47">
        <v>44670</v>
      </c>
      <c r="DY45" s="47">
        <v>44761</v>
      </c>
      <c r="DZ45" s="47">
        <v>44846</v>
      </c>
      <c r="EA45" s="47"/>
      <c r="EB45" s="29"/>
      <c r="EC45" s="29" t="s">
        <v>6</v>
      </c>
      <c r="ED45" s="29" t="s">
        <v>6</v>
      </c>
      <c r="EE45" s="29"/>
      <c r="EF45" s="29"/>
      <c r="EG45" s="29" t="s">
        <v>6</v>
      </c>
      <c r="EH45" s="29" t="s">
        <v>6</v>
      </c>
      <c r="EI45" s="29"/>
      <c r="EJ45" s="29"/>
      <c r="EK45" s="29" t="s">
        <v>2664</v>
      </c>
      <c r="EL45" s="29" t="s">
        <v>2665</v>
      </c>
      <c r="EM45" s="29"/>
      <c r="EN45" s="35" t="str">
        <f t="shared" si="5"/>
        <v/>
      </c>
      <c r="EO45" s="35">
        <f t="shared" si="6"/>
        <v>1</v>
      </c>
      <c r="EP45" s="35">
        <f t="shared" si="7"/>
        <v>1</v>
      </c>
      <c r="EQ45" s="35" t="str">
        <f t="shared" si="8"/>
        <v/>
      </c>
      <c r="ER45" s="35">
        <f t="shared" si="9"/>
        <v>1</v>
      </c>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47">
        <v>44670</v>
      </c>
      <c r="FW45" s="47">
        <v>44761</v>
      </c>
      <c r="FX45" s="47">
        <v>44846</v>
      </c>
      <c r="FY45" s="47"/>
      <c r="FZ45" s="29"/>
      <c r="GA45" s="29"/>
      <c r="GB45" s="29"/>
      <c r="GC45" s="29"/>
      <c r="GD45" s="29"/>
      <c r="GE45" s="29"/>
      <c r="GF45" s="29"/>
      <c r="GG45" s="29"/>
      <c r="GH45" s="29"/>
      <c r="GI45" s="29"/>
      <c r="GJ45" s="29"/>
      <c r="GK45" s="29"/>
      <c r="GL45" s="35" t="str">
        <f t="shared" si="92"/>
        <v/>
      </c>
      <c r="GM45" s="35" t="str">
        <f t="shared" si="93"/>
        <v/>
      </c>
      <c r="GN45" s="35" t="str">
        <f t="shared" si="94"/>
        <v/>
      </c>
      <c r="GO45" s="35" t="str">
        <f t="shared" si="95"/>
        <v/>
      </c>
      <c r="GP45" s="35" t="str">
        <f t="shared" si="96"/>
        <v/>
      </c>
      <c r="GQ45" s="29"/>
      <c r="GR45" s="29"/>
      <c r="GS45" s="29">
        <f t="shared" si="10"/>
        <v>2</v>
      </c>
      <c r="GT45" s="29" t="str">
        <f>'[4]BD Plan'!$B$3</f>
        <v>Caldas</v>
      </c>
      <c r="GU45" s="37"/>
      <c r="GV45" s="37"/>
      <c r="GW45" s="37"/>
      <c r="GX45" s="37"/>
      <c r="GY45" s="37" t="s">
        <v>630</v>
      </c>
      <c r="GZ45" s="37" t="s">
        <v>1592</v>
      </c>
      <c r="HA45" s="37" t="s">
        <v>2666</v>
      </c>
      <c r="HB45" s="37"/>
      <c r="HC45" s="37"/>
      <c r="HD45" s="37" t="s">
        <v>1592</v>
      </c>
      <c r="HE45" s="37" t="s">
        <v>2667</v>
      </c>
      <c r="HF45" s="37"/>
      <c r="HG45" s="37"/>
      <c r="HH45" s="37"/>
      <c r="HI45" s="37"/>
      <c r="HJ45" s="37"/>
      <c r="HK45" t="s">
        <v>142</v>
      </c>
      <c r="HL45" s="39" t="s">
        <v>22</v>
      </c>
    </row>
    <row r="46" spans="1:220" ht="15" customHeight="1" x14ac:dyDescent="0.3">
      <c r="A46" s="29" t="s">
        <v>115</v>
      </c>
      <c r="B46" s="29" t="s">
        <v>20</v>
      </c>
      <c r="C46" s="29" t="s">
        <v>4</v>
      </c>
      <c r="D46" s="29" t="s">
        <v>1072</v>
      </c>
      <c r="E46" s="29" t="s">
        <v>141</v>
      </c>
      <c r="F46" s="29" t="s">
        <v>283</v>
      </c>
      <c r="G46" s="29" t="s">
        <v>232</v>
      </c>
      <c r="H46" s="29" t="s">
        <v>284</v>
      </c>
      <c r="I46" s="38" t="s">
        <v>285</v>
      </c>
      <c r="J46" s="29" t="s">
        <v>294</v>
      </c>
      <c r="K46" s="32">
        <v>0.4</v>
      </c>
      <c r="L46" s="32">
        <v>0.6</v>
      </c>
      <c r="M46" s="29" t="s">
        <v>236</v>
      </c>
      <c r="N46" s="32">
        <v>0.09</v>
      </c>
      <c r="O46" s="32">
        <v>0.6</v>
      </c>
      <c r="P46" s="29" t="s">
        <v>236</v>
      </c>
      <c r="Q46" s="36" t="s">
        <v>1037</v>
      </c>
      <c r="R46" s="33"/>
      <c r="S46" s="36"/>
      <c r="T46" s="29"/>
      <c r="U46" s="34"/>
      <c r="V46" s="34"/>
      <c r="W46" s="34"/>
      <c r="X46" s="34"/>
      <c r="Y46" s="34"/>
      <c r="Z46" s="32"/>
      <c r="AA46" s="34"/>
      <c r="AB46" s="29"/>
      <c r="AC46" s="29"/>
      <c r="AD46" s="29"/>
      <c r="AE46" s="29"/>
      <c r="AF46" s="29"/>
      <c r="AG46" s="29"/>
      <c r="AH46" s="29"/>
      <c r="AI46" s="29"/>
      <c r="AJ46" s="29"/>
      <c r="AK46" s="29"/>
      <c r="AL46" s="29"/>
      <c r="AM46" s="29"/>
      <c r="AN46" s="29"/>
      <c r="AO46" s="29"/>
      <c r="AP46" s="47">
        <v>44664</v>
      </c>
      <c r="AQ46" s="47">
        <v>44757</v>
      </c>
      <c r="AR46" s="47">
        <v>44845</v>
      </c>
      <c r="AS46" s="47"/>
      <c r="AT46" s="29"/>
      <c r="AU46" s="29"/>
      <c r="AV46" s="29"/>
      <c r="AW46" s="29"/>
      <c r="AX46" s="29"/>
      <c r="AY46" s="29"/>
      <c r="AZ46" s="29"/>
      <c r="BA46" s="29"/>
      <c r="BB46" s="29"/>
      <c r="BC46" s="29"/>
      <c r="BD46" s="29"/>
      <c r="BE46" s="29"/>
      <c r="BF46" s="35" t="str">
        <f>IFERROR(IF(AD46=0,"",IF((AH46/AD46)&gt;1,1,(AH46/AD46))),"")</f>
        <v/>
      </c>
      <c r="BG46" s="35" t="str">
        <f>IFERROR(IF(AE46=0,"",IF((AJ46/AE46)&gt;1,1,(AJ46/AE46))),"")</f>
        <v/>
      </c>
      <c r="BH46" s="35" t="str">
        <f>IFERROR(IF(AF46=0,"",IF((AL46/AF46)&gt;1,1,(AL46/AF46))),"")</f>
        <v/>
      </c>
      <c r="BI46" s="35" t="str">
        <f>IFERROR(IF(AG46=0,"",IF((AN46/AG46)&gt;1,1,(AN46/AG46))),"")</f>
        <v/>
      </c>
      <c r="BJ46" s="35" t="str">
        <f>IFERROR(IF((AH46+AJ46+AL46+AN46)/AC46&gt;1,1,(AH46+AJ46+AL46+AN46)/AC46),"")</f>
        <v/>
      </c>
      <c r="BK46" s="33"/>
      <c r="BL46" s="29"/>
      <c r="BM46" s="29"/>
      <c r="BN46" s="29"/>
      <c r="BO46" s="29"/>
      <c r="BP46" s="29"/>
      <c r="BQ46" s="29"/>
      <c r="BR46" s="29"/>
      <c r="BS46" s="29"/>
      <c r="BT46" s="29"/>
      <c r="BU46" s="29"/>
      <c r="BV46" s="29"/>
      <c r="BW46" s="29"/>
      <c r="BX46" s="29"/>
      <c r="BY46" s="29"/>
      <c r="BZ46" s="47">
        <v>44664</v>
      </c>
      <c r="CA46" s="47">
        <v>44757</v>
      </c>
      <c r="CB46" s="47">
        <v>44845</v>
      </c>
      <c r="CC46" s="47"/>
      <c r="CD46" s="29"/>
      <c r="CE46" s="29"/>
      <c r="CF46" s="29"/>
      <c r="CG46" s="29"/>
      <c r="CH46" s="29"/>
      <c r="CI46" s="29"/>
      <c r="CJ46" s="29"/>
      <c r="CK46" s="29"/>
      <c r="CL46" s="29"/>
      <c r="CM46" s="29"/>
      <c r="CN46" s="29"/>
      <c r="CO46" s="29"/>
      <c r="CP46" s="35" t="str">
        <f t="shared" si="0"/>
        <v/>
      </c>
      <c r="CQ46" s="35" t="str">
        <f t="shared" si="1"/>
        <v/>
      </c>
      <c r="CR46" s="35" t="str">
        <f t="shared" si="2"/>
        <v/>
      </c>
      <c r="CS46" s="35" t="str">
        <f t="shared" si="3"/>
        <v/>
      </c>
      <c r="CT46" s="35" t="str">
        <f t="shared" si="4"/>
        <v/>
      </c>
      <c r="CU46" s="33" t="s">
        <v>1077</v>
      </c>
      <c r="CV46" s="42" t="s">
        <v>565</v>
      </c>
      <c r="CW46" s="29" t="s">
        <v>1078</v>
      </c>
      <c r="CX46" s="34" t="s">
        <v>1048</v>
      </c>
      <c r="CY46" s="34" t="s">
        <v>1041</v>
      </c>
      <c r="CZ46" s="34" t="s">
        <v>1042</v>
      </c>
      <c r="DA46" s="34"/>
      <c r="DB46" s="34" t="s">
        <v>1043</v>
      </c>
      <c r="DC46" s="34" t="s">
        <v>1044</v>
      </c>
      <c r="DD46" s="32">
        <v>0.4</v>
      </c>
      <c r="DE46" s="29"/>
      <c r="DF46" s="29"/>
      <c r="DG46" s="29"/>
      <c r="DH46" s="29"/>
      <c r="DI46" s="34" t="s">
        <v>1045</v>
      </c>
      <c r="DJ46" s="29" t="s">
        <v>224</v>
      </c>
      <c r="DK46" s="29">
        <f>SUM(DL46:DO46)</f>
        <v>10</v>
      </c>
      <c r="DL46" s="29">
        <v>3</v>
      </c>
      <c r="DM46" s="29">
        <v>3</v>
      </c>
      <c r="DN46" s="29">
        <v>3</v>
      </c>
      <c r="DO46" s="29">
        <v>1</v>
      </c>
      <c r="DP46" s="29">
        <v>3</v>
      </c>
      <c r="DQ46" s="29" t="s">
        <v>631</v>
      </c>
      <c r="DR46" s="29">
        <v>3</v>
      </c>
      <c r="DS46" s="29" t="s">
        <v>1603</v>
      </c>
      <c r="DT46" s="29">
        <v>3</v>
      </c>
      <c r="DU46" s="29" t="s">
        <v>2668</v>
      </c>
      <c r="DV46" s="29"/>
      <c r="DW46" s="29"/>
      <c r="DX46" s="47">
        <v>44664</v>
      </c>
      <c r="DY46" s="47">
        <v>44757</v>
      </c>
      <c r="DZ46" s="47">
        <v>44845</v>
      </c>
      <c r="EA46" s="47"/>
      <c r="EB46" s="29" t="s">
        <v>6</v>
      </c>
      <c r="EC46" s="29" t="s">
        <v>6</v>
      </c>
      <c r="ED46" s="29" t="s">
        <v>6</v>
      </c>
      <c r="EE46" s="29"/>
      <c r="EF46" s="29" t="s">
        <v>6</v>
      </c>
      <c r="EG46" s="29" t="s">
        <v>6</v>
      </c>
      <c r="EH46" s="29" t="s">
        <v>6</v>
      </c>
      <c r="EI46" s="29"/>
      <c r="EJ46" s="29" t="s">
        <v>2669</v>
      </c>
      <c r="EK46" s="29" t="s">
        <v>2670</v>
      </c>
      <c r="EL46" s="29" t="s">
        <v>2671</v>
      </c>
      <c r="EM46" s="29"/>
      <c r="EN46" s="35">
        <f t="shared" si="5"/>
        <v>1</v>
      </c>
      <c r="EO46" s="35">
        <f t="shared" si="6"/>
        <v>1</v>
      </c>
      <c r="EP46" s="35">
        <f t="shared" si="7"/>
        <v>1</v>
      </c>
      <c r="EQ46" s="35">
        <f t="shared" si="8"/>
        <v>0</v>
      </c>
      <c r="ER46" s="35">
        <f t="shared" si="9"/>
        <v>0.9</v>
      </c>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47">
        <v>44664</v>
      </c>
      <c r="FW46" s="47">
        <v>44757</v>
      </c>
      <c r="FX46" s="47">
        <v>44845</v>
      </c>
      <c r="FY46" s="47"/>
      <c r="FZ46" s="29"/>
      <c r="GA46" s="29"/>
      <c r="GB46" s="29"/>
      <c r="GC46" s="29"/>
      <c r="GD46" s="29"/>
      <c r="GE46" s="29"/>
      <c r="GF46" s="29"/>
      <c r="GG46" s="29"/>
      <c r="GH46" s="29"/>
      <c r="GI46" s="29"/>
      <c r="GJ46" s="29"/>
      <c r="GK46" s="29"/>
      <c r="GL46" s="35" t="str">
        <f>IFERROR(IF(FJ46=0,"",IF((FN46/FJ46)&gt;1,1,(FN46/FJ46))),"")</f>
        <v/>
      </c>
      <c r="GM46" s="35" t="str">
        <f>IFERROR(IF(FK46=0,"",IF((FP46/FK46)&gt;1,1,(FP46/FK46))),"")</f>
        <v/>
      </c>
      <c r="GN46" s="35" t="str">
        <f>IFERROR(IF(FL46=0,"",IF((FR46/FL46)&gt;1,1,(FR46/FL46))),"")</f>
        <v/>
      </c>
      <c r="GO46" s="35" t="str">
        <f>IFERROR(IF(FM46=0,"",IF((FT46/FM46)&gt;1,1,(FT46/FM46))),"")</f>
        <v/>
      </c>
      <c r="GP46" s="35" t="str">
        <f>IFERROR(IF((FN46+FP46+FR46+FT46)/FI46&gt;1,1,(FN46+FP46+FR46+FT46)/FI46),"")</f>
        <v/>
      </c>
      <c r="GQ46" s="29"/>
      <c r="GR46" s="29"/>
      <c r="GS46" s="29">
        <f t="shared" si="10"/>
        <v>1</v>
      </c>
      <c r="GT46" s="29" t="str">
        <f>'[5]BD Plan'!$B$3</f>
        <v>Caquetá</v>
      </c>
      <c r="GU46" s="36"/>
      <c r="GV46" s="36"/>
      <c r="GW46" s="36"/>
      <c r="GX46" s="36"/>
      <c r="GY46" s="36"/>
      <c r="GZ46" s="36"/>
      <c r="HA46" s="36"/>
      <c r="HB46" s="36"/>
      <c r="HC46" s="36" t="s">
        <v>521</v>
      </c>
      <c r="HD46" s="36" t="s">
        <v>1604</v>
      </c>
      <c r="HE46" s="36" t="s">
        <v>471</v>
      </c>
      <c r="HF46" s="36"/>
      <c r="HG46" s="36"/>
      <c r="HH46" s="36"/>
      <c r="HI46" s="36"/>
      <c r="HJ46" s="36"/>
      <c r="HK46" s="29" t="s">
        <v>140</v>
      </c>
      <c r="HL46" s="30" t="s">
        <v>8</v>
      </c>
    </row>
    <row r="47" spans="1:220" ht="15" customHeight="1" x14ac:dyDescent="0.3">
      <c r="A47" s="29" t="s">
        <v>115</v>
      </c>
      <c r="B47" t="s">
        <v>66</v>
      </c>
      <c r="C47" t="s">
        <v>568</v>
      </c>
      <c r="D47" s="29" t="s">
        <v>1340</v>
      </c>
      <c r="E47" s="29" t="s">
        <v>304</v>
      </c>
      <c r="F47" s="29" t="s">
        <v>231</v>
      </c>
      <c r="G47" s="29" t="s">
        <v>426</v>
      </c>
      <c r="H47" s="29" t="s">
        <v>233</v>
      </c>
      <c r="I47" s="38" t="s">
        <v>427</v>
      </c>
      <c r="J47" s="29" t="s">
        <v>319</v>
      </c>
      <c r="K47" s="32">
        <v>1</v>
      </c>
      <c r="L47" s="32">
        <v>0.8</v>
      </c>
      <c r="M47" s="29" t="s">
        <v>253</v>
      </c>
      <c r="N47" s="32">
        <v>0.36</v>
      </c>
      <c r="O47" s="32">
        <v>0.8</v>
      </c>
      <c r="P47" s="29" t="s">
        <v>253</v>
      </c>
      <c r="Q47" s="36" t="s">
        <v>1037</v>
      </c>
      <c r="R47" s="33"/>
      <c r="S47" s="36"/>
      <c r="T47" s="29"/>
      <c r="U47" s="34"/>
      <c r="V47" s="34"/>
      <c r="W47" s="34"/>
      <c r="X47" s="34"/>
      <c r="Y47" s="34"/>
      <c r="Z47" s="32"/>
      <c r="AA47" s="34"/>
      <c r="AB47" s="29"/>
      <c r="AC47" s="29"/>
      <c r="AD47" s="34"/>
      <c r="AE47" s="34"/>
      <c r="AF47" s="34"/>
      <c r="AG47" s="34"/>
      <c r="AH47" s="29"/>
      <c r="AI47" s="29"/>
      <c r="AJ47" s="29"/>
      <c r="AK47" s="29"/>
      <c r="AL47" s="29"/>
      <c r="AM47" s="29"/>
      <c r="AN47" s="29"/>
      <c r="AO47" s="29"/>
      <c r="AP47" s="47"/>
      <c r="AQ47" s="47">
        <v>44757</v>
      </c>
      <c r="AR47" s="47">
        <v>44845</v>
      </c>
      <c r="AS47" s="47"/>
      <c r="AT47" s="29"/>
      <c r="AU47" s="29"/>
      <c r="AV47" s="29"/>
      <c r="AW47" s="29"/>
      <c r="AX47" s="29"/>
      <c r="AY47" s="29"/>
      <c r="AZ47" s="29"/>
      <c r="BA47" s="29"/>
      <c r="BB47" s="29"/>
      <c r="BC47" s="29"/>
      <c r="BD47" s="29"/>
      <c r="BE47" s="29"/>
      <c r="BF47" s="35" t="str">
        <f t="shared" ref="BF47:BF56" si="98">IFERROR(IF(AD47=0,"",IF((AH47/AD47)&gt;1,1,(AH47/AD47))),"")</f>
        <v/>
      </c>
      <c r="BG47" s="35" t="str">
        <f t="shared" ref="BG47:BG56" si="99">IFERROR(IF(AE47=0,"",IF((AJ47/AE47)&gt;1,1,(AJ47/AE47))),"")</f>
        <v/>
      </c>
      <c r="BH47" s="35" t="str">
        <f t="shared" ref="BH47:BH56" si="100">IFERROR(IF(AF47=0,"",IF((AL47/AF47)&gt;1,1,(AL47/AF47))),"")</f>
        <v/>
      </c>
      <c r="BI47" s="35" t="str">
        <f t="shared" ref="BI47:BI56" si="101">IFERROR(IF(AG47=0,"",IF((AN47/AG47)&gt;1,1,(AN47/AG47))),"")</f>
        <v/>
      </c>
      <c r="BJ47" s="35" t="str">
        <f t="shared" ref="BJ47:BJ56" si="102">IFERROR(IF((AH47+AJ47+AL47+AN47)/AC47&gt;1,1,(AH47+AJ47+AL47+AN47)/AC47),"")</f>
        <v/>
      </c>
      <c r="BK47" s="30" t="s">
        <v>1523</v>
      </c>
      <c r="BL47" s="42" t="s">
        <v>565</v>
      </c>
      <c r="BM47" s="29">
        <f t="shared" ref="BM47" si="103">SUM(BN47:BQ47)</f>
        <v>9</v>
      </c>
      <c r="BN47" s="29">
        <v>0</v>
      </c>
      <c r="BO47" s="29">
        <v>3</v>
      </c>
      <c r="BP47" s="29">
        <v>3</v>
      </c>
      <c r="BQ47" s="29">
        <v>3</v>
      </c>
      <c r="BR47" s="29"/>
      <c r="BS47" s="29"/>
      <c r="BT47" s="29">
        <v>3</v>
      </c>
      <c r="BU47" s="29" t="s">
        <v>1605</v>
      </c>
      <c r="BV47" s="29">
        <v>3</v>
      </c>
      <c r="BW47" s="29" t="s">
        <v>2672</v>
      </c>
      <c r="BX47" s="29"/>
      <c r="BY47" s="29"/>
      <c r="BZ47" s="47">
        <v>44664</v>
      </c>
      <c r="CA47" s="47">
        <v>44757</v>
      </c>
      <c r="CB47" s="47">
        <v>44845</v>
      </c>
      <c r="CC47" s="47"/>
      <c r="CD47" s="29"/>
      <c r="CE47" s="29" t="s">
        <v>9</v>
      </c>
      <c r="CF47" s="29" t="s">
        <v>6</v>
      </c>
      <c r="CG47" s="29"/>
      <c r="CH47" s="29"/>
      <c r="CI47" s="29" t="s">
        <v>6</v>
      </c>
      <c r="CJ47" s="29" t="s">
        <v>6</v>
      </c>
      <c r="CK47" s="29"/>
      <c r="CL47" s="29"/>
      <c r="CM47" s="29" t="s">
        <v>2673</v>
      </c>
      <c r="CN47" s="29" t="s">
        <v>2674</v>
      </c>
      <c r="CO47" s="29"/>
      <c r="CP47" s="35" t="str">
        <f t="shared" si="0"/>
        <v/>
      </c>
      <c r="CQ47" s="35">
        <f t="shared" si="1"/>
        <v>1</v>
      </c>
      <c r="CR47" s="35">
        <f t="shared" si="2"/>
        <v>1</v>
      </c>
      <c r="CS47" s="35">
        <f t="shared" si="3"/>
        <v>0</v>
      </c>
      <c r="CT47" s="35">
        <f t="shared" si="4"/>
        <v>0.66666666666666663</v>
      </c>
      <c r="CU47" s="30"/>
      <c r="CV47" s="34"/>
      <c r="CW47" s="29"/>
      <c r="CX47" s="34"/>
      <c r="CY47" s="34"/>
      <c r="CZ47" s="34"/>
      <c r="DA47" s="34"/>
      <c r="DB47" s="34"/>
      <c r="DC47" s="34"/>
      <c r="DD47" s="32"/>
      <c r="DE47" s="29"/>
      <c r="DF47" s="29"/>
      <c r="DG47" s="29"/>
      <c r="DH47" s="29"/>
      <c r="DI47" s="34"/>
      <c r="DJ47" s="29"/>
      <c r="DK47" s="29"/>
      <c r="DL47" s="29"/>
      <c r="DM47" s="29"/>
      <c r="DN47" s="29"/>
      <c r="DO47" s="29"/>
      <c r="DP47" s="29"/>
      <c r="DQ47" s="29"/>
      <c r="DR47" s="29"/>
      <c r="DS47" s="29"/>
      <c r="DT47" s="29"/>
      <c r="DU47" s="29"/>
      <c r="DV47" s="29"/>
      <c r="DW47" s="29"/>
      <c r="DX47" s="47">
        <v>44664</v>
      </c>
      <c r="DY47" s="47">
        <v>44757</v>
      </c>
      <c r="DZ47" s="47">
        <v>44845</v>
      </c>
      <c r="EA47" s="47"/>
      <c r="EB47" s="29"/>
      <c r="EC47" s="29"/>
      <c r="ED47" s="29"/>
      <c r="EE47" s="29"/>
      <c r="EF47" s="29"/>
      <c r="EG47" s="29"/>
      <c r="EH47" s="29"/>
      <c r="EI47" s="29"/>
      <c r="EJ47" s="29"/>
      <c r="EK47" s="29"/>
      <c r="EL47" s="29"/>
      <c r="EM47" s="29"/>
      <c r="EN47" s="35" t="str">
        <f t="shared" si="5"/>
        <v/>
      </c>
      <c r="EO47" s="35" t="str">
        <f t="shared" si="6"/>
        <v/>
      </c>
      <c r="EP47" s="35" t="str">
        <f t="shared" si="7"/>
        <v/>
      </c>
      <c r="EQ47" s="35" t="str">
        <f t="shared" si="8"/>
        <v/>
      </c>
      <c r="ER47" s="35" t="str">
        <f t="shared" si="9"/>
        <v/>
      </c>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47">
        <v>44664</v>
      </c>
      <c r="FW47" s="47">
        <v>44757</v>
      </c>
      <c r="FX47" s="47">
        <v>44845</v>
      </c>
      <c r="FY47" s="47"/>
      <c r="FZ47" s="29"/>
      <c r="GA47" s="29"/>
      <c r="GB47" s="29"/>
      <c r="GC47" s="29"/>
      <c r="GD47" s="29"/>
      <c r="GE47" s="29"/>
      <c r="GF47" s="29"/>
      <c r="GG47" s="29"/>
      <c r="GH47" s="29"/>
      <c r="GI47" s="29"/>
      <c r="GJ47" s="29"/>
      <c r="GK47" s="29"/>
      <c r="GL47" s="35" t="str">
        <f t="shared" ref="GL47:GL50" si="104">IFERROR(IF(FJ47=0,"",IF((FN47/FJ47)&gt;1,1,(FN47/FJ47))),"")</f>
        <v/>
      </c>
      <c r="GM47" s="35" t="str">
        <f t="shared" ref="GM47:GM50" si="105">IFERROR(IF(FK47=0,"",IF((FP47/FK47)&gt;1,1,(FP47/FK47))),"")</f>
        <v/>
      </c>
      <c r="GN47" s="35" t="str">
        <f t="shared" ref="GN47:GN50" si="106">IFERROR(IF(FL47=0,"",IF((FR47/FL47)&gt;1,1,(FR47/FL47))),"")</f>
        <v/>
      </c>
      <c r="GO47" s="35" t="str">
        <f t="shared" ref="GO47:GO50" si="107">IFERROR(IF(FM47=0,"",IF((FT47/FM47)&gt;1,1,(FT47/FM47))),"")</f>
        <v/>
      </c>
      <c r="GP47" s="35" t="str">
        <f t="shared" ref="GP47:GP50" si="108">IFERROR(IF((FN47+FP47+FR47+FT47)/FI47&gt;1,1,(FN47+FP47+FR47+FT47)/FI47),"")</f>
        <v/>
      </c>
      <c r="GQ47" s="29"/>
      <c r="GR47" s="29"/>
      <c r="GS47" s="29">
        <f t="shared" si="10"/>
        <v>1</v>
      </c>
      <c r="GT47" s="29" t="str">
        <f>'[5]BD Plan'!$B$3</f>
        <v>Caquetá</v>
      </c>
      <c r="GU47" s="36" t="s">
        <v>632</v>
      </c>
      <c r="GV47" s="36"/>
      <c r="GW47" s="36"/>
      <c r="GX47" s="36"/>
      <c r="GY47" s="36"/>
      <c r="GZ47" s="36" t="s">
        <v>1606</v>
      </c>
      <c r="HA47" s="36" t="s">
        <v>416</v>
      </c>
      <c r="HB47" s="36"/>
      <c r="HC47" s="36"/>
      <c r="HD47" s="36"/>
      <c r="HE47" s="36"/>
      <c r="HF47" s="36"/>
      <c r="HG47" s="36"/>
      <c r="HH47" s="36"/>
      <c r="HI47" s="36"/>
      <c r="HJ47" s="36"/>
      <c r="HK47" t="s">
        <v>431</v>
      </c>
      <c r="HL47" s="39" t="s">
        <v>65</v>
      </c>
    </row>
    <row r="48" spans="1:220" ht="15" customHeight="1" x14ac:dyDescent="0.3">
      <c r="A48" s="29" t="s">
        <v>115</v>
      </c>
      <c r="B48" t="s">
        <v>31</v>
      </c>
      <c r="C48" t="s">
        <v>27</v>
      </c>
      <c r="D48" s="29" t="s">
        <v>318</v>
      </c>
      <c r="E48" s="29" t="s">
        <v>322</v>
      </c>
      <c r="F48" s="29" t="s">
        <v>231</v>
      </c>
      <c r="G48" s="29" t="s">
        <v>138</v>
      </c>
      <c r="H48" s="29" t="s">
        <v>284</v>
      </c>
      <c r="I48" s="38" t="s">
        <v>1107</v>
      </c>
      <c r="J48" s="29" t="s">
        <v>319</v>
      </c>
      <c r="K48" s="32">
        <v>1</v>
      </c>
      <c r="L48" s="32">
        <v>0.6</v>
      </c>
      <c r="M48" s="29" t="s">
        <v>253</v>
      </c>
      <c r="N48" s="32">
        <v>0.6</v>
      </c>
      <c r="O48" s="32">
        <v>0.6</v>
      </c>
      <c r="P48" s="29" t="s">
        <v>236</v>
      </c>
      <c r="Q48" s="36" t="s">
        <v>1037</v>
      </c>
      <c r="R48" s="33" t="s">
        <v>1108</v>
      </c>
      <c r="S48" s="42" t="s">
        <v>565</v>
      </c>
      <c r="T48" s="29" t="s">
        <v>1109</v>
      </c>
      <c r="U48" s="34" t="s">
        <v>1048</v>
      </c>
      <c r="V48" s="34" t="s">
        <v>1041</v>
      </c>
      <c r="W48" s="34" t="s">
        <v>1042</v>
      </c>
      <c r="X48" s="34" t="s">
        <v>1110</v>
      </c>
      <c r="Y48" s="34" t="s">
        <v>1044</v>
      </c>
      <c r="Z48" s="32">
        <v>0.4</v>
      </c>
      <c r="AA48" s="34" t="s">
        <v>1045</v>
      </c>
      <c r="AB48" s="29" t="s">
        <v>224</v>
      </c>
      <c r="AC48" s="29">
        <f t="shared" ref="AC48:AC55" si="109">SUM(AD48:AG48)</f>
        <v>12</v>
      </c>
      <c r="AD48" s="34">
        <v>3</v>
      </c>
      <c r="AE48" s="34">
        <v>3</v>
      </c>
      <c r="AF48" s="34">
        <v>3</v>
      </c>
      <c r="AG48" s="34">
        <v>3</v>
      </c>
      <c r="AH48" s="29">
        <v>3</v>
      </c>
      <c r="AI48" s="29" t="s">
        <v>633</v>
      </c>
      <c r="AJ48" s="29">
        <v>3</v>
      </c>
      <c r="AK48" s="29" t="s">
        <v>1607</v>
      </c>
      <c r="AL48" s="29">
        <v>3</v>
      </c>
      <c r="AM48" s="29" t="s">
        <v>2675</v>
      </c>
      <c r="AN48" s="29"/>
      <c r="AO48" s="29"/>
      <c r="AP48" s="47">
        <v>44664</v>
      </c>
      <c r="AQ48" s="47">
        <v>44757</v>
      </c>
      <c r="AR48" s="47">
        <v>44845</v>
      </c>
      <c r="AS48" s="47"/>
      <c r="AT48" s="29" t="s">
        <v>6</v>
      </c>
      <c r="AU48" s="29" t="s">
        <v>6</v>
      </c>
      <c r="AV48" s="29" t="s">
        <v>6</v>
      </c>
      <c r="AW48" s="29"/>
      <c r="AX48" s="29" t="s">
        <v>6</v>
      </c>
      <c r="AY48" s="29" t="s">
        <v>6</v>
      </c>
      <c r="AZ48" s="29" t="s">
        <v>6</v>
      </c>
      <c r="BA48" s="29"/>
      <c r="BB48" s="29" t="s">
        <v>2676</v>
      </c>
      <c r="BC48" s="29" t="s">
        <v>2677</v>
      </c>
      <c r="BD48" s="29" t="s">
        <v>2678</v>
      </c>
      <c r="BE48" s="29"/>
      <c r="BF48" s="35">
        <f t="shared" si="98"/>
        <v>1</v>
      </c>
      <c r="BG48" s="35">
        <f t="shared" si="99"/>
        <v>1</v>
      </c>
      <c r="BH48" s="35">
        <f t="shared" si="100"/>
        <v>1</v>
      </c>
      <c r="BI48" s="35">
        <f t="shared" si="101"/>
        <v>0</v>
      </c>
      <c r="BJ48" s="35">
        <f t="shared" si="102"/>
        <v>0.75</v>
      </c>
      <c r="BK48" s="30"/>
      <c r="BL48" s="29"/>
      <c r="BM48" s="29"/>
      <c r="BN48" s="29"/>
      <c r="BO48" s="29"/>
      <c r="BP48" s="29"/>
      <c r="BQ48" s="29"/>
      <c r="BR48" s="29"/>
      <c r="BS48" s="29"/>
      <c r="BT48" s="29"/>
      <c r="BU48" s="29"/>
      <c r="BV48" s="29"/>
      <c r="BW48" s="29"/>
      <c r="BX48" s="29"/>
      <c r="BY48" s="29"/>
      <c r="BZ48" s="47">
        <v>44664</v>
      </c>
      <c r="CA48" s="47">
        <v>44757</v>
      </c>
      <c r="CB48" s="47">
        <v>44845</v>
      </c>
      <c r="CC48" s="47"/>
      <c r="CD48" s="29"/>
      <c r="CE48" s="29"/>
      <c r="CF48" s="29"/>
      <c r="CG48" s="29"/>
      <c r="CH48" s="29"/>
      <c r="CI48" s="29"/>
      <c r="CJ48" s="29"/>
      <c r="CK48" s="29"/>
      <c r="CL48" s="29"/>
      <c r="CM48" s="29"/>
      <c r="CN48" s="29"/>
      <c r="CO48" s="29"/>
      <c r="CP48" s="35" t="str">
        <f t="shared" si="0"/>
        <v/>
      </c>
      <c r="CQ48" s="35" t="str">
        <f t="shared" si="1"/>
        <v/>
      </c>
      <c r="CR48" s="35" t="str">
        <f t="shared" si="2"/>
        <v/>
      </c>
      <c r="CS48" s="35" t="str">
        <f t="shared" si="3"/>
        <v/>
      </c>
      <c r="CT48" s="35" t="str">
        <f t="shared" si="4"/>
        <v/>
      </c>
      <c r="CU48" s="30"/>
      <c r="CV48" s="34"/>
      <c r="CW48" s="29"/>
      <c r="CX48" s="34"/>
      <c r="CY48" s="34"/>
      <c r="CZ48" s="34"/>
      <c r="DA48" s="34"/>
      <c r="DB48" s="34"/>
      <c r="DC48" s="34"/>
      <c r="DD48" s="32"/>
      <c r="DE48" s="29"/>
      <c r="DF48" s="29"/>
      <c r="DG48" s="29"/>
      <c r="DH48" s="29"/>
      <c r="DI48" s="34"/>
      <c r="DJ48" s="29"/>
      <c r="DK48" s="29"/>
      <c r="DL48" s="29"/>
      <c r="DM48" s="29"/>
      <c r="DN48" s="29"/>
      <c r="DO48" s="29"/>
      <c r="DP48" s="29"/>
      <c r="DQ48" s="29"/>
      <c r="DR48" s="29"/>
      <c r="DS48" s="29"/>
      <c r="DT48" s="29"/>
      <c r="DU48" s="29"/>
      <c r="DV48" s="29"/>
      <c r="DW48" s="29"/>
      <c r="DX48" s="47">
        <v>44664</v>
      </c>
      <c r="DY48" s="47">
        <v>44757</v>
      </c>
      <c r="DZ48" s="47">
        <v>44845</v>
      </c>
      <c r="EA48" s="47"/>
      <c r="EB48" s="29"/>
      <c r="EC48" s="29"/>
      <c r="ED48" s="29"/>
      <c r="EE48" s="29"/>
      <c r="EF48" s="29"/>
      <c r="EG48" s="29"/>
      <c r="EH48" s="29"/>
      <c r="EI48" s="29"/>
      <c r="EJ48" s="29"/>
      <c r="EK48" s="29"/>
      <c r="EL48" s="29"/>
      <c r="EM48" s="29"/>
      <c r="EN48" s="35" t="str">
        <f t="shared" si="5"/>
        <v/>
      </c>
      <c r="EO48" s="35" t="str">
        <f t="shared" si="6"/>
        <v/>
      </c>
      <c r="EP48" s="35" t="str">
        <f t="shared" si="7"/>
        <v/>
      </c>
      <c r="EQ48" s="35" t="str">
        <f t="shared" si="8"/>
        <v/>
      </c>
      <c r="ER48" s="35" t="str">
        <f t="shared" si="9"/>
        <v/>
      </c>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47">
        <v>44664</v>
      </c>
      <c r="FW48" s="47">
        <v>44757</v>
      </c>
      <c r="FX48" s="47">
        <v>44845</v>
      </c>
      <c r="FY48" s="47"/>
      <c r="FZ48" s="29"/>
      <c r="GA48" s="29"/>
      <c r="GB48" s="29"/>
      <c r="GC48" s="29"/>
      <c r="GD48" s="29"/>
      <c r="GE48" s="29"/>
      <c r="GF48" s="29"/>
      <c r="GG48" s="29"/>
      <c r="GH48" s="29"/>
      <c r="GI48" s="29"/>
      <c r="GJ48" s="29"/>
      <c r="GK48" s="29"/>
      <c r="GL48" s="35" t="str">
        <f t="shared" si="104"/>
        <v/>
      </c>
      <c r="GM48" s="35" t="str">
        <f t="shared" si="105"/>
        <v/>
      </c>
      <c r="GN48" s="35" t="str">
        <f t="shared" si="106"/>
        <v/>
      </c>
      <c r="GO48" s="35" t="str">
        <f t="shared" si="107"/>
        <v/>
      </c>
      <c r="GP48" s="35" t="str">
        <f t="shared" si="108"/>
        <v/>
      </c>
      <c r="GQ48" s="29"/>
      <c r="GR48" s="29"/>
      <c r="GS48" s="29">
        <f t="shared" si="10"/>
        <v>1</v>
      </c>
      <c r="GT48" s="29" t="str">
        <f>'[5]BD Plan'!$B$3</f>
        <v>Caquetá</v>
      </c>
      <c r="GU48" s="36" t="s">
        <v>632</v>
      </c>
      <c r="GV48" s="36" t="s">
        <v>1608</v>
      </c>
      <c r="GW48" s="36" t="s">
        <v>417</v>
      </c>
      <c r="GX48" s="36"/>
      <c r="GY48" s="36"/>
      <c r="GZ48" s="36"/>
      <c r="HA48" s="36"/>
      <c r="HB48" s="36"/>
      <c r="HC48" s="36"/>
      <c r="HD48" s="36"/>
      <c r="HE48" s="36"/>
      <c r="HF48" s="36"/>
      <c r="HG48" s="36"/>
      <c r="HH48" s="36"/>
      <c r="HI48" s="36"/>
      <c r="HJ48" s="36"/>
      <c r="HK48" t="s">
        <v>144</v>
      </c>
      <c r="HL48" s="39" t="s">
        <v>29</v>
      </c>
    </row>
    <row r="49" spans="1:220" ht="15" customHeight="1" x14ac:dyDescent="0.3">
      <c r="A49" s="29" t="s">
        <v>115</v>
      </c>
      <c r="B49" t="s">
        <v>33</v>
      </c>
      <c r="C49" t="s">
        <v>27</v>
      </c>
      <c r="D49" s="29" t="s">
        <v>1118</v>
      </c>
      <c r="E49" s="29" t="s">
        <v>304</v>
      </c>
      <c r="F49" s="29" t="s">
        <v>231</v>
      </c>
      <c r="G49" s="29" t="s">
        <v>312</v>
      </c>
      <c r="H49" s="29" t="s">
        <v>284</v>
      </c>
      <c r="I49" s="38" t="s">
        <v>1119</v>
      </c>
      <c r="J49" s="29" t="s">
        <v>319</v>
      </c>
      <c r="K49" s="32">
        <v>0.8</v>
      </c>
      <c r="L49" s="32">
        <v>0.6</v>
      </c>
      <c r="M49" s="29" t="s">
        <v>253</v>
      </c>
      <c r="N49" s="32">
        <v>0.48</v>
      </c>
      <c r="O49" s="32">
        <v>0.6</v>
      </c>
      <c r="P49" s="29" t="s">
        <v>236</v>
      </c>
      <c r="Q49" s="36" t="s">
        <v>1037</v>
      </c>
      <c r="R49" s="33" t="s">
        <v>1120</v>
      </c>
      <c r="S49" s="42" t="s">
        <v>565</v>
      </c>
      <c r="T49" s="36" t="s">
        <v>1121</v>
      </c>
      <c r="U49" s="34" t="s">
        <v>1048</v>
      </c>
      <c r="V49" s="34" t="s">
        <v>1041</v>
      </c>
      <c r="W49" s="34" t="s">
        <v>1042</v>
      </c>
      <c r="X49" s="34" t="s">
        <v>1110</v>
      </c>
      <c r="Y49" s="34" t="s">
        <v>1044</v>
      </c>
      <c r="Z49" s="32">
        <v>0.4</v>
      </c>
      <c r="AA49" s="34" t="s">
        <v>1045</v>
      </c>
      <c r="AB49" s="29" t="s">
        <v>224</v>
      </c>
      <c r="AC49" s="29">
        <f t="shared" si="109"/>
        <v>12</v>
      </c>
      <c r="AD49" s="34">
        <v>0</v>
      </c>
      <c r="AE49" s="34">
        <v>0</v>
      </c>
      <c r="AF49" s="34">
        <v>0</v>
      </c>
      <c r="AG49" s="34">
        <v>12</v>
      </c>
      <c r="AH49" s="29">
        <v>0</v>
      </c>
      <c r="AI49" s="29" t="s">
        <v>634</v>
      </c>
      <c r="AJ49" s="29">
        <v>0</v>
      </c>
      <c r="AK49" s="29" t="s">
        <v>1609</v>
      </c>
      <c r="AL49" s="29">
        <v>0</v>
      </c>
      <c r="AM49" s="29" t="s">
        <v>2679</v>
      </c>
      <c r="AN49" s="29"/>
      <c r="AO49" s="29"/>
      <c r="AP49" s="47">
        <v>44664</v>
      </c>
      <c r="AQ49" s="47">
        <v>44757</v>
      </c>
      <c r="AR49" s="47">
        <v>44845</v>
      </c>
      <c r="AS49" s="47"/>
      <c r="AT49" s="29" t="s">
        <v>7</v>
      </c>
      <c r="AU49" s="29" t="s">
        <v>7</v>
      </c>
      <c r="AV49" s="29" t="s">
        <v>7</v>
      </c>
      <c r="AW49" s="29"/>
      <c r="AX49" s="29" t="s">
        <v>7</v>
      </c>
      <c r="AY49" s="29" t="s">
        <v>7</v>
      </c>
      <c r="AZ49" s="29" t="s">
        <v>7</v>
      </c>
      <c r="BA49" s="29"/>
      <c r="BB49" s="29" t="s">
        <v>2680</v>
      </c>
      <c r="BC49" s="29" t="s">
        <v>2681</v>
      </c>
      <c r="BD49" s="29" t="s">
        <v>2682</v>
      </c>
      <c r="BE49" s="29"/>
      <c r="BF49" s="35" t="str">
        <f t="shared" si="98"/>
        <v/>
      </c>
      <c r="BG49" s="35" t="str">
        <f t="shared" si="99"/>
        <v/>
      </c>
      <c r="BH49" s="35" t="str">
        <f t="shared" si="100"/>
        <v/>
      </c>
      <c r="BI49" s="35">
        <f t="shared" si="101"/>
        <v>0</v>
      </c>
      <c r="BJ49" s="35">
        <f t="shared" si="102"/>
        <v>0</v>
      </c>
      <c r="BK49" s="30"/>
      <c r="BM49" s="29"/>
      <c r="BN49" s="29"/>
      <c r="BO49" s="29"/>
      <c r="BP49" s="29"/>
      <c r="BQ49" s="29"/>
      <c r="BR49" s="29"/>
      <c r="BS49" s="29"/>
      <c r="BT49" s="29"/>
      <c r="BU49" s="29"/>
      <c r="BV49" s="29"/>
      <c r="BW49" s="29"/>
      <c r="BX49" s="29"/>
      <c r="BY49" s="29"/>
      <c r="BZ49" s="47">
        <v>44664</v>
      </c>
      <c r="CA49" s="47">
        <v>44757</v>
      </c>
      <c r="CB49" s="47">
        <v>44845</v>
      </c>
      <c r="CC49" s="47"/>
      <c r="CD49" s="29"/>
      <c r="CE49" s="29"/>
      <c r="CF49" s="29"/>
      <c r="CG49" s="29"/>
      <c r="CH49" s="29"/>
      <c r="CI49" s="29"/>
      <c r="CJ49" s="29"/>
      <c r="CK49" s="29"/>
      <c r="CL49" s="29"/>
      <c r="CM49" s="29"/>
      <c r="CN49" s="29"/>
      <c r="CO49" s="29"/>
      <c r="CP49" s="35" t="str">
        <f t="shared" si="0"/>
        <v/>
      </c>
      <c r="CQ49" s="35" t="str">
        <f t="shared" si="1"/>
        <v/>
      </c>
      <c r="CR49" s="35" t="str">
        <f t="shared" si="2"/>
        <v/>
      </c>
      <c r="CS49" s="35" t="str">
        <f t="shared" si="3"/>
        <v/>
      </c>
      <c r="CT49" s="35" t="str">
        <f t="shared" si="4"/>
        <v/>
      </c>
      <c r="CU49" s="30"/>
      <c r="CV49" s="34"/>
      <c r="CW49" s="29"/>
      <c r="CX49" s="34"/>
      <c r="CY49" s="34"/>
      <c r="CZ49" s="34"/>
      <c r="DA49" s="34"/>
      <c r="DB49" s="34"/>
      <c r="DC49" s="34"/>
      <c r="DD49" s="32"/>
      <c r="DE49" s="29"/>
      <c r="DF49" s="29"/>
      <c r="DG49" s="29"/>
      <c r="DH49" s="29"/>
      <c r="DI49" s="34"/>
      <c r="DJ49" s="29"/>
      <c r="DK49" s="29"/>
      <c r="DL49" s="29"/>
      <c r="DM49" s="29"/>
      <c r="DN49" s="29"/>
      <c r="DO49" s="29"/>
      <c r="DP49" s="29"/>
      <c r="DQ49" s="29"/>
      <c r="DR49" s="29"/>
      <c r="DS49" s="29"/>
      <c r="DT49" s="29"/>
      <c r="DU49" s="29"/>
      <c r="DV49" s="29"/>
      <c r="DW49" s="29"/>
      <c r="DX49" s="47">
        <v>44664</v>
      </c>
      <c r="DY49" s="47">
        <v>44757</v>
      </c>
      <c r="DZ49" s="47">
        <v>44845</v>
      </c>
      <c r="EA49" s="47"/>
      <c r="EB49" s="29"/>
      <c r="EC49" s="29"/>
      <c r="ED49" s="29"/>
      <c r="EE49" s="29"/>
      <c r="EF49" s="29"/>
      <c r="EG49" s="29"/>
      <c r="EH49" s="29"/>
      <c r="EI49" s="29"/>
      <c r="EJ49" s="29"/>
      <c r="EK49" s="29"/>
      <c r="EL49" s="29"/>
      <c r="EM49" s="29"/>
      <c r="EN49" s="35" t="str">
        <f t="shared" si="5"/>
        <v/>
      </c>
      <c r="EO49" s="35" t="str">
        <f t="shared" si="6"/>
        <v/>
      </c>
      <c r="EP49" s="35" t="str">
        <f t="shared" si="7"/>
        <v/>
      </c>
      <c r="EQ49" s="35" t="str">
        <f t="shared" si="8"/>
        <v/>
      </c>
      <c r="ER49" s="35" t="str">
        <f t="shared" si="9"/>
        <v/>
      </c>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47">
        <v>44664</v>
      </c>
      <c r="FW49" s="47">
        <v>44757</v>
      </c>
      <c r="FX49" s="47">
        <v>44845</v>
      </c>
      <c r="FY49" s="47"/>
      <c r="FZ49" s="29"/>
      <c r="GA49" s="29"/>
      <c r="GB49" s="29"/>
      <c r="GC49" s="29"/>
      <c r="GD49" s="29"/>
      <c r="GE49" s="29"/>
      <c r="GF49" s="29"/>
      <c r="GG49" s="29"/>
      <c r="GH49" s="29"/>
      <c r="GI49" s="29"/>
      <c r="GJ49" s="29"/>
      <c r="GK49" s="29"/>
      <c r="GL49" s="35" t="str">
        <f t="shared" si="104"/>
        <v/>
      </c>
      <c r="GM49" s="35" t="str">
        <f t="shared" si="105"/>
        <v/>
      </c>
      <c r="GN49" s="35" t="str">
        <f t="shared" si="106"/>
        <v/>
      </c>
      <c r="GO49" s="35" t="str">
        <f t="shared" si="107"/>
        <v/>
      </c>
      <c r="GP49" s="35" t="str">
        <f t="shared" si="108"/>
        <v/>
      </c>
      <c r="GQ49" s="29"/>
      <c r="GR49" s="29"/>
      <c r="GS49" s="29">
        <f t="shared" si="10"/>
        <v>1</v>
      </c>
      <c r="GT49" s="29" t="str">
        <f>'[5]BD Plan'!$B$3</f>
        <v>Caquetá</v>
      </c>
      <c r="GU49" s="36" t="s">
        <v>7</v>
      </c>
      <c r="GV49" s="36" t="s">
        <v>1610</v>
      </c>
      <c r="GW49" s="36" t="s">
        <v>2682</v>
      </c>
      <c r="GX49" s="36"/>
      <c r="GY49" s="36"/>
      <c r="GZ49" s="36"/>
      <c r="HA49" s="36"/>
      <c r="HB49" s="36"/>
      <c r="HC49" s="36"/>
      <c r="HD49" s="36"/>
      <c r="HE49" s="36"/>
      <c r="HF49" s="36"/>
      <c r="HG49" s="36"/>
      <c r="HH49" s="36"/>
      <c r="HI49" s="36"/>
      <c r="HJ49" s="36"/>
      <c r="HK49" t="s">
        <v>146</v>
      </c>
      <c r="HL49" s="39" t="s">
        <v>28</v>
      </c>
    </row>
    <row r="50" spans="1:220" ht="15" customHeight="1" x14ac:dyDescent="0.3">
      <c r="A50" s="29" t="s">
        <v>115</v>
      </c>
      <c r="B50" t="s">
        <v>34</v>
      </c>
      <c r="C50" t="s">
        <v>27</v>
      </c>
      <c r="D50" s="29" t="s">
        <v>328</v>
      </c>
      <c r="E50" s="29" t="s">
        <v>317</v>
      </c>
      <c r="F50" s="29" t="s">
        <v>231</v>
      </c>
      <c r="G50" s="29" t="s">
        <v>312</v>
      </c>
      <c r="H50" s="29" t="s">
        <v>233</v>
      </c>
      <c r="I50" s="38" t="s">
        <v>1124</v>
      </c>
      <c r="J50" s="29" t="s">
        <v>319</v>
      </c>
      <c r="K50" s="32">
        <v>1</v>
      </c>
      <c r="L50" s="32">
        <v>0.8</v>
      </c>
      <c r="M50" s="29" t="s">
        <v>253</v>
      </c>
      <c r="N50" s="32">
        <v>0.6</v>
      </c>
      <c r="O50" s="32">
        <v>0.8</v>
      </c>
      <c r="P50" s="29" t="s">
        <v>253</v>
      </c>
      <c r="Q50" s="36" t="s">
        <v>1037</v>
      </c>
      <c r="R50" s="33" t="s">
        <v>1125</v>
      </c>
      <c r="S50" s="42" t="s">
        <v>565</v>
      </c>
      <c r="T50" s="29" t="s">
        <v>1126</v>
      </c>
      <c r="U50" s="34" t="s">
        <v>1048</v>
      </c>
      <c r="V50" s="34" t="s">
        <v>1041</v>
      </c>
      <c r="W50" s="34" t="s">
        <v>1042</v>
      </c>
      <c r="X50" s="34" t="s">
        <v>1043</v>
      </c>
      <c r="Y50" s="34" t="s">
        <v>1044</v>
      </c>
      <c r="Z50" s="32">
        <v>0.4</v>
      </c>
      <c r="AA50" s="34" t="s">
        <v>1045</v>
      </c>
      <c r="AB50" s="29" t="s">
        <v>224</v>
      </c>
      <c r="AC50" s="29">
        <f t="shared" si="109"/>
        <v>12</v>
      </c>
      <c r="AD50" s="34">
        <v>3</v>
      </c>
      <c r="AE50" s="34">
        <v>3</v>
      </c>
      <c r="AF50" s="34">
        <v>3</v>
      </c>
      <c r="AG50" s="34">
        <v>3</v>
      </c>
      <c r="AH50" s="29">
        <v>3</v>
      </c>
      <c r="AI50" s="29" t="s">
        <v>633</v>
      </c>
      <c r="AJ50" s="29">
        <v>3</v>
      </c>
      <c r="AK50" s="36" t="s">
        <v>1611</v>
      </c>
      <c r="AL50" s="29">
        <v>3</v>
      </c>
      <c r="AM50" s="29" t="s">
        <v>2683</v>
      </c>
      <c r="AN50" s="29"/>
      <c r="AO50" s="29"/>
      <c r="AP50" s="47">
        <v>44664</v>
      </c>
      <c r="AQ50" s="47">
        <v>44757</v>
      </c>
      <c r="AR50" s="47">
        <v>44846</v>
      </c>
      <c r="AS50" s="47"/>
      <c r="AT50" s="29" t="s">
        <v>6</v>
      </c>
      <c r="AU50" s="29" t="s">
        <v>6</v>
      </c>
      <c r="AV50" s="29" t="s">
        <v>6</v>
      </c>
      <c r="AW50" s="29"/>
      <c r="AX50" s="29" t="s">
        <v>6</v>
      </c>
      <c r="AY50" s="29" t="s">
        <v>6</v>
      </c>
      <c r="AZ50" s="29" t="s">
        <v>6</v>
      </c>
      <c r="BA50" s="29"/>
      <c r="BB50" s="29" t="s">
        <v>2684</v>
      </c>
      <c r="BC50" s="29" t="s">
        <v>2685</v>
      </c>
      <c r="BD50" s="29" t="s">
        <v>2686</v>
      </c>
      <c r="BE50" s="29"/>
      <c r="BF50" s="35">
        <f t="shared" si="98"/>
        <v>1</v>
      </c>
      <c r="BG50" s="35">
        <f t="shared" si="99"/>
        <v>1</v>
      </c>
      <c r="BH50" s="35">
        <f t="shared" si="100"/>
        <v>1</v>
      </c>
      <c r="BI50" s="35">
        <f t="shared" si="101"/>
        <v>0</v>
      </c>
      <c r="BJ50" s="35">
        <f t="shared" si="102"/>
        <v>0.75</v>
      </c>
      <c r="BK50" s="30"/>
      <c r="BL50" s="29"/>
      <c r="BM50" s="29"/>
      <c r="BN50" s="29"/>
      <c r="BO50" s="29"/>
      <c r="BP50" s="29"/>
      <c r="BQ50" s="29"/>
      <c r="BR50" s="29"/>
      <c r="BS50" s="29"/>
      <c r="BT50" s="29"/>
      <c r="BU50" s="29"/>
      <c r="BV50" s="29"/>
      <c r="BW50" s="29"/>
      <c r="BX50" s="29"/>
      <c r="BY50" s="29"/>
      <c r="BZ50" s="47">
        <v>44664</v>
      </c>
      <c r="CA50" s="47">
        <v>44757</v>
      </c>
      <c r="CB50" s="47">
        <v>44846</v>
      </c>
      <c r="CC50" s="47"/>
      <c r="CD50" s="29"/>
      <c r="CE50" s="29"/>
      <c r="CF50" s="29"/>
      <c r="CG50" s="29"/>
      <c r="CH50" s="29"/>
      <c r="CI50" s="29"/>
      <c r="CJ50" s="29"/>
      <c r="CK50" s="29"/>
      <c r="CL50" s="29"/>
      <c r="CM50" s="29"/>
      <c r="CN50" s="29"/>
      <c r="CO50" s="29"/>
      <c r="CP50" s="35" t="str">
        <f t="shared" si="0"/>
        <v/>
      </c>
      <c r="CQ50" s="35" t="str">
        <f t="shared" si="1"/>
        <v/>
      </c>
      <c r="CR50" s="35" t="str">
        <f t="shared" si="2"/>
        <v/>
      </c>
      <c r="CS50" s="35" t="str">
        <f t="shared" si="3"/>
        <v/>
      </c>
      <c r="CT50" s="35" t="str">
        <f t="shared" si="4"/>
        <v/>
      </c>
      <c r="CU50" s="30"/>
      <c r="CV50" s="34"/>
      <c r="CW50" s="29"/>
      <c r="CX50" s="34"/>
      <c r="CY50" s="34"/>
      <c r="CZ50" s="34"/>
      <c r="DA50" s="34"/>
      <c r="DB50" s="34"/>
      <c r="DC50" s="34"/>
      <c r="DD50" s="32"/>
      <c r="DE50" s="29"/>
      <c r="DF50" s="29"/>
      <c r="DG50" s="29"/>
      <c r="DH50" s="29"/>
      <c r="DI50" s="34"/>
      <c r="DJ50" s="29"/>
      <c r="DK50" s="29"/>
      <c r="DL50" s="29"/>
      <c r="DM50" s="29"/>
      <c r="DN50" s="29"/>
      <c r="DO50" s="29"/>
      <c r="DP50" s="29"/>
      <c r="DQ50" s="29"/>
      <c r="DR50" s="29"/>
      <c r="DS50" s="29"/>
      <c r="DT50" s="29"/>
      <c r="DU50" s="29"/>
      <c r="DV50" s="29"/>
      <c r="DW50" s="29"/>
      <c r="DX50" s="47">
        <v>44664</v>
      </c>
      <c r="DY50" s="47">
        <v>44757</v>
      </c>
      <c r="DZ50" s="47">
        <v>44846</v>
      </c>
      <c r="EA50" s="47"/>
      <c r="EB50" s="29"/>
      <c r="EC50" s="29"/>
      <c r="ED50" s="29"/>
      <c r="EE50" s="29"/>
      <c r="EF50" s="29"/>
      <c r="EG50" s="29"/>
      <c r="EH50" s="29"/>
      <c r="EI50" s="29"/>
      <c r="EJ50" s="29"/>
      <c r="EK50" s="29"/>
      <c r="EL50" s="29"/>
      <c r="EM50" s="29"/>
      <c r="EN50" s="35" t="str">
        <f t="shared" si="5"/>
        <v/>
      </c>
      <c r="EO50" s="35" t="str">
        <f t="shared" si="6"/>
        <v/>
      </c>
      <c r="EP50" s="35" t="str">
        <f t="shared" si="7"/>
        <v/>
      </c>
      <c r="EQ50" s="35" t="str">
        <f t="shared" si="8"/>
        <v/>
      </c>
      <c r="ER50" s="35" t="str">
        <f t="shared" si="9"/>
        <v/>
      </c>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47">
        <v>44664</v>
      </c>
      <c r="FW50" s="47">
        <v>44757</v>
      </c>
      <c r="FX50" s="47">
        <v>44846</v>
      </c>
      <c r="FY50" s="47"/>
      <c r="FZ50" s="29"/>
      <c r="GA50" s="29"/>
      <c r="GB50" s="29"/>
      <c r="GC50" s="29"/>
      <c r="GD50" s="29"/>
      <c r="GE50" s="29"/>
      <c r="GF50" s="29"/>
      <c r="GG50" s="29"/>
      <c r="GH50" s="29"/>
      <c r="GI50" s="29"/>
      <c r="GJ50" s="29"/>
      <c r="GK50" s="29"/>
      <c r="GL50" s="35" t="str">
        <f t="shared" si="104"/>
        <v/>
      </c>
      <c r="GM50" s="35" t="str">
        <f t="shared" si="105"/>
        <v/>
      </c>
      <c r="GN50" s="35" t="str">
        <f t="shared" si="106"/>
        <v/>
      </c>
      <c r="GO50" s="35" t="str">
        <f t="shared" si="107"/>
        <v/>
      </c>
      <c r="GP50" s="35" t="str">
        <f t="shared" si="108"/>
        <v/>
      </c>
      <c r="GQ50" s="29"/>
      <c r="GR50" s="29"/>
      <c r="GS50" s="29">
        <f t="shared" si="10"/>
        <v>1</v>
      </c>
      <c r="GT50" s="29" t="str">
        <f>'[5]BD Plan'!$B$3</f>
        <v>Caquetá</v>
      </c>
      <c r="GU50" s="37" t="s">
        <v>416</v>
      </c>
      <c r="GV50" s="37" t="s">
        <v>1612</v>
      </c>
      <c r="GW50" s="37" t="s">
        <v>416</v>
      </c>
      <c r="GX50" s="37"/>
      <c r="GY50" s="37"/>
      <c r="GZ50" s="37"/>
      <c r="HA50" s="37"/>
      <c r="HB50" s="37"/>
      <c r="HC50" s="37"/>
      <c r="HD50" s="37"/>
      <c r="HE50" s="37"/>
      <c r="HF50" s="37"/>
      <c r="HG50" s="37"/>
      <c r="HH50" s="37"/>
      <c r="HI50" s="37"/>
      <c r="HJ50" s="37"/>
      <c r="HK50" t="s">
        <v>147</v>
      </c>
      <c r="HL50" s="39" t="s">
        <v>29</v>
      </c>
    </row>
    <row r="51" spans="1:220" ht="15" customHeight="1" x14ac:dyDescent="0.3">
      <c r="A51" s="29" t="s">
        <v>115</v>
      </c>
      <c r="B51" t="s">
        <v>90</v>
      </c>
      <c r="C51" t="s">
        <v>87</v>
      </c>
      <c r="D51" s="29" t="s">
        <v>505</v>
      </c>
      <c r="E51" s="29" t="s">
        <v>322</v>
      </c>
      <c r="F51" s="29" t="s">
        <v>231</v>
      </c>
      <c r="G51" s="29" t="s">
        <v>232</v>
      </c>
      <c r="H51" s="29" t="s">
        <v>400</v>
      </c>
      <c r="I51" s="38" t="s">
        <v>1437</v>
      </c>
      <c r="J51" s="29" t="s">
        <v>294</v>
      </c>
      <c r="K51" s="32">
        <v>0.8</v>
      </c>
      <c r="L51" s="32">
        <v>0.2</v>
      </c>
      <c r="M51" s="29" t="s">
        <v>236</v>
      </c>
      <c r="N51" s="32">
        <v>0.28999999999999998</v>
      </c>
      <c r="O51" s="32">
        <v>0.2</v>
      </c>
      <c r="P51" s="29" t="s">
        <v>295</v>
      </c>
      <c r="Q51" s="36" t="s">
        <v>1037</v>
      </c>
      <c r="R51" s="33" t="s">
        <v>1438</v>
      </c>
      <c r="S51" s="42" t="s">
        <v>565</v>
      </c>
      <c r="T51" s="29" t="s">
        <v>1439</v>
      </c>
      <c r="U51" s="34" t="s">
        <v>1048</v>
      </c>
      <c r="V51" s="34" t="s">
        <v>1041</v>
      </c>
      <c r="W51" s="34" t="s">
        <v>1042</v>
      </c>
      <c r="X51" s="34" t="s">
        <v>1043</v>
      </c>
      <c r="Y51" s="34" t="s">
        <v>1044</v>
      </c>
      <c r="Z51" s="32">
        <v>0.4</v>
      </c>
      <c r="AA51" s="34" t="s">
        <v>1045</v>
      </c>
      <c r="AB51" s="29" t="s">
        <v>224</v>
      </c>
      <c r="AC51" s="29">
        <f t="shared" si="109"/>
        <v>40</v>
      </c>
      <c r="AD51" s="34">
        <v>0</v>
      </c>
      <c r="AE51" s="34">
        <v>21</v>
      </c>
      <c r="AF51" s="34">
        <v>19</v>
      </c>
      <c r="AG51" s="34">
        <v>0</v>
      </c>
      <c r="AH51" s="29"/>
      <c r="AI51" s="29"/>
      <c r="AJ51" s="29">
        <v>21</v>
      </c>
      <c r="AK51" s="29" t="s">
        <v>1613</v>
      </c>
      <c r="AL51" s="29">
        <v>19</v>
      </c>
      <c r="AM51" s="29" t="s">
        <v>2687</v>
      </c>
      <c r="AN51" s="29"/>
      <c r="AO51" s="29"/>
      <c r="AP51" s="47"/>
      <c r="AQ51" s="47">
        <v>44757</v>
      </c>
      <c r="AR51" s="47">
        <v>44846</v>
      </c>
      <c r="AS51" s="47"/>
      <c r="AT51" s="29"/>
      <c r="AU51" s="29" t="s">
        <v>6</v>
      </c>
      <c r="AV51" s="29" t="s">
        <v>6</v>
      </c>
      <c r="AW51" s="29"/>
      <c r="AX51" s="29"/>
      <c r="AY51" s="29" t="s">
        <v>6</v>
      </c>
      <c r="AZ51" s="29" t="s">
        <v>6</v>
      </c>
      <c r="BA51" s="29"/>
      <c r="BB51" s="29"/>
      <c r="BC51" s="29" t="s">
        <v>2688</v>
      </c>
      <c r="BD51" s="29" t="s">
        <v>2689</v>
      </c>
      <c r="BE51" s="29"/>
      <c r="BF51" s="35" t="str">
        <f t="shared" si="98"/>
        <v/>
      </c>
      <c r="BG51" s="35">
        <f t="shared" si="99"/>
        <v>1</v>
      </c>
      <c r="BH51" s="35">
        <f t="shared" si="100"/>
        <v>1</v>
      </c>
      <c r="BI51" s="35" t="str">
        <f t="shared" si="101"/>
        <v/>
      </c>
      <c r="BJ51" s="35">
        <f t="shared" si="102"/>
        <v>1</v>
      </c>
      <c r="BK51" s="30" t="s">
        <v>1440</v>
      </c>
      <c r="BL51" s="42" t="s">
        <v>565</v>
      </c>
      <c r="BM51" s="29">
        <f t="shared" ref="BM51" si="110">SUM(BN51:BQ51)</f>
        <v>7</v>
      </c>
      <c r="BN51" s="29">
        <v>0</v>
      </c>
      <c r="BO51" s="29">
        <v>3</v>
      </c>
      <c r="BP51" s="29">
        <v>3</v>
      </c>
      <c r="BQ51" s="29">
        <v>1</v>
      </c>
      <c r="BR51" s="29"/>
      <c r="BS51" s="29"/>
      <c r="BT51" s="29">
        <v>3</v>
      </c>
      <c r="BU51" s="29" t="s">
        <v>1614</v>
      </c>
      <c r="BV51" s="29">
        <v>3</v>
      </c>
      <c r="BW51" s="29" t="s">
        <v>1614</v>
      </c>
      <c r="BX51" s="29"/>
      <c r="BY51" s="29"/>
      <c r="BZ51" s="47"/>
      <c r="CA51" s="47">
        <v>44757</v>
      </c>
      <c r="CB51" s="47">
        <v>44846</v>
      </c>
      <c r="CC51" s="47"/>
      <c r="CD51" s="29"/>
      <c r="CE51" s="29" t="s">
        <v>6</v>
      </c>
      <c r="CF51" s="29" t="s">
        <v>6</v>
      </c>
      <c r="CG51" s="29"/>
      <c r="CH51" s="29"/>
      <c r="CI51" s="29" t="s">
        <v>6</v>
      </c>
      <c r="CJ51" s="29" t="s">
        <v>6</v>
      </c>
      <c r="CK51" s="29"/>
      <c r="CL51" s="29"/>
      <c r="CM51" s="29" t="s">
        <v>2690</v>
      </c>
      <c r="CN51" s="29" t="s">
        <v>2691</v>
      </c>
      <c r="CO51" s="29"/>
      <c r="CP51" s="35" t="str">
        <f t="shared" si="0"/>
        <v/>
      </c>
      <c r="CQ51" s="35">
        <f t="shared" si="1"/>
        <v>1</v>
      </c>
      <c r="CR51" s="35">
        <f t="shared" si="2"/>
        <v>1</v>
      </c>
      <c r="CS51" s="35">
        <f t="shared" si="3"/>
        <v>0</v>
      </c>
      <c r="CT51" s="35">
        <f t="shared" si="4"/>
        <v>0.8571428571428571</v>
      </c>
      <c r="CU51" s="30"/>
      <c r="CV51" s="34"/>
      <c r="CW51" s="29"/>
      <c r="CX51" s="34"/>
      <c r="CY51" s="34"/>
      <c r="CZ51" s="34"/>
      <c r="DA51" s="34"/>
      <c r="DB51" s="34"/>
      <c r="DC51" s="34"/>
      <c r="DD51" s="32"/>
      <c r="DE51" s="29"/>
      <c r="DF51" s="29"/>
      <c r="DG51" s="29"/>
      <c r="DH51" s="29"/>
      <c r="DI51" s="34"/>
      <c r="DJ51" s="29"/>
      <c r="DK51" s="29"/>
      <c r="DL51" s="29"/>
      <c r="DM51" s="29"/>
      <c r="DN51" s="29"/>
      <c r="DO51" s="29"/>
      <c r="DP51" s="29"/>
      <c r="DQ51" s="29"/>
      <c r="DR51" s="29"/>
      <c r="DS51" s="29"/>
      <c r="DT51" s="29"/>
      <c r="DU51" s="29"/>
      <c r="DV51" s="29"/>
      <c r="DW51" s="29"/>
      <c r="DX51" s="47"/>
      <c r="DY51" s="47">
        <v>44757</v>
      </c>
      <c r="DZ51" s="47">
        <v>44846</v>
      </c>
      <c r="EA51" s="47"/>
      <c r="EB51" s="29"/>
      <c r="EC51" s="29"/>
      <c r="ED51" s="29"/>
      <c r="EE51" s="29"/>
      <c r="EF51" s="29"/>
      <c r="EG51" s="29"/>
      <c r="EH51" s="29"/>
      <c r="EI51" s="29"/>
      <c r="EJ51" s="29"/>
      <c r="EK51" s="29"/>
      <c r="EL51" s="29"/>
      <c r="EM51" s="29"/>
      <c r="EN51" s="35" t="str">
        <f t="shared" si="5"/>
        <v/>
      </c>
      <c r="EO51" s="35" t="str">
        <f t="shared" si="6"/>
        <v/>
      </c>
      <c r="EP51" s="35" t="str">
        <f t="shared" si="7"/>
        <v/>
      </c>
      <c r="EQ51" s="35" t="str">
        <f t="shared" si="8"/>
        <v/>
      </c>
      <c r="ER51" s="35" t="str">
        <f t="shared" si="9"/>
        <v/>
      </c>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47"/>
      <c r="FW51" s="47">
        <v>44757</v>
      </c>
      <c r="FX51" s="47">
        <v>44846</v>
      </c>
      <c r="FY51" s="47"/>
      <c r="FZ51" s="29"/>
      <c r="GA51" s="29"/>
      <c r="GB51" s="29"/>
      <c r="GC51" s="29"/>
      <c r="GD51" s="29"/>
      <c r="GE51" s="29"/>
      <c r="GF51" s="29"/>
      <c r="GG51" s="29"/>
      <c r="GH51" s="29"/>
      <c r="GI51" s="29"/>
      <c r="GJ51" s="29"/>
      <c r="GK51" s="29"/>
      <c r="GL51" s="35"/>
      <c r="GM51" s="35"/>
      <c r="GN51" s="35"/>
      <c r="GO51" s="35"/>
      <c r="GP51" s="35"/>
      <c r="GQ51" s="29"/>
      <c r="GR51" s="29"/>
      <c r="GS51" s="29">
        <f t="shared" si="10"/>
        <v>2</v>
      </c>
      <c r="GT51" s="29" t="str">
        <f>'[5]BD Plan'!$B$3</f>
        <v>Caquetá</v>
      </c>
      <c r="GU51" s="37"/>
      <c r="GV51" s="37" t="s">
        <v>606</v>
      </c>
      <c r="GW51" s="37" t="s">
        <v>606</v>
      </c>
      <c r="GX51" s="37"/>
      <c r="GY51" s="37"/>
      <c r="GZ51" s="37" t="s">
        <v>417</v>
      </c>
      <c r="HA51" s="37" t="s">
        <v>606</v>
      </c>
      <c r="HB51" s="37"/>
      <c r="HC51" s="37"/>
      <c r="HD51" s="37"/>
      <c r="HE51" s="37"/>
      <c r="HF51" s="37"/>
      <c r="HG51" s="37"/>
      <c r="HH51" s="37"/>
      <c r="HI51" s="37"/>
      <c r="HJ51" s="37"/>
      <c r="HK51" t="s">
        <v>476</v>
      </c>
      <c r="HL51" s="39" t="s">
        <v>88</v>
      </c>
    </row>
    <row r="52" spans="1:220" ht="15" customHeight="1" x14ac:dyDescent="0.3">
      <c r="A52" s="29" t="s">
        <v>115</v>
      </c>
      <c r="B52" t="s">
        <v>153</v>
      </c>
      <c r="C52" t="s">
        <v>87</v>
      </c>
      <c r="D52" s="29" t="s">
        <v>514</v>
      </c>
      <c r="E52" s="29" t="s">
        <v>317</v>
      </c>
      <c r="F52" s="29" t="s">
        <v>215</v>
      </c>
      <c r="G52" s="29" t="s">
        <v>232</v>
      </c>
      <c r="H52" s="29" t="s">
        <v>284</v>
      </c>
      <c r="I52" s="41" t="s">
        <v>515</v>
      </c>
      <c r="J52" s="29" t="s">
        <v>335</v>
      </c>
      <c r="K52" s="32">
        <v>0.8</v>
      </c>
      <c r="L52" s="32">
        <v>0.8</v>
      </c>
      <c r="M52" s="29" t="s">
        <v>253</v>
      </c>
      <c r="N52" s="32">
        <v>0.48</v>
      </c>
      <c r="O52" s="32">
        <v>0.8</v>
      </c>
      <c r="P52" s="29" t="s">
        <v>253</v>
      </c>
      <c r="Q52" s="36" t="s">
        <v>1037</v>
      </c>
      <c r="R52" s="33" t="s">
        <v>1449</v>
      </c>
      <c r="S52" s="42" t="s">
        <v>565</v>
      </c>
      <c r="T52" s="29" t="s">
        <v>1450</v>
      </c>
      <c r="U52" s="34" t="s">
        <v>1048</v>
      </c>
      <c r="V52" s="34" t="s">
        <v>1041</v>
      </c>
      <c r="W52" s="34" t="s">
        <v>1042</v>
      </c>
      <c r="X52" s="34" t="s">
        <v>1043</v>
      </c>
      <c r="Y52" s="34" t="s">
        <v>1044</v>
      </c>
      <c r="Z52" s="32">
        <v>0.4</v>
      </c>
      <c r="AA52" s="34" t="s">
        <v>1045</v>
      </c>
      <c r="AB52" s="29" t="s">
        <v>224</v>
      </c>
      <c r="AC52" s="29">
        <f t="shared" si="109"/>
        <v>95</v>
      </c>
      <c r="AD52" s="34">
        <v>3</v>
      </c>
      <c r="AE52" s="34">
        <v>35</v>
      </c>
      <c r="AF52" s="34">
        <v>54</v>
      </c>
      <c r="AG52" s="34">
        <v>3</v>
      </c>
      <c r="AH52" s="29"/>
      <c r="AI52" s="29"/>
      <c r="AJ52" s="29">
        <v>35</v>
      </c>
      <c r="AK52" s="29" t="s">
        <v>1615</v>
      </c>
      <c r="AL52" s="29">
        <v>54</v>
      </c>
      <c r="AM52" s="29" t="s">
        <v>2692</v>
      </c>
      <c r="AN52" s="29"/>
      <c r="AO52" s="29"/>
      <c r="AP52" s="47">
        <v>44664</v>
      </c>
      <c r="AQ52" s="47">
        <v>44757</v>
      </c>
      <c r="AR52" s="47">
        <v>44846</v>
      </c>
      <c r="AS52" s="47"/>
      <c r="AT52" s="29"/>
      <c r="AU52" s="29" t="s">
        <v>6</v>
      </c>
      <c r="AV52" s="29" t="s">
        <v>6</v>
      </c>
      <c r="AW52" s="29"/>
      <c r="AX52" s="29"/>
      <c r="AY52" s="29" t="s">
        <v>6</v>
      </c>
      <c r="AZ52" s="29" t="s">
        <v>6</v>
      </c>
      <c r="BA52" s="29"/>
      <c r="BB52" s="29"/>
      <c r="BC52" s="29" t="s">
        <v>2693</v>
      </c>
      <c r="BD52" s="29" t="s">
        <v>2694</v>
      </c>
      <c r="BE52" s="29"/>
      <c r="BF52" s="35">
        <f t="shared" si="98"/>
        <v>0</v>
      </c>
      <c r="BG52" s="35">
        <f t="shared" si="99"/>
        <v>1</v>
      </c>
      <c r="BH52" s="35">
        <f t="shared" si="100"/>
        <v>1</v>
      </c>
      <c r="BI52" s="35">
        <f t="shared" si="101"/>
        <v>0</v>
      </c>
      <c r="BJ52" s="35">
        <f t="shared" si="102"/>
        <v>0.93684210526315792</v>
      </c>
      <c r="BK52" s="33"/>
      <c r="BL52" s="29"/>
      <c r="BM52" s="29"/>
      <c r="BN52" s="29"/>
      <c r="BO52" s="29"/>
      <c r="BP52" s="29"/>
      <c r="BQ52" s="29"/>
      <c r="BR52" s="29"/>
      <c r="BS52" s="29"/>
      <c r="BT52" s="29"/>
      <c r="BU52" s="29"/>
      <c r="BV52" s="29"/>
      <c r="BW52" s="29"/>
      <c r="BX52" s="29"/>
      <c r="BY52" s="29"/>
      <c r="BZ52" s="47">
        <v>44664</v>
      </c>
      <c r="CA52" s="47">
        <v>44757</v>
      </c>
      <c r="CB52" s="47">
        <v>44846</v>
      </c>
      <c r="CC52" s="47"/>
      <c r="CD52" s="29"/>
      <c r="CE52" s="29"/>
      <c r="CF52" s="29"/>
      <c r="CG52" s="29"/>
      <c r="CH52" s="29"/>
      <c r="CI52" s="29"/>
      <c r="CJ52" s="29"/>
      <c r="CK52" s="29"/>
      <c r="CL52" s="29"/>
      <c r="CM52" s="29"/>
      <c r="CN52" s="29"/>
      <c r="CO52" s="29"/>
      <c r="CP52" s="35" t="str">
        <f t="shared" si="0"/>
        <v/>
      </c>
      <c r="CQ52" s="35" t="str">
        <f t="shared" si="1"/>
        <v/>
      </c>
      <c r="CR52" s="35" t="str">
        <f t="shared" si="2"/>
        <v/>
      </c>
      <c r="CS52" s="35" t="str">
        <f t="shared" si="3"/>
        <v/>
      </c>
      <c r="CT52" s="35" t="str">
        <f t="shared" si="4"/>
        <v/>
      </c>
      <c r="CU52" s="33"/>
      <c r="CV52" s="34"/>
      <c r="CW52" s="29"/>
      <c r="CX52" s="34"/>
      <c r="CY52" s="34"/>
      <c r="CZ52" s="34"/>
      <c r="DA52" s="34"/>
      <c r="DB52" s="34"/>
      <c r="DC52" s="34"/>
      <c r="DD52" s="32"/>
      <c r="DE52" s="29"/>
      <c r="DF52" s="29"/>
      <c r="DG52" s="29"/>
      <c r="DH52" s="29"/>
      <c r="DI52" s="34"/>
      <c r="DJ52" s="29"/>
      <c r="DK52" s="29"/>
      <c r="DL52" s="29"/>
      <c r="DM52" s="29"/>
      <c r="DN52" s="29"/>
      <c r="DO52" s="29"/>
      <c r="DP52" s="29"/>
      <c r="DQ52" s="29"/>
      <c r="DR52" s="29"/>
      <c r="DS52" s="29"/>
      <c r="DT52" s="29"/>
      <c r="DU52" s="29"/>
      <c r="DV52" s="29"/>
      <c r="DW52" s="29"/>
      <c r="DX52" s="47"/>
      <c r="DY52" s="47">
        <v>44757</v>
      </c>
      <c r="DZ52" s="47">
        <v>44846</v>
      </c>
      <c r="EA52" s="47"/>
      <c r="EB52" s="29"/>
      <c r="EC52" s="29"/>
      <c r="ED52" s="29"/>
      <c r="EE52" s="29"/>
      <c r="EF52" s="29"/>
      <c r="EG52" s="29"/>
      <c r="EH52" s="29"/>
      <c r="EI52" s="29"/>
      <c r="EJ52" s="29"/>
      <c r="EK52" s="29"/>
      <c r="EL52" s="29"/>
      <c r="EM52" s="29"/>
      <c r="EN52" s="35" t="str">
        <f t="shared" si="5"/>
        <v/>
      </c>
      <c r="EO52" s="35" t="str">
        <f t="shared" si="6"/>
        <v/>
      </c>
      <c r="EP52" s="35" t="str">
        <f t="shared" si="7"/>
        <v/>
      </c>
      <c r="EQ52" s="35" t="str">
        <f t="shared" si="8"/>
        <v/>
      </c>
      <c r="ER52" s="35" t="str">
        <f t="shared" si="9"/>
        <v/>
      </c>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47">
        <v>44664</v>
      </c>
      <c r="FW52" s="47">
        <v>44757</v>
      </c>
      <c r="FX52" s="47">
        <v>44846</v>
      </c>
      <c r="FY52" s="47"/>
      <c r="FZ52" s="29"/>
      <c r="GA52" s="29"/>
      <c r="GB52" s="29"/>
      <c r="GC52" s="29"/>
      <c r="GD52" s="29"/>
      <c r="GE52" s="29"/>
      <c r="GF52" s="29"/>
      <c r="GG52" s="29"/>
      <c r="GH52" s="29"/>
      <c r="GI52" s="29"/>
      <c r="GJ52" s="29"/>
      <c r="GK52" s="29"/>
      <c r="GL52" s="35" t="str">
        <f t="shared" ref="GL52:GL53" si="111">IFERROR(IF(FJ52=0,"",IF((FN52/FJ52)&gt;1,1,(FN52/FJ52))),"")</f>
        <v/>
      </c>
      <c r="GM52" s="35" t="str">
        <f t="shared" ref="GM52:GM53" si="112">IFERROR(IF(FK52=0,"",IF((FP52/FK52)&gt;1,1,(FP52/FK52))),"")</f>
        <v/>
      </c>
      <c r="GN52" s="35" t="str">
        <f t="shared" ref="GN52:GN53" si="113">IFERROR(IF(FL52=0,"",IF((FR52/FL52)&gt;1,1,(FR52/FL52))),"")</f>
        <v/>
      </c>
      <c r="GO52" s="35" t="str">
        <f t="shared" ref="GO52:GO53" si="114">IFERROR(IF(FM52=0,"",IF((FT52/FM52)&gt;1,1,(FT52/FM52))),"")</f>
        <v/>
      </c>
      <c r="GP52" s="35" t="str">
        <f t="shared" ref="GP52:GP53" si="115">IFERROR(IF((FN52+FP52+FR52+FT52)/FI52&gt;1,1,(FN52+FP52+FR52+FT52)/FI52),"")</f>
        <v/>
      </c>
      <c r="GQ52" s="29"/>
      <c r="GR52" s="29"/>
      <c r="GS52" s="29">
        <f t="shared" si="10"/>
        <v>1</v>
      </c>
      <c r="GT52" s="29" t="str">
        <f>'[5]BD Plan'!$B$3</f>
        <v>Caquetá</v>
      </c>
      <c r="GU52" s="37"/>
      <c r="GV52" s="37" t="s">
        <v>417</v>
      </c>
      <c r="GW52" s="37" t="s">
        <v>606</v>
      </c>
      <c r="GX52" s="37"/>
      <c r="GY52" s="37"/>
      <c r="GZ52" s="37"/>
      <c r="HA52" s="37"/>
      <c r="HB52" s="37"/>
      <c r="HC52" s="37" t="s">
        <v>606</v>
      </c>
      <c r="HD52" s="37"/>
      <c r="HE52" s="37"/>
      <c r="HF52" s="37"/>
      <c r="HG52" s="37"/>
      <c r="HH52" s="37"/>
      <c r="HI52" s="37"/>
      <c r="HJ52" s="37"/>
      <c r="HK52" t="s">
        <v>518</v>
      </c>
      <c r="HL52" s="39" t="s">
        <v>89</v>
      </c>
    </row>
    <row r="53" spans="1:220" ht="15" customHeight="1" x14ac:dyDescent="0.3">
      <c r="A53" s="29" t="s">
        <v>115</v>
      </c>
      <c r="B53" t="s">
        <v>94</v>
      </c>
      <c r="C53" t="s">
        <v>92</v>
      </c>
      <c r="D53" s="29" t="s">
        <v>519</v>
      </c>
      <c r="E53" s="39" t="s">
        <v>322</v>
      </c>
      <c r="F53" s="29" t="s">
        <v>231</v>
      </c>
      <c r="G53" s="29" t="s">
        <v>312</v>
      </c>
      <c r="H53" s="29" t="s">
        <v>265</v>
      </c>
      <c r="I53" s="38" t="s">
        <v>1452</v>
      </c>
      <c r="J53" s="29" t="s">
        <v>294</v>
      </c>
      <c r="K53" s="32">
        <v>0.6</v>
      </c>
      <c r="L53" s="32">
        <v>0.8</v>
      </c>
      <c r="M53" s="29" t="s">
        <v>253</v>
      </c>
      <c r="N53" s="32">
        <v>0.36</v>
      </c>
      <c r="O53" s="32">
        <v>0.8</v>
      </c>
      <c r="P53" s="29" t="s">
        <v>253</v>
      </c>
      <c r="Q53" s="36" t="s">
        <v>1037</v>
      </c>
      <c r="R53" s="33" t="s">
        <v>1453</v>
      </c>
      <c r="S53" s="42" t="s">
        <v>565</v>
      </c>
      <c r="T53" s="36" t="s">
        <v>1454</v>
      </c>
      <c r="U53" s="34" t="s">
        <v>1048</v>
      </c>
      <c r="V53" s="34" t="s">
        <v>1041</v>
      </c>
      <c r="W53" s="34" t="s">
        <v>1042</v>
      </c>
      <c r="X53" s="34" t="s">
        <v>1043</v>
      </c>
      <c r="Y53" s="34" t="s">
        <v>1044</v>
      </c>
      <c r="Z53" s="32">
        <v>0.4</v>
      </c>
      <c r="AA53" s="34" t="s">
        <v>1045</v>
      </c>
      <c r="AB53" s="29" t="s">
        <v>224</v>
      </c>
      <c r="AC53" s="29">
        <f t="shared" si="109"/>
        <v>73</v>
      </c>
      <c r="AD53" s="34">
        <v>24</v>
      </c>
      <c r="AE53" s="34">
        <v>24</v>
      </c>
      <c r="AF53" s="34">
        <v>24</v>
      </c>
      <c r="AG53" s="34">
        <v>1</v>
      </c>
      <c r="AH53" s="29">
        <v>24</v>
      </c>
      <c r="AI53" s="29" t="s">
        <v>635</v>
      </c>
      <c r="AJ53" s="29">
        <v>24</v>
      </c>
      <c r="AK53" s="29" t="s">
        <v>1616</v>
      </c>
      <c r="AL53" s="29">
        <v>24</v>
      </c>
      <c r="AM53" s="29" t="s">
        <v>2695</v>
      </c>
      <c r="AN53" s="29"/>
      <c r="AO53" s="29"/>
      <c r="AP53" s="47">
        <v>44664</v>
      </c>
      <c r="AQ53" s="47">
        <v>44757</v>
      </c>
      <c r="AR53" s="47">
        <v>44845</v>
      </c>
      <c r="AS53" s="47"/>
      <c r="AT53" s="29" t="s">
        <v>6</v>
      </c>
      <c r="AU53" s="29" t="s">
        <v>9</v>
      </c>
      <c r="AV53" s="29" t="s">
        <v>6</v>
      </c>
      <c r="AW53" s="29"/>
      <c r="AX53" s="29" t="s">
        <v>6</v>
      </c>
      <c r="AY53" s="29" t="s">
        <v>9</v>
      </c>
      <c r="AZ53" s="29" t="s">
        <v>6</v>
      </c>
      <c r="BA53" s="29"/>
      <c r="BB53" s="29" t="s">
        <v>2696</v>
      </c>
      <c r="BC53" s="29" t="s">
        <v>2697</v>
      </c>
      <c r="BD53" s="29" t="s">
        <v>2698</v>
      </c>
      <c r="BE53" s="29"/>
      <c r="BF53" s="35">
        <f t="shared" si="98"/>
        <v>1</v>
      </c>
      <c r="BG53" s="35">
        <f t="shared" si="99"/>
        <v>1</v>
      </c>
      <c r="BH53" s="35">
        <f t="shared" si="100"/>
        <v>1</v>
      </c>
      <c r="BI53" s="35">
        <f t="shared" si="101"/>
        <v>0</v>
      </c>
      <c r="BJ53" s="35">
        <f t="shared" si="102"/>
        <v>0.98630136986301364</v>
      </c>
      <c r="BK53" s="33"/>
      <c r="BL53" s="29"/>
      <c r="BM53" s="29"/>
      <c r="BN53" s="29"/>
      <c r="BO53" s="29"/>
      <c r="BP53" s="29"/>
      <c r="BQ53" s="29"/>
      <c r="BR53" s="29"/>
      <c r="BS53" s="29"/>
      <c r="BT53" s="29"/>
      <c r="BU53" s="29"/>
      <c r="BV53" s="29"/>
      <c r="BW53" s="29"/>
      <c r="BX53" s="29"/>
      <c r="BY53" s="29"/>
      <c r="BZ53" s="47"/>
      <c r="CA53" s="47">
        <v>44757</v>
      </c>
      <c r="CB53" s="47">
        <v>44845</v>
      </c>
      <c r="CC53" s="47"/>
      <c r="CD53" s="29"/>
      <c r="CE53" s="29"/>
      <c r="CF53" s="29"/>
      <c r="CG53" s="29"/>
      <c r="CH53" s="29"/>
      <c r="CI53" s="29"/>
      <c r="CJ53" s="29"/>
      <c r="CK53" s="29"/>
      <c r="CL53" s="29"/>
      <c r="CM53" s="29"/>
      <c r="CN53" s="29"/>
      <c r="CO53" s="29"/>
      <c r="CP53" s="35" t="str">
        <f t="shared" si="0"/>
        <v/>
      </c>
      <c r="CQ53" s="35" t="str">
        <f t="shared" si="1"/>
        <v/>
      </c>
      <c r="CR53" s="35" t="str">
        <f t="shared" si="2"/>
        <v/>
      </c>
      <c r="CS53" s="35" t="str">
        <f t="shared" si="3"/>
        <v/>
      </c>
      <c r="CT53" s="35" t="str">
        <f t="shared" si="4"/>
        <v/>
      </c>
      <c r="CU53" s="30"/>
      <c r="CV53" s="34"/>
      <c r="CW53" s="29"/>
      <c r="CX53" s="34"/>
      <c r="CY53" s="34"/>
      <c r="CZ53" s="34"/>
      <c r="DA53" s="34"/>
      <c r="DB53" s="34"/>
      <c r="DC53" s="34"/>
      <c r="DD53" s="32"/>
      <c r="DE53" s="29"/>
      <c r="DF53" s="29"/>
      <c r="DG53" s="29"/>
      <c r="DH53" s="29"/>
      <c r="DI53" s="34"/>
      <c r="DJ53" s="29"/>
      <c r="DK53" s="29"/>
      <c r="DL53" s="29"/>
      <c r="DM53" s="29"/>
      <c r="DN53" s="29"/>
      <c r="DO53" s="29"/>
      <c r="DP53" s="29"/>
      <c r="DQ53" s="29"/>
      <c r="DR53" s="29"/>
      <c r="DS53" s="29"/>
      <c r="DT53" s="29"/>
      <c r="DU53" s="29"/>
      <c r="DV53" s="29"/>
      <c r="DW53" s="29"/>
      <c r="DX53" s="47">
        <v>44664</v>
      </c>
      <c r="DY53" s="47">
        <v>44757</v>
      </c>
      <c r="DZ53" s="47">
        <v>44845</v>
      </c>
      <c r="EA53" s="47"/>
      <c r="EB53" s="29"/>
      <c r="EC53" s="29"/>
      <c r="ED53" s="29"/>
      <c r="EE53" s="29"/>
      <c r="EF53" s="29"/>
      <c r="EG53" s="29"/>
      <c r="EH53" s="29"/>
      <c r="EI53" s="29"/>
      <c r="EJ53" s="29"/>
      <c r="EK53" s="29"/>
      <c r="EL53" s="29"/>
      <c r="EM53" s="29"/>
      <c r="EN53" s="35" t="str">
        <f t="shared" si="5"/>
        <v/>
      </c>
      <c r="EO53" s="35" t="str">
        <f t="shared" si="6"/>
        <v/>
      </c>
      <c r="EP53" s="35" t="str">
        <f t="shared" si="7"/>
        <v/>
      </c>
      <c r="EQ53" s="35" t="str">
        <f t="shared" si="8"/>
        <v/>
      </c>
      <c r="ER53" s="35" t="str">
        <f t="shared" si="9"/>
        <v/>
      </c>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47">
        <v>44664</v>
      </c>
      <c r="FW53" s="47">
        <v>44757</v>
      </c>
      <c r="FX53" s="47">
        <v>44845</v>
      </c>
      <c r="FY53" s="47"/>
      <c r="FZ53" s="29"/>
      <c r="GA53" s="29"/>
      <c r="GB53" s="29"/>
      <c r="GC53" s="29"/>
      <c r="GD53" s="29"/>
      <c r="GE53" s="29"/>
      <c r="GF53" s="29"/>
      <c r="GG53" s="29"/>
      <c r="GH53" s="29"/>
      <c r="GI53" s="29"/>
      <c r="GJ53" s="29"/>
      <c r="GK53" s="29"/>
      <c r="GL53" s="35" t="str">
        <f t="shared" si="111"/>
        <v/>
      </c>
      <c r="GM53" s="35" t="str">
        <f t="shared" si="112"/>
        <v/>
      </c>
      <c r="GN53" s="35" t="str">
        <f t="shared" si="113"/>
        <v/>
      </c>
      <c r="GO53" s="35" t="str">
        <f t="shared" si="114"/>
        <v/>
      </c>
      <c r="GP53" s="35" t="str">
        <f t="shared" si="115"/>
        <v/>
      </c>
      <c r="GQ53" s="29"/>
      <c r="GR53" s="29"/>
      <c r="GS53" s="29">
        <f t="shared" si="10"/>
        <v>1</v>
      </c>
      <c r="GT53" s="29" t="str">
        <f>'[5]BD Plan'!$B$3</f>
        <v>Caquetá</v>
      </c>
      <c r="GU53" s="37" t="s">
        <v>471</v>
      </c>
      <c r="GV53" s="37" t="s">
        <v>1617</v>
      </c>
      <c r="GW53" s="37" t="s">
        <v>417</v>
      </c>
      <c r="GX53" s="37"/>
      <c r="GY53" s="37" t="s">
        <v>7</v>
      </c>
      <c r="GZ53" s="37"/>
      <c r="HA53" s="37"/>
      <c r="HB53" s="37"/>
      <c r="HC53" s="37"/>
      <c r="HD53" s="37"/>
      <c r="HE53" s="37"/>
      <c r="HF53" s="37"/>
      <c r="HG53" s="37"/>
      <c r="HH53" s="37"/>
      <c r="HI53" s="37"/>
      <c r="HJ53" s="37"/>
      <c r="HK53" t="s">
        <v>150</v>
      </c>
      <c r="HL53" s="39" t="s">
        <v>93</v>
      </c>
    </row>
    <row r="54" spans="1:220" ht="15" customHeight="1" x14ac:dyDescent="0.3">
      <c r="A54" s="29" t="s">
        <v>115</v>
      </c>
      <c r="B54" t="s">
        <v>38</v>
      </c>
      <c r="C54" t="s">
        <v>37</v>
      </c>
      <c r="D54" s="29" t="s">
        <v>333</v>
      </c>
      <c r="E54" s="39" t="s">
        <v>304</v>
      </c>
      <c r="F54" s="29" t="s">
        <v>231</v>
      </c>
      <c r="G54" s="29" t="s">
        <v>232</v>
      </c>
      <c r="H54" s="29" t="s">
        <v>284</v>
      </c>
      <c r="I54" s="38" t="s">
        <v>334</v>
      </c>
      <c r="J54" s="29" t="s">
        <v>335</v>
      </c>
      <c r="K54" s="32">
        <v>0.8</v>
      </c>
      <c r="L54" s="32">
        <v>0.6</v>
      </c>
      <c r="M54" s="29" t="s">
        <v>253</v>
      </c>
      <c r="N54" s="32">
        <v>0.28999999999999998</v>
      </c>
      <c r="O54" s="32">
        <v>0.6</v>
      </c>
      <c r="P54" s="29" t="s">
        <v>236</v>
      </c>
      <c r="Q54" s="36" t="s">
        <v>1037</v>
      </c>
      <c r="R54" s="33"/>
      <c r="S54" s="36"/>
      <c r="T54" s="36"/>
      <c r="U54" s="34"/>
      <c r="V54" s="34"/>
      <c r="W54" s="34"/>
      <c r="X54" s="34"/>
      <c r="Y54" s="34"/>
      <c r="Z54" s="32"/>
      <c r="AA54" s="34"/>
      <c r="AB54" s="29"/>
      <c r="AC54" s="29"/>
      <c r="AD54" s="34"/>
      <c r="AE54" s="34"/>
      <c r="AF54" s="34"/>
      <c r="AG54" s="34"/>
      <c r="AH54" s="29"/>
      <c r="AI54" s="29"/>
      <c r="AJ54" s="29"/>
      <c r="AK54" s="29"/>
      <c r="AL54" s="29"/>
      <c r="AM54" s="29"/>
      <c r="AN54" s="29"/>
      <c r="AO54" s="29"/>
      <c r="AP54" s="47"/>
      <c r="AQ54" s="47">
        <v>44757</v>
      </c>
      <c r="AR54" s="47">
        <v>44845</v>
      </c>
      <c r="AS54" s="47"/>
      <c r="AT54" s="29"/>
      <c r="AU54" s="29"/>
      <c r="AV54" s="29"/>
      <c r="AW54" s="29"/>
      <c r="AX54" s="29"/>
      <c r="AY54" s="29"/>
      <c r="AZ54" s="29"/>
      <c r="BA54" s="29"/>
      <c r="BB54" s="29"/>
      <c r="BC54" s="29"/>
      <c r="BD54" s="29"/>
      <c r="BE54" s="29"/>
      <c r="BF54" s="35" t="str">
        <f t="shared" si="98"/>
        <v/>
      </c>
      <c r="BG54" s="35" t="str">
        <f t="shared" si="99"/>
        <v/>
      </c>
      <c r="BH54" s="35" t="str">
        <f t="shared" si="100"/>
        <v/>
      </c>
      <c r="BI54" s="35" t="str">
        <f t="shared" si="101"/>
        <v/>
      </c>
      <c r="BJ54" s="35" t="str">
        <f t="shared" si="102"/>
        <v/>
      </c>
      <c r="BK54" s="33" t="s">
        <v>1538</v>
      </c>
      <c r="BL54" s="42" t="s">
        <v>565</v>
      </c>
      <c r="BM54" s="29">
        <f t="shared" ref="BM54" si="116">SUM(BN54:BQ54)</f>
        <v>45</v>
      </c>
      <c r="BN54" s="29">
        <v>0</v>
      </c>
      <c r="BO54" s="29">
        <v>21</v>
      </c>
      <c r="BP54" s="29">
        <v>21</v>
      </c>
      <c r="BQ54" s="29">
        <v>3</v>
      </c>
      <c r="BR54" s="29"/>
      <c r="BS54" s="29"/>
      <c r="BT54" s="29">
        <v>21</v>
      </c>
      <c r="BU54" s="29" t="s">
        <v>1618</v>
      </c>
      <c r="BV54" s="29">
        <v>21</v>
      </c>
      <c r="BW54" s="29" t="s">
        <v>2699</v>
      </c>
      <c r="BX54" s="29"/>
      <c r="BY54" s="29"/>
      <c r="BZ54" s="47"/>
      <c r="CA54" s="47">
        <v>44757</v>
      </c>
      <c r="CB54" s="47">
        <v>44845</v>
      </c>
      <c r="CC54" s="47"/>
      <c r="CD54" s="29"/>
      <c r="CE54" s="29" t="s">
        <v>6</v>
      </c>
      <c r="CF54" s="29" t="s">
        <v>6</v>
      </c>
      <c r="CG54" s="29"/>
      <c r="CH54" s="29"/>
      <c r="CI54" s="29" t="s">
        <v>6</v>
      </c>
      <c r="CJ54" s="29" t="s">
        <v>6</v>
      </c>
      <c r="CK54" s="29"/>
      <c r="CL54" s="29"/>
      <c r="CM54" s="29" t="s">
        <v>2700</v>
      </c>
      <c r="CN54" s="29" t="s">
        <v>2701</v>
      </c>
      <c r="CO54" s="29"/>
      <c r="CP54" s="35" t="str">
        <f t="shared" si="0"/>
        <v/>
      </c>
      <c r="CQ54" s="35">
        <f t="shared" si="1"/>
        <v>1</v>
      </c>
      <c r="CR54" s="35">
        <f t="shared" si="2"/>
        <v>1</v>
      </c>
      <c r="CS54" s="35">
        <f t="shared" si="3"/>
        <v>0</v>
      </c>
      <c r="CT54" s="35">
        <f t="shared" si="4"/>
        <v>0.93333333333333335</v>
      </c>
      <c r="CU54" s="30"/>
      <c r="CV54" s="34"/>
      <c r="CW54" s="29"/>
      <c r="CX54" s="34"/>
      <c r="CY54" s="34"/>
      <c r="CZ54" s="34"/>
      <c r="DA54" s="34"/>
      <c r="DB54" s="34"/>
      <c r="DC54" s="34"/>
      <c r="DD54" s="32"/>
      <c r="DE54" s="29"/>
      <c r="DF54" s="29"/>
      <c r="DG54" s="29"/>
      <c r="DH54" s="29"/>
      <c r="DI54" s="34"/>
      <c r="DJ54" s="29"/>
      <c r="DK54" s="29"/>
      <c r="DL54" s="29"/>
      <c r="DM54" s="29"/>
      <c r="DN54" s="29"/>
      <c r="DO54" s="29"/>
      <c r="DP54" s="29"/>
      <c r="DQ54" s="29"/>
      <c r="DR54" s="29"/>
      <c r="DS54" s="29"/>
      <c r="DT54" s="29"/>
      <c r="DU54" s="29"/>
      <c r="DV54" s="29"/>
      <c r="DW54" s="29"/>
      <c r="DX54" s="47"/>
      <c r="DY54" s="47">
        <v>44757</v>
      </c>
      <c r="DZ54" s="47">
        <v>44845</v>
      </c>
      <c r="EA54" s="47"/>
      <c r="EB54" s="29"/>
      <c r="EC54" s="29"/>
      <c r="ED54" s="29"/>
      <c r="EE54" s="29"/>
      <c r="EF54" s="29"/>
      <c r="EG54" s="29"/>
      <c r="EH54" s="29"/>
      <c r="EI54" s="29"/>
      <c r="EJ54" s="29"/>
      <c r="EK54" s="29"/>
      <c r="EL54" s="29"/>
      <c r="EM54" s="29"/>
      <c r="EN54" s="35" t="str">
        <f t="shared" si="5"/>
        <v/>
      </c>
      <c r="EO54" s="35" t="str">
        <f t="shared" si="6"/>
        <v/>
      </c>
      <c r="EP54" s="35" t="str">
        <f t="shared" si="7"/>
        <v/>
      </c>
      <c r="EQ54" s="35" t="str">
        <f t="shared" si="8"/>
        <v/>
      </c>
      <c r="ER54" s="35" t="str">
        <f t="shared" si="9"/>
        <v/>
      </c>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47"/>
      <c r="FW54" s="47">
        <v>44757</v>
      </c>
      <c r="FX54" s="47">
        <v>44845</v>
      </c>
      <c r="FY54" s="47"/>
      <c r="FZ54" s="29"/>
      <c r="GA54" s="29"/>
      <c r="GB54" s="29"/>
      <c r="GC54" s="29"/>
      <c r="GD54" s="29"/>
      <c r="GE54" s="29"/>
      <c r="GF54" s="29"/>
      <c r="GG54" s="29"/>
      <c r="GH54" s="29"/>
      <c r="GI54" s="29"/>
      <c r="GJ54" s="29"/>
      <c r="GK54" s="29"/>
      <c r="GL54" s="35"/>
      <c r="GM54" s="35"/>
      <c r="GN54" s="35"/>
      <c r="GO54" s="35"/>
      <c r="GP54" s="35"/>
      <c r="GQ54" s="29"/>
      <c r="GR54" s="29"/>
      <c r="GS54" s="29">
        <f t="shared" si="10"/>
        <v>1</v>
      </c>
      <c r="GT54" s="29" t="str">
        <f>'[5]BD Plan'!$B$3</f>
        <v>Caquetá</v>
      </c>
      <c r="GU54" s="37"/>
      <c r="GV54" s="37"/>
      <c r="GW54" s="37"/>
      <c r="GX54" s="37"/>
      <c r="GY54" s="37"/>
      <c r="GZ54" s="37" t="s">
        <v>1619</v>
      </c>
      <c r="HA54" s="37" t="s">
        <v>417</v>
      </c>
      <c r="HB54" s="37"/>
      <c r="HC54" s="37"/>
      <c r="HD54" s="37"/>
      <c r="HE54" s="37"/>
      <c r="HF54" s="37"/>
      <c r="HG54" s="37"/>
      <c r="HH54" s="37"/>
      <c r="HI54" s="37"/>
      <c r="HJ54" s="37"/>
      <c r="HK54" t="s">
        <v>38</v>
      </c>
      <c r="HL54" s="39" t="s">
        <v>37</v>
      </c>
    </row>
    <row r="55" spans="1:220" ht="15" customHeight="1" x14ac:dyDescent="0.3">
      <c r="A55" s="29" t="s">
        <v>115</v>
      </c>
      <c r="B55" t="s">
        <v>39</v>
      </c>
      <c r="C55" t="s">
        <v>37</v>
      </c>
      <c r="D55" s="29" t="s">
        <v>338</v>
      </c>
      <c r="E55" s="29" t="s">
        <v>317</v>
      </c>
      <c r="F55" s="29" t="s">
        <v>231</v>
      </c>
      <c r="G55" s="29" t="s">
        <v>232</v>
      </c>
      <c r="H55" s="29" t="s">
        <v>284</v>
      </c>
      <c r="I55" s="38" t="s">
        <v>339</v>
      </c>
      <c r="J55" s="29" t="s">
        <v>319</v>
      </c>
      <c r="K55" s="32">
        <v>0.8</v>
      </c>
      <c r="L55" s="32">
        <v>0.6</v>
      </c>
      <c r="M55" s="29" t="s">
        <v>253</v>
      </c>
      <c r="N55" s="32">
        <v>0.28999999999999998</v>
      </c>
      <c r="O55" s="32">
        <v>0.6</v>
      </c>
      <c r="P55" s="29" t="s">
        <v>236</v>
      </c>
      <c r="Q55" s="36" t="s">
        <v>1037</v>
      </c>
      <c r="R55" s="33" t="s">
        <v>1137</v>
      </c>
      <c r="S55" s="42" t="s">
        <v>565</v>
      </c>
      <c r="T55" s="29" t="s">
        <v>1138</v>
      </c>
      <c r="U55" s="34" t="s">
        <v>1048</v>
      </c>
      <c r="V55" s="34" t="s">
        <v>1041</v>
      </c>
      <c r="W55" s="34" t="s">
        <v>1042</v>
      </c>
      <c r="X55" s="34" t="s">
        <v>1043</v>
      </c>
      <c r="Y55" s="34" t="s">
        <v>1044</v>
      </c>
      <c r="Z55" s="32">
        <v>0.4</v>
      </c>
      <c r="AA55" s="34" t="s">
        <v>1045</v>
      </c>
      <c r="AB55" s="29" t="s">
        <v>224</v>
      </c>
      <c r="AC55" s="29">
        <f t="shared" si="109"/>
        <v>8</v>
      </c>
      <c r="AD55" s="34">
        <v>8</v>
      </c>
      <c r="AE55" s="34">
        <v>0</v>
      </c>
      <c r="AF55" s="34">
        <v>0</v>
      </c>
      <c r="AG55" s="34">
        <v>0</v>
      </c>
      <c r="AH55" s="29">
        <v>8</v>
      </c>
      <c r="AI55" s="29" t="s">
        <v>636</v>
      </c>
      <c r="AJ55" s="29">
        <v>0</v>
      </c>
      <c r="AK55" s="29" t="s">
        <v>1620</v>
      </c>
      <c r="AL55" s="29">
        <v>0</v>
      </c>
      <c r="AM55" s="29" t="s">
        <v>2702</v>
      </c>
      <c r="AN55" s="29"/>
      <c r="AO55" s="29"/>
      <c r="AP55" s="47">
        <v>44664</v>
      </c>
      <c r="AQ55" s="47">
        <v>44757</v>
      </c>
      <c r="AR55" s="47">
        <v>44845</v>
      </c>
      <c r="AS55" s="47"/>
      <c r="AT55" s="29" t="s">
        <v>6</v>
      </c>
      <c r="AU55" s="29" t="s">
        <v>7</v>
      </c>
      <c r="AV55" s="29" t="s">
        <v>7</v>
      </c>
      <c r="AW55" s="29"/>
      <c r="AX55" s="29" t="s">
        <v>6</v>
      </c>
      <c r="AY55" s="29" t="s">
        <v>7</v>
      </c>
      <c r="AZ55" s="29" t="s">
        <v>7</v>
      </c>
      <c r="BA55" s="29"/>
      <c r="BB55" s="29" t="s">
        <v>2703</v>
      </c>
      <c r="BC55" s="29" t="s">
        <v>2704</v>
      </c>
      <c r="BD55" s="29" t="s">
        <v>2705</v>
      </c>
      <c r="BE55" s="29"/>
      <c r="BF55" s="35">
        <f t="shared" si="98"/>
        <v>1</v>
      </c>
      <c r="BG55" s="35" t="str">
        <f t="shared" si="99"/>
        <v/>
      </c>
      <c r="BH55" s="35" t="str">
        <f t="shared" si="100"/>
        <v/>
      </c>
      <c r="BI55" s="35" t="str">
        <f t="shared" si="101"/>
        <v/>
      </c>
      <c r="BJ55" s="35">
        <f t="shared" si="102"/>
        <v>1</v>
      </c>
      <c r="BK55" s="33"/>
      <c r="BL55" s="34"/>
      <c r="BM55" s="29"/>
      <c r="BN55" s="29"/>
      <c r="BO55" s="29"/>
      <c r="BP55" s="29"/>
      <c r="BQ55" s="29"/>
      <c r="BR55" s="29"/>
      <c r="BS55" s="29"/>
      <c r="BT55" s="29"/>
      <c r="BU55" s="29"/>
      <c r="BV55" s="29"/>
      <c r="BW55" s="29"/>
      <c r="BX55" s="29"/>
      <c r="BY55" s="29"/>
      <c r="BZ55" s="47">
        <v>44664</v>
      </c>
      <c r="CA55" s="47">
        <v>44757</v>
      </c>
      <c r="CB55" s="47">
        <v>44845</v>
      </c>
      <c r="CC55" s="47"/>
      <c r="CD55" s="29"/>
      <c r="CE55" s="29"/>
      <c r="CF55" s="29"/>
      <c r="CG55" s="29"/>
      <c r="CH55" s="29"/>
      <c r="CI55" s="29"/>
      <c r="CJ55" s="29"/>
      <c r="CK55" s="29"/>
      <c r="CL55" s="29"/>
      <c r="CM55" s="29"/>
      <c r="CN55" s="29"/>
      <c r="CO55" s="29"/>
      <c r="CP55" s="35" t="str">
        <f t="shared" si="0"/>
        <v/>
      </c>
      <c r="CQ55" s="35" t="str">
        <f t="shared" si="1"/>
        <v/>
      </c>
      <c r="CR55" s="35" t="str">
        <f t="shared" si="2"/>
        <v/>
      </c>
      <c r="CS55" s="35" t="str">
        <f t="shared" si="3"/>
        <v/>
      </c>
      <c r="CT55" s="35" t="str">
        <f t="shared" si="4"/>
        <v/>
      </c>
      <c r="CU55" s="30"/>
      <c r="CV55" s="34"/>
      <c r="CW55" s="29"/>
      <c r="CX55" s="34"/>
      <c r="CY55" s="34"/>
      <c r="CZ55" s="34"/>
      <c r="DA55" s="34"/>
      <c r="DB55" s="34"/>
      <c r="DC55" s="34"/>
      <c r="DD55" s="32"/>
      <c r="DE55" s="29"/>
      <c r="DF55" s="29"/>
      <c r="DG55" s="29"/>
      <c r="DH55" s="29"/>
      <c r="DI55" s="34"/>
      <c r="DJ55" s="29"/>
      <c r="DK55" s="29"/>
      <c r="DL55" s="29"/>
      <c r="DM55" s="29"/>
      <c r="DN55" s="29"/>
      <c r="DO55" s="29"/>
      <c r="DP55" s="29"/>
      <c r="DQ55" s="29"/>
      <c r="DR55" s="29"/>
      <c r="DS55" s="29"/>
      <c r="DT55" s="29"/>
      <c r="DU55" s="29"/>
      <c r="DV55" s="29"/>
      <c r="DW55" s="29"/>
      <c r="DX55" s="47">
        <v>44664</v>
      </c>
      <c r="DY55" s="47">
        <v>44757</v>
      </c>
      <c r="DZ55" s="47">
        <v>44845</v>
      </c>
      <c r="EA55" s="47"/>
      <c r="EB55" s="29"/>
      <c r="EC55" s="29"/>
      <c r="ED55" s="29"/>
      <c r="EE55" s="29"/>
      <c r="EF55" s="29"/>
      <c r="EG55" s="29"/>
      <c r="EH55" s="29"/>
      <c r="EI55" s="29"/>
      <c r="EJ55" s="29"/>
      <c r="EK55" s="29"/>
      <c r="EL55" s="29"/>
      <c r="EM55" s="29"/>
      <c r="EN55" s="35" t="str">
        <f t="shared" si="5"/>
        <v/>
      </c>
      <c r="EO55" s="35" t="str">
        <f t="shared" si="6"/>
        <v/>
      </c>
      <c r="EP55" s="35" t="str">
        <f t="shared" si="7"/>
        <v/>
      </c>
      <c r="EQ55" s="35" t="str">
        <f t="shared" si="8"/>
        <v/>
      </c>
      <c r="ER55" s="35" t="str">
        <f t="shared" si="9"/>
        <v/>
      </c>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47">
        <v>44664</v>
      </c>
      <c r="FW55" s="47">
        <v>44757</v>
      </c>
      <c r="FX55" s="47">
        <v>44845</v>
      </c>
      <c r="FY55" s="47"/>
      <c r="FZ55" s="29"/>
      <c r="GA55" s="29"/>
      <c r="GB55" s="29"/>
      <c r="GC55" s="29"/>
      <c r="GD55" s="29"/>
      <c r="GE55" s="29"/>
      <c r="GF55" s="29"/>
      <c r="GG55" s="29"/>
      <c r="GH55" s="29"/>
      <c r="GI55" s="29"/>
      <c r="GJ55" s="29"/>
      <c r="GK55" s="29"/>
      <c r="GL55" s="35" t="str">
        <f t="shared" ref="GL55:GL56" si="117">IFERROR(IF(FJ55=0,"",IF((FN55/FJ55)&gt;1,1,(FN55/FJ55))),"")</f>
        <v/>
      </c>
      <c r="GM55" s="35" t="str">
        <f t="shared" ref="GM55:GM56" si="118">IFERROR(IF(FK55=0,"",IF((FP55/FK55)&gt;1,1,(FP55/FK55))),"")</f>
        <v/>
      </c>
      <c r="GN55" s="35" t="str">
        <f t="shared" ref="GN55:GN56" si="119">IFERROR(IF(FL55=0,"",IF((FR55/FL55)&gt;1,1,(FR55/FL55))),"")</f>
        <v/>
      </c>
      <c r="GO55" s="35" t="str">
        <f t="shared" ref="GO55:GO56" si="120">IFERROR(IF(FM55=0,"",IF((FT55/FM55)&gt;1,1,(FT55/FM55))),"")</f>
        <v/>
      </c>
      <c r="GP55" s="35" t="str">
        <f t="shared" ref="GP55:GP56" si="121">IFERROR(IF((FN55+FP55+FR55+FT55)/FI55&gt;1,1,(FN55+FP55+FR55+FT55)/FI55),"")</f>
        <v/>
      </c>
      <c r="GQ55" s="29"/>
      <c r="GR55" s="29"/>
      <c r="GS55" s="29">
        <f t="shared" si="10"/>
        <v>1</v>
      </c>
      <c r="GT55" s="29" t="str">
        <f>'[5]BD Plan'!$B$3</f>
        <v>Caquetá</v>
      </c>
      <c r="GU55" s="37" t="s">
        <v>632</v>
      </c>
      <c r="GV55" s="37" t="s">
        <v>1621</v>
      </c>
      <c r="GW55" s="37" t="s">
        <v>2706</v>
      </c>
      <c r="GX55" s="37"/>
      <c r="GY55" s="37"/>
      <c r="GZ55" s="37"/>
      <c r="HA55" s="37"/>
      <c r="HB55" s="37"/>
      <c r="HC55" s="37"/>
      <c r="HD55" s="37"/>
      <c r="HE55" s="37"/>
      <c r="HF55" s="37"/>
      <c r="HG55" s="37"/>
      <c r="HH55" s="37"/>
      <c r="HI55" s="37"/>
      <c r="HJ55" s="37"/>
      <c r="HK55" t="s">
        <v>39</v>
      </c>
      <c r="HL55" s="39" t="s">
        <v>37</v>
      </c>
    </row>
    <row r="56" spans="1:220" ht="15" customHeight="1" x14ac:dyDescent="0.3">
      <c r="A56" s="29" t="s">
        <v>115</v>
      </c>
      <c r="B56" t="s">
        <v>24</v>
      </c>
      <c r="C56" t="s">
        <v>21</v>
      </c>
      <c r="D56" s="29" t="s">
        <v>1082</v>
      </c>
      <c r="E56" s="29" t="s">
        <v>304</v>
      </c>
      <c r="F56" s="29" t="s">
        <v>231</v>
      </c>
      <c r="G56" s="29" t="s">
        <v>232</v>
      </c>
      <c r="H56" s="29" t="s">
        <v>284</v>
      </c>
      <c r="I56" s="38" t="s">
        <v>1083</v>
      </c>
      <c r="J56" s="29" t="s">
        <v>294</v>
      </c>
      <c r="K56" s="32">
        <v>0.2</v>
      </c>
      <c r="L56" s="32">
        <v>0.4</v>
      </c>
      <c r="M56" s="29" t="s">
        <v>295</v>
      </c>
      <c r="N56" s="32">
        <v>0.04</v>
      </c>
      <c r="O56" s="32">
        <v>0.4</v>
      </c>
      <c r="P56" s="29" t="s">
        <v>295</v>
      </c>
      <c r="Q56" s="36" t="s">
        <v>1037</v>
      </c>
      <c r="R56" s="33"/>
      <c r="T56" s="29"/>
      <c r="U56" s="34"/>
      <c r="V56" s="34"/>
      <c r="W56" s="34"/>
      <c r="X56" s="34"/>
      <c r="Y56" s="34"/>
      <c r="Z56" s="32"/>
      <c r="AA56" s="34"/>
      <c r="AB56" s="29"/>
      <c r="AC56" s="29"/>
      <c r="AD56" s="34"/>
      <c r="AE56" s="34"/>
      <c r="AF56" s="34"/>
      <c r="AG56" s="34"/>
      <c r="AH56" s="29"/>
      <c r="AI56" s="29"/>
      <c r="AJ56" s="29"/>
      <c r="AK56" s="29"/>
      <c r="AL56" s="29"/>
      <c r="AM56" s="29"/>
      <c r="AN56" s="29"/>
      <c r="AO56" s="29"/>
      <c r="AP56" s="47">
        <v>44664</v>
      </c>
      <c r="AQ56" s="47">
        <v>44757</v>
      </c>
      <c r="AR56" s="47">
        <v>44844</v>
      </c>
      <c r="AS56" s="47"/>
      <c r="AT56" s="29"/>
      <c r="AU56" s="29"/>
      <c r="AV56" s="29"/>
      <c r="AW56" s="29"/>
      <c r="AX56" s="29"/>
      <c r="AY56" s="29"/>
      <c r="AZ56" s="29"/>
      <c r="BA56" s="29"/>
      <c r="BB56" s="29"/>
      <c r="BC56" s="29"/>
      <c r="BD56" s="29"/>
      <c r="BE56" s="29"/>
      <c r="BF56" s="35" t="str">
        <f t="shared" si="98"/>
        <v/>
      </c>
      <c r="BG56" s="35" t="str">
        <f t="shared" si="99"/>
        <v/>
      </c>
      <c r="BH56" s="35" t="str">
        <f t="shared" si="100"/>
        <v/>
      </c>
      <c r="BI56" s="35" t="str">
        <f t="shared" si="101"/>
        <v/>
      </c>
      <c r="BJ56" s="35" t="str">
        <f t="shared" si="102"/>
        <v/>
      </c>
      <c r="BK56" s="33" t="s">
        <v>1085</v>
      </c>
      <c r="BL56" s="42" t="s">
        <v>565</v>
      </c>
      <c r="BM56" s="29">
        <f t="shared" ref="BM56" si="122">SUM(BN56:BQ56)</f>
        <v>4</v>
      </c>
      <c r="BN56" s="29">
        <v>1</v>
      </c>
      <c r="BO56" s="29">
        <v>1</v>
      </c>
      <c r="BP56" s="29">
        <v>1</v>
      </c>
      <c r="BQ56" s="29">
        <v>1</v>
      </c>
      <c r="BR56" s="29">
        <v>1</v>
      </c>
      <c r="BS56" s="29" t="s">
        <v>637</v>
      </c>
      <c r="BT56" s="29">
        <v>1</v>
      </c>
      <c r="BU56" s="29" t="s">
        <v>1622</v>
      </c>
      <c r="BV56" s="29">
        <v>1</v>
      </c>
      <c r="BW56" s="29" t="s">
        <v>2707</v>
      </c>
      <c r="BX56" s="29"/>
      <c r="BY56" s="29"/>
      <c r="BZ56" s="47">
        <v>44664</v>
      </c>
      <c r="CA56" s="47">
        <v>44757</v>
      </c>
      <c r="CB56" s="47">
        <v>44844</v>
      </c>
      <c r="CC56" s="47"/>
      <c r="CD56" s="29" t="s">
        <v>6</v>
      </c>
      <c r="CE56" s="29" t="s">
        <v>6</v>
      </c>
      <c r="CF56" s="29" t="s">
        <v>6</v>
      </c>
      <c r="CG56" s="29"/>
      <c r="CH56" s="29" t="s">
        <v>6</v>
      </c>
      <c r="CI56" s="29" t="s">
        <v>6</v>
      </c>
      <c r="CJ56" s="29" t="s">
        <v>6</v>
      </c>
      <c r="CK56" s="29"/>
      <c r="CL56" s="29" t="s">
        <v>2708</v>
      </c>
      <c r="CM56" s="29" t="s">
        <v>2709</v>
      </c>
      <c r="CN56" s="29" t="s">
        <v>2710</v>
      </c>
      <c r="CO56" s="29"/>
      <c r="CP56" s="35">
        <f t="shared" si="0"/>
        <v>1</v>
      </c>
      <c r="CQ56" s="35">
        <f t="shared" si="1"/>
        <v>1</v>
      </c>
      <c r="CR56" s="35">
        <f t="shared" si="2"/>
        <v>1</v>
      </c>
      <c r="CS56" s="35">
        <f t="shared" si="3"/>
        <v>0</v>
      </c>
      <c r="CT56" s="35">
        <f t="shared" si="4"/>
        <v>0.75</v>
      </c>
      <c r="CU56" s="33" t="s">
        <v>1088</v>
      </c>
      <c r="CV56" s="42" t="s">
        <v>565</v>
      </c>
      <c r="CW56" s="29" t="s">
        <v>1089</v>
      </c>
      <c r="CX56" s="34" t="s">
        <v>1048</v>
      </c>
      <c r="CY56" s="34" t="s">
        <v>1041</v>
      </c>
      <c r="CZ56" s="34" t="s">
        <v>1042</v>
      </c>
      <c r="DA56" s="34"/>
      <c r="DB56" s="34" t="s">
        <v>1043</v>
      </c>
      <c r="DC56" s="34" t="s">
        <v>1044</v>
      </c>
      <c r="DD56" s="32">
        <v>0.4</v>
      </c>
      <c r="DE56" s="29"/>
      <c r="DF56" s="29"/>
      <c r="DG56" s="29"/>
      <c r="DH56" s="29"/>
      <c r="DI56" s="34" t="s">
        <v>1045</v>
      </c>
      <c r="DJ56" s="29" t="s">
        <v>224</v>
      </c>
      <c r="DK56" s="29">
        <f>SUM(DL56:DO56)</f>
        <v>1</v>
      </c>
      <c r="DL56" s="29">
        <v>0</v>
      </c>
      <c r="DM56" s="29">
        <v>0</v>
      </c>
      <c r="DN56" s="29">
        <v>1</v>
      </c>
      <c r="DO56" s="29">
        <v>0</v>
      </c>
      <c r="DP56" s="29"/>
      <c r="DQ56" s="29"/>
      <c r="DR56" s="29">
        <v>0</v>
      </c>
      <c r="DS56" s="29" t="s">
        <v>1623</v>
      </c>
      <c r="DT56" s="29">
        <v>1</v>
      </c>
      <c r="DU56" s="29" t="s">
        <v>2711</v>
      </c>
      <c r="DV56" s="29"/>
      <c r="DW56" s="29"/>
      <c r="DX56" s="47">
        <v>44664</v>
      </c>
      <c r="DY56" s="47">
        <v>44757</v>
      </c>
      <c r="DZ56" s="47">
        <v>44844</v>
      </c>
      <c r="EA56" s="47"/>
      <c r="EB56" s="29"/>
      <c r="EC56" s="29" t="s">
        <v>7</v>
      </c>
      <c r="ED56" s="29" t="s">
        <v>6</v>
      </c>
      <c r="EE56" s="29"/>
      <c r="EF56" s="29"/>
      <c r="EG56" s="29" t="s">
        <v>7</v>
      </c>
      <c r="EH56" s="29" t="s">
        <v>6</v>
      </c>
      <c r="EI56" s="29"/>
      <c r="EJ56" s="29"/>
      <c r="EK56" s="29" t="s">
        <v>2062</v>
      </c>
      <c r="EL56" s="29" t="s">
        <v>2712</v>
      </c>
      <c r="EM56" s="29"/>
      <c r="EN56" s="35" t="str">
        <f t="shared" si="5"/>
        <v/>
      </c>
      <c r="EO56" s="35" t="str">
        <f t="shared" si="6"/>
        <v/>
      </c>
      <c r="EP56" s="35">
        <f t="shared" si="7"/>
        <v>1</v>
      </c>
      <c r="EQ56" s="35" t="str">
        <f t="shared" si="8"/>
        <v/>
      </c>
      <c r="ER56" s="35">
        <f t="shared" si="9"/>
        <v>1</v>
      </c>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47">
        <v>44664</v>
      </c>
      <c r="FW56" s="47">
        <v>44757</v>
      </c>
      <c r="FX56" s="47">
        <v>44844</v>
      </c>
      <c r="FY56" s="47"/>
      <c r="FZ56" s="29"/>
      <c r="GA56" s="29"/>
      <c r="GB56" s="29"/>
      <c r="GC56" s="29"/>
      <c r="GD56" s="29"/>
      <c r="GE56" s="29"/>
      <c r="GF56" s="29"/>
      <c r="GG56" s="29"/>
      <c r="GH56" s="29"/>
      <c r="GI56" s="29"/>
      <c r="GJ56" s="29"/>
      <c r="GK56" s="29"/>
      <c r="GL56" s="35" t="str">
        <f t="shared" si="117"/>
        <v/>
      </c>
      <c r="GM56" s="35" t="str">
        <f t="shared" si="118"/>
        <v/>
      </c>
      <c r="GN56" s="35" t="str">
        <f t="shared" si="119"/>
        <v/>
      </c>
      <c r="GO56" s="35" t="str">
        <f t="shared" si="120"/>
        <v/>
      </c>
      <c r="GP56" s="35" t="str">
        <f t="shared" si="121"/>
        <v/>
      </c>
      <c r="GQ56" s="29"/>
      <c r="GR56" s="29"/>
      <c r="GS56" s="29">
        <f t="shared" si="10"/>
        <v>2</v>
      </c>
      <c r="GT56" s="29" t="str">
        <f>'[5]BD Plan'!$B$3</f>
        <v>Caquetá</v>
      </c>
      <c r="GU56" s="37"/>
      <c r="GV56" s="37"/>
      <c r="GW56" s="37"/>
      <c r="GX56" s="37"/>
      <c r="GY56" s="37" t="s">
        <v>632</v>
      </c>
      <c r="GZ56" s="37" t="s">
        <v>423</v>
      </c>
      <c r="HA56" s="37" t="s">
        <v>416</v>
      </c>
      <c r="HB56" s="37"/>
      <c r="HC56" s="37"/>
      <c r="HD56" s="37" t="s">
        <v>1624</v>
      </c>
      <c r="HE56" s="37" t="s">
        <v>471</v>
      </c>
      <c r="HF56" s="37"/>
      <c r="HG56" s="37"/>
      <c r="HH56" s="37"/>
      <c r="HI56" s="37"/>
      <c r="HJ56" s="37"/>
      <c r="HK56" t="s">
        <v>142</v>
      </c>
      <c r="HL56" s="39" t="s">
        <v>22</v>
      </c>
    </row>
    <row r="57" spans="1:220" ht="15" customHeight="1" x14ac:dyDescent="0.3">
      <c r="A57" s="29" t="s">
        <v>116</v>
      </c>
      <c r="B57" s="29" t="s">
        <v>20</v>
      </c>
      <c r="C57" s="29" t="s">
        <v>4</v>
      </c>
      <c r="D57" s="29" t="s">
        <v>1072</v>
      </c>
      <c r="E57" s="29" t="s">
        <v>141</v>
      </c>
      <c r="F57" s="29" t="s">
        <v>283</v>
      </c>
      <c r="G57" s="29" t="s">
        <v>232</v>
      </c>
      <c r="H57" s="29" t="s">
        <v>284</v>
      </c>
      <c r="I57" s="38" t="s">
        <v>285</v>
      </c>
      <c r="J57" s="29" t="s">
        <v>294</v>
      </c>
      <c r="K57" s="32">
        <v>0.4</v>
      </c>
      <c r="L57" s="32">
        <v>0.6</v>
      </c>
      <c r="M57" s="29" t="s">
        <v>236</v>
      </c>
      <c r="N57" s="32">
        <v>0.09</v>
      </c>
      <c r="O57" s="32">
        <v>0.6</v>
      </c>
      <c r="P57" s="29" t="s">
        <v>236</v>
      </c>
      <c r="Q57" s="29" t="s">
        <v>1037</v>
      </c>
      <c r="R57" s="33"/>
      <c r="S57" s="36"/>
      <c r="T57" s="29"/>
      <c r="U57" s="34"/>
      <c r="V57" s="34"/>
      <c r="W57" s="34"/>
      <c r="X57" s="34"/>
      <c r="Y57" s="34"/>
      <c r="Z57" s="32"/>
      <c r="AA57" s="34"/>
      <c r="AB57" s="29"/>
      <c r="AC57" s="29"/>
      <c r="AD57" s="29"/>
      <c r="AE57" s="29"/>
      <c r="AF57" s="29"/>
      <c r="AG57" s="29"/>
      <c r="AH57" s="29"/>
      <c r="AI57" s="29"/>
      <c r="AJ57" s="29"/>
      <c r="AK57" s="29"/>
      <c r="AL57" s="29"/>
      <c r="AM57" s="29"/>
      <c r="AN57" s="29"/>
      <c r="AO57" s="29"/>
      <c r="AP57" s="47">
        <v>44664</v>
      </c>
      <c r="AQ57" s="47">
        <v>44761</v>
      </c>
      <c r="AR57" s="47">
        <v>44841</v>
      </c>
      <c r="AS57" s="47"/>
      <c r="AT57" s="29"/>
      <c r="AU57" s="29"/>
      <c r="AV57" s="29"/>
      <c r="AW57" s="29"/>
      <c r="AX57" s="29"/>
      <c r="AY57" s="29"/>
      <c r="AZ57" s="29"/>
      <c r="BA57" s="29"/>
      <c r="BB57" s="29"/>
      <c r="BC57" s="29"/>
      <c r="BD57" s="29"/>
      <c r="BE57" s="29"/>
      <c r="BF57" s="35" t="str">
        <f>IFERROR(IF(AD57=0,"",IF((AH57/AD57)&gt;1,1,(AH57/AD57))),"")</f>
        <v/>
      </c>
      <c r="BG57" s="35" t="str">
        <f>IFERROR(IF(AE57=0,"",IF((AJ57/AE57)&gt;1,1,(AJ57/AE57))),"")</f>
        <v/>
      </c>
      <c r="BH57" s="35" t="str">
        <f>IFERROR(IF(AF57=0,"",IF((AL57/AF57)&gt;1,1,(AL57/AF57))),"")</f>
        <v/>
      </c>
      <c r="BI57" s="35" t="str">
        <f>IFERROR(IF(AG57=0,"",IF((AN57/AG57)&gt;1,1,(AN57/AG57))),"")</f>
        <v/>
      </c>
      <c r="BJ57" s="35" t="str">
        <f>IFERROR(IF((AH57+AJ57+AL57+AN57)/AC57&gt;1,1,(AH57+AJ57+AL57+AN57)/AC57),"")</f>
        <v/>
      </c>
      <c r="BK57" s="33"/>
      <c r="BL57" s="29"/>
      <c r="BM57" s="29"/>
      <c r="BN57" s="29"/>
      <c r="BO57" s="29"/>
      <c r="BP57" s="29"/>
      <c r="BQ57" s="29"/>
      <c r="BR57" s="29"/>
      <c r="BS57" s="29"/>
      <c r="BT57" s="29"/>
      <c r="BU57" s="29"/>
      <c r="BV57" s="29"/>
      <c r="BW57" s="29"/>
      <c r="BX57" s="29"/>
      <c r="BY57" s="29"/>
      <c r="BZ57" s="47">
        <v>44664</v>
      </c>
      <c r="CA57" s="47">
        <v>44761</v>
      </c>
      <c r="CB57" s="47">
        <v>44841</v>
      </c>
      <c r="CC57" s="47"/>
      <c r="CD57" s="29"/>
      <c r="CE57" s="29"/>
      <c r="CF57" s="29"/>
      <c r="CG57" s="29"/>
      <c r="CH57" s="29"/>
      <c r="CI57" s="29"/>
      <c r="CJ57" s="29"/>
      <c r="CK57" s="29"/>
      <c r="CL57" s="29"/>
      <c r="CM57" s="29"/>
      <c r="CN57" s="29"/>
      <c r="CO57" s="29"/>
      <c r="CP57" s="35" t="str">
        <f t="shared" si="0"/>
        <v/>
      </c>
      <c r="CQ57" s="35" t="str">
        <f t="shared" si="1"/>
        <v/>
      </c>
      <c r="CR57" s="35" t="str">
        <f t="shared" si="2"/>
        <v/>
      </c>
      <c r="CS57" s="35" t="str">
        <f t="shared" si="3"/>
        <v/>
      </c>
      <c r="CT57" s="35" t="str">
        <f t="shared" si="4"/>
        <v/>
      </c>
      <c r="CU57" s="33" t="s">
        <v>1077</v>
      </c>
      <c r="CV57" s="42" t="s">
        <v>565</v>
      </c>
      <c r="CW57" s="29" t="s">
        <v>1078</v>
      </c>
      <c r="CX57" s="34" t="s">
        <v>1048</v>
      </c>
      <c r="CY57" s="34" t="s">
        <v>1041</v>
      </c>
      <c r="CZ57" s="34" t="s">
        <v>1042</v>
      </c>
      <c r="DA57" s="34"/>
      <c r="DB57" s="34" t="s">
        <v>1043</v>
      </c>
      <c r="DC57" s="34" t="s">
        <v>1044</v>
      </c>
      <c r="DD57" s="32">
        <v>0.4</v>
      </c>
      <c r="DE57" s="29"/>
      <c r="DF57" s="29"/>
      <c r="DG57" s="29"/>
      <c r="DH57" s="29"/>
      <c r="DI57" s="34" t="s">
        <v>1045</v>
      </c>
      <c r="DJ57" s="29" t="s">
        <v>224</v>
      </c>
      <c r="DK57" s="29">
        <f>SUM(DL57:DO57)</f>
        <v>4</v>
      </c>
      <c r="DL57" s="29">
        <v>1</v>
      </c>
      <c r="DM57" s="29">
        <v>1</v>
      </c>
      <c r="DN57" s="29">
        <v>1</v>
      </c>
      <c r="DO57" s="29">
        <v>1</v>
      </c>
      <c r="DP57" s="29">
        <v>1</v>
      </c>
      <c r="DQ57" s="29" t="s">
        <v>638</v>
      </c>
      <c r="DR57" s="29">
        <v>1</v>
      </c>
      <c r="DS57" s="29" t="s">
        <v>1625</v>
      </c>
      <c r="DT57" s="29">
        <v>1</v>
      </c>
      <c r="DU57" s="29" t="s">
        <v>2713</v>
      </c>
      <c r="DV57" s="29"/>
      <c r="DW57" s="29"/>
      <c r="DX57" s="47">
        <v>44664</v>
      </c>
      <c r="DY57" s="47">
        <v>44761</v>
      </c>
      <c r="DZ57" s="47">
        <v>44841</v>
      </c>
      <c r="EA57" s="47"/>
      <c r="EB57" s="29" t="s">
        <v>6</v>
      </c>
      <c r="EC57" s="29" t="s">
        <v>6</v>
      </c>
      <c r="ED57" s="29" t="s">
        <v>6</v>
      </c>
      <c r="EE57" s="29"/>
      <c r="EF57" s="29" t="s">
        <v>6</v>
      </c>
      <c r="EG57" s="29" t="s">
        <v>6</v>
      </c>
      <c r="EH57" s="29" t="s">
        <v>6</v>
      </c>
      <c r="EI57" s="29"/>
      <c r="EJ57" s="29" t="s">
        <v>2714</v>
      </c>
      <c r="EK57" s="29" t="s">
        <v>2715</v>
      </c>
      <c r="EL57" s="29" t="s">
        <v>2716</v>
      </c>
      <c r="EM57" s="29"/>
      <c r="EN57" s="35">
        <f t="shared" si="5"/>
        <v>1</v>
      </c>
      <c r="EO57" s="35">
        <f t="shared" si="6"/>
        <v>1</v>
      </c>
      <c r="EP57" s="35">
        <f t="shared" si="7"/>
        <v>1</v>
      </c>
      <c r="EQ57" s="35">
        <f t="shared" si="8"/>
        <v>0</v>
      </c>
      <c r="ER57" s="35">
        <f t="shared" si="9"/>
        <v>0.75</v>
      </c>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47">
        <v>44664</v>
      </c>
      <c r="FW57" s="47">
        <v>44761</v>
      </c>
      <c r="FX57" s="47">
        <v>44841</v>
      </c>
      <c r="FY57" s="47"/>
      <c r="FZ57" s="29"/>
      <c r="GA57" s="29"/>
      <c r="GB57" s="29"/>
      <c r="GC57" s="29"/>
      <c r="GD57" s="29"/>
      <c r="GE57" s="29"/>
      <c r="GF57" s="29"/>
      <c r="GG57" s="29"/>
      <c r="GH57" s="29"/>
      <c r="GI57" s="29"/>
      <c r="GJ57" s="29"/>
      <c r="GK57" s="29"/>
      <c r="GL57" s="35" t="str">
        <f>IFERROR(IF(FJ57=0,"",IF((FN57/FJ57)&gt;1,1,(FN57/FJ57))),"")</f>
        <v/>
      </c>
      <c r="GM57" s="35" t="str">
        <f>IFERROR(IF(FK57=0,"",IF((FP57/FK57)&gt;1,1,(FP57/FK57))),"")</f>
        <v/>
      </c>
      <c r="GN57" s="35" t="str">
        <f>IFERROR(IF(FL57=0,"",IF((FR57/FL57)&gt;1,1,(FR57/FL57))),"")</f>
        <v/>
      </c>
      <c r="GO57" s="35" t="str">
        <f>IFERROR(IF(FM57=0,"",IF((FT57/FM57)&gt;1,1,(FT57/FM57))),"")</f>
        <v/>
      </c>
      <c r="GP57" s="35" t="str">
        <f>IFERROR(IF((FN57+FP57+FR57+FT57)/FI57&gt;1,1,(FN57+FP57+FR57+FT57)/FI57),"")</f>
        <v/>
      </c>
      <c r="GQ57" s="29"/>
      <c r="GR57" s="29"/>
      <c r="GS57" s="29">
        <f t="shared" si="10"/>
        <v>1</v>
      </c>
      <c r="GT57" s="29" t="str">
        <f>'[6]BD Plan'!$B$3</f>
        <v>Casanare</v>
      </c>
      <c r="GU57" s="36"/>
      <c r="GV57" s="36"/>
      <c r="GW57" s="36"/>
      <c r="GX57" s="36"/>
      <c r="GY57" s="36"/>
      <c r="GZ57" s="36"/>
      <c r="HA57" s="36"/>
      <c r="HB57" s="36"/>
      <c r="HC57" s="36" t="s">
        <v>639</v>
      </c>
      <c r="HD57" s="36" t="s">
        <v>1626</v>
      </c>
      <c r="HE57" s="36" t="s">
        <v>2717</v>
      </c>
      <c r="HF57" s="36"/>
      <c r="HG57" s="36"/>
      <c r="HH57" s="36"/>
      <c r="HI57" s="36"/>
      <c r="HJ57" s="36"/>
      <c r="HK57" s="29" t="s">
        <v>140</v>
      </c>
      <c r="HL57" s="30" t="s">
        <v>8</v>
      </c>
    </row>
    <row r="58" spans="1:220" ht="15" customHeight="1" x14ac:dyDescent="0.3">
      <c r="A58" s="29" t="s">
        <v>116</v>
      </c>
      <c r="B58" t="s">
        <v>66</v>
      </c>
      <c r="C58" t="s">
        <v>568</v>
      </c>
      <c r="D58" s="29" t="s">
        <v>1340</v>
      </c>
      <c r="E58" s="29" t="s">
        <v>304</v>
      </c>
      <c r="F58" s="29" t="s">
        <v>231</v>
      </c>
      <c r="G58" s="29" t="s">
        <v>426</v>
      </c>
      <c r="H58" s="29" t="s">
        <v>233</v>
      </c>
      <c r="I58" s="38" t="s">
        <v>427</v>
      </c>
      <c r="J58" s="29" t="s">
        <v>319</v>
      </c>
      <c r="K58" s="32">
        <v>1</v>
      </c>
      <c r="L58" s="32">
        <v>0.8</v>
      </c>
      <c r="M58" s="29" t="s">
        <v>253</v>
      </c>
      <c r="N58" s="32">
        <v>0.36</v>
      </c>
      <c r="O58" s="32">
        <v>0.8</v>
      </c>
      <c r="P58" s="29" t="s">
        <v>253</v>
      </c>
      <c r="Q58" s="29" t="s">
        <v>1037</v>
      </c>
      <c r="R58" s="33"/>
      <c r="S58" s="36"/>
      <c r="T58" s="29"/>
      <c r="U58" s="34"/>
      <c r="V58" s="34"/>
      <c r="W58" s="34"/>
      <c r="X58" s="34"/>
      <c r="Y58" s="34"/>
      <c r="Z58" s="32"/>
      <c r="AA58" s="34"/>
      <c r="AB58" s="29"/>
      <c r="AC58" s="29"/>
      <c r="AD58" s="34"/>
      <c r="AE58" s="34"/>
      <c r="AF58" s="34"/>
      <c r="AG58" s="34"/>
      <c r="AH58" s="29"/>
      <c r="AI58" s="29"/>
      <c r="AJ58" s="29"/>
      <c r="AK58" s="29"/>
      <c r="AL58" s="29"/>
      <c r="AM58" s="29"/>
      <c r="AN58" s="29"/>
      <c r="AO58" s="29"/>
      <c r="AP58" s="47"/>
      <c r="AQ58" s="47">
        <v>44761</v>
      </c>
      <c r="AR58" s="47">
        <v>44841</v>
      </c>
      <c r="AS58" s="47"/>
      <c r="AT58" s="29"/>
      <c r="AU58" s="29"/>
      <c r="AV58" s="29"/>
      <c r="AW58" s="29"/>
      <c r="AX58" s="29"/>
      <c r="AY58" s="29"/>
      <c r="AZ58" s="29"/>
      <c r="BA58" s="29"/>
      <c r="BB58" s="29"/>
      <c r="BC58" s="29"/>
      <c r="BD58" s="29"/>
      <c r="BE58" s="29"/>
      <c r="BF58" s="35" t="str">
        <f t="shared" ref="BF58:BF67" si="123">IFERROR(IF(AD58=0,"",IF((AH58/AD58)&gt;1,1,(AH58/AD58))),"")</f>
        <v/>
      </c>
      <c r="BG58" s="35" t="str">
        <f t="shared" ref="BG58:BG67" si="124">IFERROR(IF(AE58=0,"",IF((AJ58/AE58)&gt;1,1,(AJ58/AE58))),"")</f>
        <v/>
      </c>
      <c r="BH58" s="35" t="str">
        <f t="shared" ref="BH58:BH67" si="125">IFERROR(IF(AF58=0,"",IF((AL58/AF58)&gt;1,1,(AL58/AF58))),"")</f>
        <v/>
      </c>
      <c r="BI58" s="35" t="str">
        <f t="shared" ref="BI58:BI67" si="126">IFERROR(IF(AG58=0,"",IF((AN58/AG58)&gt;1,1,(AN58/AG58))),"")</f>
        <v/>
      </c>
      <c r="BJ58" s="35" t="str">
        <f t="shared" ref="BJ58:BJ67" si="127">IFERROR(IF((AH58+AJ58+AL58+AN58)/AC58&gt;1,1,(AH58+AJ58+AL58+AN58)/AC58),"")</f>
        <v/>
      </c>
      <c r="BK58" s="30" t="s">
        <v>1523</v>
      </c>
      <c r="BL58" s="42" t="s">
        <v>565</v>
      </c>
      <c r="BM58" s="29">
        <f t="shared" ref="BM58" si="128">SUM(BN58:BQ58)</f>
        <v>7</v>
      </c>
      <c r="BN58" s="29">
        <v>0</v>
      </c>
      <c r="BO58" s="29">
        <v>1</v>
      </c>
      <c r="BP58" s="29">
        <v>3</v>
      </c>
      <c r="BQ58" s="29">
        <v>3</v>
      </c>
      <c r="BR58" s="29"/>
      <c r="BS58" s="29"/>
      <c r="BT58" s="29">
        <v>1</v>
      </c>
      <c r="BU58" s="29" t="s">
        <v>1627</v>
      </c>
      <c r="BV58" s="29">
        <v>3</v>
      </c>
      <c r="BW58" s="29" t="s">
        <v>2718</v>
      </c>
      <c r="BX58" s="29"/>
      <c r="BY58" s="29"/>
      <c r="BZ58" s="47">
        <v>44664</v>
      </c>
      <c r="CA58" s="47">
        <v>44761</v>
      </c>
      <c r="CB58" s="47">
        <v>44841</v>
      </c>
      <c r="CC58" s="47"/>
      <c r="CD58" s="29"/>
      <c r="CE58" s="29" t="s">
        <v>6</v>
      </c>
      <c r="CF58" s="29" t="s">
        <v>6</v>
      </c>
      <c r="CG58" s="29"/>
      <c r="CH58" s="29"/>
      <c r="CI58" s="29" t="s">
        <v>6</v>
      </c>
      <c r="CJ58" s="29" t="s">
        <v>6</v>
      </c>
      <c r="CK58" s="29"/>
      <c r="CL58" s="29"/>
      <c r="CM58" s="29" t="s">
        <v>2719</v>
      </c>
      <c r="CN58" s="29" t="s">
        <v>2720</v>
      </c>
      <c r="CO58" s="29"/>
      <c r="CP58" s="35" t="str">
        <f t="shared" si="0"/>
        <v/>
      </c>
      <c r="CQ58" s="35">
        <f t="shared" si="1"/>
        <v>1</v>
      </c>
      <c r="CR58" s="35">
        <f t="shared" si="2"/>
        <v>1</v>
      </c>
      <c r="CS58" s="35">
        <f t="shared" si="3"/>
        <v>0</v>
      </c>
      <c r="CT58" s="35">
        <f t="shared" si="4"/>
        <v>0.5714285714285714</v>
      </c>
      <c r="CU58" s="30"/>
      <c r="CV58" s="34"/>
      <c r="CW58" s="29"/>
      <c r="CX58" s="34"/>
      <c r="CY58" s="34"/>
      <c r="CZ58" s="34"/>
      <c r="DA58" s="34"/>
      <c r="DB58" s="34"/>
      <c r="DC58" s="34"/>
      <c r="DD58" s="32"/>
      <c r="DE58" s="29"/>
      <c r="DF58" s="29"/>
      <c r="DG58" s="29"/>
      <c r="DH58" s="29"/>
      <c r="DI58" s="34"/>
      <c r="DJ58" s="29"/>
      <c r="DK58" s="29"/>
      <c r="DL58" s="29"/>
      <c r="DM58" s="29"/>
      <c r="DN58" s="29"/>
      <c r="DO58" s="29"/>
      <c r="DP58" s="29"/>
      <c r="DQ58" s="29"/>
      <c r="DR58" s="29"/>
      <c r="DS58" s="29"/>
      <c r="DT58" s="29"/>
      <c r="DU58" s="29"/>
      <c r="DV58" s="29"/>
      <c r="DW58" s="29"/>
      <c r="DX58" s="47">
        <v>44664</v>
      </c>
      <c r="DY58" s="47">
        <v>44761</v>
      </c>
      <c r="DZ58" s="47">
        <v>44841</v>
      </c>
      <c r="EA58" s="47"/>
      <c r="EB58" s="29"/>
      <c r="EC58" s="29"/>
      <c r="ED58" s="29"/>
      <c r="EE58" s="29"/>
      <c r="EF58" s="29"/>
      <c r="EG58" s="29"/>
      <c r="EH58" s="29"/>
      <c r="EI58" s="29"/>
      <c r="EJ58" s="29"/>
      <c r="EK58" s="29"/>
      <c r="EL58" s="29"/>
      <c r="EM58" s="29"/>
      <c r="EN58" s="35" t="str">
        <f t="shared" si="5"/>
        <v/>
      </c>
      <c r="EO58" s="35" t="str">
        <f t="shared" si="6"/>
        <v/>
      </c>
      <c r="EP58" s="35" t="str">
        <f t="shared" si="7"/>
        <v/>
      </c>
      <c r="EQ58" s="35" t="str">
        <f t="shared" si="8"/>
        <v/>
      </c>
      <c r="ER58" s="35" t="str">
        <f t="shared" si="9"/>
        <v/>
      </c>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47">
        <v>44664</v>
      </c>
      <c r="FW58" s="47">
        <v>44761</v>
      </c>
      <c r="FX58" s="47">
        <v>44841</v>
      </c>
      <c r="FY58" s="47"/>
      <c r="FZ58" s="29"/>
      <c r="GA58" s="29"/>
      <c r="GB58" s="29"/>
      <c r="GC58" s="29"/>
      <c r="GD58" s="29"/>
      <c r="GE58" s="29"/>
      <c r="GF58" s="29"/>
      <c r="GG58" s="29"/>
      <c r="GH58" s="29"/>
      <c r="GI58" s="29"/>
      <c r="GJ58" s="29"/>
      <c r="GK58" s="29"/>
      <c r="GL58" s="35" t="str">
        <f t="shared" ref="GL58:GL61" si="129">IFERROR(IF(FJ58=0,"",IF((FN58/FJ58)&gt;1,1,(FN58/FJ58))),"")</f>
        <v/>
      </c>
      <c r="GM58" s="35" t="str">
        <f t="shared" ref="GM58:GM61" si="130">IFERROR(IF(FK58=0,"",IF((FP58/FK58)&gt;1,1,(FP58/FK58))),"")</f>
        <v/>
      </c>
      <c r="GN58" s="35" t="str">
        <f t="shared" ref="GN58:GN61" si="131">IFERROR(IF(FL58=0,"",IF((FR58/FL58)&gt;1,1,(FR58/FL58))),"")</f>
        <v/>
      </c>
      <c r="GO58" s="35" t="str">
        <f t="shared" ref="GO58:GO61" si="132">IFERROR(IF(FM58=0,"",IF((FT58/FM58)&gt;1,1,(FT58/FM58))),"")</f>
        <v/>
      </c>
      <c r="GP58" s="35" t="str">
        <f t="shared" ref="GP58:GP61" si="133">IFERROR(IF((FN58+FP58+FR58+FT58)/FI58&gt;1,1,(FN58+FP58+FR58+FT58)/FI58),"")</f>
        <v/>
      </c>
      <c r="GQ58" s="29"/>
      <c r="GR58" s="29"/>
      <c r="GS58" s="29">
        <f t="shared" si="10"/>
        <v>1</v>
      </c>
      <c r="GT58" s="29" t="str">
        <f>'[6]BD Plan'!$B$3</f>
        <v>Casanare</v>
      </c>
      <c r="GU58" s="36" t="s">
        <v>640</v>
      </c>
      <c r="GV58" s="36"/>
      <c r="GW58" s="36"/>
      <c r="GX58" s="36"/>
      <c r="GY58" s="36"/>
      <c r="GZ58" s="36" t="s">
        <v>1628</v>
      </c>
      <c r="HA58" s="36" t="s">
        <v>2721</v>
      </c>
      <c r="HB58" s="36"/>
      <c r="HC58" s="36"/>
      <c r="HD58" s="36"/>
      <c r="HE58" s="36"/>
      <c r="HF58" s="36"/>
      <c r="HG58" s="36"/>
      <c r="HH58" s="36"/>
      <c r="HI58" s="36"/>
      <c r="HJ58" s="36"/>
      <c r="HK58" t="s">
        <v>431</v>
      </c>
      <c r="HL58" s="39" t="s">
        <v>65</v>
      </c>
    </row>
    <row r="59" spans="1:220" ht="15" customHeight="1" x14ac:dyDescent="0.3">
      <c r="A59" s="29" t="s">
        <v>116</v>
      </c>
      <c r="B59" t="s">
        <v>31</v>
      </c>
      <c r="C59" t="s">
        <v>27</v>
      </c>
      <c r="D59" s="29" t="s">
        <v>318</v>
      </c>
      <c r="E59" s="29" t="s">
        <v>322</v>
      </c>
      <c r="F59" s="29" t="s">
        <v>231</v>
      </c>
      <c r="G59" s="29" t="s">
        <v>138</v>
      </c>
      <c r="H59" s="29" t="s">
        <v>284</v>
      </c>
      <c r="I59" s="38" t="s">
        <v>1107</v>
      </c>
      <c r="J59" s="29" t="s">
        <v>319</v>
      </c>
      <c r="K59" s="32">
        <v>1</v>
      </c>
      <c r="L59" s="32">
        <v>0.6</v>
      </c>
      <c r="M59" s="29" t="s">
        <v>253</v>
      </c>
      <c r="N59" s="32">
        <v>0.6</v>
      </c>
      <c r="O59" s="32">
        <v>0.6</v>
      </c>
      <c r="P59" s="29" t="s">
        <v>236</v>
      </c>
      <c r="Q59" s="29" t="s">
        <v>1037</v>
      </c>
      <c r="R59" s="33" t="s">
        <v>1108</v>
      </c>
      <c r="S59" s="42" t="s">
        <v>565</v>
      </c>
      <c r="T59" s="29" t="s">
        <v>1109</v>
      </c>
      <c r="U59" s="34" t="s">
        <v>1048</v>
      </c>
      <c r="V59" s="34" t="s">
        <v>1041</v>
      </c>
      <c r="W59" s="34" t="s">
        <v>1042</v>
      </c>
      <c r="X59" s="34" t="s">
        <v>1110</v>
      </c>
      <c r="Y59" s="34" t="s">
        <v>1044</v>
      </c>
      <c r="Z59" s="32">
        <v>0.4</v>
      </c>
      <c r="AA59" s="34" t="s">
        <v>1045</v>
      </c>
      <c r="AB59" s="29" t="s">
        <v>224</v>
      </c>
      <c r="AC59" s="29">
        <f t="shared" ref="AC59:AC66" si="134">SUM(AD59:AG59)</f>
        <v>12</v>
      </c>
      <c r="AD59" s="34">
        <v>3</v>
      </c>
      <c r="AE59" s="34">
        <v>3</v>
      </c>
      <c r="AF59" s="34">
        <v>3</v>
      </c>
      <c r="AG59" s="34">
        <v>3</v>
      </c>
      <c r="AH59" s="29">
        <v>3</v>
      </c>
      <c r="AI59" s="29" t="s">
        <v>641</v>
      </c>
      <c r="AJ59" s="29">
        <v>3</v>
      </c>
      <c r="AK59" s="29" t="s">
        <v>1629</v>
      </c>
      <c r="AL59" s="29">
        <v>3</v>
      </c>
      <c r="AM59" s="29" t="s">
        <v>2722</v>
      </c>
      <c r="AN59" s="29"/>
      <c r="AO59" s="29"/>
      <c r="AP59" s="47">
        <v>44664</v>
      </c>
      <c r="AQ59" s="47">
        <v>44761</v>
      </c>
      <c r="AR59" s="47">
        <v>44841</v>
      </c>
      <c r="AS59" s="47"/>
      <c r="AT59" s="29" t="s">
        <v>6</v>
      </c>
      <c r="AU59" s="29" t="s">
        <v>6</v>
      </c>
      <c r="AV59" s="29" t="s">
        <v>6</v>
      </c>
      <c r="AW59" s="29"/>
      <c r="AX59" s="29" t="s">
        <v>6</v>
      </c>
      <c r="AY59" s="29" t="s">
        <v>6</v>
      </c>
      <c r="AZ59" s="29" t="s">
        <v>6</v>
      </c>
      <c r="BA59" s="29"/>
      <c r="BB59" s="29" t="s">
        <v>2723</v>
      </c>
      <c r="BC59" s="29" t="s">
        <v>2724</v>
      </c>
      <c r="BD59" s="29" t="s">
        <v>2725</v>
      </c>
      <c r="BE59" s="29"/>
      <c r="BF59" s="35">
        <f t="shared" si="123"/>
        <v>1</v>
      </c>
      <c r="BG59" s="35">
        <f t="shared" si="124"/>
        <v>1</v>
      </c>
      <c r="BH59" s="35">
        <f t="shared" si="125"/>
        <v>1</v>
      </c>
      <c r="BI59" s="35">
        <f t="shared" si="126"/>
        <v>0</v>
      </c>
      <c r="BJ59" s="35">
        <f t="shared" si="127"/>
        <v>0.75</v>
      </c>
      <c r="BK59" s="30"/>
      <c r="BL59" s="29"/>
      <c r="BM59" s="29"/>
      <c r="BN59" s="29"/>
      <c r="BO59" s="29"/>
      <c r="BP59" s="29"/>
      <c r="BQ59" s="29"/>
      <c r="BR59" s="29"/>
      <c r="BS59" s="29"/>
      <c r="BT59" s="29"/>
      <c r="BU59" s="29"/>
      <c r="BV59" s="29"/>
      <c r="BW59" s="29"/>
      <c r="BX59" s="29"/>
      <c r="BY59" s="29"/>
      <c r="BZ59" s="47">
        <v>44664</v>
      </c>
      <c r="CA59" s="47">
        <v>44761</v>
      </c>
      <c r="CB59" s="47">
        <v>44841</v>
      </c>
      <c r="CC59" s="47"/>
      <c r="CD59" s="29"/>
      <c r="CE59" s="29"/>
      <c r="CF59" s="29"/>
      <c r="CG59" s="29"/>
      <c r="CH59" s="29"/>
      <c r="CI59" s="29"/>
      <c r="CJ59" s="29"/>
      <c r="CK59" s="29"/>
      <c r="CL59" s="29"/>
      <c r="CM59" s="29"/>
      <c r="CN59" s="29"/>
      <c r="CO59" s="29"/>
      <c r="CP59" s="35" t="str">
        <f t="shared" si="0"/>
        <v/>
      </c>
      <c r="CQ59" s="35" t="str">
        <f t="shared" si="1"/>
        <v/>
      </c>
      <c r="CR59" s="35" t="str">
        <f t="shared" si="2"/>
        <v/>
      </c>
      <c r="CS59" s="35" t="str">
        <f t="shared" si="3"/>
        <v/>
      </c>
      <c r="CT59" s="35" t="str">
        <f t="shared" si="4"/>
        <v/>
      </c>
      <c r="CU59" s="30"/>
      <c r="CV59" s="34"/>
      <c r="CW59" s="29"/>
      <c r="CX59" s="34"/>
      <c r="CY59" s="34"/>
      <c r="CZ59" s="34"/>
      <c r="DA59" s="34"/>
      <c r="DB59" s="34"/>
      <c r="DC59" s="34"/>
      <c r="DD59" s="32"/>
      <c r="DE59" s="29"/>
      <c r="DF59" s="29"/>
      <c r="DG59" s="29"/>
      <c r="DH59" s="29"/>
      <c r="DI59" s="34"/>
      <c r="DJ59" s="29"/>
      <c r="DK59" s="29"/>
      <c r="DL59" s="29"/>
      <c r="DM59" s="29"/>
      <c r="DN59" s="29"/>
      <c r="DO59" s="29"/>
      <c r="DP59" s="29"/>
      <c r="DQ59" s="29"/>
      <c r="DR59" s="29"/>
      <c r="DS59" s="29"/>
      <c r="DT59" s="29"/>
      <c r="DU59" s="29"/>
      <c r="DV59" s="29"/>
      <c r="DW59" s="29"/>
      <c r="DX59" s="47">
        <v>44664</v>
      </c>
      <c r="DY59" s="47">
        <v>44761</v>
      </c>
      <c r="DZ59" s="47">
        <v>44841</v>
      </c>
      <c r="EA59" s="47"/>
      <c r="EB59" s="29"/>
      <c r="EC59" s="29"/>
      <c r="ED59" s="29"/>
      <c r="EE59" s="29"/>
      <c r="EF59" s="29"/>
      <c r="EG59" s="29"/>
      <c r="EH59" s="29"/>
      <c r="EI59" s="29"/>
      <c r="EJ59" s="29"/>
      <c r="EK59" s="29"/>
      <c r="EL59" s="29"/>
      <c r="EM59" s="29"/>
      <c r="EN59" s="35" t="str">
        <f t="shared" si="5"/>
        <v/>
      </c>
      <c r="EO59" s="35" t="str">
        <f t="shared" si="6"/>
        <v/>
      </c>
      <c r="EP59" s="35" t="str">
        <f t="shared" si="7"/>
        <v/>
      </c>
      <c r="EQ59" s="35" t="str">
        <f t="shared" si="8"/>
        <v/>
      </c>
      <c r="ER59" s="35" t="str">
        <f t="shared" si="9"/>
        <v/>
      </c>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47">
        <v>44664</v>
      </c>
      <c r="FW59" s="47">
        <v>44761</v>
      </c>
      <c r="FX59" s="47">
        <v>44841</v>
      </c>
      <c r="FY59" s="47"/>
      <c r="FZ59" s="29"/>
      <c r="GA59" s="29"/>
      <c r="GB59" s="29"/>
      <c r="GC59" s="29"/>
      <c r="GD59" s="29"/>
      <c r="GE59" s="29"/>
      <c r="GF59" s="29"/>
      <c r="GG59" s="29"/>
      <c r="GH59" s="29"/>
      <c r="GI59" s="29"/>
      <c r="GJ59" s="29"/>
      <c r="GK59" s="29"/>
      <c r="GL59" s="35" t="str">
        <f t="shared" si="129"/>
        <v/>
      </c>
      <c r="GM59" s="35" t="str">
        <f t="shared" si="130"/>
        <v/>
      </c>
      <c r="GN59" s="35" t="str">
        <f t="shared" si="131"/>
        <v/>
      </c>
      <c r="GO59" s="35" t="str">
        <f t="shared" si="132"/>
        <v/>
      </c>
      <c r="GP59" s="35" t="str">
        <f t="shared" si="133"/>
        <v/>
      </c>
      <c r="GQ59" s="29"/>
      <c r="GR59" s="29"/>
      <c r="GS59" s="29">
        <f t="shared" si="10"/>
        <v>1</v>
      </c>
      <c r="GT59" s="29" t="str">
        <f>'[6]BD Plan'!$B$3</f>
        <v>Casanare</v>
      </c>
      <c r="GU59" s="36" t="s">
        <v>642</v>
      </c>
      <c r="GV59" s="36" t="s">
        <v>1630</v>
      </c>
      <c r="GW59" s="36" t="s">
        <v>2726</v>
      </c>
      <c r="GX59" s="36"/>
      <c r="GY59" s="36"/>
      <c r="GZ59" s="36"/>
      <c r="HA59" s="36"/>
      <c r="HB59" s="36"/>
      <c r="HC59" s="36"/>
      <c r="HD59" s="36"/>
      <c r="HE59" s="36"/>
      <c r="HF59" s="36"/>
      <c r="HG59" s="36"/>
      <c r="HH59" s="36"/>
      <c r="HI59" s="36"/>
      <c r="HJ59" s="36"/>
      <c r="HK59" t="s">
        <v>144</v>
      </c>
      <c r="HL59" s="39" t="s">
        <v>29</v>
      </c>
    </row>
    <row r="60" spans="1:220" ht="15" customHeight="1" x14ac:dyDescent="0.3">
      <c r="A60" s="29" t="s">
        <v>116</v>
      </c>
      <c r="B60" t="s">
        <v>33</v>
      </c>
      <c r="C60" t="s">
        <v>27</v>
      </c>
      <c r="D60" s="29" t="s">
        <v>1118</v>
      </c>
      <c r="E60" s="29" t="s">
        <v>304</v>
      </c>
      <c r="F60" s="29" t="s">
        <v>231</v>
      </c>
      <c r="G60" s="29" t="s">
        <v>312</v>
      </c>
      <c r="H60" s="29" t="s">
        <v>284</v>
      </c>
      <c r="I60" s="38" t="s">
        <v>1119</v>
      </c>
      <c r="J60" s="29" t="s">
        <v>319</v>
      </c>
      <c r="K60" s="32">
        <v>0.8</v>
      </c>
      <c r="L60" s="32">
        <v>0.6</v>
      </c>
      <c r="M60" s="29" t="s">
        <v>253</v>
      </c>
      <c r="N60" s="32">
        <v>0.48</v>
      </c>
      <c r="O60" s="32">
        <v>0.6</v>
      </c>
      <c r="P60" s="29" t="s">
        <v>236</v>
      </c>
      <c r="Q60" s="29" t="s">
        <v>1037</v>
      </c>
      <c r="R60" s="33" t="s">
        <v>1120</v>
      </c>
      <c r="S60" s="42" t="s">
        <v>565</v>
      </c>
      <c r="T60" s="36" t="s">
        <v>1121</v>
      </c>
      <c r="U60" s="34" t="s">
        <v>1048</v>
      </c>
      <c r="V60" s="34" t="s">
        <v>1041</v>
      </c>
      <c r="W60" s="34" t="s">
        <v>1042</v>
      </c>
      <c r="X60" s="34" t="s">
        <v>1110</v>
      </c>
      <c r="Y60" s="34" t="s">
        <v>1044</v>
      </c>
      <c r="Z60" s="32">
        <v>0.4</v>
      </c>
      <c r="AA60" s="34" t="s">
        <v>1045</v>
      </c>
      <c r="AB60" s="29" t="s">
        <v>224</v>
      </c>
      <c r="AC60" s="29">
        <f t="shared" si="134"/>
        <v>39</v>
      </c>
      <c r="AD60" s="34">
        <v>6</v>
      </c>
      <c r="AE60" s="34">
        <v>9</v>
      </c>
      <c r="AF60" s="34">
        <v>12</v>
      </c>
      <c r="AG60" s="34">
        <v>12</v>
      </c>
      <c r="AH60" s="29">
        <v>6</v>
      </c>
      <c r="AI60" s="29" t="s">
        <v>643</v>
      </c>
      <c r="AJ60" s="29">
        <v>9</v>
      </c>
      <c r="AK60" s="29" t="s">
        <v>1631</v>
      </c>
      <c r="AL60" s="29">
        <v>12</v>
      </c>
      <c r="AM60" s="29" t="s">
        <v>2727</v>
      </c>
      <c r="AN60" s="29"/>
      <c r="AO60" s="29"/>
      <c r="AP60" s="47">
        <v>44664</v>
      </c>
      <c r="AQ60" s="47">
        <v>44761</v>
      </c>
      <c r="AR60" s="47">
        <v>44841</v>
      </c>
      <c r="AS60" s="47"/>
      <c r="AT60" s="29" t="s">
        <v>6</v>
      </c>
      <c r="AU60" s="29" t="s">
        <v>9</v>
      </c>
      <c r="AV60" s="29" t="s">
        <v>9</v>
      </c>
      <c r="AW60" s="29"/>
      <c r="AX60" s="29" t="s">
        <v>9</v>
      </c>
      <c r="AY60" s="29" t="s">
        <v>9</v>
      </c>
      <c r="AZ60" s="29" t="s">
        <v>6</v>
      </c>
      <c r="BA60" s="29"/>
      <c r="BB60" s="29" t="s">
        <v>2728</v>
      </c>
      <c r="BC60" s="29" t="s">
        <v>2729</v>
      </c>
      <c r="BD60" s="29" t="s">
        <v>2730</v>
      </c>
      <c r="BE60" s="29"/>
      <c r="BF60" s="35">
        <f t="shared" si="123"/>
        <v>1</v>
      </c>
      <c r="BG60" s="35">
        <f t="shared" si="124"/>
        <v>1</v>
      </c>
      <c r="BH60" s="35">
        <f t="shared" si="125"/>
        <v>1</v>
      </c>
      <c r="BI60" s="35">
        <f t="shared" si="126"/>
        <v>0</v>
      </c>
      <c r="BJ60" s="35">
        <f t="shared" si="127"/>
        <v>0.69230769230769229</v>
      </c>
      <c r="BK60" s="30"/>
      <c r="BM60" s="29"/>
      <c r="BN60" s="29"/>
      <c r="BO60" s="29"/>
      <c r="BP60" s="29"/>
      <c r="BQ60" s="29"/>
      <c r="BR60" s="29"/>
      <c r="BS60" s="29"/>
      <c r="BT60" s="29"/>
      <c r="BU60" s="29"/>
      <c r="BV60" s="29"/>
      <c r="BW60" s="29"/>
      <c r="BX60" s="29"/>
      <c r="BY60" s="29"/>
      <c r="BZ60" s="47">
        <v>44664</v>
      </c>
      <c r="CA60" s="47">
        <v>44761</v>
      </c>
      <c r="CB60" s="47">
        <v>44841</v>
      </c>
      <c r="CC60" s="47"/>
      <c r="CD60" s="29"/>
      <c r="CE60" s="29"/>
      <c r="CF60" s="29"/>
      <c r="CG60" s="29"/>
      <c r="CH60" s="29"/>
      <c r="CI60" s="29"/>
      <c r="CJ60" s="29"/>
      <c r="CK60" s="29"/>
      <c r="CL60" s="29"/>
      <c r="CM60" s="29"/>
      <c r="CN60" s="29"/>
      <c r="CO60" s="29"/>
      <c r="CP60" s="35" t="str">
        <f t="shared" si="0"/>
        <v/>
      </c>
      <c r="CQ60" s="35" t="str">
        <f t="shared" si="1"/>
        <v/>
      </c>
      <c r="CR60" s="35" t="str">
        <f t="shared" si="2"/>
        <v/>
      </c>
      <c r="CS60" s="35" t="str">
        <f t="shared" si="3"/>
        <v/>
      </c>
      <c r="CT60" s="35" t="str">
        <f t="shared" si="4"/>
        <v/>
      </c>
      <c r="CU60" s="30"/>
      <c r="CV60" s="34"/>
      <c r="CW60" s="29"/>
      <c r="CX60" s="34"/>
      <c r="CY60" s="34"/>
      <c r="CZ60" s="34"/>
      <c r="DA60" s="34"/>
      <c r="DB60" s="34"/>
      <c r="DC60" s="34"/>
      <c r="DD60" s="32"/>
      <c r="DE60" s="29"/>
      <c r="DF60" s="29"/>
      <c r="DG60" s="29"/>
      <c r="DH60" s="29"/>
      <c r="DI60" s="34"/>
      <c r="DJ60" s="29"/>
      <c r="DK60" s="29"/>
      <c r="DL60" s="29"/>
      <c r="DM60" s="29"/>
      <c r="DN60" s="29"/>
      <c r="DO60" s="29"/>
      <c r="DP60" s="29"/>
      <c r="DQ60" s="29"/>
      <c r="DR60" s="29"/>
      <c r="DS60" s="29"/>
      <c r="DT60" s="29"/>
      <c r="DU60" s="29"/>
      <c r="DV60" s="29"/>
      <c r="DW60" s="29"/>
      <c r="DX60" s="47">
        <v>44664</v>
      </c>
      <c r="DY60" s="47">
        <v>44761</v>
      </c>
      <c r="DZ60" s="47">
        <v>44841</v>
      </c>
      <c r="EA60" s="47"/>
      <c r="EB60" s="29"/>
      <c r="EC60" s="29"/>
      <c r="ED60" s="29"/>
      <c r="EE60" s="29"/>
      <c r="EF60" s="29"/>
      <c r="EG60" s="29"/>
      <c r="EH60" s="29"/>
      <c r="EI60" s="29"/>
      <c r="EJ60" s="29"/>
      <c r="EK60" s="29"/>
      <c r="EL60" s="29"/>
      <c r="EM60" s="29"/>
      <c r="EN60" s="35" t="str">
        <f t="shared" si="5"/>
        <v/>
      </c>
      <c r="EO60" s="35" t="str">
        <f t="shared" si="6"/>
        <v/>
      </c>
      <c r="EP60" s="35" t="str">
        <f t="shared" si="7"/>
        <v/>
      </c>
      <c r="EQ60" s="35" t="str">
        <f t="shared" si="8"/>
        <v/>
      </c>
      <c r="ER60" s="35" t="str">
        <f t="shared" si="9"/>
        <v/>
      </c>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47">
        <v>44664</v>
      </c>
      <c r="FW60" s="47">
        <v>44761</v>
      </c>
      <c r="FX60" s="47">
        <v>44841</v>
      </c>
      <c r="FY60" s="47"/>
      <c r="FZ60" s="29"/>
      <c r="GA60" s="29"/>
      <c r="GB60" s="29"/>
      <c r="GC60" s="29"/>
      <c r="GD60" s="29"/>
      <c r="GE60" s="29"/>
      <c r="GF60" s="29"/>
      <c r="GG60" s="29"/>
      <c r="GH60" s="29"/>
      <c r="GI60" s="29"/>
      <c r="GJ60" s="29"/>
      <c r="GK60" s="29"/>
      <c r="GL60" s="35" t="str">
        <f t="shared" si="129"/>
        <v/>
      </c>
      <c r="GM60" s="35" t="str">
        <f t="shared" si="130"/>
        <v/>
      </c>
      <c r="GN60" s="35" t="str">
        <f t="shared" si="131"/>
        <v/>
      </c>
      <c r="GO60" s="35" t="str">
        <f t="shared" si="132"/>
        <v/>
      </c>
      <c r="GP60" s="35" t="str">
        <f t="shared" si="133"/>
        <v/>
      </c>
      <c r="GQ60" s="29"/>
      <c r="GR60" s="29"/>
      <c r="GS60" s="29">
        <f t="shared" si="10"/>
        <v>1</v>
      </c>
      <c r="GT60" s="29" t="str">
        <f>'[6]BD Plan'!$B$3</f>
        <v>Casanare</v>
      </c>
      <c r="GU60" s="36" t="s">
        <v>644</v>
      </c>
      <c r="GV60" s="36" t="s">
        <v>1632</v>
      </c>
      <c r="GW60" s="36" t="s">
        <v>2731</v>
      </c>
      <c r="GX60" s="36"/>
      <c r="GY60" s="36"/>
      <c r="GZ60" s="36"/>
      <c r="HA60" s="36"/>
      <c r="HB60" s="36"/>
      <c r="HC60" s="36"/>
      <c r="HD60" s="36"/>
      <c r="HE60" s="36"/>
      <c r="HF60" s="36"/>
      <c r="HG60" s="36"/>
      <c r="HH60" s="36"/>
      <c r="HI60" s="36"/>
      <c r="HJ60" s="36"/>
      <c r="HK60" t="s">
        <v>146</v>
      </c>
      <c r="HL60" s="39" t="s">
        <v>28</v>
      </c>
    </row>
    <row r="61" spans="1:220" ht="15" customHeight="1" x14ac:dyDescent="0.3">
      <c r="A61" s="29" t="s">
        <v>116</v>
      </c>
      <c r="B61" t="s">
        <v>34</v>
      </c>
      <c r="C61" t="s">
        <v>27</v>
      </c>
      <c r="D61" s="29" t="s">
        <v>328</v>
      </c>
      <c r="E61" s="29" t="s">
        <v>317</v>
      </c>
      <c r="F61" s="29" t="s">
        <v>231</v>
      </c>
      <c r="G61" s="29" t="s">
        <v>312</v>
      </c>
      <c r="H61" s="29" t="s">
        <v>233</v>
      </c>
      <c r="I61" s="38" t="s">
        <v>1124</v>
      </c>
      <c r="J61" s="29" t="s">
        <v>319</v>
      </c>
      <c r="K61" s="32">
        <v>1</v>
      </c>
      <c r="L61" s="32">
        <v>0.8</v>
      </c>
      <c r="M61" s="29" t="s">
        <v>253</v>
      </c>
      <c r="N61" s="32">
        <v>0.6</v>
      </c>
      <c r="O61" s="32">
        <v>0.8</v>
      </c>
      <c r="P61" s="29" t="s">
        <v>253</v>
      </c>
      <c r="Q61" s="29" t="s">
        <v>1037</v>
      </c>
      <c r="R61" s="33" t="s">
        <v>1125</v>
      </c>
      <c r="S61" s="42" t="s">
        <v>565</v>
      </c>
      <c r="T61" s="29" t="s">
        <v>1126</v>
      </c>
      <c r="U61" s="34" t="s">
        <v>1048</v>
      </c>
      <c r="V61" s="34" t="s">
        <v>1041</v>
      </c>
      <c r="W61" s="34" t="s">
        <v>1042</v>
      </c>
      <c r="X61" s="34" t="s">
        <v>1043</v>
      </c>
      <c r="Y61" s="34" t="s">
        <v>1044</v>
      </c>
      <c r="Z61" s="32">
        <v>0.4</v>
      </c>
      <c r="AA61" s="34" t="s">
        <v>1045</v>
      </c>
      <c r="AB61" s="29" t="s">
        <v>224</v>
      </c>
      <c r="AC61" s="29">
        <f t="shared" si="134"/>
        <v>12</v>
      </c>
      <c r="AD61" s="34">
        <v>3</v>
      </c>
      <c r="AE61" s="34">
        <v>3</v>
      </c>
      <c r="AF61" s="34">
        <v>3</v>
      </c>
      <c r="AG61" s="34">
        <v>3</v>
      </c>
      <c r="AH61" s="29">
        <v>3</v>
      </c>
      <c r="AI61" s="29" t="s">
        <v>645</v>
      </c>
      <c r="AJ61" s="29">
        <v>3</v>
      </c>
      <c r="AK61" s="29" t="s">
        <v>1633</v>
      </c>
      <c r="AL61" s="29">
        <v>3</v>
      </c>
      <c r="AM61" s="29" t="s">
        <v>2732</v>
      </c>
      <c r="AN61" s="29"/>
      <c r="AO61" s="29"/>
      <c r="AP61" s="47">
        <v>44664</v>
      </c>
      <c r="AQ61" s="47">
        <v>44761</v>
      </c>
      <c r="AR61" s="47">
        <v>44841</v>
      </c>
      <c r="AS61" s="47"/>
      <c r="AT61" s="29" t="s">
        <v>9</v>
      </c>
      <c r="AU61" s="29"/>
      <c r="AV61" s="29" t="s">
        <v>6</v>
      </c>
      <c r="AW61" s="29"/>
      <c r="AX61" s="29" t="s">
        <v>6</v>
      </c>
      <c r="AY61" s="29" t="s">
        <v>9</v>
      </c>
      <c r="AZ61" s="29" t="s">
        <v>6</v>
      </c>
      <c r="BA61" s="29"/>
      <c r="BB61" s="29" t="s">
        <v>2723</v>
      </c>
      <c r="BC61" s="29" t="s">
        <v>2733</v>
      </c>
      <c r="BD61" s="29" t="s">
        <v>2725</v>
      </c>
      <c r="BE61" s="29"/>
      <c r="BF61" s="35">
        <f t="shared" si="123"/>
        <v>1</v>
      </c>
      <c r="BG61" s="35">
        <f t="shared" si="124"/>
        <v>1</v>
      </c>
      <c r="BH61" s="35">
        <f t="shared" si="125"/>
        <v>1</v>
      </c>
      <c r="BI61" s="35">
        <f t="shared" si="126"/>
        <v>0</v>
      </c>
      <c r="BJ61" s="35">
        <f t="shared" si="127"/>
        <v>0.75</v>
      </c>
      <c r="BK61" s="30"/>
      <c r="BL61" s="29"/>
      <c r="BM61" s="29"/>
      <c r="BN61" s="29"/>
      <c r="BO61" s="29"/>
      <c r="BP61" s="29"/>
      <c r="BQ61" s="29"/>
      <c r="BR61" s="29"/>
      <c r="BS61" s="29"/>
      <c r="BT61" s="29"/>
      <c r="BU61" s="29"/>
      <c r="BV61" s="29"/>
      <c r="BW61" s="29"/>
      <c r="BX61" s="29"/>
      <c r="BY61" s="29"/>
      <c r="BZ61" s="47">
        <v>44664</v>
      </c>
      <c r="CA61" s="47">
        <v>44761</v>
      </c>
      <c r="CB61" s="47">
        <v>44841</v>
      </c>
      <c r="CC61" s="47"/>
      <c r="CD61" s="29"/>
      <c r="CE61" s="29"/>
      <c r="CF61" s="29"/>
      <c r="CG61" s="29"/>
      <c r="CH61" s="29"/>
      <c r="CI61" s="29"/>
      <c r="CJ61" s="29"/>
      <c r="CK61" s="29"/>
      <c r="CL61" s="29"/>
      <c r="CM61" s="29"/>
      <c r="CN61" s="29"/>
      <c r="CO61" s="29"/>
      <c r="CP61" s="35" t="str">
        <f t="shared" si="0"/>
        <v/>
      </c>
      <c r="CQ61" s="35" t="str">
        <f t="shared" si="1"/>
        <v/>
      </c>
      <c r="CR61" s="35" t="str">
        <f t="shared" si="2"/>
        <v/>
      </c>
      <c r="CS61" s="35" t="str">
        <f t="shared" si="3"/>
        <v/>
      </c>
      <c r="CT61" s="35" t="str">
        <f t="shared" si="4"/>
        <v/>
      </c>
      <c r="CU61" s="30"/>
      <c r="CV61" s="34"/>
      <c r="CW61" s="29"/>
      <c r="CX61" s="34"/>
      <c r="CY61" s="34"/>
      <c r="CZ61" s="34"/>
      <c r="DA61" s="34"/>
      <c r="DB61" s="34"/>
      <c r="DC61" s="34"/>
      <c r="DD61" s="32"/>
      <c r="DE61" s="29"/>
      <c r="DF61" s="29"/>
      <c r="DG61" s="29"/>
      <c r="DH61" s="29"/>
      <c r="DI61" s="34"/>
      <c r="DJ61" s="29"/>
      <c r="DK61" s="29"/>
      <c r="DL61" s="29"/>
      <c r="DM61" s="29"/>
      <c r="DN61" s="29"/>
      <c r="DO61" s="29"/>
      <c r="DP61" s="29"/>
      <c r="DQ61" s="29"/>
      <c r="DR61" s="29"/>
      <c r="DS61" s="29"/>
      <c r="DT61" s="29"/>
      <c r="DU61" s="29"/>
      <c r="DV61" s="29"/>
      <c r="DW61" s="29"/>
      <c r="DX61" s="47">
        <v>44664</v>
      </c>
      <c r="DY61" s="47">
        <v>44761</v>
      </c>
      <c r="DZ61" s="47">
        <v>44841</v>
      </c>
      <c r="EA61" s="47"/>
      <c r="EB61" s="29"/>
      <c r="EC61" s="29"/>
      <c r="ED61" s="29"/>
      <c r="EE61" s="29"/>
      <c r="EF61" s="29"/>
      <c r="EG61" s="29"/>
      <c r="EH61" s="29"/>
      <c r="EI61" s="29"/>
      <c r="EJ61" s="29"/>
      <c r="EK61" s="29"/>
      <c r="EL61" s="29"/>
      <c r="EM61" s="29"/>
      <c r="EN61" s="35" t="str">
        <f t="shared" si="5"/>
        <v/>
      </c>
      <c r="EO61" s="35" t="str">
        <f t="shared" si="6"/>
        <v/>
      </c>
      <c r="EP61" s="35" t="str">
        <f t="shared" si="7"/>
        <v/>
      </c>
      <c r="EQ61" s="35" t="str">
        <f t="shared" si="8"/>
        <v/>
      </c>
      <c r="ER61" s="35" t="str">
        <f t="shared" si="9"/>
        <v/>
      </c>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47">
        <v>44664</v>
      </c>
      <c r="FW61" s="47">
        <v>44761</v>
      </c>
      <c r="FX61" s="47">
        <v>44841</v>
      </c>
      <c r="FY61" s="47"/>
      <c r="FZ61" s="29"/>
      <c r="GA61" s="29"/>
      <c r="GB61" s="29"/>
      <c r="GC61" s="29"/>
      <c r="GD61" s="29"/>
      <c r="GE61" s="29"/>
      <c r="GF61" s="29"/>
      <c r="GG61" s="29"/>
      <c r="GH61" s="29"/>
      <c r="GI61" s="29"/>
      <c r="GJ61" s="29"/>
      <c r="GK61" s="29"/>
      <c r="GL61" s="35" t="str">
        <f t="shared" si="129"/>
        <v/>
      </c>
      <c r="GM61" s="35" t="str">
        <f t="shared" si="130"/>
        <v/>
      </c>
      <c r="GN61" s="35" t="str">
        <f t="shared" si="131"/>
        <v/>
      </c>
      <c r="GO61" s="35" t="str">
        <f t="shared" si="132"/>
        <v/>
      </c>
      <c r="GP61" s="35" t="str">
        <f t="shared" si="133"/>
        <v/>
      </c>
      <c r="GQ61" s="29"/>
      <c r="GR61" s="29"/>
      <c r="GS61" s="29">
        <f t="shared" si="10"/>
        <v>1</v>
      </c>
      <c r="GT61" s="29" t="str">
        <f>'[6]BD Plan'!$B$3</f>
        <v>Casanare</v>
      </c>
      <c r="GU61" s="37" t="s">
        <v>646</v>
      </c>
      <c r="GV61" s="37"/>
      <c r="GW61" s="37" t="s">
        <v>2734</v>
      </c>
      <c r="GX61" s="37"/>
      <c r="GY61" s="37"/>
      <c r="GZ61" s="37"/>
      <c r="HA61" s="37"/>
      <c r="HB61" s="37"/>
      <c r="HC61" s="37"/>
      <c r="HD61" s="37"/>
      <c r="HE61" s="37"/>
      <c r="HF61" s="37"/>
      <c r="HG61" s="37"/>
      <c r="HH61" s="37"/>
      <c r="HI61" s="37"/>
      <c r="HJ61" s="37"/>
      <c r="HK61" t="s">
        <v>147</v>
      </c>
      <c r="HL61" s="39" t="s">
        <v>29</v>
      </c>
    </row>
    <row r="62" spans="1:220" ht="15" customHeight="1" x14ac:dyDescent="0.3">
      <c r="A62" s="29" t="s">
        <v>116</v>
      </c>
      <c r="B62" t="s">
        <v>90</v>
      </c>
      <c r="C62" t="s">
        <v>87</v>
      </c>
      <c r="D62" s="29" t="s">
        <v>505</v>
      </c>
      <c r="E62" s="29" t="s">
        <v>322</v>
      </c>
      <c r="F62" s="29" t="s">
        <v>231</v>
      </c>
      <c r="G62" s="29" t="s">
        <v>232</v>
      </c>
      <c r="H62" s="29" t="s">
        <v>400</v>
      </c>
      <c r="I62" s="38" t="s">
        <v>1437</v>
      </c>
      <c r="J62" s="29" t="s">
        <v>294</v>
      </c>
      <c r="K62" s="32">
        <v>0.8</v>
      </c>
      <c r="L62" s="32">
        <v>0.2</v>
      </c>
      <c r="M62" s="29" t="s">
        <v>236</v>
      </c>
      <c r="N62" s="32">
        <v>0.28999999999999998</v>
      </c>
      <c r="O62" s="32">
        <v>0.2</v>
      </c>
      <c r="P62" s="29" t="s">
        <v>295</v>
      </c>
      <c r="Q62" s="29" t="s">
        <v>1037</v>
      </c>
      <c r="R62" s="33" t="s">
        <v>1438</v>
      </c>
      <c r="S62" s="42" t="s">
        <v>565</v>
      </c>
      <c r="T62" s="29" t="s">
        <v>1439</v>
      </c>
      <c r="U62" s="34" t="s">
        <v>1048</v>
      </c>
      <c r="V62" s="34" t="s">
        <v>1041</v>
      </c>
      <c r="W62" s="34" t="s">
        <v>1042</v>
      </c>
      <c r="X62" s="34" t="s">
        <v>1043</v>
      </c>
      <c r="Y62" s="34" t="s">
        <v>1044</v>
      </c>
      <c r="Z62" s="32">
        <v>0.4</v>
      </c>
      <c r="AA62" s="34" t="s">
        <v>1045</v>
      </c>
      <c r="AB62" s="29" t="s">
        <v>224</v>
      </c>
      <c r="AC62" s="29">
        <f t="shared" si="134"/>
        <v>1</v>
      </c>
      <c r="AD62" s="34">
        <v>0</v>
      </c>
      <c r="AE62" s="34">
        <v>1</v>
      </c>
      <c r="AF62" s="34">
        <v>0</v>
      </c>
      <c r="AG62" s="34">
        <v>0</v>
      </c>
      <c r="AH62" s="29"/>
      <c r="AI62" s="29"/>
      <c r="AJ62" s="29">
        <v>1</v>
      </c>
      <c r="AK62" s="29" t="s">
        <v>1634</v>
      </c>
      <c r="AL62" s="29">
        <v>0</v>
      </c>
      <c r="AM62" s="29" t="s">
        <v>1634</v>
      </c>
      <c r="AN62" s="29"/>
      <c r="AO62" s="29"/>
      <c r="AP62" s="47"/>
      <c r="AQ62" s="47">
        <v>44761</v>
      </c>
      <c r="AR62" s="47">
        <v>44841</v>
      </c>
      <c r="AS62" s="47"/>
      <c r="AT62" s="29"/>
      <c r="AU62" s="29" t="s">
        <v>6</v>
      </c>
      <c r="AV62" s="29" t="s">
        <v>6</v>
      </c>
      <c r="AW62" s="29"/>
      <c r="AX62" s="29"/>
      <c r="AY62" s="29" t="s">
        <v>6</v>
      </c>
      <c r="AZ62" s="29" t="s">
        <v>6</v>
      </c>
      <c r="BA62" s="29"/>
      <c r="BB62" s="29"/>
      <c r="BC62" s="29" t="s">
        <v>2735</v>
      </c>
      <c r="BD62" s="29" t="s">
        <v>2736</v>
      </c>
      <c r="BE62" s="29"/>
      <c r="BF62" s="35" t="str">
        <f t="shared" si="123"/>
        <v/>
      </c>
      <c r="BG62" s="35">
        <f t="shared" si="124"/>
        <v>1</v>
      </c>
      <c r="BH62" s="35" t="str">
        <f t="shared" si="125"/>
        <v/>
      </c>
      <c r="BI62" s="35" t="str">
        <f t="shared" si="126"/>
        <v/>
      </c>
      <c r="BJ62" s="35">
        <f t="shared" si="127"/>
        <v>1</v>
      </c>
      <c r="BK62" s="30" t="s">
        <v>1440</v>
      </c>
      <c r="BL62" s="42" t="s">
        <v>565</v>
      </c>
      <c r="BM62" s="29">
        <f t="shared" ref="BM62" si="135">SUM(BN62:BQ62)</f>
        <v>2</v>
      </c>
      <c r="BN62" s="29">
        <v>0</v>
      </c>
      <c r="BO62" s="29">
        <v>0</v>
      </c>
      <c r="BP62" s="29">
        <v>1</v>
      </c>
      <c r="BQ62" s="29">
        <v>1</v>
      </c>
      <c r="BR62" s="29"/>
      <c r="BS62" s="29"/>
      <c r="BT62" s="29">
        <v>0</v>
      </c>
      <c r="BU62" s="29" t="s">
        <v>1635</v>
      </c>
      <c r="BV62" s="29">
        <v>1</v>
      </c>
      <c r="BW62" s="29" t="s">
        <v>1635</v>
      </c>
      <c r="BX62" s="29"/>
      <c r="BY62" s="29"/>
      <c r="BZ62" s="47"/>
      <c r="CA62" s="47">
        <v>44761</v>
      </c>
      <c r="CB62" s="47">
        <v>44841</v>
      </c>
      <c r="CC62" s="47"/>
      <c r="CD62" s="29"/>
      <c r="CE62" s="29" t="s">
        <v>9</v>
      </c>
      <c r="CF62" s="29" t="s">
        <v>9</v>
      </c>
      <c r="CG62" s="29"/>
      <c r="CH62" s="29"/>
      <c r="CI62" s="29" t="s">
        <v>7</v>
      </c>
      <c r="CJ62" s="29" t="s">
        <v>9</v>
      </c>
      <c r="CK62" s="29"/>
      <c r="CL62" s="29"/>
      <c r="CM62" s="29" t="s">
        <v>1067</v>
      </c>
      <c r="CN62" s="29" t="s">
        <v>2737</v>
      </c>
      <c r="CO62" s="29"/>
      <c r="CP62" s="35" t="str">
        <f t="shared" si="0"/>
        <v/>
      </c>
      <c r="CQ62" s="35" t="str">
        <f t="shared" si="1"/>
        <v/>
      </c>
      <c r="CR62" s="35">
        <f t="shared" si="2"/>
        <v>1</v>
      </c>
      <c r="CS62" s="35">
        <f t="shared" si="3"/>
        <v>0</v>
      </c>
      <c r="CT62" s="35">
        <f t="shared" si="4"/>
        <v>0.5</v>
      </c>
      <c r="CU62" s="30"/>
      <c r="CV62" s="34"/>
      <c r="CW62" s="29"/>
      <c r="CX62" s="34"/>
      <c r="CY62" s="34"/>
      <c r="CZ62" s="34"/>
      <c r="DA62" s="34"/>
      <c r="DB62" s="34"/>
      <c r="DC62" s="34"/>
      <c r="DD62" s="32"/>
      <c r="DE62" s="29"/>
      <c r="DF62" s="29"/>
      <c r="DG62" s="29"/>
      <c r="DH62" s="29"/>
      <c r="DI62" s="34"/>
      <c r="DJ62" s="29"/>
      <c r="DK62" s="29"/>
      <c r="DL62" s="29"/>
      <c r="DM62" s="29"/>
      <c r="DN62" s="29"/>
      <c r="DO62" s="29"/>
      <c r="DP62" s="29"/>
      <c r="DQ62" s="29"/>
      <c r="DR62" s="29"/>
      <c r="DS62" s="29"/>
      <c r="DT62" s="29"/>
      <c r="DU62" s="29"/>
      <c r="DV62" s="29"/>
      <c r="DW62" s="29"/>
      <c r="DX62" s="47"/>
      <c r="DY62" s="47">
        <v>44761</v>
      </c>
      <c r="DZ62" s="47">
        <v>44841</v>
      </c>
      <c r="EA62" s="47"/>
      <c r="EB62" s="29"/>
      <c r="EC62" s="29"/>
      <c r="ED62" s="29"/>
      <c r="EE62" s="29"/>
      <c r="EF62" s="29"/>
      <c r="EG62" s="29"/>
      <c r="EH62" s="29"/>
      <c r="EI62" s="29"/>
      <c r="EJ62" s="29"/>
      <c r="EK62" s="29"/>
      <c r="EL62" s="29"/>
      <c r="EM62" s="29"/>
      <c r="EN62" s="35" t="str">
        <f t="shared" si="5"/>
        <v/>
      </c>
      <c r="EO62" s="35" t="str">
        <f t="shared" si="6"/>
        <v/>
      </c>
      <c r="EP62" s="35" t="str">
        <f t="shared" si="7"/>
        <v/>
      </c>
      <c r="EQ62" s="35" t="str">
        <f t="shared" si="8"/>
        <v/>
      </c>
      <c r="ER62" s="35" t="str">
        <f t="shared" si="9"/>
        <v/>
      </c>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47"/>
      <c r="FW62" s="47">
        <v>44761</v>
      </c>
      <c r="FX62" s="47">
        <v>44841</v>
      </c>
      <c r="FY62" s="47"/>
      <c r="FZ62" s="29"/>
      <c r="GA62" s="29"/>
      <c r="GB62" s="29"/>
      <c r="GC62" s="29"/>
      <c r="GD62" s="29"/>
      <c r="GE62" s="29"/>
      <c r="GF62" s="29"/>
      <c r="GG62" s="29"/>
      <c r="GH62" s="29"/>
      <c r="GI62" s="29"/>
      <c r="GJ62" s="29"/>
      <c r="GK62" s="29"/>
      <c r="GL62" s="35"/>
      <c r="GM62" s="35"/>
      <c r="GN62" s="35"/>
      <c r="GO62" s="35"/>
      <c r="GP62" s="35"/>
      <c r="GQ62" s="29"/>
      <c r="GR62" s="29"/>
      <c r="GS62" s="29">
        <f t="shared" si="10"/>
        <v>2</v>
      </c>
      <c r="GT62" s="29" t="str">
        <f>'[6]BD Plan'!$B$3</f>
        <v>Casanare</v>
      </c>
      <c r="GU62" s="37"/>
      <c r="GV62" s="37" t="s">
        <v>1636</v>
      </c>
      <c r="GW62" s="37" t="s">
        <v>2738</v>
      </c>
      <c r="GX62" s="37"/>
      <c r="GY62" s="37"/>
      <c r="GZ62" s="37" t="s">
        <v>1637</v>
      </c>
      <c r="HA62" s="37" t="s">
        <v>2739</v>
      </c>
      <c r="HB62" s="37"/>
      <c r="HC62" s="37"/>
      <c r="HD62" s="37"/>
      <c r="HE62" s="37"/>
      <c r="HF62" s="37"/>
      <c r="HG62" s="37"/>
      <c r="HH62" s="37"/>
      <c r="HI62" s="37"/>
      <c r="HJ62" s="37"/>
      <c r="HK62" t="s">
        <v>476</v>
      </c>
      <c r="HL62" s="39" t="s">
        <v>88</v>
      </c>
    </row>
    <row r="63" spans="1:220" ht="15" customHeight="1" x14ac:dyDescent="0.3">
      <c r="A63" s="29" t="s">
        <v>116</v>
      </c>
      <c r="B63" t="s">
        <v>153</v>
      </c>
      <c r="C63" t="s">
        <v>87</v>
      </c>
      <c r="D63" s="29" t="s">
        <v>514</v>
      </c>
      <c r="E63" s="29" t="s">
        <v>317</v>
      </c>
      <c r="F63" s="29" t="s">
        <v>215</v>
      </c>
      <c r="G63" s="29" t="s">
        <v>232</v>
      </c>
      <c r="H63" s="29" t="s">
        <v>284</v>
      </c>
      <c r="I63" s="41" t="s">
        <v>515</v>
      </c>
      <c r="J63" s="29" t="s">
        <v>335</v>
      </c>
      <c r="K63" s="32">
        <v>0.8</v>
      </c>
      <c r="L63" s="32">
        <v>0.8</v>
      </c>
      <c r="M63" s="29" t="s">
        <v>253</v>
      </c>
      <c r="N63" s="32">
        <v>0.48</v>
      </c>
      <c r="O63" s="32">
        <v>0.8</v>
      </c>
      <c r="P63" s="29" t="s">
        <v>253</v>
      </c>
      <c r="Q63" s="29" t="s">
        <v>1037</v>
      </c>
      <c r="R63" s="33" t="s">
        <v>1449</v>
      </c>
      <c r="S63" s="42" t="s">
        <v>565</v>
      </c>
      <c r="T63" s="29" t="s">
        <v>1450</v>
      </c>
      <c r="U63" s="34" t="s">
        <v>1048</v>
      </c>
      <c r="V63" s="34" t="s">
        <v>1041</v>
      </c>
      <c r="W63" s="34" t="s">
        <v>1042</v>
      </c>
      <c r="X63" s="34" t="s">
        <v>1043</v>
      </c>
      <c r="Y63" s="34" t="s">
        <v>1044</v>
      </c>
      <c r="Z63" s="32">
        <v>0.4</v>
      </c>
      <c r="AA63" s="34" t="s">
        <v>1045</v>
      </c>
      <c r="AB63" s="29" t="s">
        <v>224</v>
      </c>
      <c r="AC63" s="29">
        <f t="shared" si="134"/>
        <v>12</v>
      </c>
      <c r="AD63" s="34">
        <v>3</v>
      </c>
      <c r="AE63" s="34">
        <v>3</v>
      </c>
      <c r="AF63" s="34">
        <v>3</v>
      </c>
      <c r="AG63" s="34">
        <v>3</v>
      </c>
      <c r="AH63" s="29"/>
      <c r="AI63" s="29"/>
      <c r="AJ63" s="29">
        <v>3</v>
      </c>
      <c r="AK63" s="29" t="s">
        <v>1638</v>
      </c>
      <c r="AL63" s="29">
        <v>3</v>
      </c>
      <c r="AM63" s="29" t="s">
        <v>1638</v>
      </c>
      <c r="AN63" s="29"/>
      <c r="AO63" s="29"/>
      <c r="AP63" s="47">
        <v>44664</v>
      </c>
      <c r="AQ63" s="47">
        <v>44761</v>
      </c>
      <c r="AR63" s="47">
        <v>44841</v>
      </c>
      <c r="AS63" s="47"/>
      <c r="AT63" s="29"/>
      <c r="AU63" s="29" t="s">
        <v>6</v>
      </c>
      <c r="AV63" s="29" t="s">
        <v>6</v>
      </c>
      <c r="AW63" s="29"/>
      <c r="AX63" s="29"/>
      <c r="AY63" s="29" t="s">
        <v>6</v>
      </c>
      <c r="AZ63" s="29" t="s">
        <v>6</v>
      </c>
      <c r="BA63" s="29"/>
      <c r="BB63" s="29"/>
      <c r="BC63" s="29" t="s">
        <v>2740</v>
      </c>
      <c r="BD63" s="29" t="s">
        <v>2741</v>
      </c>
      <c r="BE63" s="29"/>
      <c r="BF63" s="35">
        <f t="shared" si="123"/>
        <v>0</v>
      </c>
      <c r="BG63" s="35">
        <f t="shared" si="124"/>
        <v>1</v>
      </c>
      <c r="BH63" s="35">
        <f t="shared" si="125"/>
        <v>1</v>
      </c>
      <c r="BI63" s="35">
        <f t="shared" si="126"/>
        <v>0</v>
      </c>
      <c r="BJ63" s="35">
        <f t="shared" si="127"/>
        <v>0.5</v>
      </c>
      <c r="BK63" s="33"/>
      <c r="BL63" s="29"/>
      <c r="BM63" s="29"/>
      <c r="BN63" s="29"/>
      <c r="BO63" s="29"/>
      <c r="BP63" s="29"/>
      <c r="BQ63" s="29"/>
      <c r="BR63" s="29"/>
      <c r="BS63" s="29"/>
      <c r="BT63" s="29"/>
      <c r="BU63" s="29"/>
      <c r="BV63" s="29"/>
      <c r="BW63" s="29"/>
      <c r="BX63" s="29"/>
      <c r="BY63" s="29"/>
      <c r="BZ63" s="47">
        <v>44664</v>
      </c>
      <c r="CA63" s="47">
        <v>44761</v>
      </c>
      <c r="CB63" s="47">
        <v>44841</v>
      </c>
      <c r="CC63" s="47"/>
      <c r="CD63" s="29"/>
      <c r="CE63" s="29"/>
      <c r="CF63" s="29"/>
      <c r="CG63" s="29"/>
      <c r="CH63" s="29"/>
      <c r="CI63" s="29"/>
      <c r="CJ63" s="29"/>
      <c r="CK63" s="29"/>
      <c r="CL63" s="29"/>
      <c r="CM63" s="29"/>
      <c r="CN63" s="29"/>
      <c r="CO63" s="29"/>
      <c r="CP63" s="35" t="str">
        <f t="shared" si="0"/>
        <v/>
      </c>
      <c r="CQ63" s="35" t="str">
        <f t="shared" si="1"/>
        <v/>
      </c>
      <c r="CR63" s="35" t="str">
        <f t="shared" si="2"/>
        <v/>
      </c>
      <c r="CS63" s="35" t="str">
        <f t="shared" si="3"/>
        <v/>
      </c>
      <c r="CT63" s="35" t="str">
        <f t="shared" si="4"/>
        <v/>
      </c>
      <c r="CU63" s="33"/>
      <c r="CV63" s="34"/>
      <c r="CW63" s="29"/>
      <c r="CX63" s="34"/>
      <c r="CY63" s="34"/>
      <c r="CZ63" s="34"/>
      <c r="DA63" s="34"/>
      <c r="DB63" s="34"/>
      <c r="DC63" s="34"/>
      <c r="DD63" s="32"/>
      <c r="DE63" s="29"/>
      <c r="DF63" s="29"/>
      <c r="DG63" s="29"/>
      <c r="DH63" s="29"/>
      <c r="DI63" s="34"/>
      <c r="DJ63" s="29"/>
      <c r="DK63" s="29"/>
      <c r="DL63" s="29"/>
      <c r="DM63" s="29"/>
      <c r="DN63" s="29"/>
      <c r="DO63" s="29"/>
      <c r="DP63" s="29"/>
      <c r="DQ63" s="29"/>
      <c r="DR63" s="29"/>
      <c r="DS63" s="29"/>
      <c r="DT63" s="29"/>
      <c r="DU63" s="29"/>
      <c r="DV63" s="29"/>
      <c r="DW63" s="29"/>
      <c r="DX63" s="47"/>
      <c r="DY63" s="47">
        <v>44761</v>
      </c>
      <c r="DZ63" s="47">
        <v>44841</v>
      </c>
      <c r="EA63" s="47"/>
      <c r="EB63" s="29"/>
      <c r="EC63" s="29"/>
      <c r="ED63" s="29"/>
      <c r="EE63" s="29"/>
      <c r="EF63" s="29"/>
      <c r="EG63" s="29"/>
      <c r="EH63" s="29"/>
      <c r="EI63" s="29"/>
      <c r="EJ63" s="29"/>
      <c r="EK63" s="29"/>
      <c r="EL63" s="29"/>
      <c r="EM63" s="29"/>
      <c r="EN63" s="35" t="str">
        <f t="shared" si="5"/>
        <v/>
      </c>
      <c r="EO63" s="35" t="str">
        <f t="shared" si="6"/>
        <v/>
      </c>
      <c r="EP63" s="35" t="str">
        <f t="shared" si="7"/>
        <v/>
      </c>
      <c r="EQ63" s="35" t="str">
        <f t="shared" si="8"/>
        <v/>
      </c>
      <c r="ER63" s="35" t="str">
        <f t="shared" si="9"/>
        <v/>
      </c>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47">
        <v>44664</v>
      </c>
      <c r="FW63" s="47">
        <v>44761</v>
      </c>
      <c r="FX63" s="47">
        <v>44841</v>
      </c>
      <c r="FY63" s="47"/>
      <c r="FZ63" s="29"/>
      <c r="GA63" s="29"/>
      <c r="GB63" s="29"/>
      <c r="GC63" s="29"/>
      <c r="GD63" s="29"/>
      <c r="GE63" s="29"/>
      <c r="GF63" s="29"/>
      <c r="GG63" s="29"/>
      <c r="GH63" s="29"/>
      <c r="GI63" s="29"/>
      <c r="GJ63" s="29"/>
      <c r="GK63" s="29"/>
      <c r="GL63" s="35" t="str">
        <f t="shared" ref="GL63:GL64" si="136">IFERROR(IF(FJ63=0,"",IF((FN63/FJ63)&gt;1,1,(FN63/FJ63))),"")</f>
        <v/>
      </c>
      <c r="GM63" s="35" t="str">
        <f t="shared" ref="GM63:GM64" si="137">IFERROR(IF(FK63=0,"",IF((FP63/FK63)&gt;1,1,(FP63/FK63))),"")</f>
        <v/>
      </c>
      <c r="GN63" s="35" t="str">
        <f t="shared" ref="GN63:GN64" si="138">IFERROR(IF(FL63=0,"",IF((FR63/FL63)&gt;1,1,(FR63/FL63))),"")</f>
        <v/>
      </c>
      <c r="GO63" s="35" t="str">
        <f t="shared" ref="GO63:GO64" si="139">IFERROR(IF(FM63=0,"",IF((FT63/FM63)&gt;1,1,(FT63/FM63))),"")</f>
        <v/>
      </c>
      <c r="GP63" s="35" t="str">
        <f t="shared" ref="GP63:GP64" si="140">IFERROR(IF((FN63+FP63+FR63+FT63)/FI63&gt;1,1,(FN63+FP63+FR63+FT63)/FI63),"")</f>
        <v/>
      </c>
      <c r="GQ63" s="29"/>
      <c r="GR63" s="29"/>
      <c r="GS63" s="29">
        <f t="shared" si="10"/>
        <v>1</v>
      </c>
      <c r="GT63" s="29" t="str">
        <f>'[6]BD Plan'!$B$3</f>
        <v>Casanare</v>
      </c>
      <c r="GU63" s="37"/>
      <c r="GV63" s="37" t="s">
        <v>1639</v>
      </c>
      <c r="GW63" s="37" t="s">
        <v>2742</v>
      </c>
      <c r="GX63" s="37"/>
      <c r="GY63" s="37"/>
      <c r="GZ63" s="37"/>
      <c r="HA63" s="37"/>
      <c r="HB63" s="37"/>
      <c r="HC63" s="37" t="s">
        <v>647</v>
      </c>
      <c r="HD63" s="37"/>
      <c r="HE63" s="37"/>
      <c r="HF63" s="37"/>
      <c r="HG63" s="37"/>
      <c r="HH63" s="37"/>
      <c r="HI63" s="37"/>
      <c r="HJ63" s="37"/>
      <c r="HK63" t="s">
        <v>518</v>
      </c>
      <c r="HL63" s="39" t="s">
        <v>89</v>
      </c>
    </row>
    <row r="64" spans="1:220" ht="15" customHeight="1" x14ac:dyDescent="0.3">
      <c r="A64" s="29" t="s">
        <v>116</v>
      </c>
      <c r="B64" t="s">
        <v>94</v>
      </c>
      <c r="C64" t="s">
        <v>92</v>
      </c>
      <c r="D64" s="29" t="s">
        <v>519</v>
      </c>
      <c r="E64" s="39" t="s">
        <v>322</v>
      </c>
      <c r="F64" s="29" t="s">
        <v>231</v>
      </c>
      <c r="G64" s="29" t="s">
        <v>312</v>
      </c>
      <c r="H64" s="29" t="s">
        <v>265</v>
      </c>
      <c r="I64" s="38" t="s">
        <v>1452</v>
      </c>
      <c r="J64" s="29" t="s">
        <v>294</v>
      </c>
      <c r="K64" s="32">
        <v>0.6</v>
      </c>
      <c r="L64" s="32">
        <v>0.8</v>
      </c>
      <c r="M64" s="29" t="s">
        <v>253</v>
      </c>
      <c r="N64" s="32">
        <v>0.36</v>
      </c>
      <c r="O64" s="32">
        <v>0.8</v>
      </c>
      <c r="P64" s="29" t="s">
        <v>253</v>
      </c>
      <c r="Q64" s="29" t="s">
        <v>1037</v>
      </c>
      <c r="R64" s="33" t="s">
        <v>1453</v>
      </c>
      <c r="S64" s="42" t="s">
        <v>565</v>
      </c>
      <c r="T64" s="36" t="s">
        <v>1454</v>
      </c>
      <c r="U64" s="34" t="s">
        <v>1048</v>
      </c>
      <c r="V64" s="34" t="s">
        <v>1041</v>
      </c>
      <c r="W64" s="34" t="s">
        <v>1042</v>
      </c>
      <c r="X64" s="34" t="s">
        <v>1043</v>
      </c>
      <c r="Y64" s="34" t="s">
        <v>1044</v>
      </c>
      <c r="Z64" s="32">
        <v>0.4</v>
      </c>
      <c r="AA64" s="34" t="s">
        <v>1045</v>
      </c>
      <c r="AB64" s="29" t="s">
        <v>224</v>
      </c>
      <c r="AC64" s="29">
        <f t="shared" si="134"/>
        <v>28</v>
      </c>
      <c r="AD64" s="34">
        <v>24</v>
      </c>
      <c r="AE64" s="34">
        <v>2</v>
      </c>
      <c r="AF64" s="34">
        <v>1</v>
      </c>
      <c r="AG64" s="34">
        <v>1</v>
      </c>
      <c r="AH64" s="29">
        <v>25</v>
      </c>
      <c r="AI64" s="29" t="s">
        <v>648</v>
      </c>
      <c r="AJ64" s="29">
        <v>2</v>
      </c>
      <c r="AK64" s="29" t="s">
        <v>1640</v>
      </c>
      <c r="AL64" s="29">
        <v>1</v>
      </c>
      <c r="AM64" s="29" t="s">
        <v>2743</v>
      </c>
      <c r="AN64" s="29"/>
      <c r="AO64" s="29"/>
      <c r="AP64" s="47">
        <v>44664</v>
      </c>
      <c r="AQ64" s="47">
        <v>44761</v>
      </c>
      <c r="AR64" s="47">
        <v>44841</v>
      </c>
      <c r="AS64" s="47"/>
      <c r="AT64" s="29" t="s">
        <v>6</v>
      </c>
      <c r="AU64" s="29" t="s">
        <v>6</v>
      </c>
      <c r="AV64" s="29" t="s">
        <v>6</v>
      </c>
      <c r="AW64" s="29"/>
      <c r="AX64" s="29" t="s">
        <v>6</v>
      </c>
      <c r="AY64" s="29" t="s">
        <v>6</v>
      </c>
      <c r="AZ64" s="29" t="s">
        <v>6</v>
      </c>
      <c r="BA64" s="29"/>
      <c r="BB64" s="29" t="s">
        <v>2744</v>
      </c>
      <c r="BC64" s="29" t="s">
        <v>2745</v>
      </c>
      <c r="BD64" s="29" t="s">
        <v>2746</v>
      </c>
      <c r="BE64" s="29"/>
      <c r="BF64" s="35">
        <f t="shared" si="123"/>
        <v>1</v>
      </c>
      <c r="BG64" s="35">
        <f t="shared" si="124"/>
        <v>1</v>
      </c>
      <c r="BH64" s="35">
        <f t="shared" si="125"/>
        <v>1</v>
      </c>
      <c r="BI64" s="35">
        <f t="shared" si="126"/>
        <v>0</v>
      </c>
      <c r="BJ64" s="35">
        <f t="shared" si="127"/>
        <v>1</v>
      </c>
      <c r="BK64" s="33"/>
      <c r="BL64" s="29"/>
      <c r="BM64" s="29"/>
      <c r="BN64" s="29"/>
      <c r="BO64" s="29"/>
      <c r="BP64" s="29"/>
      <c r="BQ64" s="29"/>
      <c r="BR64" s="29"/>
      <c r="BS64" s="29"/>
      <c r="BT64" s="29"/>
      <c r="BU64" s="29"/>
      <c r="BV64" s="29"/>
      <c r="BW64" s="29"/>
      <c r="BX64" s="29"/>
      <c r="BY64" s="29"/>
      <c r="BZ64" s="47"/>
      <c r="CA64" s="47">
        <v>44761</v>
      </c>
      <c r="CB64" s="47">
        <v>44841</v>
      </c>
      <c r="CC64" s="47"/>
      <c r="CD64" s="29"/>
      <c r="CE64" s="29"/>
      <c r="CF64" s="29"/>
      <c r="CG64" s="29"/>
      <c r="CH64" s="29"/>
      <c r="CI64" s="29"/>
      <c r="CJ64" s="29"/>
      <c r="CK64" s="29"/>
      <c r="CL64" s="36"/>
      <c r="CM64" s="29"/>
      <c r="CN64" s="29"/>
      <c r="CO64" s="29"/>
      <c r="CP64" s="35" t="str">
        <f t="shared" si="0"/>
        <v/>
      </c>
      <c r="CQ64" s="35" t="str">
        <f t="shared" si="1"/>
        <v/>
      </c>
      <c r="CR64" s="35" t="str">
        <f t="shared" si="2"/>
        <v/>
      </c>
      <c r="CS64" s="35" t="str">
        <f t="shared" si="3"/>
        <v/>
      </c>
      <c r="CT64" s="35" t="str">
        <f t="shared" si="4"/>
        <v/>
      </c>
      <c r="CU64" s="30"/>
      <c r="CV64" s="34"/>
      <c r="CW64" s="29"/>
      <c r="CX64" s="34"/>
      <c r="CY64" s="34"/>
      <c r="CZ64" s="34"/>
      <c r="DA64" s="34"/>
      <c r="DB64" s="34"/>
      <c r="DC64" s="34"/>
      <c r="DD64" s="32"/>
      <c r="DE64" s="29"/>
      <c r="DF64" s="29"/>
      <c r="DG64" s="29"/>
      <c r="DH64" s="29"/>
      <c r="DI64" s="34"/>
      <c r="DJ64" s="29"/>
      <c r="DK64" s="29"/>
      <c r="DL64" s="29"/>
      <c r="DM64" s="29"/>
      <c r="DN64" s="29"/>
      <c r="DO64" s="29"/>
      <c r="DP64" s="29"/>
      <c r="DQ64" s="29"/>
      <c r="DR64" s="29"/>
      <c r="DS64" s="29"/>
      <c r="DT64" s="29"/>
      <c r="DU64" s="29"/>
      <c r="DV64" s="29"/>
      <c r="DW64" s="29"/>
      <c r="DX64" s="47">
        <v>44664</v>
      </c>
      <c r="DY64" s="47">
        <v>44761</v>
      </c>
      <c r="DZ64" s="47">
        <v>44841</v>
      </c>
      <c r="EA64" s="47"/>
      <c r="EB64" s="29"/>
      <c r="EC64" s="29"/>
      <c r="ED64" s="29"/>
      <c r="EE64" s="29"/>
      <c r="EF64" s="29"/>
      <c r="EG64" s="29"/>
      <c r="EH64" s="29"/>
      <c r="EI64" s="29"/>
      <c r="EJ64" s="29"/>
      <c r="EK64" s="29"/>
      <c r="EL64" s="29"/>
      <c r="EM64" s="29"/>
      <c r="EN64" s="35" t="str">
        <f t="shared" si="5"/>
        <v/>
      </c>
      <c r="EO64" s="35" t="str">
        <f t="shared" si="6"/>
        <v/>
      </c>
      <c r="EP64" s="35" t="str">
        <f t="shared" si="7"/>
        <v/>
      </c>
      <c r="EQ64" s="35" t="str">
        <f t="shared" si="8"/>
        <v/>
      </c>
      <c r="ER64" s="35" t="str">
        <f t="shared" si="9"/>
        <v/>
      </c>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47">
        <v>44664</v>
      </c>
      <c r="FW64" s="47">
        <v>44761</v>
      </c>
      <c r="FX64" s="47">
        <v>44841</v>
      </c>
      <c r="FY64" s="47"/>
      <c r="FZ64" s="29"/>
      <c r="GA64" s="29"/>
      <c r="GB64" s="29"/>
      <c r="GC64" s="29"/>
      <c r="GD64" s="29"/>
      <c r="GE64" s="29"/>
      <c r="GF64" s="29"/>
      <c r="GG64" s="29"/>
      <c r="GH64" s="29"/>
      <c r="GI64" s="29"/>
      <c r="GJ64" s="29"/>
      <c r="GK64" s="29"/>
      <c r="GL64" s="35" t="str">
        <f t="shared" si="136"/>
        <v/>
      </c>
      <c r="GM64" s="35" t="str">
        <f t="shared" si="137"/>
        <v/>
      </c>
      <c r="GN64" s="35" t="str">
        <f t="shared" si="138"/>
        <v/>
      </c>
      <c r="GO64" s="35" t="str">
        <f t="shared" si="139"/>
        <v/>
      </c>
      <c r="GP64" s="35" t="str">
        <f t="shared" si="140"/>
        <v/>
      </c>
      <c r="GQ64" s="29"/>
      <c r="GR64" s="29"/>
      <c r="GS64" s="29">
        <f t="shared" si="10"/>
        <v>1</v>
      </c>
      <c r="GT64" s="29" t="str">
        <f>'[6]BD Plan'!$B$3</f>
        <v>Casanare</v>
      </c>
      <c r="GU64" s="37" t="s">
        <v>649</v>
      </c>
      <c r="GV64" s="37" t="s">
        <v>1641</v>
      </c>
      <c r="GW64" s="37" t="s">
        <v>2747</v>
      </c>
      <c r="GX64" s="37"/>
      <c r="GY64" s="37" t="s">
        <v>650</v>
      </c>
      <c r="GZ64" s="37"/>
      <c r="HA64" s="37"/>
      <c r="HB64" s="37"/>
      <c r="HC64" s="37"/>
      <c r="HD64" s="37"/>
      <c r="HE64" s="37"/>
      <c r="HF64" s="37"/>
      <c r="HG64" s="37"/>
      <c r="HH64" s="37"/>
      <c r="HI64" s="37"/>
      <c r="HJ64" s="37"/>
      <c r="HK64" t="s">
        <v>150</v>
      </c>
      <c r="HL64" s="39" t="s">
        <v>93</v>
      </c>
    </row>
    <row r="65" spans="1:220" ht="15" customHeight="1" x14ac:dyDescent="0.3">
      <c r="A65" s="29" t="s">
        <v>116</v>
      </c>
      <c r="B65" t="s">
        <v>38</v>
      </c>
      <c r="C65" t="s">
        <v>37</v>
      </c>
      <c r="D65" s="29" t="s">
        <v>333</v>
      </c>
      <c r="E65" s="39" t="s">
        <v>304</v>
      </c>
      <c r="F65" s="29" t="s">
        <v>231</v>
      </c>
      <c r="G65" s="29" t="s">
        <v>232</v>
      </c>
      <c r="H65" s="29" t="s">
        <v>284</v>
      </c>
      <c r="I65" s="38" t="s">
        <v>334</v>
      </c>
      <c r="J65" s="29" t="s">
        <v>335</v>
      </c>
      <c r="K65" s="32">
        <v>0.8</v>
      </c>
      <c r="L65" s="32">
        <v>0.6</v>
      </c>
      <c r="M65" s="29" t="s">
        <v>253</v>
      </c>
      <c r="N65" s="32">
        <v>0.28999999999999998</v>
      </c>
      <c r="O65" s="32">
        <v>0.6</v>
      </c>
      <c r="P65" s="29" t="s">
        <v>236</v>
      </c>
      <c r="Q65" s="29" t="s">
        <v>1037</v>
      </c>
      <c r="R65" s="33"/>
      <c r="S65" s="36"/>
      <c r="T65" s="36"/>
      <c r="U65" s="34"/>
      <c r="V65" s="34"/>
      <c r="W65" s="34"/>
      <c r="X65" s="34"/>
      <c r="Y65" s="34"/>
      <c r="Z65" s="32"/>
      <c r="AA65" s="34"/>
      <c r="AB65" s="29"/>
      <c r="AC65" s="29"/>
      <c r="AD65" s="34"/>
      <c r="AE65" s="34"/>
      <c r="AF65" s="34"/>
      <c r="AG65" s="34"/>
      <c r="AH65" s="29"/>
      <c r="AI65" s="29"/>
      <c r="AJ65" s="29"/>
      <c r="AK65" s="29"/>
      <c r="AL65" s="29"/>
      <c r="AM65" s="29"/>
      <c r="AN65" s="29"/>
      <c r="AO65" s="29"/>
      <c r="AP65" s="47"/>
      <c r="AQ65" s="47">
        <v>44761</v>
      </c>
      <c r="AR65" s="47">
        <v>44841</v>
      </c>
      <c r="AS65" s="47"/>
      <c r="AT65" s="29"/>
      <c r="AU65" s="29"/>
      <c r="AV65" s="29"/>
      <c r="AW65" s="29"/>
      <c r="AX65" s="29"/>
      <c r="AY65" s="29"/>
      <c r="AZ65" s="29"/>
      <c r="BA65" s="29"/>
      <c r="BB65" s="29"/>
      <c r="BC65" s="29"/>
      <c r="BD65" s="29"/>
      <c r="BE65" s="29"/>
      <c r="BF65" s="35" t="str">
        <f t="shared" si="123"/>
        <v/>
      </c>
      <c r="BG65" s="35" t="str">
        <f t="shared" si="124"/>
        <v/>
      </c>
      <c r="BH65" s="35" t="str">
        <f t="shared" si="125"/>
        <v/>
      </c>
      <c r="BI65" s="35" t="str">
        <f t="shared" si="126"/>
        <v/>
      </c>
      <c r="BJ65" s="35" t="str">
        <f t="shared" si="127"/>
        <v/>
      </c>
      <c r="BK65" s="33" t="s">
        <v>1538</v>
      </c>
      <c r="BL65" s="42" t="s">
        <v>565</v>
      </c>
      <c r="BM65" s="29">
        <f t="shared" ref="BM65" si="141">SUM(BN65:BQ65)</f>
        <v>8</v>
      </c>
      <c r="BN65" s="29">
        <v>0</v>
      </c>
      <c r="BO65" s="29">
        <v>2</v>
      </c>
      <c r="BP65" s="29">
        <v>3</v>
      </c>
      <c r="BQ65" s="29">
        <v>3</v>
      </c>
      <c r="BR65" s="29"/>
      <c r="BS65" s="29"/>
      <c r="BT65" s="29">
        <v>2</v>
      </c>
      <c r="BU65" s="29" t="s">
        <v>1642</v>
      </c>
      <c r="BV65" s="29">
        <v>3</v>
      </c>
      <c r="BW65" s="29" t="s">
        <v>1642</v>
      </c>
      <c r="BX65" s="29"/>
      <c r="BY65" s="29"/>
      <c r="BZ65" s="47"/>
      <c r="CA65" s="47">
        <v>44761</v>
      </c>
      <c r="CB65" s="47">
        <v>44841</v>
      </c>
      <c r="CC65" s="47"/>
      <c r="CD65" s="29"/>
      <c r="CE65" s="29" t="s">
        <v>9</v>
      </c>
      <c r="CF65" s="29" t="s">
        <v>6</v>
      </c>
      <c r="CG65" s="29"/>
      <c r="CH65" s="29"/>
      <c r="CI65" s="29" t="s">
        <v>9</v>
      </c>
      <c r="CJ65" s="29" t="s">
        <v>6</v>
      </c>
      <c r="CK65" s="29"/>
      <c r="CL65" s="36"/>
      <c r="CM65" s="29" t="s">
        <v>2748</v>
      </c>
      <c r="CN65" s="29" t="s">
        <v>2749</v>
      </c>
      <c r="CO65" s="29"/>
      <c r="CP65" s="35" t="str">
        <f t="shared" si="0"/>
        <v/>
      </c>
      <c r="CQ65" s="35">
        <f t="shared" si="1"/>
        <v>1</v>
      </c>
      <c r="CR65" s="35">
        <f t="shared" si="2"/>
        <v>1</v>
      </c>
      <c r="CS65" s="35">
        <f t="shared" si="3"/>
        <v>0</v>
      </c>
      <c r="CT65" s="35">
        <f t="shared" si="4"/>
        <v>0.625</v>
      </c>
      <c r="CU65" s="30"/>
      <c r="CV65" s="34"/>
      <c r="CW65" s="29"/>
      <c r="CX65" s="34"/>
      <c r="CY65" s="34"/>
      <c r="CZ65" s="34"/>
      <c r="DA65" s="34"/>
      <c r="DB65" s="34"/>
      <c r="DC65" s="34"/>
      <c r="DD65" s="32"/>
      <c r="DE65" s="29"/>
      <c r="DF65" s="29"/>
      <c r="DG65" s="29"/>
      <c r="DH65" s="29"/>
      <c r="DI65" s="34"/>
      <c r="DJ65" s="29"/>
      <c r="DK65" s="29"/>
      <c r="DL65" s="29"/>
      <c r="DM65" s="29"/>
      <c r="DN65" s="29"/>
      <c r="DO65" s="29"/>
      <c r="DP65" s="29"/>
      <c r="DQ65" s="29"/>
      <c r="DR65" s="29"/>
      <c r="DS65" s="29"/>
      <c r="DT65" s="29"/>
      <c r="DU65" s="29"/>
      <c r="DV65" s="29"/>
      <c r="DW65" s="29"/>
      <c r="DX65" s="47"/>
      <c r="DY65" s="47">
        <v>44761</v>
      </c>
      <c r="DZ65" s="47">
        <v>44841</v>
      </c>
      <c r="EA65" s="47"/>
      <c r="EB65" s="29"/>
      <c r="EC65" s="29"/>
      <c r="ED65" s="29"/>
      <c r="EE65" s="29"/>
      <c r="EF65" s="29"/>
      <c r="EG65" s="29"/>
      <c r="EH65" s="29"/>
      <c r="EI65" s="29"/>
      <c r="EJ65" s="29"/>
      <c r="EK65" s="29"/>
      <c r="EL65" s="29"/>
      <c r="EM65" s="29"/>
      <c r="EN65" s="35" t="str">
        <f t="shared" si="5"/>
        <v/>
      </c>
      <c r="EO65" s="35" t="str">
        <f t="shared" si="6"/>
        <v/>
      </c>
      <c r="EP65" s="35" t="str">
        <f t="shared" si="7"/>
        <v/>
      </c>
      <c r="EQ65" s="35" t="str">
        <f t="shared" si="8"/>
        <v/>
      </c>
      <c r="ER65" s="35" t="str">
        <f t="shared" si="9"/>
        <v/>
      </c>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47"/>
      <c r="FW65" s="47">
        <v>44761</v>
      </c>
      <c r="FX65" s="47">
        <v>44841</v>
      </c>
      <c r="FY65" s="47"/>
      <c r="FZ65" s="29"/>
      <c r="GA65" s="29"/>
      <c r="GB65" s="29"/>
      <c r="GC65" s="29"/>
      <c r="GD65" s="29"/>
      <c r="GE65" s="29"/>
      <c r="GF65" s="29"/>
      <c r="GG65" s="29"/>
      <c r="GH65" s="29"/>
      <c r="GI65" s="29"/>
      <c r="GJ65" s="29"/>
      <c r="GK65" s="29"/>
      <c r="GL65" s="35"/>
      <c r="GM65" s="35"/>
      <c r="GN65" s="35"/>
      <c r="GO65" s="35"/>
      <c r="GP65" s="35"/>
      <c r="GQ65" s="29"/>
      <c r="GR65" s="29"/>
      <c r="GS65" s="29">
        <f t="shared" si="10"/>
        <v>1</v>
      </c>
      <c r="GT65" s="29" t="str">
        <f>'[6]BD Plan'!$B$3</f>
        <v>Casanare</v>
      </c>
      <c r="GU65" s="37"/>
      <c r="GV65" s="37"/>
      <c r="GW65" s="37"/>
      <c r="GX65" s="37"/>
      <c r="GY65" s="37"/>
      <c r="GZ65" s="37" t="s">
        <v>1643</v>
      </c>
      <c r="HA65" s="37" t="s">
        <v>2750</v>
      </c>
      <c r="HB65" s="37"/>
      <c r="HC65" s="37"/>
      <c r="HD65" s="37"/>
      <c r="HE65" s="37"/>
      <c r="HF65" s="37"/>
      <c r="HG65" s="37"/>
      <c r="HH65" s="37"/>
      <c r="HI65" s="37"/>
      <c r="HJ65" s="37"/>
      <c r="HK65" t="s">
        <v>38</v>
      </c>
      <c r="HL65" s="39" t="s">
        <v>37</v>
      </c>
    </row>
    <row r="66" spans="1:220" ht="15" customHeight="1" x14ac:dyDescent="0.3">
      <c r="A66" s="29" t="s">
        <v>116</v>
      </c>
      <c r="B66" t="s">
        <v>39</v>
      </c>
      <c r="C66" t="s">
        <v>37</v>
      </c>
      <c r="D66" s="29" t="s">
        <v>338</v>
      </c>
      <c r="E66" s="29" t="s">
        <v>317</v>
      </c>
      <c r="F66" s="29" t="s">
        <v>231</v>
      </c>
      <c r="G66" s="29" t="s">
        <v>232</v>
      </c>
      <c r="H66" s="29" t="s">
        <v>284</v>
      </c>
      <c r="I66" s="38" t="s">
        <v>339</v>
      </c>
      <c r="J66" s="29" t="s">
        <v>319</v>
      </c>
      <c r="K66" s="32">
        <v>0.8</v>
      </c>
      <c r="L66" s="32">
        <v>0.6</v>
      </c>
      <c r="M66" s="29" t="s">
        <v>253</v>
      </c>
      <c r="N66" s="32">
        <v>0.28999999999999998</v>
      </c>
      <c r="O66" s="32">
        <v>0.6</v>
      </c>
      <c r="P66" s="29" t="s">
        <v>236</v>
      </c>
      <c r="Q66" s="29" t="s">
        <v>1037</v>
      </c>
      <c r="R66" s="33" t="s">
        <v>1137</v>
      </c>
      <c r="S66" s="42" t="s">
        <v>565</v>
      </c>
      <c r="T66" s="29" t="s">
        <v>1138</v>
      </c>
      <c r="U66" s="34" t="s">
        <v>1048</v>
      </c>
      <c r="V66" s="34" t="s">
        <v>1041</v>
      </c>
      <c r="W66" s="34" t="s">
        <v>1042</v>
      </c>
      <c r="X66" s="34" t="s">
        <v>1043</v>
      </c>
      <c r="Y66" s="34" t="s">
        <v>1044</v>
      </c>
      <c r="Z66" s="32">
        <v>0.4</v>
      </c>
      <c r="AA66" s="34" t="s">
        <v>1045</v>
      </c>
      <c r="AB66" s="29" t="s">
        <v>224</v>
      </c>
      <c r="AC66" s="29">
        <f t="shared" si="134"/>
        <v>0</v>
      </c>
      <c r="AD66" s="34">
        <v>0</v>
      </c>
      <c r="AE66" s="34">
        <v>0</v>
      </c>
      <c r="AF66" s="34">
        <v>0</v>
      </c>
      <c r="AG66" s="34">
        <v>0</v>
      </c>
      <c r="AH66" s="29">
        <v>0</v>
      </c>
      <c r="AI66" s="29" t="s">
        <v>651</v>
      </c>
      <c r="AJ66" s="29">
        <v>0</v>
      </c>
      <c r="AK66" s="29" t="s">
        <v>1644</v>
      </c>
      <c r="AL66" s="29">
        <v>0</v>
      </c>
      <c r="AM66" s="29" t="s">
        <v>2751</v>
      </c>
      <c r="AN66" s="29"/>
      <c r="AO66" s="29"/>
      <c r="AP66" s="47">
        <v>44664</v>
      </c>
      <c r="AQ66" s="47">
        <v>44761</v>
      </c>
      <c r="AR66" s="47">
        <v>44841</v>
      </c>
      <c r="AS66" s="47"/>
      <c r="AT66" s="29" t="s">
        <v>7</v>
      </c>
      <c r="AU66" s="29" t="s">
        <v>6</v>
      </c>
      <c r="AV66" s="29" t="s">
        <v>7</v>
      </c>
      <c r="AW66" s="29"/>
      <c r="AX66" s="29" t="s">
        <v>7</v>
      </c>
      <c r="AY66" s="29" t="s">
        <v>7</v>
      </c>
      <c r="AZ66" s="29" t="s">
        <v>7</v>
      </c>
      <c r="BA66" s="29"/>
      <c r="BB66" s="29" t="s">
        <v>2752</v>
      </c>
      <c r="BC66" s="29" t="s">
        <v>1067</v>
      </c>
      <c r="BD66" s="29" t="s">
        <v>2753</v>
      </c>
      <c r="BE66" s="29"/>
      <c r="BF66" s="35" t="str">
        <f t="shared" si="123"/>
        <v/>
      </c>
      <c r="BG66" s="35" t="str">
        <f t="shared" si="124"/>
        <v/>
      </c>
      <c r="BH66" s="35" t="str">
        <f t="shared" si="125"/>
        <v/>
      </c>
      <c r="BI66" s="35" t="str">
        <f t="shared" si="126"/>
        <v/>
      </c>
      <c r="BJ66" s="35" t="str">
        <f t="shared" si="127"/>
        <v/>
      </c>
      <c r="BK66" s="33"/>
      <c r="BL66" s="34"/>
      <c r="BM66" s="29"/>
      <c r="BN66" s="29"/>
      <c r="BO66" s="29"/>
      <c r="BP66" s="29"/>
      <c r="BQ66" s="29"/>
      <c r="BR66" s="29"/>
      <c r="BS66" s="29"/>
      <c r="BT66" s="29"/>
      <c r="BU66" s="29"/>
      <c r="BV66" s="29"/>
      <c r="BW66" s="29"/>
      <c r="BX66" s="29"/>
      <c r="BY66" s="29"/>
      <c r="BZ66" s="47">
        <v>44664</v>
      </c>
      <c r="CA66" s="47">
        <v>44761</v>
      </c>
      <c r="CB66" s="47">
        <v>44841</v>
      </c>
      <c r="CC66" s="47"/>
      <c r="CD66" s="29"/>
      <c r="CE66" s="29"/>
      <c r="CF66" s="29"/>
      <c r="CG66" s="29"/>
      <c r="CH66" s="29"/>
      <c r="CI66" s="29"/>
      <c r="CJ66" s="29"/>
      <c r="CK66" s="29"/>
      <c r="CL66" s="29"/>
      <c r="CM66" s="29"/>
      <c r="CN66" s="29"/>
      <c r="CO66" s="29"/>
      <c r="CP66" s="35" t="str">
        <f t="shared" ref="CP66:CP129" si="142">IFERROR(IF(BN66=0,"",IF((BR66/BN66)&gt;1,1,(BR66/BN66))),"")</f>
        <v/>
      </c>
      <c r="CQ66" s="35" t="str">
        <f t="shared" ref="CQ66:CQ129" si="143">IFERROR(IF(BO66=0,"",IF((BT66/BO66)&gt;1,1,(BT66/BO66))),"")</f>
        <v/>
      </c>
      <c r="CR66" s="35" t="str">
        <f t="shared" ref="CR66:CR129" si="144">IFERROR(IF(BP66=0,"",IF((BV66/BP66)&gt;1,1,(BV66/BP66))),"")</f>
        <v/>
      </c>
      <c r="CS66" s="35" t="str">
        <f t="shared" ref="CS66:CS129" si="145">IFERROR(IF(BQ66=0,"",IF((BX66/BQ66)&gt;1,1,(BX66/BQ66))),"")</f>
        <v/>
      </c>
      <c r="CT66" s="35" t="str">
        <f t="shared" ref="CT66:CT129" si="146">IFERROR(IF((BR66+BT66+BV66+BX66)/BM66&gt;1,1,(BR66+BT66+BV66+BX66)/BM66),"")</f>
        <v/>
      </c>
      <c r="CU66" s="30"/>
      <c r="CV66" s="34"/>
      <c r="CW66" s="29"/>
      <c r="CX66" s="34"/>
      <c r="CY66" s="34"/>
      <c r="CZ66" s="34"/>
      <c r="DA66" s="34"/>
      <c r="DB66" s="34"/>
      <c r="DC66" s="34"/>
      <c r="DD66" s="32"/>
      <c r="DE66" s="29"/>
      <c r="DF66" s="29"/>
      <c r="DG66" s="29"/>
      <c r="DH66" s="29"/>
      <c r="DI66" s="34"/>
      <c r="DJ66" s="29"/>
      <c r="DK66" s="29"/>
      <c r="DL66" s="29"/>
      <c r="DM66" s="29"/>
      <c r="DN66" s="29"/>
      <c r="DO66" s="29"/>
      <c r="DP66" s="29"/>
      <c r="DQ66" s="29"/>
      <c r="DR66" s="29"/>
      <c r="DS66" s="29"/>
      <c r="DT66" s="29"/>
      <c r="DU66" s="29"/>
      <c r="DV66" s="29"/>
      <c r="DW66" s="29"/>
      <c r="DX66" s="47">
        <v>44664</v>
      </c>
      <c r="DY66" s="47">
        <v>44761</v>
      </c>
      <c r="DZ66" s="47">
        <v>44841</v>
      </c>
      <c r="EA66" s="47"/>
      <c r="EB66" s="29"/>
      <c r="EC66" s="29"/>
      <c r="ED66" s="29"/>
      <c r="EE66" s="29"/>
      <c r="EF66" s="29"/>
      <c r="EG66" s="29"/>
      <c r="EH66" s="29"/>
      <c r="EI66" s="29"/>
      <c r="EJ66" s="29"/>
      <c r="EK66" s="29"/>
      <c r="EL66" s="29"/>
      <c r="EM66" s="29"/>
      <c r="EN66" s="35" t="str">
        <f t="shared" ref="EN66:EN129" si="147">IFERROR(IF(DL66=0,"",IF((DP66/DL66)&gt;1,1,(DP66/DL66))),"")</f>
        <v/>
      </c>
      <c r="EO66" s="35" t="str">
        <f t="shared" ref="EO66:EO129" si="148">IFERROR(IF(DM66=0,"",IF((DR66/DM66)&gt;1,1,(DR66/DM66))),"")</f>
        <v/>
      </c>
      <c r="EP66" s="35" t="str">
        <f t="shared" ref="EP66:EP129" si="149">IFERROR(IF(DN66=0,"",IF((DT66/DN66)&gt;1,1,(DT66/DN66))),"")</f>
        <v/>
      </c>
      <c r="EQ66" s="35" t="str">
        <f t="shared" ref="EQ66:EQ129" si="150">IFERROR(IF(DO66=0,"",IF((DV66/DO66)&gt;1,1,(DV66/DO66))),"")</f>
        <v/>
      </c>
      <c r="ER66" s="35" t="str">
        <f t="shared" ref="ER66:ER129" si="151">IFERROR(IF((DP66+DR66+DT66+DV66)/DK66&gt;1,1,(DP66+DR66+DT66+DV66)/DK66),"")</f>
        <v/>
      </c>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47">
        <v>44664</v>
      </c>
      <c r="FW66" s="47">
        <v>44761</v>
      </c>
      <c r="FX66" s="47">
        <v>44841</v>
      </c>
      <c r="FY66" s="47"/>
      <c r="FZ66" s="29"/>
      <c r="GA66" s="29"/>
      <c r="GB66" s="29"/>
      <c r="GC66" s="29"/>
      <c r="GD66" s="29"/>
      <c r="GE66" s="29"/>
      <c r="GF66" s="29"/>
      <c r="GG66" s="29"/>
      <c r="GH66" s="29"/>
      <c r="GI66" s="29"/>
      <c r="GJ66" s="29"/>
      <c r="GK66" s="29"/>
      <c r="GL66" s="35" t="str">
        <f t="shared" ref="GL66:GL67" si="152">IFERROR(IF(FJ66=0,"",IF((FN66/FJ66)&gt;1,1,(FN66/FJ66))),"")</f>
        <v/>
      </c>
      <c r="GM66" s="35" t="str">
        <f t="shared" ref="GM66:GM67" si="153">IFERROR(IF(FK66=0,"",IF((FP66/FK66)&gt;1,1,(FP66/FK66))),"")</f>
        <v/>
      </c>
      <c r="GN66" s="35" t="str">
        <f t="shared" ref="GN66:GN67" si="154">IFERROR(IF(FL66=0,"",IF((FR66/FL66)&gt;1,1,(FR66/FL66))),"")</f>
        <v/>
      </c>
      <c r="GO66" s="35" t="str">
        <f t="shared" ref="GO66:GO67" si="155">IFERROR(IF(FM66=0,"",IF((FT66/FM66)&gt;1,1,(FT66/FM66))),"")</f>
        <v/>
      </c>
      <c r="GP66" s="35" t="str">
        <f t="shared" ref="GP66:GP67" si="156">IFERROR(IF((FN66+FP66+FR66+FT66)/FI66&gt;1,1,(FN66+FP66+FR66+FT66)/FI66),"")</f>
        <v/>
      </c>
      <c r="GQ66" s="29"/>
      <c r="GR66" s="29"/>
      <c r="GS66" s="29">
        <f t="shared" ref="GS66:GS129" si="157">IF(R66&lt;&gt;"",1,0)+IF(BK66&lt;&gt;"",1,0)+IF(CU66&lt;&gt;"",1,0)+IF(ES66&lt;&gt;"",1,0)</f>
        <v>1</v>
      </c>
      <c r="GT66" s="29" t="str">
        <f>'[6]BD Plan'!$B$3</f>
        <v>Casanare</v>
      </c>
      <c r="GU66" s="37" t="s">
        <v>652</v>
      </c>
      <c r="GV66" s="37" t="s">
        <v>1645</v>
      </c>
      <c r="GW66" s="37" t="s">
        <v>2754</v>
      </c>
      <c r="GX66" s="37"/>
      <c r="GY66" s="37"/>
      <c r="GZ66" s="37"/>
      <c r="HA66" s="37"/>
      <c r="HB66" s="37"/>
      <c r="HC66" s="37"/>
      <c r="HD66" s="37"/>
      <c r="HE66" s="37"/>
      <c r="HF66" s="37"/>
      <c r="HG66" s="37"/>
      <c r="HH66" s="37"/>
      <c r="HI66" s="37"/>
      <c r="HJ66" s="37"/>
      <c r="HK66" t="s">
        <v>39</v>
      </c>
      <c r="HL66" s="39" t="s">
        <v>37</v>
      </c>
    </row>
    <row r="67" spans="1:220" ht="15" customHeight="1" x14ac:dyDescent="0.3">
      <c r="A67" s="29" t="s">
        <v>116</v>
      </c>
      <c r="B67" t="s">
        <v>24</v>
      </c>
      <c r="C67" t="s">
        <v>21</v>
      </c>
      <c r="D67" s="29" t="s">
        <v>1082</v>
      </c>
      <c r="E67" s="29" t="s">
        <v>304</v>
      </c>
      <c r="F67" s="29" t="s">
        <v>231</v>
      </c>
      <c r="G67" s="29" t="s">
        <v>232</v>
      </c>
      <c r="H67" s="29" t="s">
        <v>284</v>
      </c>
      <c r="I67" s="38" t="s">
        <v>1083</v>
      </c>
      <c r="J67" s="29" t="s">
        <v>294</v>
      </c>
      <c r="K67" s="32">
        <v>0.2</v>
      </c>
      <c r="L67" s="32">
        <v>0.4</v>
      </c>
      <c r="M67" s="29" t="s">
        <v>295</v>
      </c>
      <c r="N67" s="32">
        <v>0.04</v>
      </c>
      <c r="O67" s="32">
        <v>0.4</v>
      </c>
      <c r="P67" s="29" t="s">
        <v>295</v>
      </c>
      <c r="Q67" s="29" t="s">
        <v>1037</v>
      </c>
      <c r="R67" s="33"/>
      <c r="T67" s="29"/>
      <c r="U67" s="34"/>
      <c r="V67" s="34"/>
      <c r="W67" s="34"/>
      <c r="X67" s="34"/>
      <c r="Y67" s="34"/>
      <c r="Z67" s="32"/>
      <c r="AA67" s="34"/>
      <c r="AB67" s="29"/>
      <c r="AC67" s="29"/>
      <c r="AD67" s="34"/>
      <c r="AE67" s="34"/>
      <c r="AF67" s="34"/>
      <c r="AG67" s="34"/>
      <c r="AH67" s="29"/>
      <c r="AI67" s="29"/>
      <c r="AJ67" s="29"/>
      <c r="AK67" s="29"/>
      <c r="AL67" s="29"/>
      <c r="AM67" s="29"/>
      <c r="AN67" s="29"/>
      <c r="AO67" s="29"/>
      <c r="AP67" s="47"/>
      <c r="AQ67" s="47">
        <v>44761</v>
      </c>
      <c r="AR67" s="47">
        <v>44841</v>
      </c>
      <c r="AS67" s="47"/>
      <c r="AT67" s="29"/>
      <c r="AU67" s="29"/>
      <c r="AV67" s="29"/>
      <c r="AW67" s="29"/>
      <c r="AX67" s="29"/>
      <c r="AY67" s="29"/>
      <c r="AZ67" s="29"/>
      <c r="BA67" s="29"/>
      <c r="BB67" s="29"/>
      <c r="BC67" s="29"/>
      <c r="BD67" s="29"/>
      <c r="BE67" s="29"/>
      <c r="BF67" s="35" t="str">
        <f t="shared" si="123"/>
        <v/>
      </c>
      <c r="BG67" s="35" t="str">
        <f t="shared" si="124"/>
        <v/>
      </c>
      <c r="BH67" s="35" t="str">
        <f t="shared" si="125"/>
        <v/>
      </c>
      <c r="BI67" s="35" t="str">
        <f t="shared" si="126"/>
        <v/>
      </c>
      <c r="BJ67" s="35" t="str">
        <f t="shared" si="127"/>
        <v/>
      </c>
      <c r="BK67" s="33" t="s">
        <v>1085</v>
      </c>
      <c r="BL67" s="42" t="s">
        <v>565</v>
      </c>
      <c r="BM67" s="29">
        <f t="shared" ref="BM67" si="158">SUM(BN67:BQ67)</f>
        <v>1</v>
      </c>
      <c r="BN67" s="29">
        <v>0</v>
      </c>
      <c r="BO67" s="29">
        <v>0</v>
      </c>
      <c r="BP67" s="29">
        <v>0</v>
      </c>
      <c r="BQ67" s="29">
        <v>1</v>
      </c>
      <c r="BR67" s="29">
        <v>0</v>
      </c>
      <c r="BS67" s="29" t="s">
        <v>7</v>
      </c>
      <c r="BT67" s="29">
        <v>0</v>
      </c>
      <c r="BU67" s="29" t="s">
        <v>1646</v>
      </c>
      <c r="BV67" s="29">
        <v>0</v>
      </c>
      <c r="BW67" s="29" t="s">
        <v>1646</v>
      </c>
      <c r="BX67" s="29"/>
      <c r="BY67" s="29"/>
      <c r="BZ67" s="47"/>
      <c r="CA67" s="47">
        <v>44761</v>
      </c>
      <c r="CB67" s="47">
        <v>44841</v>
      </c>
      <c r="CC67" s="47"/>
      <c r="CD67" s="29" t="s">
        <v>7</v>
      </c>
      <c r="CE67" s="29" t="s">
        <v>6</v>
      </c>
      <c r="CF67" s="29" t="s">
        <v>6</v>
      </c>
      <c r="CG67" s="29"/>
      <c r="CH67" s="29" t="s">
        <v>7</v>
      </c>
      <c r="CI67" s="29" t="s">
        <v>7</v>
      </c>
      <c r="CJ67" s="29" t="s">
        <v>7</v>
      </c>
      <c r="CK67" s="29"/>
      <c r="CL67" s="29" t="s">
        <v>7</v>
      </c>
      <c r="CM67" s="29" t="s">
        <v>1067</v>
      </c>
      <c r="CN67" s="29" t="s">
        <v>2755</v>
      </c>
      <c r="CO67" s="29"/>
      <c r="CP67" s="35" t="str">
        <f t="shared" si="142"/>
        <v/>
      </c>
      <c r="CQ67" s="35" t="str">
        <f t="shared" si="143"/>
        <v/>
      </c>
      <c r="CR67" s="35" t="str">
        <f t="shared" si="144"/>
        <v/>
      </c>
      <c r="CS67" s="35">
        <f t="shared" si="145"/>
        <v>0</v>
      </c>
      <c r="CT67" s="35">
        <f t="shared" si="146"/>
        <v>0</v>
      </c>
      <c r="CU67" s="33" t="s">
        <v>1088</v>
      </c>
      <c r="CV67" s="42" t="s">
        <v>565</v>
      </c>
      <c r="CW67" s="29" t="s">
        <v>1089</v>
      </c>
      <c r="CX67" s="34" t="s">
        <v>1048</v>
      </c>
      <c r="CY67" s="34" t="s">
        <v>1041</v>
      </c>
      <c r="CZ67" s="34" t="s">
        <v>1042</v>
      </c>
      <c r="DA67" s="34"/>
      <c r="DB67" s="34" t="s">
        <v>1043</v>
      </c>
      <c r="DC67" s="34" t="s">
        <v>1044</v>
      </c>
      <c r="DD67" s="32">
        <v>0.4</v>
      </c>
      <c r="DE67" s="29"/>
      <c r="DF67" s="29"/>
      <c r="DG67" s="29"/>
      <c r="DH67" s="29"/>
      <c r="DI67" s="34" t="s">
        <v>1045</v>
      </c>
      <c r="DJ67" s="29" t="s">
        <v>224</v>
      </c>
      <c r="DK67" s="29">
        <f>SUM(DL67:DO67)</f>
        <v>0</v>
      </c>
      <c r="DL67" s="29">
        <v>0</v>
      </c>
      <c r="DM67" s="29">
        <v>0</v>
      </c>
      <c r="DN67" s="29">
        <v>0</v>
      </c>
      <c r="DO67" s="29">
        <v>0</v>
      </c>
      <c r="DP67" s="29"/>
      <c r="DQ67" s="29"/>
      <c r="DR67" s="29">
        <v>0</v>
      </c>
      <c r="DS67" s="29" t="s">
        <v>1647</v>
      </c>
      <c r="DT67" s="29">
        <v>0</v>
      </c>
      <c r="DU67" s="29" t="s">
        <v>1647</v>
      </c>
      <c r="DV67" s="29"/>
      <c r="DW67" s="29"/>
      <c r="DX67" s="47"/>
      <c r="DY67" s="47">
        <v>44761</v>
      </c>
      <c r="DZ67" s="47">
        <v>44841</v>
      </c>
      <c r="EA67" s="47"/>
      <c r="EB67" s="29"/>
      <c r="EC67" s="29" t="s">
        <v>6</v>
      </c>
      <c r="ED67" s="29" t="s">
        <v>9</v>
      </c>
      <c r="EE67" s="29"/>
      <c r="EF67" s="29"/>
      <c r="EG67" s="29" t="s">
        <v>7</v>
      </c>
      <c r="EH67" s="29" t="s">
        <v>7</v>
      </c>
      <c r="EI67" s="29"/>
      <c r="EJ67" s="29"/>
      <c r="EK67" s="29" t="s">
        <v>1067</v>
      </c>
      <c r="EL67" s="29" t="s">
        <v>2756</v>
      </c>
      <c r="EM67" s="29"/>
      <c r="EN67" s="35" t="str">
        <f t="shared" si="147"/>
        <v/>
      </c>
      <c r="EO67" s="35" t="str">
        <f t="shared" si="148"/>
        <v/>
      </c>
      <c r="EP67" s="35" t="str">
        <f t="shared" si="149"/>
        <v/>
      </c>
      <c r="EQ67" s="35" t="str">
        <f t="shared" si="150"/>
        <v/>
      </c>
      <c r="ER67" s="35" t="str">
        <f t="shared" si="151"/>
        <v/>
      </c>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47"/>
      <c r="FW67" s="47">
        <v>44761</v>
      </c>
      <c r="FX67" s="47">
        <v>44841</v>
      </c>
      <c r="FY67" s="47"/>
      <c r="FZ67" s="29"/>
      <c r="GA67" s="29"/>
      <c r="GB67" s="29"/>
      <c r="GC67" s="29"/>
      <c r="GD67" s="29"/>
      <c r="GE67" s="29"/>
      <c r="GF67" s="29"/>
      <c r="GG67" s="29"/>
      <c r="GH67" s="29"/>
      <c r="GI67" s="29"/>
      <c r="GJ67" s="29"/>
      <c r="GK67" s="29"/>
      <c r="GL67" s="35" t="str">
        <f t="shared" si="152"/>
        <v/>
      </c>
      <c r="GM67" s="35" t="str">
        <f t="shared" si="153"/>
        <v/>
      </c>
      <c r="GN67" s="35" t="str">
        <f t="shared" si="154"/>
        <v/>
      </c>
      <c r="GO67" s="35" t="str">
        <f t="shared" si="155"/>
        <v/>
      </c>
      <c r="GP67" s="35" t="str">
        <f t="shared" si="156"/>
        <v/>
      </c>
      <c r="GQ67" s="29"/>
      <c r="GR67" s="29"/>
      <c r="GS67" s="29">
        <f t="shared" si="157"/>
        <v>2</v>
      </c>
      <c r="GT67" s="29" t="str">
        <f>'[6]BD Plan'!$B$3</f>
        <v>Casanare</v>
      </c>
      <c r="GU67" s="37"/>
      <c r="GV67" s="37"/>
      <c r="GW67" s="37"/>
      <c r="GX67" s="37"/>
      <c r="GY67" s="37" t="s">
        <v>558</v>
      </c>
      <c r="GZ67" s="37" t="s">
        <v>1648</v>
      </c>
      <c r="HA67" s="37" t="s">
        <v>2757</v>
      </c>
      <c r="HB67" s="37"/>
      <c r="HC67" s="37"/>
      <c r="HD67" s="37" t="s">
        <v>1648</v>
      </c>
      <c r="HE67" s="37" t="s">
        <v>2758</v>
      </c>
      <c r="HF67" s="37"/>
      <c r="HG67" s="37"/>
      <c r="HH67" s="37"/>
      <c r="HI67" s="37"/>
      <c r="HJ67" s="37"/>
      <c r="HK67" t="s">
        <v>142</v>
      </c>
      <c r="HL67" s="39" t="s">
        <v>22</v>
      </c>
    </row>
    <row r="68" spans="1:220" ht="15" customHeight="1" x14ac:dyDescent="0.3">
      <c r="A68" s="29" t="s">
        <v>117</v>
      </c>
      <c r="B68" s="29" t="s">
        <v>20</v>
      </c>
      <c r="C68" s="29" t="s">
        <v>4</v>
      </c>
      <c r="D68" s="29" t="s">
        <v>1072</v>
      </c>
      <c r="E68" s="29" t="s">
        <v>141</v>
      </c>
      <c r="F68" s="29" t="s">
        <v>283</v>
      </c>
      <c r="G68" s="29" t="s">
        <v>232</v>
      </c>
      <c r="H68" s="29" t="s">
        <v>284</v>
      </c>
      <c r="I68" s="38" t="s">
        <v>285</v>
      </c>
      <c r="J68" s="29" t="s">
        <v>294</v>
      </c>
      <c r="K68" s="32">
        <v>0.4</v>
      </c>
      <c r="L68" s="32">
        <v>0.6</v>
      </c>
      <c r="M68" s="29" t="s">
        <v>236</v>
      </c>
      <c r="N68" s="32">
        <v>0.09</v>
      </c>
      <c r="O68" s="32">
        <v>0.6</v>
      </c>
      <c r="P68" s="29" t="s">
        <v>236</v>
      </c>
      <c r="Q68" s="36" t="s">
        <v>1037</v>
      </c>
      <c r="R68" s="33"/>
      <c r="S68" s="36"/>
      <c r="T68" s="29"/>
      <c r="U68" s="34"/>
      <c r="V68" s="34"/>
      <c r="W68" s="34"/>
      <c r="X68" s="34"/>
      <c r="Y68" s="34"/>
      <c r="Z68" s="32"/>
      <c r="AA68" s="34"/>
      <c r="AB68" s="29"/>
      <c r="AC68" s="29"/>
      <c r="AD68" s="29"/>
      <c r="AE68" s="29"/>
      <c r="AF68" s="29"/>
      <c r="AG68" s="29"/>
      <c r="AH68" s="29"/>
      <c r="AI68" s="29"/>
      <c r="AJ68" s="29"/>
      <c r="AK68" s="29"/>
      <c r="AL68" s="29"/>
      <c r="AM68" s="29"/>
      <c r="AN68" s="29"/>
      <c r="AO68" s="29"/>
      <c r="AP68" s="47">
        <v>44670</v>
      </c>
      <c r="AQ68" s="47">
        <v>44760</v>
      </c>
      <c r="AR68" s="47">
        <v>44844</v>
      </c>
      <c r="AS68" s="47"/>
      <c r="AT68" s="29"/>
      <c r="AU68" s="29"/>
      <c r="AV68" s="29"/>
      <c r="AW68" s="29"/>
      <c r="AX68" s="29"/>
      <c r="AY68" s="29"/>
      <c r="AZ68" s="29"/>
      <c r="BA68" s="29"/>
      <c r="BB68" s="29"/>
      <c r="BC68" s="29"/>
      <c r="BD68" s="29"/>
      <c r="BE68" s="29"/>
      <c r="BF68" s="35" t="str">
        <f>IFERROR(IF(AD68=0,"",IF((AH68/AD68)&gt;1,1,(AH68/AD68))),"")</f>
        <v/>
      </c>
      <c r="BG68" s="35" t="str">
        <f>IFERROR(IF(AE68=0,"",IF((AJ68/AE68)&gt;1,1,(AJ68/AE68))),"")</f>
        <v/>
      </c>
      <c r="BH68" s="35" t="str">
        <f>IFERROR(IF(AF68=0,"",IF((AL68/AF68)&gt;1,1,(AL68/AF68))),"")</f>
        <v/>
      </c>
      <c r="BI68" s="35" t="str">
        <f>IFERROR(IF(AG68=0,"",IF((AN68/AG68)&gt;1,1,(AN68/AG68))),"")</f>
        <v/>
      </c>
      <c r="BJ68" s="35" t="str">
        <f>IFERROR(IF((AH68+AJ68+AL68+AN68)/AC68&gt;1,1,(AH68+AJ68+AL68+AN68)/AC68),"")</f>
        <v/>
      </c>
      <c r="BK68" s="33"/>
      <c r="BL68" s="29"/>
      <c r="BM68" s="29"/>
      <c r="BN68" s="29"/>
      <c r="BO68" s="29"/>
      <c r="BP68" s="29"/>
      <c r="BQ68" s="29"/>
      <c r="BR68" s="29"/>
      <c r="BS68" s="29"/>
      <c r="BT68" s="29"/>
      <c r="BU68" s="29"/>
      <c r="BV68" s="29"/>
      <c r="BW68" s="29"/>
      <c r="BX68" s="29"/>
      <c r="BY68" s="29"/>
      <c r="BZ68" s="47">
        <v>44670</v>
      </c>
      <c r="CA68" s="47">
        <v>44760</v>
      </c>
      <c r="CB68" s="47">
        <v>44844</v>
      </c>
      <c r="CC68" s="47"/>
      <c r="CD68" s="29"/>
      <c r="CE68" s="29"/>
      <c r="CF68" s="29"/>
      <c r="CG68" s="29"/>
      <c r="CH68" s="29"/>
      <c r="CI68" s="29"/>
      <c r="CJ68" s="29"/>
      <c r="CK68" s="29"/>
      <c r="CL68" s="29"/>
      <c r="CM68" s="29"/>
      <c r="CN68" s="29"/>
      <c r="CO68" s="29"/>
      <c r="CP68" s="35" t="str">
        <f t="shared" si="142"/>
        <v/>
      </c>
      <c r="CQ68" s="35" t="str">
        <f t="shared" si="143"/>
        <v/>
      </c>
      <c r="CR68" s="35" t="str">
        <f t="shared" si="144"/>
        <v/>
      </c>
      <c r="CS68" s="35" t="str">
        <f t="shared" si="145"/>
        <v/>
      </c>
      <c r="CT68" s="35" t="str">
        <f t="shared" si="146"/>
        <v/>
      </c>
      <c r="CU68" s="33" t="s">
        <v>1077</v>
      </c>
      <c r="CV68" s="42" t="s">
        <v>565</v>
      </c>
      <c r="CW68" s="29" t="s">
        <v>1078</v>
      </c>
      <c r="CX68" s="34" t="s">
        <v>1048</v>
      </c>
      <c r="CY68" s="34" t="s">
        <v>1041</v>
      </c>
      <c r="CZ68" s="34" t="s">
        <v>1042</v>
      </c>
      <c r="DA68" s="34"/>
      <c r="DB68" s="34" t="s">
        <v>1043</v>
      </c>
      <c r="DC68" s="34" t="s">
        <v>1044</v>
      </c>
      <c r="DD68" s="32">
        <v>0.4</v>
      </c>
      <c r="DE68" s="29"/>
      <c r="DF68" s="29"/>
      <c r="DG68" s="29"/>
      <c r="DH68" s="29"/>
      <c r="DI68" s="34" t="s">
        <v>1045</v>
      </c>
      <c r="DJ68" s="29" t="s">
        <v>224</v>
      </c>
      <c r="DK68" s="29">
        <f>SUM(DL68:DO68)</f>
        <v>4</v>
      </c>
      <c r="DL68" s="29">
        <v>1</v>
      </c>
      <c r="DM68" s="29">
        <v>1</v>
      </c>
      <c r="DN68" s="29">
        <v>1</v>
      </c>
      <c r="DO68" s="29">
        <v>1</v>
      </c>
      <c r="DP68" s="29">
        <v>1</v>
      </c>
      <c r="DQ68" s="29" t="s">
        <v>653</v>
      </c>
      <c r="DR68" s="29">
        <v>1</v>
      </c>
      <c r="DS68" s="29" t="s">
        <v>1649</v>
      </c>
      <c r="DT68" s="29">
        <v>1</v>
      </c>
      <c r="DU68" s="29" t="s">
        <v>2759</v>
      </c>
      <c r="DV68" s="29"/>
      <c r="DW68" s="29"/>
      <c r="DX68" s="47">
        <v>44670</v>
      </c>
      <c r="DY68" s="47">
        <v>44760</v>
      </c>
      <c r="DZ68" s="47">
        <v>44844</v>
      </c>
      <c r="EA68" s="47"/>
      <c r="EB68" s="29" t="s">
        <v>6</v>
      </c>
      <c r="EC68" s="29" t="s">
        <v>6</v>
      </c>
      <c r="ED68" s="29" t="s">
        <v>6</v>
      </c>
      <c r="EE68" s="29"/>
      <c r="EF68" s="29" t="s">
        <v>6</v>
      </c>
      <c r="EG68" s="29" t="s">
        <v>6</v>
      </c>
      <c r="EH68" s="29" t="s">
        <v>6</v>
      </c>
      <c r="EI68" s="29"/>
      <c r="EJ68" s="29" t="s">
        <v>2760</v>
      </c>
      <c r="EK68" s="36" t="s">
        <v>2761</v>
      </c>
      <c r="EL68" s="29" t="s">
        <v>2762</v>
      </c>
      <c r="EM68" s="29"/>
      <c r="EN68" s="35">
        <f t="shared" si="147"/>
        <v>1</v>
      </c>
      <c r="EO68" s="35">
        <f t="shared" si="148"/>
        <v>1</v>
      </c>
      <c r="EP68" s="35">
        <f t="shared" si="149"/>
        <v>1</v>
      </c>
      <c r="EQ68" s="35">
        <f t="shared" si="150"/>
        <v>0</v>
      </c>
      <c r="ER68" s="35">
        <f t="shared" si="151"/>
        <v>0.75</v>
      </c>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47">
        <v>44670</v>
      </c>
      <c r="FW68" s="47">
        <v>44760</v>
      </c>
      <c r="FX68" s="47">
        <v>44844</v>
      </c>
      <c r="FY68" s="47"/>
      <c r="FZ68" s="29"/>
      <c r="GA68" s="29"/>
      <c r="GB68" s="29"/>
      <c r="GC68" s="29"/>
      <c r="GD68" s="29"/>
      <c r="GE68" s="29"/>
      <c r="GF68" s="29"/>
      <c r="GG68" s="29"/>
      <c r="GH68" s="29"/>
      <c r="GI68" s="29"/>
      <c r="GJ68" s="29"/>
      <c r="GK68" s="29"/>
      <c r="GL68" s="35" t="str">
        <f>IFERROR(IF(FJ68=0,"",IF((FN68/FJ68)&gt;1,1,(FN68/FJ68))),"")</f>
        <v/>
      </c>
      <c r="GM68" s="35" t="str">
        <f>IFERROR(IF(FK68=0,"",IF((FP68/FK68)&gt;1,1,(FP68/FK68))),"")</f>
        <v/>
      </c>
      <c r="GN68" s="35" t="str">
        <f>IFERROR(IF(FL68=0,"",IF((FR68/FL68)&gt;1,1,(FR68/FL68))),"")</f>
        <v/>
      </c>
      <c r="GO68" s="35" t="str">
        <f>IFERROR(IF(FM68=0,"",IF((FT68/FM68)&gt;1,1,(FT68/FM68))),"")</f>
        <v/>
      </c>
      <c r="GP68" s="35" t="str">
        <f>IFERROR(IF((FN68+FP68+FR68+FT68)/FI68&gt;1,1,(FN68+FP68+FR68+FT68)/FI68),"")</f>
        <v/>
      </c>
      <c r="GQ68" s="29"/>
      <c r="GR68" s="29"/>
      <c r="GS68" s="29">
        <f t="shared" si="157"/>
        <v>1</v>
      </c>
      <c r="GT68" s="29" t="str">
        <f>'[7]BD Plan'!$B$3</f>
        <v>Cauca</v>
      </c>
      <c r="GU68" s="36"/>
      <c r="GV68" s="36"/>
      <c r="GW68" s="36"/>
      <c r="GX68" s="36"/>
      <c r="GY68" s="36"/>
      <c r="GZ68" s="36"/>
      <c r="HA68" s="36"/>
      <c r="HB68" s="36"/>
      <c r="HC68" s="36" t="s">
        <v>654</v>
      </c>
      <c r="HD68" s="36" t="s">
        <v>1650</v>
      </c>
      <c r="HE68" s="36" t="s">
        <v>2763</v>
      </c>
      <c r="HF68" s="36"/>
      <c r="HG68" s="36"/>
      <c r="HH68" s="36"/>
      <c r="HI68" s="36"/>
      <c r="HJ68" s="36"/>
      <c r="HK68" s="29" t="s">
        <v>140</v>
      </c>
      <c r="HL68" s="30" t="s">
        <v>8</v>
      </c>
    </row>
    <row r="69" spans="1:220" ht="15" customHeight="1" x14ac:dyDescent="0.3">
      <c r="A69" s="29" t="s">
        <v>117</v>
      </c>
      <c r="B69" t="s">
        <v>66</v>
      </c>
      <c r="C69" t="s">
        <v>568</v>
      </c>
      <c r="D69" s="29" t="s">
        <v>1340</v>
      </c>
      <c r="E69" s="29" t="s">
        <v>304</v>
      </c>
      <c r="F69" s="29" t="s">
        <v>231</v>
      </c>
      <c r="G69" s="29" t="s">
        <v>426</v>
      </c>
      <c r="H69" s="29" t="s">
        <v>233</v>
      </c>
      <c r="I69" s="38" t="s">
        <v>427</v>
      </c>
      <c r="J69" s="29" t="s">
        <v>319</v>
      </c>
      <c r="K69" s="32">
        <v>1</v>
      </c>
      <c r="L69" s="32">
        <v>0.8</v>
      </c>
      <c r="M69" s="29" t="s">
        <v>253</v>
      </c>
      <c r="N69" s="32">
        <v>0.36</v>
      </c>
      <c r="O69" s="32">
        <v>0.8</v>
      </c>
      <c r="P69" s="29" t="s">
        <v>253</v>
      </c>
      <c r="Q69" s="36" t="s">
        <v>1037</v>
      </c>
      <c r="R69" s="33"/>
      <c r="S69" s="36"/>
      <c r="T69" s="29"/>
      <c r="U69" s="34"/>
      <c r="V69" s="34"/>
      <c r="W69" s="34"/>
      <c r="X69" s="34"/>
      <c r="Y69" s="34"/>
      <c r="Z69" s="32"/>
      <c r="AA69" s="34"/>
      <c r="AB69" s="29"/>
      <c r="AC69" s="29"/>
      <c r="AD69" s="34"/>
      <c r="AE69" s="34"/>
      <c r="AF69" s="34"/>
      <c r="AG69" s="34"/>
      <c r="AH69" s="29"/>
      <c r="AI69" s="29"/>
      <c r="AJ69" s="29"/>
      <c r="AK69" s="29"/>
      <c r="AL69" s="29"/>
      <c r="AM69" s="29"/>
      <c r="AN69" s="29"/>
      <c r="AO69" s="29"/>
      <c r="AP69" s="47"/>
      <c r="AQ69" s="47">
        <v>44761</v>
      </c>
      <c r="AR69" s="47">
        <v>44846</v>
      </c>
      <c r="AS69" s="47"/>
      <c r="AT69" s="29"/>
      <c r="AU69" s="29"/>
      <c r="AV69" s="29"/>
      <c r="AW69" s="29"/>
      <c r="AX69" s="29"/>
      <c r="AY69" s="29"/>
      <c r="AZ69" s="29"/>
      <c r="BA69" s="29"/>
      <c r="BB69" s="29"/>
      <c r="BC69" s="29"/>
      <c r="BD69" s="29"/>
      <c r="BE69" s="29"/>
      <c r="BF69" s="35" t="str">
        <f t="shared" ref="BF69:BF78" si="159">IFERROR(IF(AD69=0,"",IF((AH69/AD69)&gt;1,1,(AH69/AD69))),"")</f>
        <v/>
      </c>
      <c r="BG69" s="35" t="str">
        <f t="shared" ref="BG69:BG78" si="160">IFERROR(IF(AE69=0,"",IF((AJ69/AE69)&gt;1,1,(AJ69/AE69))),"")</f>
        <v/>
      </c>
      <c r="BH69" s="35" t="str">
        <f t="shared" ref="BH69:BH78" si="161">IFERROR(IF(AF69=0,"",IF((AL69/AF69)&gt;1,1,(AL69/AF69))),"")</f>
        <v/>
      </c>
      <c r="BI69" s="35" t="str">
        <f t="shared" ref="BI69:BI78" si="162">IFERROR(IF(AG69=0,"",IF((AN69/AG69)&gt;1,1,(AN69/AG69))),"")</f>
        <v/>
      </c>
      <c r="BJ69" s="35" t="str">
        <f t="shared" ref="BJ69:BJ78" si="163">IFERROR(IF((AH69+AJ69+AL69+AN69)/AC69&gt;1,1,(AH69+AJ69+AL69+AN69)/AC69),"")</f>
        <v/>
      </c>
      <c r="BK69" s="30" t="s">
        <v>1523</v>
      </c>
      <c r="BL69" s="42" t="s">
        <v>565</v>
      </c>
      <c r="BM69" s="29">
        <f t="shared" ref="BM69" si="164">SUM(BN69:BQ69)</f>
        <v>5</v>
      </c>
      <c r="BN69" s="29">
        <v>0</v>
      </c>
      <c r="BO69" s="29">
        <v>1</v>
      </c>
      <c r="BP69" s="29">
        <v>1</v>
      </c>
      <c r="BQ69" s="29">
        <v>3</v>
      </c>
      <c r="BR69" s="29"/>
      <c r="BS69" s="29"/>
      <c r="BT69" s="29">
        <v>1</v>
      </c>
      <c r="BU69" s="29" t="s">
        <v>1651</v>
      </c>
      <c r="BV69" s="29">
        <v>1</v>
      </c>
      <c r="BW69" s="29" t="s">
        <v>2764</v>
      </c>
      <c r="BX69" s="29"/>
      <c r="BY69" s="29"/>
      <c r="BZ69" s="47">
        <v>44671</v>
      </c>
      <c r="CA69" s="47">
        <v>44761</v>
      </c>
      <c r="CB69" s="47">
        <v>44846</v>
      </c>
      <c r="CC69" s="47"/>
      <c r="CD69" s="29"/>
      <c r="CE69" s="29" t="s">
        <v>9</v>
      </c>
      <c r="CF69" s="29" t="s">
        <v>9</v>
      </c>
      <c r="CG69" s="29"/>
      <c r="CH69" s="29"/>
      <c r="CI69" s="29" t="s">
        <v>9</v>
      </c>
      <c r="CJ69" s="29" t="s">
        <v>9</v>
      </c>
      <c r="CK69" s="29"/>
      <c r="CL69" s="29"/>
      <c r="CM69" s="29" t="s">
        <v>2765</v>
      </c>
      <c r="CN69" s="29" t="s">
        <v>2765</v>
      </c>
      <c r="CO69" s="29"/>
      <c r="CP69" s="35" t="str">
        <f t="shared" si="142"/>
        <v/>
      </c>
      <c r="CQ69" s="35">
        <f t="shared" si="143"/>
        <v>1</v>
      </c>
      <c r="CR69" s="35">
        <f t="shared" si="144"/>
        <v>1</v>
      </c>
      <c r="CS69" s="35">
        <f t="shared" si="145"/>
        <v>0</v>
      </c>
      <c r="CT69" s="35">
        <f t="shared" si="146"/>
        <v>0.4</v>
      </c>
      <c r="CU69" s="30"/>
      <c r="CV69" s="34"/>
      <c r="CW69" s="29"/>
      <c r="CX69" s="34"/>
      <c r="CY69" s="34"/>
      <c r="CZ69" s="34"/>
      <c r="DA69" s="34"/>
      <c r="DB69" s="34"/>
      <c r="DC69" s="34"/>
      <c r="DD69" s="32"/>
      <c r="DE69" s="29"/>
      <c r="DF69" s="29"/>
      <c r="DG69" s="29"/>
      <c r="DH69" s="29"/>
      <c r="DI69" s="34"/>
      <c r="DJ69" s="29"/>
      <c r="DK69" s="29"/>
      <c r="DL69" s="29"/>
      <c r="DM69" s="29"/>
      <c r="DN69" s="29"/>
      <c r="DO69" s="29"/>
      <c r="DP69" s="29"/>
      <c r="DQ69" s="29"/>
      <c r="DR69" s="29"/>
      <c r="DS69" s="29"/>
      <c r="DT69" s="29"/>
      <c r="DU69" s="29"/>
      <c r="DV69" s="29"/>
      <c r="DW69" s="29"/>
      <c r="DX69" s="47">
        <v>44671</v>
      </c>
      <c r="DY69" s="47">
        <v>44761</v>
      </c>
      <c r="DZ69" s="47">
        <v>44846</v>
      </c>
      <c r="EA69" s="47"/>
      <c r="EB69" s="29"/>
      <c r="EC69" s="29"/>
      <c r="ED69" s="29"/>
      <c r="EE69" s="29"/>
      <c r="EF69" s="29"/>
      <c r="EG69" s="29"/>
      <c r="EH69" s="29"/>
      <c r="EI69" s="29"/>
      <c r="EJ69" s="29"/>
      <c r="EK69" s="29"/>
      <c r="EL69" s="29"/>
      <c r="EM69" s="29"/>
      <c r="EN69" s="35" t="str">
        <f t="shared" si="147"/>
        <v/>
      </c>
      <c r="EO69" s="35" t="str">
        <f t="shared" si="148"/>
        <v/>
      </c>
      <c r="EP69" s="35" t="str">
        <f t="shared" si="149"/>
        <v/>
      </c>
      <c r="EQ69" s="35" t="str">
        <f t="shared" si="150"/>
        <v/>
      </c>
      <c r="ER69" s="35" t="str">
        <f t="shared" si="151"/>
        <v/>
      </c>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47">
        <v>44671</v>
      </c>
      <c r="FW69" s="47">
        <v>44761</v>
      </c>
      <c r="FX69" s="47">
        <v>44846</v>
      </c>
      <c r="FY69" s="47"/>
      <c r="FZ69" s="29"/>
      <c r="GA69" s="29"/>
      <c r="GB69" s="29"/>
      <c r="GC69" s="29"/>
      <c r="GD69" s="29"/>
      <c r="GE69" s="29"/>
      <c r="GF69" s="29"/>
      <c r="GG69" s="29"/>
      <c r="GH69" s="29"/>
      <c r="GI69" s="29"/>
      <c r="GJ69" s="29"/>
      <c r="GK69" s="29"/>
      <c r="GL69" s="35" t="str">
        <f t="shared" ref="GL69:GL72" si="165">IFERROR(IF(FJ69=0,"",IF((FN69/FJ69)&gt;1,1,(FN69/FJ69))),"")</f>
        <v/>
      </c>
      <c r="GM69" s="35" t="str">
        <f t="shared" ref="GM69:GM72" si="166">IFERROR(IF(FK69=0,"",IF((FP69/FK69)&gt;1,1,(FP69/FK69))),"")</f>
        <v/>
      </c>
      <c r="GN69" s="35" t="str">
        <f t="shared" ref="GN69:GN72" si="167">IFERROR(IF(FL69=0,"",IF((FR69/FL69)&gt;1,1,(FR69/FL69))),"")</f>
        <v/>
      </c>
      <c r="GO69" s="35" t="str">
        <f t="shared" ref="GO69:GO72" si="168">IFERROR(IF(FM69=0,"",IF((FT69/FM69)&gt;1,1,(FT69/FM69))),"")</f>
        <v/>
      </c>
      <c r="GP69" s="35" t="str">
        <f t="shared" ref="GP69:GP72" si="169">IFERROR(IF((FN69+FP69+FR69+FT69)/FI69&gt;1,1,(FN69+FP69+FR69+FT69)/FI69),"")</f>
        <v/>
      </c>
      <c r="GQ69" s="29"/>
      <c r="GR69" s="29"/>
      <c r="GS69" s="29">
        <f t="shared" si="157"/>
        <v>1</v>
      </c>
      <c r="GT69" s="29" t="str">
        <f>'[7]BD Plan'!$B$3</f>
        <v>Cauca</v>
      </c>
      <c r="GU69" s="36" t="s">
        <v>655</v>
      </c>
      <c r="GV69" s="36"/>
      <c r="GW69" s="36"/>
      <c r="GX69" s="36"/>
      <c r="GY69" s="36"/>
      <c r="GZ69" s="36" t="s">
        <v>1652</v>
      </c>
      <c r="HA69" s="36" t="s">
        <v>2766</v>
      </c>
      <c r="HB69" s="36"/>
      <c r="HC69" s="36"/>
      <c r="HD69" s="36"/>
      <c r="HE69" s="36"/>
      <c r="HF69" s="36"/>
      <c r="HG69" s="36"/>
      <c r="HH69" s="36"/>
      <c r="HI69" s="36"/>
      <c r="HJ69" s="36"/>
      <c r="HK69" t="s">
        <v>431</v>
      </c>
      <c r="HL69" s="39" t="s">
        <v>65</v>
      </c>
    </row>
    <row r="70" spans="1:220" ht="15" customHeight="1" x14ac:dyDescent="0.3">
      <c r="A70" s="29" t="s">
        <v>117</v>
      </c>
      <c r="B70" t="s">
        <v>31</v>
      </c>
      <c r="C70" t="s">
        <v>27</v>
      </c>
      <c r="D70" s="29" t="s">
        <v>318</v>
      </c>
      <c r="E70" s="29" t="s">
        <v>322</v>
      </c>
      <c r="F70" s="29" t="s">
        <v>231</v>
      </c>
      <c r="G70" s="29" t="s">
        <v>138</v>
      </c>
      <c r="H70" s="29" t="s">
        <v>284</v>
      </c>
      <c r="I70" s="38" t="s">
        <v>1107</v>
      </c>
      <c r="J70" s="29" t="s">
        <v>319</v>
      </c>
      <c r="K70" s="32">
        <v>1</v>
      </c>
      <c r="L70" s="32">
        <v>0.6</v>
      </c>
      <c r="M70" s="29" t="s">
        <v>253</v>
      </c>
      <c r="N70" s="32">
        <v>0.6</v>
      </c>
      <c r="O70" s="32">
        <v>0.6</v>
      </c>
      <c r="P70" s="29" t="s">
        <v>236</v>
      </c>
      <c r="Q70" s="36" t="s">
        <v>1037</v>
      </c>
      <c r="R70" s="33" t="s">
        <v>1108</v>
      </c>
      <c r="S70" s="42" t="s">
        <v>565</v>
      </c>
      <c r="T70" s="29" t="s">
        <v>1109</v>
      </c>
      <c r="U70" s="34" t="s">
        <v>1048</v>
      </c>
      <c r="V70" s="34" t="s">
        <v>1041</v>
      </c>
      <c r="W70" s="34" t="s">
        <v>1042</v>
      </c>
      <c r="X70" s="34" t="s">
        <v>1110</v>
      </c>
      <c r="Y70" s="34" t="s">
        <v>1044</v>
      </c>
      <c r="Z70" s="32">
        <v>0.4</v>
      </c>
      <c r="AA70" s="34" t="s">
        <v>1045</v>
      </c>
      <c r="AB70" s="29" t="s">
        <v>224</v>
      </c>
      <c r="AC70" s="29">
        <f t="shared" ref="AC70:AC77" si="170">SUM(AD70:AG70)</f>
        <v>12</v>
      </c>
      <c r="AD70" s="34">
        <v>3</v>
      </c>
      <c r="AE70" s="34">
        <v>3</v>
      </c>
      <c r="AF70" s="34">
        <v>3</v>
      </c>
      <c r="AG70" s="34">
        <v>3</v>
      </c>
      <c r="AH70" s="29">
        <v>3</v>
      </c>
      <c r="AI70" s="29" t="s">
        <v>656</v>
      </c>
      <c r="AJ70" s="29">
        <v>3</v>
      </c>
      <c r="AK70" s="29" t="s">
        <v>1653</v>
      </c>
      <c r="AL70" s="29">
        <v>3</v>
      </c>
      <c r="AM70" s="29" t="s">
        <v>2767</v>
      </c>
      <c r="AN70" s="29"/>
      <c r="AO70" s="29"/>
      <c r="AP70" s="47">
        <v>44671</v>
      </c>
      <c r="AQ70" s="47">
        <v>44761</v>
      </c>
      <c r="AR70" s="47">
        <v>44846</v>
      </c>
      <c r="AS70" s="47"/>
      <c r="AT70" s="29" t="s">
        <v>6</v>
      </c>
      <c r="AU70" s="29" t="s">
        <v>9</v>
      </c>
      <c r="AV70" s="29" t="s">
        <v>9</v>
      </c>
      <c r="AW70" s="29"/>
      <c r="AX70" s="29" t="s">
        <v>6</v>
      </c>
      <c r="AY70" s="29" t="s">
        <v>6</v>
      </c>
      <c r="AZ70" s="29" t="s">
        <v>9</v>
      </c>
      <c r="BA70" s="29"/>
      <c r="BB70" s="29" t="s">
        <v>2768</v>
      </c>
      <c r="BC70" s="29" t="s">
        <v>2769</v>
      </c>
      <c r="BD70" s="29" t="s">
        <v>2770</v>
      </c>
      <c r="BE70" s="29"/>
      <c r="BF70" s="35">
        <f t="shared" si="159"/>
        <v>1</v>
      </c>
      <c r="BG70" s="35">
        <f t="shared" si="160"/>
        <v>1</v>
      </c>
      <c r="BH70" s="35">
        <f t="shared" si="161"/>
        <v>1</v>
      </c>
      <c r="BI70" s="35">
        <f t="shared" si="162"/>
        <v>0</v>
      </c>
      <c r="BJ70" s="35">
        <f t="shared" si="163"/>
        <v>0.75</v>
      </c>
      <c r="BK70" s="30"/>
      <c r="BL70" s="29"/>
      <c r="BM70" s="29"/>
      <c r="BN70" s="29"/>
      <c r="BO70" s="29"/>
      <c r="BP70" s="29"/>
      <c r="BQ70" s="29"/>
      <c r="BR70" s="29"/>
      <c r="BS70" s="29"/>
      <c r="BT70" s="29"/>
      <c r="BU70" s="29"/>
      <c r="BV70" s="29"/>
      <c r="BW70" s="29"/>
      <c r="BX70" s="29"/>
      <c r="BY70" s="29"/>
      <c r="BZ70" s="47">
        <v>44671</v>
      </c>
      <c r="CA70" s="47">
        <v>44761</v>
      </c>
      <c r="CB70" s="47">
        <v>44846</v>
      </c>
      <c r="CC70" s="47"/>
      <c r="CD70" s="29"/>
      <c r="CE70" s="29"/>
      <c r="CF70" s="29"/>
      <c r="CG70" s="29"/>
      <c r="CH70" s="29"/>
      <c r="CI70" s="29"/>
      <c r="CJ70" s="29"/>
      <c r="CK70" s="29"/>
      <c r="CL70" s="29"/>
      <c r="CM70" s="29"/>
      <c r="CN70" s="29"/>
      <c r="CO70" s="29"/>
      <c r="CP70" s="35" t="str">
        <f t="shared" si="142"/>
        <v/>
      </c>
      <c r="CQ70" s="35" t="str">
        <f t="shared" si="143"/>
        <v/>
      </c>
      <c r="CR70" s="35" t="str">
        <f t="shared" si="144"/>
        <v/>
      </c>
      <c r="CS70" s="35" t="str">
        <f t="shared" si="145"/>
        <v/>
      </c>
      <c r="CT70" s="35" t="str">
        <f t="shared" si="146"/>
        <v/>
      </c>
      <c r="CU70" s="30"/>
      <c r="CV70" s="34"/>
      <c r="CW70" s="29"/>
      <c r="CX70" s="34"/>
      <c r="CY70" s="34"/>
      <c r="CZ70" s="34"/>
      <c r="DA70" s="34"/>
      <c r="DB70" s="34"/>
      <c r="DC70" s="34"/>
      <c r="DD70" s="32"/>
      <c r="DE70" s="29"/>
      <c r="DF70" s="29"/>
      <c r="DG70" s="29"/>
      <c r="DH70" s="29"/>
      <c r="DI70" s="34"/>
      <c r="DJ70" s="29"/>
      <c r="DK70" s="29"/>
      <c r="DL70" s="29"/>
      <c r="DM70" s="29"/>
      <c r="DN70" s="29"/>
      <c r="DO70" s="29"/>
      <c r="DP70" s="29"/>
      <c r="DQ70" s="29"/>
      <c r="DR70" s="29"/>
      <c r="DS70" s="29"/>
      <c r="DT70" s="29"/>
      <c r="DU70" s="29"/>
      <c r="DV70" s="29"/>
      <c r="DW70" s="29"/>
      <c r="DX70" s="47">
        <v>44671</v>
      </c>
      <c r="DY70" s="47">
        <v>44761</v>
      </c>
      <c r="DZ70" s="47">
        <v>44846</v>
      </c>
      <c r="EA70" s="47"/>
      <c r="EB70" s="29"/>
      <c r="EC70" s="29"/>
      <c r="ED70" s="29"/>
      <c r="EE70" s="29"/>
      <c r="EF70" s="29"/>
      <c r="EG70" s="29"/>
      <c r="EH70" s="29"/>
      <c r="EI70" s="29"/>
      <c r="EJ70" s="29"/>
      <c r="EK70" s="29"/>
      <c r="EL70" s="29"/>
      <c r="EM70" s="29"/>
      <c r="EN70" s="35" t="str">
        <f t="shared" si="147"/>
        <v/>
      </c>
      <c r="EO70" s="35" t="str">
        <f t="shared" si="148"/>
        <v/>
      </c>
      <c r="EP70" s="35" t="str">
        <f t="shared" si="149"/>
        <v/>
      </c>
      <c r="EQ70" s="35" t="str">
        <f t="shared" si="150"/>
        <v/>
      </c>
      <c r="ER70" s="35" t="str">
        <f t="shared" si="151"/>
        <v/>
      </c>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47">
        <v>44671</v>
      </c>
      <c r="FW70" s="47">
        <v>44761</v>
      </c>
      <c r="FX70" s="47">
        <v>44846</v>
      </c>
      <c r="FY70" s="47"/>
      <c r="FZ70" s="29"/>
      <c r="GA70" s="29"/>
      <c r="GB70" s="29"/>
      <c r="GC70" s="29"/>
      <c r="GD70" s="29"/>
      <c r="GE70" s="29"/>
      <c r="GF70" s="29"/>
      <c r="GG70" s="29"/>
      <c r="GH70" s="29"/>
      <c r="GI70" s="29"/>
      <c r="GJ70" s="29"/>
      <c r="GK70" s="29"/>
      <c r="GL70" s="35" t="str">
        <f t="shared" si="165"/>
        <v/>
      </c>
      <c r="GM70" s="35" t="str">
        <f t="shared" si="166"/>
        <v/>
      </c>
      <c r="GN70" s="35" t="str">
        <f t="shared" si="167"/>
        <v/>
      </c>
      <c r="GO70" s="35" t="str">
        <f t="shared" si="168"/>
        <v/>
      </c>
      <c r="GP70" s="35" t="str">
        <f t="shared" si="169"/>
        <v/>
      </c>
      <c r="GQ70" s="29"/>
      <c r="GR70" s="29"/>
      <c r="GS70" s="29">
        <f t="shared" si="157"/>
        <v>1</v>
      </c>
      <c r="GT70" s="29" t="str">
        <f>'[7]BD Plan'!$B$3</f>
        <v>Cauca</v>
      </c>
      <c r="GU70" s="36" t="s">
        <v>657</v>
      </c>
      <c r="GV70" s="36" t="s">
        <v>1654</v>
      </c>
      <c r="GW70" s="36" t="s">
        <v>2771</v>
      </c>
      <c r="GX70" s="36"/>
      <c r="GY70" s="36"/>
      <c r="GZ70" s="36"/>
      <c r="HA70" s="36"/>
      <c r="HB70" s="36"/>
      <c r="HC70" s="36"/>
      <c r="HD70" s="36"/>
      <c r="HE70" s="36"/>
      <c r="HF70" s="36"/>
      <c r="HG70" s="36"/>
      <c r="HH70" s="36"/>
      <c r="HI70" s="36"/>
      <c r="HJ70" s="36"/>
      <c r="HK70" t="s">
        <v>144</v>
      </c>
      <c r="HL70" s="39" t="s">
        <v>29</v>
      </c>
    </row>
    <row r="71" spans="1:220" ht="15" customHeight="1" x14ac:dyDescent="0.3">
      <c r="A71" s="29" t="s">
        <v>117</v>
      </c>
      <c r="B71" t="s">
        <v>33</v>
      </c>
      <c r="C71" t="s">
        <v>27</v>
      </c>
      <c r="D71" s="29" t="s">
        <v>1118</v>
      </c>
      <c r="E71" s="29" t="s">
        <v>304</v>
      </c>
      <c r="F71" s="29" t="s">
        <v>231</v>
      </c>
      <c r="G71" s="29" t="s">
        <v>312</v>
      </c>
      <c r="H71" s="29" t="s">
        <v>284</v>
      </c>
      <c r="I71" s="38" t="s">
        <v>1119</v>
      </c>
      <c r="J71" s="29" t="s">
        <v>319</v>
      </c>
      <c r="K71" s="32">
        <v>0.8</v>
      </c>
      <c r="L71" s="32">
        <v>0.6</v>
      </c>
      <c r="M71" s="29" t="s">
        <v>253</v>
      </c>
      <c r="N71" s="32">
        <v>0.48</v>
      </c>
      <c r="O71" s="32">
        <v>0.6</v>
      </c>
      <c r="P71" s="29" t="s">
        <v>236</v>
      </c>
      <c r="Q71" s="36" t="s">
        <v>1037</v>
      </c>
      <c r="R71" s="33" t="s">
        <v>1120</v>
      </c>
      <c r="S71" s="42" t="s">
        <v>565</v>
      </c>
      <c r="T71" s="36" t="s">
        <v>1121</v>
      </c>
      <c r="U71" s="34" t="s">
        <v>1048</v>
      </c>
      <c r="V71" s="34" t="s">
        <v>1041</v>
      </c>
      <c r="W71" s="34" t="s">
        <v>1042</v>
      </c>
      <c r="X71" s="34" t="s">
        <v>1110</v>
      </c>
      <c r="Y71" s="34" t="s">
        <v>1044</v>
      </c>
      <c r="Z71" s="32">
        <v>0.4</v>
      </c>
      <c r="AA71" s="34" t="s">
        <v>1045</v>
      </c>
      <c r="AB71" s="29" t="s">
        <v>224</v>
      </c>
      <c r="AC71" s="29">
        <f t="shared" si="170"/>
        <v>42</v>
      </c>
      <c r="AD71" s="34">
        <v>6</v>
      </c>
      <c r="AE71" s="34">
        <v>12</v>
      </c>
      <c r="AF71" s="34">
        <v>12</v>
      </c>
      <c r="AG71" s="34">
        <v>12</v>
      </c>
      <c r="AH71" s="29">
        <v>6</v>
      </c>
      <c r="AI71" s="29" t="s">
        <v>658</v>
      </c>
      <c r="AJ71" s="29">
        <v>12</v>
      </c>
      <c r="AK71" s="29" t="s">
        <v>1655</v>
      </c>
      <c r="AL71" s="29">
        <v>12</v>
      </c>
      <c r="AM71" s="29" t="s">
        <v>2772</v>
      </c>
      <c r="AN71" s="29"/>
      <c r="AO71" s="29"/>
      <c r="AP71" s="47">
        <v>44671</v>
      </c>
      <c r="AQ71" s="47">
        <v>44761</v>
      </c>
      <c r="AR71" s="47">
        <v>44846</v>
      </c>
      <c r="AS71" s="47"/>
      <c r="AT71" s="29" t="s">
        <v>6</v>
      </c>
      <c r="AU71" s="29" t="s">
        <v>6</v>
      </c>
      <c r="AV71" s="29" t="s">
        <v>9</v>
      </c>
      <c r="AW71" s="29"/>
      <c r="AX71" s="29" t="s">
        <v>6</v>
      </c>
      <c r="AY71" s="29" t="s">
        <v>9</v>
      </c>
      <c r="AZ71" s="29" t="s">
        <v>9</v>
      </c>
      <c r="BA71" s="29"/>
      <c r="BB71" s="29" t="s">
        <v>2773</v>
      </c>
      <c r="BC71" s="29" t="s">
        <v>2774</v>
      </c>
      <c r="BD71" s="29" t="s">
        <v>2775</v>
      </c>
      <c r="BE71" s="29"/>
      <c r="BF71" s="35">
        <f t="shared" si="159"/>
        <v>1</v>
      </c>
      <c r="BG71" s="35">
        <f t="shared" si="160"/>
        <v>1</v>
      </c>
      <c r="BH71" s="35">
        <f t="shared" si="161"/>
        <v>1</v>
      </c>
      <c r="BI71" s="35">
        <f t="shared" si="162"/>
        <v>0</v>
      </c>
      <c r="BJ71" s="35">
        <f t="shared" si="163"/>
        <v>0.7142857142857143</v>
      </c>
      <c r="BK71" s="30"/>
      <c r="BM71" s="29"/>
      <c r="BN71" s="29"/>
      <c r="BO71" s="29"/>
      <c r="BP71" s="29"/>
      <c r="BQ71" s="29"/>
      <c r="BR71" s="29"/>
      <c r="BS71" s="29"/>
      <c r="BT71" s="29"/>
      <c r="BU71" s="29"/>
      <c r="BV71" s="29"/>
      <c r="BW71" s="29"/>
      <c r="BX71" s="29"/>
      <c r="BY71" s="29"/>
      <c r="BZ71" s="47">
        <v>44671</v>
      </c>
      <c r="CA71" s="47">
        <v>44761</v>
      </c>
      <c r="CB71" s="47">
        <v>44846</v>
      </c>
      <c r="CC71" s="47"/>
      <c r="CD71" s="29"/>
      <c r="CE71" s="29"/>
      <c r="CF71" s="29"/>
      <c r="CG71" s="29"/>
      <c r="CH71" s="29"/>
      <c r="CI71" s="29"/>
      <c r="CJ71" s="29"/>
      <c r="CK71" s="29"/>
      <c r="CL71" s="29"/>
      <c r="CM71" s="29"/>
      <c r="CN71" s="29"/>
      <c r="CO71" s="29"/>
      <c r="CP71" s="35" t="str">
        <f t="shared" si="142"/>
        <v/>
      </c>
      <c r="CQ71" s="35" t="str">
        <f t="shared" si="143"/>
        <v/>
      </c>
      <c r="CR71" s="35" t="str">
        <f t="shared" si="144"/>
        <v/>
      </c>
      <c r="CS71" s="35" t="str">
        <f t="shared" si="145"/>
        <v/>
      </c>
      <c r="CT71" s="35" t="str">
        <f t="shared" si="146"/>
        <v/>
      </c>
      <c r="CU71" s="30"/>
      <c r="CV71" s="34"/>
      <c r="CW71" s="29"/>
      <c r="CX71" s="34"/>
      <c r="CY71" s="34"/>
      <c r="CZ71" s="34"/>
      <c r="DA71" s="34"/>
      <c r="DB71" s="34"/>
      <c r="DC71" s="34"/>
      <c r="DD71" s="32"/>
      <c r="DE71" s="29"/>
      <c r="DF71" s="29"/>
      <c r="DG71" s="29"/>
      <c r="DH71" s="29"/>
      <c r="DI71" s="34"/>
      <c r="DJ71" s="29"/>
      <c r="DK71" s="29"/>
      <c r="DL71" s="29"/>
      <c r="DM71" s="29"/>
      <c r="DN71" s="29"/>
      <c r="DO71" s="29"/>
      <c r="DP71" s="29"/>
      <c r="DQ71" s="29"/>
      <c r="DR71" s="29"/>
      <c r="DS71" s="29"/>
      <c r="DT71" s="29"/>
      <c r="DU71" s="29"/>
      <c r="DV71" s="29"/>
      <c r="DW71" s="29"/>
      <c r="DX71" s="47">
        <v>44671</v>
      </c>
      <c r="DY71" s="47">
        <v>44761</v>
      </c>
      <c r="DZ71" s="47">
        <v>44846</v>
      </c>
      <c r="EA71" s="47"/>
      <c r="EB71" s="29"/>
      <c r="EC71" s="29"/>
      <c r="ED71" s="29"/>
      <c r="EE71" s="29"/>
      <c r="EF71" s="29"/>
      <c r="EG71" s="29"/>
      <c r="EH71" s="29"/>
      <c r="EI71" s="29"/>
      <c r="EJ71" s="29"/>
      <c r="EK71" s="29"/>
      <c r="EL71" s="29"/>
      <c r="EM71" s="29"/>
      <c r="EN71" s="35" t="str">
        <f t="shared" si="147"/>
        <v/>
      </c>
      <c r="EO71" s="35" t="str">
        <f t="shared" si="148"/>
        <v/>
      </c>
      <c r="EP71" s="35" t="str">
        <f t="shared" si="149"/>
        <v/>
      </c>
      <c r="EQ71" s="35" t="str">
        <f t="shared" si="150"/>
        <v/>
      </c>
      <c r="ER71" s="35" t="str">
        <f t="shared" si="151"/>
        <v/>
      </c>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47">
        <v>44671</v>
      </c>
      <c r="FW71" s="47">
        <v>44761</v>
      </c>
      <c r="FX71" s="47">
        <v>44846</v>
      </c>
      <c r="FY71" s="47"/>
      <c r="FZ71" s="29"/>
      <c r="GA71" s="29"/>
      <c r="GB71" s="29"/>
      <c r="GC71" s="29"/>
      <c r="GD71" s="29"/>
      <c r="GE71" s="29"/>
      <c r="GF71" s="29"/>
      <c r="GG71" s="29"/>
      <c r="GH71" s="29"/>
      <c r="GI71" s="29"/>
      <c r="GJ71" s="29"/>
      <c r="GK71" s="29"/>
      <c r="GL71" s="35" t="str">
        <f t="shared" si="165"/>
        <v/>
      </c>
      <c r="GM71" s="35" t="str">
        <f t="shared" si="166"/>
        <v/>
      </c>
      <c r="GN71" s="35" t="str">
        <f t="shared" si="167"/>
        <v/>
      </c>
      <c r="GO71" s="35" t="str">
        <f t="shared" si="168"/>
        <v/>
      </c>
      <c r="GP71" s="35" t="str">
        <f t="shared" si="169"/>
        <v/>
      </c>
      <c r="GQ71" s="29"/>
      <c r="GR71" s="29"/>
      <c r="GS71" s="29">
        <f t="shared" si="157"/>
        <v>1</v>
      </c>
      <c r="GT71" s="29" t="str">
        <f>'[7]BD Plan'!$B$3</f>
        <v>Cauca</v>
      </c>
      <c r="GU71" s="36" t="s">
        <v>659</v>
      </c>
      <c r="GV71" s="36" t="s">
        <v>1656</v>
      </c>
      <c r="GW71" s="36" t="s">
        <v>2776</v>
      </c>
      <c r="GX71" s="36"/>
      <c r="GY71" s="36"/>
      <c r="GZ71" s="36"/>
      <c r="HA71" s="36"/>
      <c r="HB71" s="36"/>
      <c r="HC71" s="36"/>
      <c r="HD71" s="36"/>
      <c r="HE71" s="36"/>
      <c r="HF71" s="36"/>
      <c r="HG71" s="36"/>
      <c r="HH71" s="36"/>
      <c r="HI71" s="36"/>
      <c r="HJ71" s="36"/>
      <c r="HK71" t="s">
        <v>146</v>
      </c>
      <c r="HL71" s="39" t="s">
        <v>28</v>
      </c>
    </row>
    <row r="72" spans="1:220" ht="15" customHeight="1" x14ac:dyDescent="0.3">
      <c r="A72" s="29" t="s">
        <v>117</v>
      </c>
      <c r="B72" t="s">
        <v>34</v>
      </c>
      <c r="C72" t="s">
        <v>27</v>
      </c>
      <c r="D72" s="29" t="s">
        <v>328</v>
      </c>
      <c r="E72" s="29" t="s">
        <v>317</v>
      </c>
      <c r="F72" s="29" t="s">
        <v>231</v>
      </c>
      <c r="G72" s="29" t="s">
        <v>312</v>
      </c>
      <c r="H72" s="29" t="s">
        <v>233</v>
      </c>
      <c r="I72" s="38" t="s">
        <v>1124</v>
      </c>
      <c r="J72" s="29" t="s">
        <v>319</v>
      </c>
      <c r="K72" s="32">
        <v>1</v>
      </c>
      <c r="L72" s="32">
        <v>0.8</v>
      </c>
      <c r="M72" s="29" t="s">
        <v>253</v>
      </c>
      <c r="N72" s="32">
        <v>0.6</v>
      </c>
      <c r="O72" s="32">
        <v>0.8</v>
      </c>
      <c r="P72" s="29" t="s">
        <v>253</v>
      </c>
      <c r="Q72" s="36" t="s">
        <v>1037</v>
      </c>
      <c r="R72" s="33" t="s">
        <v>1125</v>
      </c>
      <c r="S72" s="42" t="s">
        <v>565</v>
      </c>
      <c r="T72" s="29" t="s">
        <v>1126</v>
      </c>
      <c r="U72" s="34" t="s">
        <v>1048</v>
      </c>
      <c r="V72" s="34" t="s">
        <v>1041</v>
      </c>
      <c r="W72" s="34" t="s">
        <v>1042</v>
      </c>
      <c r="X72" s="34" t="s">
        <v>1043</v>
      </c>
      <c r="Y72" s="34" t="s">
        <v>1044</v>
      </c>
      <c r="Z72" s="32">
        <v>0.4</v>
      </c>
      <c r="AA72" s="34" t="s">
        <v>1045</v>
      </c>
      <c r="AB72" s="29" t="s">
        <v>224</v>
      </c>
      <c r="AC72" s="29">
        <f t="shared" si="170"/>
        <v>12</v>
      </c>
      <c r="AD72" s="34">
        <v>3</v>
      </c>
      <c r="AE72" s="34">
        <v>3</v>
      </c>
      <c r="AF72" s="34">
        <v>3</v>
      </c>
      <c r="AG72" s="34">
        <v>3</v>
      </c>
      <c r="AH72" s="29">
        <v>3</v>
      </c>
      <c r="AI72" s="29" t="s">
        <v>660</v>
      </c>
      <c r="AJ72" s="29">
        <v>3</v>
      </c>
      <c r="AK72" s="29" t="s">
        <v>1657</v>
      </c>
      <c r="AL72" s="29">
        <v>3</v>
      </c>
      <c r="AM72" s="29" t="s">
        <v>2777</v>
      </c>
      <c r="AN72" s="29"/>
      <c r="AO72" s="29"/>
      <c r="AP72" s="47">
        <v>44671</v>
      </c>
      <c r="AQ72" s="47">
        <v>44761</v>
      </c>
      <c r="AR72" s="47">
        <v>44844</v>
      </c>
      <c r="AS72" s="47"/>
      <c r="AT72" s="29" t="s">
        <v>6</v>
      </c>
      <c r="AU72" s="29" t="s">
        <v>9</v>
      </c>
      <c r="AV72" s="29" t="s">
        <v>9</v>
      </c>
      <c r="AW72" s="29"/>
      <c r="AX72" s="29" t="s">
        <v>6</v>
      </c>
      <c r="AY72" s="29" t="s">
        <v>6</v>
      </c>
      <c r="AZ72" s="29" t="s">
        <v>9</v>
      </c>
      <c r="BA72" s="29"/>
      <c r="BB72" s="29" t="s">
        <v>2768</v>
      </c>
      <c r="BC72" s="29" t="s">
        <v>2778</v>
      </c>
      <c r="BD72" s="29" t="s">
        <v>2779</v>
      </c>
      <c r="BE72" s="29"/>
      <c r="BF72" s="35">
        <f t="shared" si="159"/>
        <v>1</v>
      </c>
      <c r="BG72" s="35">
        <f t="shared" si="160"/>
        <v>1</v>
      </c>
      <c r="BH72" s="35">
        <f t="shared" si="161"/>
        <v>1</v>
      </c>
      <c r="BI72" s="35">
        <f t="shared" si="162"/>
        <v>0</v>
      </c>
      <c r="BJ72" s="35">
        <f t="shared" si="163"/>
        <v>0.75</v>
      </c>
      <c r="BK72" s="30"/>
      <c r="BL72" s="29"/>
      <c r="BM72" s="29"/>
      <c r="BN72" s="29"/>
      <c r="BO72" s="29"/>
      <c r="BP72" s="29"/>
      <c r="BQ72" s="29"/>
      <c r="BR72" s="29"/>
      <c r="BS72" s="29"/>
      <c r="BT72" s="29"/>
      <c r="BU72" s="29"/>
      <c r="BV72" s="29"/>
      <c r="BW72" s="29"/>
      <c r="BX72" s="29"/>
      <c r="BY72" s="29"/>
      <c r="BZ72" s="47">
        <v>44671</v>
      </c>
      <c r="CA72" s="47">
        <v>44761</v>
      </c>
      <c r="CB72" s="47">
        <v>44844</v>
      </c>
      <c r="CC72" s="47"/>
      <c r="CD72" s="29"/>
      <c r="CE72" s="29"/>
      <c r="CF72" s="29"/>
      <c r="CG72" s="29"/>
      <c r="CH72" s="29"/>
      <c r="CI72" s="29"/>
      <c r="CJ72" s="29"/>
      <c r="CK72" s="29"/>
      <c r="CL72" s="29"/>
      <c r="CM72" s="29"/>
      <c r="CN72" s="29"/>
      <c r="CO72" s="29"/>
      <c r="CP72" s="35" t="str">
        <f t="shared" si="142"/>
        <v/>
      </c>
      <c r="CQ72" s="35" t="str">
        <f t="shared" si="143"/>
        <v/>
      </c>
      <c r="CR72" s="35" t="str">
        <f t="shared" si="144"/>
        <v/>
      </c>
      <c r="CS72" s="35" t="str">
        <f t="shared" si="145"/>
        <v/>
      </c>
      <c r="CT72" s="35" t="str">
        <f t="shared" si="146"/>
        <v/>
      </c>
      <c r="CU72" s="30"/>
      <c r="CV72" s="34"/>
      <c r="CW72" s="29"/>
      <c r="CX72" s="34"/>
      <c r="CY72" s="34"/>
      <c r="CZ72" s="34"/>
      <c r="DA72" s="34"/>
      <c r="DB72" s="34"/>
      <c r="DC72" s="34"/>
      <c r="DD72" s="32"/>
      <c r="DE72" s="29"/>
      <c r="DF72" s="29"/>
      <c r="DG72" s="29"/>
      <c r="DH72" s="29"/>
      <c r="DI72" s="34"/>
      <c r="DJ72" s="29"/>
      <c r="DK72" s="29"/>
      <c r="DL72" s="29"/>
      <c r="DM72" s="29"/>
      <c r="DN72" s="29"/>
      <c r="DO72" s="29"/>
      <c r="DP72" s="29"/>
      <c r="DQ72" s="29"/>
      <c r="DR72" s="29"/>
      <c r="DS72" s="29"/>
      <c r="DT72" s="29"/>
      <c r="DU72" s="29"/>
      <c r="DV72" s="29"/>
      <c r="DW72" s="29"/>
      <c r="DX72" s="47">
        <v>44671</v>
      </c>
      <c r="DY72" s="47">
        <v>44761</v>
      </c>
      <c r="DZ72" s="47">
        <v>44844</v>
      </c>
      <c r="EA72" s="47"/>
      <c r="EB72" s="29"/>
      <c r="EC72" s="29"/>
      <c r="ED72" s="29"/>
      <c r="EE72" s="29"/>
      <c r="EF72" s="29"/>
      <c r="EG72" s="29"/>
      <c r="EH72" s="29"/>
      <c r="EI72" s="29"/>
      <c r="EJ72" s="29"/>
      <c r="EK72" s="29"/>
      <c r="EL72" s="29"/>
      <c r="EM72" s="29"/>
      <c r="EN72" s="35" t="str">
        <f t="shared" si="147"/>
        <v/>
      </c>
      <c r="EO72" s="35" t="str">
        <f t="shared" si="148"/>
        <v/>
      </c>
      <c r="EP72" s="35" t="str">
        <f t="shared" si="149"/>
        <v/>
      </c>
      <c r="EQ72" s="35" t="str">
        <f t="shared" si="150"/>
        <v/>
      </c>
      <c r="ER72" s="35" t="str">
        <f t="shared" si="151"/>
        <v/>
      </c>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47">
        <v>44671</v>
      </c>
      <c r="FW72" s="47">
        <v>44761</v>
      </c>
      <c r="FX72" s="47">
        <v>44844</v>
      </c>
      <c r="FY72" s="47"/>
      <c r="FZ72" s="29"/>
      <c r="GA72" s="29"/>
      <c r="GB72" s="29"/>
      <c r="GC72" s="29"/>
      <c r="GD72" s="29"/>
      <c r="GE72" s="29"/>
      <c r="GF72" s="29"/>
      <c r="GG72" s="29"/>
      <c r="GH72" s="29"/>
      <c r="GI72" s="29"/>
      <c r="GJ72" s="29"/>
      <c r="GK72" s="29"/>
      <c r="GL72" s="35" t="str">
        <f t="shared" si="165"/>
        <v/>
      </c>
      <c r="GM72" s="35" t="str">
        <f t="shared" si="166"/>
        <v/>
      </c>
      <c r="GN72" s="35" t="str">
        <f t="shared" si="167"/>
        <v/>
      </c>
      <c r="GO72" s="35" t="str">
        <f t="shared" si="168"/>
        <v/>
      </c>
      <c r="GP72" s="35" t="str">
        <f t="shared" si="169"/>
        <v/>
      </c>
      <c r="GQ72" s="29"/>
      <c r="GR72" s="29"/>
      <c r="GS72" s="29">
        <f t="shared" si="157"/>
        <v>1</v>
      </c>
      <c r="GT72" s="29" t="str">
        <f>'[7]BD Plan'!$B$3</f>
        <v>Cauca</v>
      </c>
      <c r="GU72" s="37" t="s">
        <v>661</v>
      </c>
      <c r="GV72" s="37" t="s">
        <v>1658</v>
      </c>
      <c r="GW72" s="37" t="s">
        <v>2780</v>
      </c>
      <c r="GX72" s="37"/>
      <c r="GY72" s="37"/>
      <c r="GZ72" s="37"/>
      <c r="HA72" s="37"/>
      <c r="HB72" s="37"/>
      <c r="HC72" s="37"/>
      <c r="HD72" s="37"/>
      <c r="HE72" s="37"/>
      <c r="HF72" s="37"/>
      <c r="HG72" s="37"/>
      <c r="HH72" s="37"/>
      <c r="HI72" s="37"/>
      <c r="HJ72" s="37"/>
      <c r="HK72" t="s">
        <v>147</v>
      </c>
      <c r="HL72" s="39" t="s">
        <v>29</v>
      </c>
    </row>
    <row r="73" spans="1:220" ht="15" customHeight="1" x14ac:dyDescent="0.3">
      <c r="A73" s="29" t="s">
        <v>117</v>
      </c>
      <c r="B73" t="s">
        <v>90</v>
      </c>
      <c r="C73" t="s">
        <v>87</v>
      </c>
      <c r="D73" s="29" t="s">
        <v>505</v>
      </c>
      <c r="E73" s="29" t="s">
        <v>322</v>
      </c>
      <c r="F73" s="29" t="s">
        <v>231</v>
      </c>
      <c r="G73" s="29" t="s">
        <v>232</v>
      </c>
      <c r="H73" s="29" t="s">
        <v>400</v>
      </c>
      <c r="I73" s="38" t="s">
        <v>1437</v>
      </c>
      <c r="J73" s="29" t="s">
        <v>294</v>
      </c>
      <c r="K73" s="32">
        <v>0.8</v>
      </c>
      <c r="L73" s="32">
        <v>0.2</v>
      </c>
      <c r="M73" s="29" t="s">
        <v>236</v>
      </c>
      <c r="N73" s="32">
        <v>0.28999999999999998</v>
      </c>
      <c r="O73" s="32">
        <v>0.2</v>
      </c>
      <c r="P73" s="29" t="s">
        <v>295</v>
      </c>
      <c r="Q73" s="36" t="s">
        <v>1037</v>
      </c>
      <c r="R73" s="33" t="s">
        <v>1438</v>
      </c>
      <c r="S73" s="42" t="s">
        <v>565</v>
      </c>
      <c r="T73" s="29" t="s">
        <v>1439</v>
      </c>
      <c r="U73" s="34" t="s">
        <v>1048</v>
      </c>
      <c r="V73" s="34" t="s">
        <v>1041</v>
      </c>
      <c r="W73" s="34" t="s">
        <v>1042</v>
      </c>
      <c r="X73" s="34" t="s">
        <v>1043</v>
      </c>
      <c r="Y73" s="34" t="s">
        <v>1044</v>
      </c>
      <c r="Z73" s="32">
        <v>0.4</v>
      </c>
      <c r="AA73" s="34" t="s">
        <v>1045</v>
      </c>
      <c r="AB73" s="29" t="s">
        <v>224</v>
      </c>
      <c r="AC73" s="29">
        <f t="shared" si="170"/>
        <v>6</v>
      </c>
      <c r="AD73" s="34">
        <v>0</v>
      </c>
      <c r="AE73" s="34">
        <v>3</v>
      </c>
      <c r="AF73" s="34">
        <v>3</v>
      </c>
      <c r="AG73" s="34">
        <v>0</v>
      </c>
      <c r="AH73" s="29"/>
      <c r="AI73" s="29"/>
      <c r="AJ73" s="29">
        <v>3</v>
      </c>
      <c r="AK73" s="29" t="s">
        <v>1659</v>
      </c>
      <c r="AL73" s="29">
        <v>3</v>
      </c>
      <c r="AM73" s="29" t="s">
        <v>2781</v>
      </c>
      <c r="AN73" s="29"/>
      <c r="AO73" s="29"/>
      <c r="AP73" s="47"/>
      <c r="AQ73" s="47">
        <v>44761</v>
      </c>
      <c r="AR73" s="47">
        <v>44844</v>
      </c>
      <c r="AS73" s="47"/>
      <c r="AT73" s="29"/>
      <c r="AU73" s="29" t="s">
        <v>9</v>
      </c>
      <c r="AV73" s="29" t="s">
        <v>9</v>
      </c>
      <c r="AW73" s="29"/>
      <c r="AX73" s="29"/>
      <c r="AY73" s="29" t="s">
        <v>6</v>
      </c>
      <c r="AZ73" s="29" t="s">
        <v>6</v>
      </c>
      <c r="BA73" s="29"/>
      <c r="BB73" s="29"/>
      <c r="BC73" s="29" t="s">
        <v>2782</v>
      </c>
      <c r="BD73" s="29" t="s">
        <v>2783</v>
      </c>
      <c r="BE73" s="29"/>
      <c r="BF73" s="35" t="str">
        <f t="shared" si="159"/>
        <v/>
      </c>
      <c r="BG73" s="35">
        <f t="shared" si="160"/>
        <v>1</v>
      </c>
      <c r="BH73" s="35">
        <f t="shared" si="161"/>
        <v>1</v>
      </c>
      <c r="BI73" s="35" t="str">
        <f t="shared" si="162"/>
        <v/>
      </c>
      <c r="BJ73" s="35">
        <f t="shared" si="163"/>
        <v>1</v>
      </c>
      <c r="BK73" s="30" t="s">
        <v>1440</v>
      </c>
      <c r="BL73" s="42" t="s">
        <v>565</v>
      </c>
      <c r="BM73" s="29">
        <f t="shared" ref="BM73" si="171">SUM(BN73:BQ73)</f>
        <v>7</v>
      </c>
      <c r="BN73" s="29">
        <v>0</v>
      </c>
      <c r="BO73" s="29">
        <v>3</v>
      </c>
      <c r="BP73" s="29">
        <v>3</v>
      </c>
      <c r="BQ73" s="29">
        <v>1</v>
      </c>
      <c r="BR73" s="29"/>
      <c r="BS73" s="29"/>
      <c r="BT73" s="29">
        <v>3</v>
      </c>
      <c r="BU73" s="29" t="s">
        <v>1660</v>
      </c>
      <c r="BV73" s="29">
        <v>3</v>
      </c>
      <c r="BW73" s="29" t="s">
        <v>2784</v>
      </c>
      <c r="BX73" s="29"/>
      <c r="BY73" s="29"/>
      <c r="BZ73" s="47"/>
      <c r="CA73" s="47">
        <v>44761</v>
      </c>
      <c r="CB73" s="47">
        <v>44844</v>
      </c>
      <c r="CC73" s="47"/>
      <c r="CD73" s="29"/>
      <c r="CE73" s="29" t="s">
        <v>6</v>
      </c>
      <c r="CF73" s="29" t="s">
        <v>6</v>
      </c>
      <c r="CG73" s="29"/>
      <c r="CH73" s="29"/>
      <c r="CI73" s="29" t="s">
        <v>6</v>
      </c>
      <c r="CJ73" s="29" t="s">
        <v>6</v>
      </c>
      <c r="CK73" s="29"/>
      <c r="CL73" s="29"/>
      <c r="CM73" s="29" t="s">
        <v>2785</v>
      </c>
      <c r="CN73" s="29" t="s">
        <v>2786</v>
      </c>
      <c r="CO73" s="29"/>
      <c r="CP73" s="35" t="str">
        <f t="shared" si="142"/>
        <v/>
      </c>
      <c r="CQ73" s="35">
        <f t="shared" si="143"/>
        <v>1</v>
      </c>
      <c r="CR73" s="35">
        <f t="shared" si="144"/>
        <v>1</v>
      </c>
      <c r="CS73" s="35">
        <f t="shared" si="145"/>
        <v>0</v>
      </c>
      <c r="CT73" s="35">
        <f t="shared" si="146"/>
        <v>0.8571428571428571</v>
      </c>
      <c r="CU73" s="30"/>
      <c r="CV73" s="34"/>
      <c r="CW73" s="29"/>
      <c r="CX73" s="34"/>
      <c r="CY73" s="34"/>
      <c r="CZ73" s="34"/>
      <c r="DA73" s="34"/>
      <c r="DB73" s="34"/>
      <c r="DC73" s="34"/>
      <c r="DD73" s="32"/>
      <c r="DE73" s="29"/>
      <c r="DF73" s="29"/>
      <c r="DG73" s="29"/>
      <c r="DH73" s="29"/>
      <c r="DI73" s="34"/>
      <c r="DJ73" s="29"/>
      <c r="DK73" s="29"/>
      <c r="DL73" s="29"/>
      <c r="DM73" s="29"/>
      <c r="DN73" s="29"/>
      <c r="DO73" s="29"/>
      <c r="DP73" s="29"/>
      <c r="DQ73" s="29"/>
      <c r="DR73" s="29"/>
      <c r="DS73" s="29"/>
      <c r="DT73" s="29"/>
      <c r="DU73" s="29"/>
      <c r="DV73" s="29"/>
      <c r="DW73" s="29"/>
      <c r="DX73" s="47"/>
      <c r="DY73" s="47">
        <v>44761</v>
      </c>
      <c r="DZ73" s="47">
        <v>44844</v>
      </c>
      <c r="EA73" s="47"/>
      <c r="EB73" s="29"/>
      <c r="EC73" s="29"/>
      <c r="ED73" s="29"/>
      <c r="EE73" s="29"/>
      <c r="EF73" s="29"/>
      <c r="EG73" s="29"/>
      <c r="EH73" s="29"/>
      <c r="EI73" s="29"/>
      <c r="EJ73" s="29"/>
      <c r="EK73" s="29"/>
      <c r="EL73" s="29"/>
      <c r="EM73" s="29"/>
      <c r="EN73" s="35" t="str">
        <f t="shared" si="147"/>
        <v/>
      </c>
      <c r="EO73" s="35" t="str">
        <f t="shared" si="148"/>
        <v/>
      </c>
      <c r="EP73" s="35" t="str">
        <f t="shared" si="149"/>
        <v/>
      </c>
      <c r="EQ73" s="35" t="str">
        <f t="shared" si="150"/>
        <v/>
      </c>
      <c r="ER73" s="35" t="str">
        <f t="shared" si="151"/>
        <v/>
      </c>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47"/>
      <c r="FW73" s="47">
        <v>44761</v>
      </c>
      <c r="FX73" s="47">
        <v>44844</v>
      </c>
      <c r="FY73" s="47"/>
      <c r="FZ73" s="29"/>
      <c r="GA73" s="29"/>
      <c r="GB73" s="29"/>
      <c r="GC73" s="29"/>
      <c r="GD73" s="29"/>
      <c r="GE73" s="29"/>
      <c r="GF73" s="29"/>
      <c r="GG73" s="29"/>
      <c r="GH73" s="29"/>
      <c r="GI73" s="29"/>
      <c r="GJ73" s="29"/>
      <c r="GK73" s="29"/>
      <c r="GL73" s="35"/>
      <c r="GM73" s="35"/>
      <c r="GN73" s="35"/>
      <c r="GO73" s="35"/>
      <c r="GP73" s="35"/>
      <c r="GQ73" s="29"/>
      <c r="GR73" s="29"/>
      <c r="GS73" s="29">
        <f t="shared" si="157"/>
        <v>2</v>
      </c>
      <c r="GT73" s="29" t="str">
        <f>'[7]BD Plan'!$B$3</f>
        <v>Cauca</v>
      </c>
      <c r="GU73" s="37"/>
      <c r="GV73" s="37" t="s">
        <v>1661</v>
      </c>
      <c r="GW73" s="37" t="s">
        <v>2787</v>
      </c>
      <c r="GX73" s="37"/>
      <c r="GY73" s="37"/>
      <c r="GZ73" s="37" t="s">
        <v>1662</v>
      </c>
      <c r="HA73" s="37" t="s">
        <v>1662</v>
      </c>
      <c r="HB73" s="37"/>
      <c r="HC73" s="37"/>
      <c r="HD73" s="37"/>
      <c r="HE73" s="37"/>
      <c r="HF73" s="37"/>
      <c r="HG73" s="37"/>
      <c r="HH73" s="37"/>
      <c r="HI73" s="37"/>
      <c r="HJ73" s="37"/>
      <c r="HK73" t="s">
        <v>476</v>
      </c>
      <c r="HL73" s="39" t="s">
        <v>88</v>
      </c>
    </row>
    <row r="74" spans="1:220" ht="15" customHeight="1" x14ac:dyDescent="0.3">
      <c r="A74" s="29" t="s">
        <v>117</v>
      </c>
      <c r="B74" t="s">
        <v>153</v>
      </c>
      <c r="C74" t="s">
        <v>87</v>
      </c>
      <c r="D74" s="29" t="s">
        <v>514</v>
      </c>
      <c r="E74" s="29" t="s">
        <v>317</v>
      </c>
      <c r="F74" s="29" t="s">
        <v>215</v>
      </c>
      <c r="G74" s="29" t="s">
        <v>232</v>
      </c>
      <c r="H74" s="29" t="s">
        <v>284</v>
      </c>
      <c r="I74" s="41" t="s">
        <v>515</v>
      </c>
      <c r="J74" s="29" t="s">
        <v>335</v>
      </c>
      <c r="K74" s="32">
        <v>0.8</v>
      </c>
      <c r="L74" s="32">
        <v>0.8</v>
      </c>
      <c r="M74" s="29" t="s">
        <v>253</v>
      </c>
      <c r="N74" s="32">
        <v>0.48</v>
      </c>
      <c r="O74" s="32">
        <v>0.8</v>
      </c>
      <c r="P74" s="29" t="s">
        <v>253</v>
      </c>
      <c r="Q74" s="36" t="s">
        <v>1037</v>
      </c>
      <c r="R74" s="33" t="s">
        <v>1449</v>
      </c>
      <c r="S74" s="42" t="s">
        <v>565</v>
      </c>
      <c r="T74" s="29" t="s">
        <v>1450</v>
      </c>
      <c r="U74" s="34" t="s">
        <v>1048</v>
      </c>
      <c r="V74" s="34" t="s">
        <v>1041</v>
      </c>
      <c r="W74" s="34" t="s">
        <v>1042</v>
      </c>
      <c r="X74" s="34" t="s">
        <v>1043</v>
      </c>
      <c r="Y74" s="34" t="s">
        <v>1044</v>
      </c>
      <c r="Z74" s="32">
        <v>0.4</v>
      </c>
      <c r="AA74" s="34" t="s">
        <v>1045</v>
      </c>
      <c r="AB74" s="29" t="s">
        <v>224</v>
      </c>
      <c r="AC74" s="29">
        <f t="shared" si="170"/>
        <v>12</v>
      </c>
      <c r="AD74" s="34">
        <v>3</v>
      </c>
      <c r="AE74" s="34">
        <v>3</v>
      </c>
      <c r="AF74" s="34">
        <v>3</v>
      </c>
      <c r="AG74" s="34">
        <v>3</v>
      </c>
      <c r="AH74" s="29"/>
      <c r="AI74" s="29"/>
      <c r="AJ74" s="29">
        <v>3</v>
      </c>
      <c r="AK74" s="29" t="s">
        <v>1663</v>
      </c>
      <c r="AL74" s="29">
        <v>3</v>
      </c>
      <c r="AM74" s="29" t="s">
        <v>2788</v>
      </c>
      <c r="AN74" s="29"/>
      <c r="AO74" s="29"/>
      <c r="AP74" s="47">
        <v>44671</v>
      </c>
      <c r="AQ74" s="47">
        <v>44761</v>
      </c>
      <c r="AR74" s="47">
        <v>44844</v>
      </c>
      <c r="AS74" s="47"/>
      <c r="AT74" s="29"/>
      <c r="AU74" s="29" t="s">
        <v>6</v>
      </c>
      <c r="AV74" s="29" t="s">
        <v>9</v>
      </c>
      <c r="AW74" s="29"/>
      <c r="AX74" s="29"/>
      <c r="AY74" s="29" t="s">
        <v>6</v>
      </c>
      <c r="AZ74" s="29" t="s">
        <v>6</v>
      </c>
      <c r="BA74" s="29"/>
      <c r="BB74" s="29"/>
      <c r="BC74" s="29" t="s">
        <v>2789</v>
      </c>
      <c r="BD74" s="29" t="s">
        <v>2790</v>
      </c>
      <c r="BE74" s="29"/>
      <c r="BF74" s="35">
        <f t="shared" si="159"/>
        <v>0</v>
      </c>
      <c r="BG74" s="35">
        <f t="shared" si="160"/>
        <v>1</v>
      </c>
      <c r="BH74" s="35">
        <f t="shared" si="161"/>
        <v>1</v>
      </c>
      <c r="BI74" s="35">
        <f t="shared" si="162"/>
        <v>0</v>
      </c>
      <c r="BJ74" s="35">
        <f t="shared" si="163"/>
        <v>0.5</v>
      </c>
      <c r="BK74" s="33"/>
      <c r="BL74" s="29"/>
      <c r="BM74" s="29"/>
      <c r="BN74" s="29"/>
      <c r="BO74" s="29"/>
      <c r="BP74" s="29"/>
      <c r="BQ74" s="29"/>
      <c r="BR74" s="29"/>
      <c r="BS74" s="29"/>
      <c r="BT74" s="29"/>
      <c r="BU74" s="29"/>
      <c r="BV74" s="29"/>
      <c r="BW74" s="29"/>
      <c r="BX74" s="29"/>
      <c r="BY74" s="29"/>
      <c r="BZ74" s="47">
        <v>44671</v>
      </c>
      <c r="CA74" s="47">
        <v>44761</v>
      </c>
      <c r="CB74" s="47">
        <v>44844</v>
      </c>
      <c r="CC74" s="47"/>
      <c r="CD74" s="29"/>
      <c r="CE74" s="29"/>
      <c r="CF74" s="29"/>
      <c r="CG74" s="29"/>
      <c r="CH74" s="29"/>
      <c r="CI74" s="29"/>
      <c r="CJ74" s="29"/>
      <c r="CK74" s="29"/>
      <c r="CL74" s="29"/>
      <c r="CM74" s="29"/>
      <c r="CN74" s="29"/>
      <c r="CO74" s="29"/>
      <c r="CP74" s="35" t="str">
        <f t="shared" si="142"/>
        <v/>
      </c>
      <c r="CQ74" s="35" t="str">
        <f t="shared" si="143"/>
        <v/>
      </c>
      <c r="CR74" s="35" t="str">
        <f t="shared" si="144"/>
        <v/>
      </c>
      <c r="CS74" s="35" t="str">
        <f t="shared" si="145"/>
        <v/>
      </c>
      <c r="CT74" s="35" t="str">
        <f t="shared" si="146"/>
        <v/>
      </c>
      <c r="CU74" s="33"/>
      <c r="CV74" s="34"/>
      <c r="CW74" s="29"/>
      <c r="CX74" s="34"/>
      <c r="CY74" s="34"/>
      <c r="CZ74" s="34"/>
      <c r="DA74" s="34"/>
      <c r="DB74" s="34"/>
      <c r="DC74" s="34"/>
      <c r="DD74" s="32"/>
      <c r="DE74" s="29"/>
      <c r="DF74" s="29"/>
      <c r="DG74" s="29"/>
      <c r="DH74" s="29"/>
      <c r="DI74" s="34"/>
      <c r="DJ74" s="29"/>
      <c r="DK74" s="29"/>
      <c r="DL74" s="29"/>
      <c r="DM74" s="29"/>
      <c r="DN74" s="29"/>
      <c r="DO74" s="29"/>
      <c r="DP74" s="29"/>
      <c r="DQ74" s="29"/>
      <c r="DR74" s="29"/>
      <c r="DS74" s="29"/>
      <c r="DT74" s="29"/>
      <c r="DU74" s="29"/>
      <c r="DV74" s="29"/>
      <c r="DW74" s="29"/>
      <c r="DX74" s="47"/>
      <c r="DY74" s="47">
        <v>44761</v>
      </c>
      <c r="DZ74" s="47">
        <v>44844</v>
      </c>
      <c r="EA74" s="47"/>
      <c r="EB74" s="29"/>
      <c r="EC74" s="29"/>
      <c r="ED74" s="29"/>
      <c r="EE74" s="29"/>
      <c r="EF74" s="29"/>
      <c r="EG74" s="29"/>
      <c r="EH74" s="29"/>
      <c r="EI74" s="29"/>
      <c r="EJ74" s="29"/>
      <c r="EK74" s="29"/>
      <c r="EL74" s="29"/>
      <c r="EM74" s="29"/>
      <c r="EN74" s="35" t="str">
        <f t="shared" si="147"/>
        <v/>
      </c>
      <c r="EO74" s="35" t="str">
        <f t="shared" si="148"/>
        <v/>
      </c>
      <c r="EP74" s="35" t="str">
        <f t="shared" si="149"/>
        <v/>
      </c>
      <c r="EQ74" s="35" t="str">
        <f t="shared" si="150"/>
        <v/>
      </c>
      <c r="ER74" s="35" t="str">
        <f t="shared" si="151"/>
        <v/>
      </c>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47">
        <v>44671</v>
      </c>
      <c r="FW74" s="47">
        <v>44761</v>
      </c>
      <c r="FX74" s="47">
        <v>44844</v>
      </c>
      <c r="FY74" s="47"/>
      <c r="FZ74" s="29"/>
      <c r="GA74" s="29"/>
      <c r="GB74" s="29"/>
      <c r="GC74" s="29"/>
      <c r="GD74" s="29"/>
      <c r="GE74" s="29"/>
      <c r="GF74" s="29"/>
      <c r="GG74" s="29"/>
      <c r="GH74" s="29"/>
      <c r="GI74" s="29"/>
      <c r="GJ74" s="29"/>
      <c r="GK74" s="29"/>
      <c r="GL74" s="35" t="str">
        <f t="shared" ref="GL74:GL75" si="172">IFERROR(IF(FJ74=0,"",IF((FN74/FJ74)&gt;1,1,(FN74/FJ74))),"")</f>
        <v/>
      </c>
      <c r="GM74" s="35" t="str">
        <f t="shared" ref="GM74:GM75" si="173">IFERROR(IF(FK74=0,"",IF((FP74/FK74)&gt;1,1,(FP74/FK74))),"")</f>
        <v/>
      </c>
      <c r="GN74" s="35" t="str">
        <f t="shared" ref="GN74:GN75" si="174">IFERROR(IF(FL74=0,"",IF((FR74/FL74)&gt;1,1,(FR74/FL74))),"")</f>
        <v/>
      </c>
      <c r="GO74" s="35" t="str">
        <f t="shared" ref="GO74:GO75" si="175">IFERROR(IF(FM74=0,"",IF((FT74/FM74)&gt;1,1,(FT74/FM74))),"")</f>
        <v/>
      </c>
      <c r="GP74" s="35" t="str">
        <f t="shared" ref="GP74:GP75" si="176">IFERROR(IF((FN74+FP74+FR74+FT74)/FI74&gt;1,1,(FN74+FP74+FR74+FT74)/FI74),"")</f>
        <v/>
      </c>
      <c r="GQ74" s="29"/>
      <c r="GR74" s="29"/>
      <c r="GS74" s="29">
        <f t="shared" si="157"/>
        <v>1</v>
      </c>
      <c r="GT74" s="29" t="str">
        <f>'[7]BD Plan'!$B$3</f>
        <v>Cauca</v>
      </c>
      <c r="GU74" s="37"/>
      <c r="GV74" s="37" t="s">
        <v>1664</v>
      </c>
      <c r="GW74" s="37" t="s">
        <v>2791</v>
      </c>
      <c r="GX74" s="37"/>
      <c r="GY74" s="37"/>
      <c r="GZ74" s="37"/>
      <c r="HA74" s="37"/>
      <c r="HB74" s="37"/>
      <c r="HC74" s="37" t="s">
        <v>662</v>
      </c>
      <c r="HD74" s="37"/>
      <c r="HE74" s="37"/>
      <c r="HF74" s="37"/>
      <c r="HG74" s="37"/>
      <c r="HH74" s="37"/>
      <c r="HI74" s="37"/>
      <c r="HJ74" s="37"/>
      <c r="HK74" t="s">
        <v>518</v>
      </c>
      <c r="HL74" s="39" t="s">
        <v>89</v>
      </c>
    </row>
    <row r="75" spans="1:220" ht="15" customHeight="1" x14ac:dyDescent="0.3">
      <c r="A75" s="29" t="s">
        <v>117</v>
      </c>
      <c r="B75" t="s">
        <v>94</v>
      </c>
      <c r="C75" t="s">
        <v>92</v>
      </c>
      <c r="D75" s="29" t="s">
        <v>519</v>
      </c>
      <c r="E75" s="39" t="s">
        <v>322</v>
      </c>
      <c r="F75" s="29" t="s">
        <v>231</v>
      </c>
      <c r="G75" s="29" t="s">
        <v>312</v>
      </c>
      <c r="H75" s="29" t="s">
        <v>265</v>
      </c>
      <c r="I75" s="38" t="s">
        <v>1452</v>
      </c>
      <c r="J75" s="29" t="s">
        <v>294</v>
      </c>
      <c r="K75" s="32">
        <v>0.6</v>
      </c>
      <c r="L75" s="32">
        <v>0.8</v>
      </c>
      <c r="M75" s="29" t="s">
        <v>253</v>
      </c>
      <c r="N75" s="32">
        <v>0.36</v>
      </c>
      <c r="O75" s="32">
        <v>0.8</v>
      </c>
      <c r="P75" s="29" t="s">
        <v>253</v>
      </c>
      <c r="Q75" s="36" t="s">
        <v>1037</v>
      </c>
      <c r="R75" s="33" t="s">
        <v>1453</v>
      </c>
      <c r="S75" s="42" t="s">
        <v>565</v>
      </c>
      <c r="T75" s="36" t="s">
        <v>1454</v>
      </c>
      <c r="U75" s="34" t="s">
        <v>1048</v>
      </c>
      <c r="V75" s="34" t="s">
        <v>1041</v>
      </c>
      <c r="W75" s="34" t="s">
        <v>1042</v>
      </c>
      <c r="X75" s="34" t="s">
        <v>1043</v>
      </c>
      <c r="Y75" s="34" t="s">
        <v>1044</v>
      </c>
      <c r="Z75" s="32">
        <v>0.4</v>
      </c>
      <c r="AA75" s="34" t="s">
        <v>1045</v>
      </c>
      <c r="AB75" s="29" t="s">
        <v>224</v>
      </c>
      <c r="AC75" s="29">
        <f t="shared" si="170"/>
        <v>73</v>
      </c>
      <c r="AD75" s="34">
        <v>24</v>
      </c>
      <c r="AE75" s="34">
        <v>24</v>
      </c>
      <c r="AF75" s="34">
        <v>24</v>
      </c>
      <c r="AG75" s="34">
        <v>1</v>
      </c>
      <c r="AH75" s="29">
        <v>24</v>
      </c>
      <c r="AI75" s="29" t="s">
        <v>663</v>
      </c>
      <c r="AJ75" s="29">
        <v>24</v>
      </c>
      <c r="AK75" s="29" t="s">
        <v>1665</v>
      </c>
      <c r="AL75" s="29">
        <v>24</v>
      </c>
      <c r="AM75" s="29" t="s">
        <v>2792</v>
      </c>
      <c r="AN75" s="29"/>
      <c r="AO75" s="29"/>
      <c r="AP75" s="47">
        <v>44671</v>
      </c>
      <c r="AQ75" s="47">
        <v>44761</v>
      </c>
      <c r="AR75" s="47">
        <v>44846</v>
      </c>
      <c r="AS75" s="47"/>
      <c r="AT75" s="29" t="s">
        <v>6</v>
      </c>
      <c r="AU75" s="29" t="s">
        <v>6</v>
      </c>
      <c r="AV75" s="29" t="s">
        <v>6</v>
      </c>
      <c r="AW75" s="29"/>
      <c r="AX75" s="29" t="s">
        <v>6</v>
      </c>
      <c r="AY75" s="29" t="s">
        <v>6</v>
      </c>
      <c r="AZ75" s="29" t="s">
        <v>9</v>
      </c>
      <c r="BA75" s="29"/>
      <c r="BB75" s="29" t="s">
        <v>2793</v>
      </c>
      <c r="BC75" s="29" t="s">
        <v>2794</v>
      </c>
      <c r="BD75" s="29" t="s">
        <v>2795</v>
      </c>
      <c r="BE75" s="29"/>
      <c r="BF75" s="35">
        <f t="shared" si="159"/>
        <v>1</v>
      </c>
      <c r="BG75" s="35">
        <f t="shared" si="160"/>
        <v>1</v>
      </c>
      <c r="BH75" s="35">
        <f t="shared" si="161"/>
        <v>1</v>
      </c>
      <c r="BI75" s="35">
        <f t="shared" si="162"/>
        <v>0</v>
      </c>
      <c r="BJ75" s="35">
        <f t="shared" si="163"/>
        <v>0.98630136986301364</v>
      </c>
      <c r="BK75" s="33"/>
      <c r="BL75" s="29"/>
      <c r="BM75" s="29"/>
      <c r="BN75" s="29"/>
      <c r="BO75" s="29"/>
      <c r="BP75" s="29"/>
      <c r="BQ75" s="29"/>
      <c r="BR75" s="29"/>
      <c r="BS75" s="29"/>
      <c r="BT75" s="29"/>
      <c r="BU75" s="29"/>
      <c r="BV75" s="29"/>
      <c r="BW75" s="29"/>
      <c r="BX75" s="29"/>
      <c r="BY75" s="29"/>
      <c r="BZ75" s="47"/>
      <c r="CA75" s="47">
        <v>44761</v>
      </c>
      <c r="CB75" s="47">
        <v>44846</v>
      </c>
      <c r="CC75" s="47"/>
      <c r="CD75" s="29"/>
      <c r="CE75" s="29"/>
      <c r="CF75" s="29"/>
      <c r="CG75" s="29"/>
      <c r="CH75" s="29"/>
      <c r="CI75" s="29"/>
      <c r="CJ75" s="29"/>
      <c r="CK75" s="29"/>
      <c r="CL75" s="29"/>
      <c r="CM75" s="29"/>
      <c r="CN75" s="29"/>
      <c r="CO75" s="29"/>
      <c r="CP75" s="35" t="str">
        <f t="shared" si="142"/>
        <v/>
      </c>
      <c r="CQ75" s="35" t="str">
        <f t="shared" si="143"/>
        <v/>
      </c>
      <c r="CR75" s="35" t="str">
        <f t="shared" si="144"/>
        <v/>
      </c>
      <c r="CS75" s="35" t="str">
        <f t="shared" si="145"/>
        <v/>
      </c>
      <c r="CT75" s="35" t="str">
        <f t="shared" si="146"/>
        <v/>
      </c>
      <c r="CU75" s="30"/>
      <c r="CV75" s="34"/>
      <c r="CW75" s="29"/>
      <c r="CX75" s="34"/>
      <c r="CY75" s="34"/>
      <c r="CZ75" s="34"/>
      <c r="DA75" s="34"/>
      <c r="DB75" s="34"/>
      <c r="DC75" s="34"/>
      <c r="DD75" s="32"/>
      <c r="DE75" s="29"/>
      <c r="DF75" s="29"/>
      <c r="DG75" s="29"/>
      <c r="DH75" s="29"/>
      <c r="DI75" s="34"/>
      <c r="DJ75" s="29"/>
      <c r="DK75" s="29"/>
      <c r="DL75" s="29"/>
      <c r="DM75" s="29"/>
      <c r="DN75" s="29"/>
      <c r="DO75" s="29"/>
      <c r="DP75" s="29"/>
      <c r="DQ75" s="29"/>
      <c r="DR75" s="29"/>
      <c r="DS75" s="29"/>
      <c r="DT75" s="29"/>
      <c r="DU75" s="29"/>
      <c r="DV75" s="29"/>
      <c r="DW75" s="29"/>
      <c r="DX75" s="47">
        <v>44671</v>
      </c>
      <c r="DY75" s="47">
        <v>44761</v>
      </c>
      <c r="DZ75" s="47">
        <v>44846</v>
      </c>
      <c r="EA75" s="47"/>
      <c r="EB75" s="29"/>
      <c r="EC75" s="29"/>
      <c r="ED75" s="29"/>
      <c r="EE75" s="29"/>
      <c r="EF75" s="29"/>
      <c r="EG75" s="29"/>
      <c r="EH75" s="29"/>
      <c r="EI75" s="29"/>
      <c r="EJ75" s="29"/>
      <c r="EK75" s="29"/>
      <c r="EL75" s="29"/>
      <c r="EM75" s="29"/>
      <c r="EN75" s="35" t="str">
        <f t="shared" si="147"/>
        <v/>
      </c>
      <c r="EO75" s="35" t="str">
        <f t="shared" si="148"/>
        <v/>
      </c>
      <c r="EP75" s="35" t="str">
        <f t="shared" si="149"/>
        <v/>
      </c>
      <c r="EQ75" s="35" t="str">
        <f t="shared" si="150"/>
        <v/>
      </c>
      <c r="ER75" s="35" t="str">
        <f t="shared" si="151"/>
        <v/>
      </c>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47">
        <v>44671</v>
      </c>
      <c r="FW75" s="47">
        <v>44761</v>
      </c>
      <c r="FX75" s="47">
        <v>44846</v>
      </c>
      <c r="FY75" s="47"/>
      <c r="FZ75" s="29"/>
      <c r="GA75" s="29"/>
      <c r="GB75" s="29"/>
      <c r="GC75" s="29"/>
      <c r="GD75" s="29"/>
      <c r="GE75" s="29"/>
      <c r="GF75" s="29"/>
      <c r="GG75" s="29"/>
      <c r="GH75" s="29"/>
      <c r="GI75" s="29"/>
      <c r="GJ75" s="29"/>
      <c r="GK75" s="29"/>
      <c r="GL75" s="35" t="str">
        <f t="shared" si="172"/>
        <v/>
      </c>
      <c r="GM75" s="35" t="str">
        <f t="shared" si="173"/>
        <v/>
      </c>
      <c r="GN75" s="35" t="str">
        <f t="shared" si="174"/>
        <v/>
      </c>
      <c r="GO75" s="35" t="str">
        <f t="shared" si="175"/>
        <v/>
      </c>
      <c r="GP75" s="35" t="str">
        <f t="shared" si="176"/>
        <v/>
      </c>
      <c r="GQ75" s="29"/>
      <c r="GR75" s="29"/>
      <c r="GS75" s="29">
        <f t="shared" si="157"/>
        <v>1</v>
      </c>
      <c r="GT75" s="29" t="str">
        <f>'[7]BD Plan'!$B$3</f>
        <v>Cauca</v>
      </c>
      <c r="GU75" s="37" t="s">
        <v>664</v>
      </c>
      <c r="GV75" s="37" t="s">
        <v>1666</v>
      </c>
      <c r="GW75" s="37" t="s">
        <v>2796</v>
      </c>
      <c r="GX75" s="37"/>
      <c r="GY75" s="37" t="s">
        <v>665</v>
      </c>
      <c r="GZ75" s="37"/>
      <c r="HA75" s="37"/>
      <c r="HB75" s="37"/>
      <c r="HC75" s="37"/>
      <c r="HD75" s="37"/>
      <c r="HE75" s="37"/>
      <c r="HF75" s="37"/>
      <c r="HG75" s="37"/>
      <c r="HH75" s="37"/>
      <c r="HI75" s="37"/>
      <c r="HJ75" s="37"/>
      <c r="HK75" t="s">
        <v>150</v>
      </c>
      <c r="HL75" s="39" t="s">
        <v>93</v>
      </c>
    </row>
    <row r="76" spans="1:220" ht="15" customHeight="1" x14ac:dyDescent="0.3">
      <c r="A76" s="29" t="s">
        <v>117</v>
      </c>
      <c r="B76" t="s">
        <v>38</v>
      </c>
      <c r="C76" t="s">
        <v>37</v>
      </c>
      <c r="D76" s="29" t="s">
        <v>333</v>
      </c>
      <c r="E76" s="39" t="s">
        <v>304</v>
      </c>
      <c r="F76" s="29" t="s">
        <v>231</v>
      </c>
      <c r="G76" s="29" t="s">
        <v>232</v>
      </c>
      <c r="H76" s="29" t="s">
        <v>284</v>
      </c>
      <c r="I76" s="38" t="s">
        <v>334</v>
      </c>
      <c r="J76" s="29" t="s">
        <v>335</v>
      </c>
      <c r="K76" s="32">
        <v>0.8</v>
      </c>
      <c r="L76" s="32">
        <v>0.6</v>
      </c>
      <c r="M76" s="29" t="s">
        <v>253</v>
      </c>
      <c r="N76" s="32">
        <v>0.28999999999999998</v>
      </c>
      <c r="O76" s="32">
        <v>0.6</v>
      </c>
      <c r="P76" s="29" t="s">
        <v>236</v>
      </c>
      <c r="Q76" s="36" t="s">
        <v>1037</v>
      </c>
      <c r="R76" s="33"/>
      <c r="S76" s="36"/>
      <c r="T76" s="36"/>
      <c r="U76" s="34"/>
      <c r="V76" s="34"/>
      <c r="W76" s="34"/>
      <c r="X76" s="34"/>
      <c r="Y76" s="34"/>
      <c r="Z76" s="32"/>
      <c r="AA76" s="34"/>
      <c r="AB76" s="29"/>
      <c r="AC76" s="29"/>
      <c r="AD76" s="34"/>
      <c r="AE76" s="34"/>
      <c r="AF76" s="34"/>
      <c r="AG76" s="34"/>
      <c r="AH76" s="29"/>
      <c r="AI76" s="29"/>
      <c r="AJ76" s="29"/>
      <c r="AK76" s="29"/>
      <c r="AL76" s="29"/>
      <c r="AM76" s="29"/>
      <c r="AN76" s="29"/>
      <c r="AO76" s="29"/>
      <c r="AP76" s="47"/>
      <c r="AQ76" s="47">
        <v>44761</v>
      </c>
      <c r="AR76" s="47">
        <v>44844</v>
      </c>
      <c r="AS76" s="47"/>
      <c r="AT76" s="29"/>
      <c r="AU76" s="29"/>
      <c r="AV76" s="29"/>
      <c r="AW76" s="29"/>
      <c r="AX76" s="29"/>
      <c r="AY76" s="29"/>
      <c r="AZ76" s="29"/>
      <c r="BA76" s="29"/>
      <c r="BB76" s="29"/>
      <c r="BC76" s="29"/>
      <c r="BD76" s="29"/>
      <c r="BE76" s="29"/>
      <c r="BF76" s="35" t="str">
        <f t="shared" si="159"/>
        <v/>
      </c>
      <c r="BG76" s="35" t="str">
        <f t="shared" si="160"/>
        <v/>
      </c>
      <c r="BH76" s="35" t="str">
        <f t="shared" si="161"/>
        <v/>
      </c>
      <c r="BI76" s="35" t="str">
        <f t="shared" si="162"/>
        <v/>
      </c>
      <c r="BJ76" s="35" t="str">
        <f t="shared" si="163"/>
        <v/>
      </c>
      <c r="BK76" s="33" t="s">
        <v>1538</v>
      </c>
      <c r="BL76" s="42" t="s">
        <v>565</v>
      </c>
      <c r="BM76" s="29">
        <f t="shared" ref="BM76" si="177">SUM(BN76:BQ76)</f>
        <v>9</v>
      </c>
      <c r="BN76" s="29">
        <v>0</v>
      </c>
      <c r="BO76" s="29">
        <v>3</v>
      </c>
      <c r="BP76" s="29">
        <v>3</v>
      </c>
      <c r="BQ76" s="29">
        <v>3</v>
      </c>
      <c r="BR76" s="29"/>
      <c r="BS76" s="29"/>
      <c r="BT76" s="29">
        <v>3</v>
      </c>
      <c r="BU76" s="29" t="s">
        <v>1667</v>
      </c>
      <c r="BV76" s="29">
        <v>3</v>
      </c>
      <c r="BW76" s="29" t="s">
        <v>2797</v>
      </c>
      <c r="BX76" s="29"/>
      <c r="BY76" s="29"/>
      <c r="BZ76" s="47"/>
      <c r="CA76" s="47">
        <v>44761</v>
      </c>
      <c r="CB76" s="47">
        <v>44844</v>
      </c>
      <c r="CC76" s="47"/>
      <c r="CD76" s="29"/>
      <c r="CE76" s="29" t="s">
        <v>6</v>
      </c>
      <c r="CF76" s="29" t="s">
        <v>6</v>
      </c>
      <c r="CG76" s="29"/>
      <c r="CH76" s="29"/>
      <c r="CI76" s="29" t="s">
        <v>6</v>
      </c>
      <c r="CJ76" s="29" t="s">
        <v>6</v>
      </c>
      <c r="CK76" s="29"/>
      <c r="CL76" s="29"/>
      <c r="CM76" s="29" t="s">
        <v>2798</v>
      </c>
      <c r="CN76" s="29" t="s">
        <v>2799</v>
      </c>
      <c r="CO76" s="29"/>
      <c r="CP76" s="35" t="str">
        <f t="shared" si="142"/>
        <v/>
      </c>
      <c r="CQ76" s="35">
        <f t="shared" si="143"/>
        <v>1</v>
      </c>
      <c r="CR76" s="35">
        <f t="shared" si="144"/>
        <v>1</v>
      </c>
      <c r="CS76" s="35">
        <f t="shared" si="145"/>
        <v>0</v>
      </c>
      <c r="CT76" s="35">
        <f t="shared" si="146"/>
        <v>0.66666666666666663</v>
      </c>
      <c r="CU76" s="30"/>
      <c r="CV76" s="34"/>
      <c r="CW76" s="29"/>
      <c r="CX76" s="34"/>
      <c r="CY76" s="34"/>
      <c r="CZ76" s="34"/>
      <c r="DA76" s="34"/>
      <c r="DB76" s="34"/>
      <c r="DC76" s="34"/>
      <c r="DD76" s="32"/>
      <c r="DE76" s="29"/>
      <c r="DF76" s="29"/>
      <c r="DG76" s="29"/>
      <c r="DH76" s="29"/>
      <c r="DI76" s="34"/>
      <c r="DJ76" s="29"/>
      <c r="DK76" s="29"/>
      <c r="DL76" s="29"/>
      <c r="DM76" s="29"/>
      <c r="DN76" s="29"/>
      <c r="DO76" s="29"/>
      <c r="DP76" s="29"/>
      <c r="DQ76" s="29"/>
      <c r="DR76" s="29"/>
      <c r="DS76" s="29"/>
      <c r="DT76" s="29"/>
      <c r="DU76" s="29"/>
      <c r="DV76" s="29"/>
      <c r="DW76" s="29"/>
      <c r="DX76" s="47"/>
      <c r="DY76" s="47">
        <v>44761</v>
      </c>
      <c r="DZ76" s="47">
        <v>44844</v>
      </c>
      <c r="EA76" s="47"/>
      <c r="EB76" s="29"/>
      <c r="EC76" s="29"/>
      <c r="ED76" s="29"/>
      <c r="EE76" s="29"/>
      <c r="EF76" s="29"/>
      <c r="EG76" s="29"/>
      <c r="EH76" s="29"/>
      <c r="EI76" s="29"/>
      <c r="EJ76" s="29"/>
      <c r="EK76" s="29"/>
      <c r="EL76" s="29"/>
      <c r="EM76" s="29"/>
      <c r="EN76" s="35" t="str">
        <f t="shared" si="147"/>
        <v/>
      </c>
      <c r="EO76" s="35" t="str">
        <f t="shared" si="148"/>
        <v/>
      </c>
      <c r="EP76" s="35" t="str">
        <f t="shared" si="149"/>
        <v/>
      </c>
      <c r="EQ76" s="35" t="str">
        <f t="shared" si="150"/>
        <v/>
      </c>
      <c r="ER76" s="35" t="str">
        <f t="shared" si="151"/>
        <v/>
      </c>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47"/>
      <c r="FW76" s="47">
        <v>44761</v>
      </c>
      <c r="FX76" s="47">
        <v>44844</v>
      </c>
      <c r="FY76" s="47"/>
      <c r="FZ76" s="29"/>
      <c r="GA76" s="29"/>
      <c r="GB76" s="29"/>
      <c r="GC76" s="29"/>
      <c r="GD76" s="29"/>
      <c r="GE76" s="29"/>
      <c r="GF76" s="29"/>
      <c r="GG76" s="29"/>
      <c r="GH76" s="29"/>
      <c r="GI76" s="29"/>
      <c r="GJ76" s="29"/>
      <c r="GK76" s="29"/>
      <c r="GL76" s="35"/>
      <c r="GM76" s="35"/>
      <c r="GN76" s="35"/>
      <c r="GO76" s="35"/>
      <c r="GP76" s="35"/>
      <c r="GQ76" s="29"/>
      <c r="GR76" s="29"/>
      <c r="GS76" s="29">
        <f t="shared" si="157"/>
        <v>1</v>
      </c>
      <c r="GT76" s="29" t="str">
        <f>'[7]BD Plan'!$B$3</f>
        <v>Cauca</v>
      </c>
      <c r="GU76" s="37"/>
      <c r="GV76" s="37"/>
      <c r="GW76" s="37"/>
      <c r="GX76" s="37"/>
      <c r="GY76" s="37"/>
      <c r="GZ76" s="37" t="s">
        <v>1668</v>
      </c>
      <c r="HA76" s="37" t="s">
        <v>1668</v>
      </c>
      <c r="HB76" s="37"/>
      <c r="HC76" s="37"/>
      <c r="HD76" s="37"/>
      <c r="HE76" s="37"/>
      <c r="HF76" s="37"/>
      <c r="HG76" s="37"/>
      <c r="HH76" s="37"/>
      <c r="HI76" s="37"/>
      <c r="HJ76" s="37"/>
      <c r="HK76" t="s">
        <v>38</v>
      </c>
      <c r="HL76" s="39" t="s">
        <v>37</v>
      </c>
    </row>
    <row r="77" spans="1:220" ht="15" customHeight="1" x14ac:dyDescent="0.3">
      <c r="A77" s="29" t="s">
        <v>117</v>
      </c>
      <c r="B77" t="s">
        <v>39</v>
      </c>
      <c r="C77" t="s">
        <v>37</v>
      </c>
      <c r="D77" s="29" t="s">
        <v>338</v>
      </c>
      <c r="E77" s="29" t="s">
        <v>317</v>
      </c>
      <c r="F77" s="29" t="s">
        <v>231</v>
      </c>
      <c r="G77" s="29" t="s">
        <v>232</v>
      </c>
      <c r="H77" s="29" t="s">
        <v>284</v>
      </c>
      <c r="I77" s="38" t="s">
        <v>339</v>
      </c>
      <c r="J77" s="29" t="s">
        <v>319</v>
      </c>
      <c r="K77" s="32">
        <v>0.8</v>
      </c>
      <c r="L77" s="32">
        <v>0.6</v>
      </c>
      <c r="M77" s="29" t="s">
        <v>253</v>
      </c>
      <c r="N77" s="32">
        <v>0.28999999999999998</v>
      </c>
      <c r="O77" s="32">
        <v>0.6</v>
      </c>
      <c r="P77" s="29" t="s">
        <v>236</v>
      </c>
      <c r="Q77" s="36" t="s">
        <v>1037</v>
      </c>
      <c r="R77" s="33" t="s">
        <v>1137</v>
      </c>
      <c r="S77" s="42" t="s">
        <v>565</v>
      </c>
      <c r="T77" s="29" t="s">
        <v>1138</v>
      </c>
      <c r="U77" s="34" t="s">
        <v>1048</v>
      </c>
      <c r="V77" s="34" t="s">
        <v>1041</v>
      </c>
      <c r="W77" s="34" t="s">
        <v>1042</v>
      </c>
      <c r="X77" s="34" t="s">
        <v>1043</v>
      </c>
      <c r="Y77" s="34" t="s">
        <v>1044</v>
      </c>
      <c r="Z77" s="32">
        <v>0.4</v>
      </c>
      <c r="AA77" s="34" t="s">
        <v>1045</v>
      </c>
      <c r="AB77" s="29" t="s">
        <v>224</v>
      </c>
      <c r="AC77" s="29">
        <f t="shared" si="170"/>
        <v>0</v>
      </c>
      <c r="AD77" s="34">
        <v>0</v>
      </c>
      <c r="AE77" s="34">
        <v>0</v>
      </c>
      <c r="AF77" s="34">
        <v>0</v>
      </c>
      <c r="AG77" s="34">
        <v>0</v>
      </c>
      <c r="AH77" s="29">
        <v>0</v>
      </c>
      <c r="AI77" s="29" t="s">
        <v>666</v>
      </c>
      <c r="AJ77" s="29">
        <v>0</v>
      </c>
      <c r="AK77" s="29" t="s">
        <v>1669</v>
      </c>
      <c r="AL77" s="29">
        <v>0</v>
      </c>
      <c r="AM77" s="29" t="s">
        <v>2800</v>
      </c>
      <c r="AN77" s="29"/>
      <c r="AO77" s="29"/>
      <c r="AP77" s="47">
        <v>44671</v>
      </c>
      <c r="AQ77" s="47">
        <v>44761</v>
      </c>
      <c r="AR77" s="47">
        <v>44846</v>
      </c>
      <c r="AS77" s="47"/>
      <c r="AT77" s="29" t="s">
        <v>9</v>
      </c>
      <c r="AU77" s="29" t="s">
        <v>7</v>
      </c>
      <c r="AV77" s="29" t="s">
        <v>7</v>
      </c>
      <c r="AW77" s="29"/>
      <c r="AX77" s="29" t="s">
        <v>9</v>
      </c>
      <c r="AY77" s="29" t="s">
        <v>7</v>
      </c>
      <c r="AZ77" s="29" t="s">
        <v>7</v>
      </c>
      <c r="BA77" s="29"/>
      <c r="BB77" s="29" t="s">
        <v>2801</v>
      </c>
      <c r="BC77" s="29" t="s">
        <v>2802</v>
      </c>
      <c r="BD77" s="29" t="s">
        <v>1067</v>
      </c>
      <c r="BE77" s="29"/>
      <c r="BF77" s="35" t="str">
        <f t="shared" si="159"/>
        <v/>
      </c>
      <c r="BG77" s="35" t="str">
        <f t="shared" si="160"/>
        <v/>
      </c>
      <c r="BH77" s="35" t="str">
        <f t="shared" si="161"/>
        <v/>
      </c>
      <c r="BI77" s="35" t="str">
        <f t="shared" si="162"/>
        <v/>
      </c>
      <c r="BJ77" s="35" t="str">
        <f t="shared" si="163"/>
        <v/>
      </c>
      <c r="BK77" s="33"/>
      <c r="BL77" s="34"/>
      <c r="BM77" s="29"/>
      <c r="BN77" s="29"/>
      <c r="BO77" s="29"/>
      <c r="BP77" s="29"/>
      <c r="BQ77" s="29"/>
      <c r="BR77" s="29"/>
      <c r="BS77" s="29"/>
      <c r="BT77" s="29"/>
      <c r="BU77" s="29"/>
      <c r="BV77" s="29"/>
      <c r="BW77" s="29"/>
      <c r="BX77" s="29"/>
      <c r="BY77" s="29"/>
      <c r="BZ77" s="47">
        <v>44671</v>
      </c>
      <c r="CA77" s="47">
        <v>44761</v>
      </c>
      <c r="CB77" s="47">
        <v>44846</v>
      </c>
      <c r="CC77" s="47"/>
      <c r="CD77" s="29"/>
      <c r="CE77" s="29"/>
      <c r="CF77" s="29"/>
      <c r="CG77" s="29"/>
      <c r="CH77" s="29"/>
      <c r="CI77" s="29"/>
      <c r="CJ77" s="29"/>
      <c r="CK77" s="29"/>
      <c r="CL77" s="29"/>
      <c r="CM77" s="29"/>
      <c r="CN77" s="29"/>
      <c r="CO77" s="29"/>
      <c r="CP77" s="35" t="str">
        <f t="shared" si="142"/>
        <v/>
      </c>
      <c r="CQ77" s="35" t="str">
        <f t="shared" si="143"/>
        <v/>
      </c>
      <c r="CR77" s="35" t="str">
        <f t="shared" si="144"/>
        <v/>
      </c>
      <c r="CS77" s="35" t="str">
        <f t="shared" si="145"/>
        <v/>
      </c>
      <c r="CT77" s="35" t="str">
        <f t="shared" si="146"/>
        <v/>
      </c>
      <c r="CU77" s="30"/>
      <c r="CV77" s="34"/>
      <c r="CW77" s="29"/>
      <c r="CX77" s="34"/>
      <c r="CY77" s="34"/>
      <c r="CZ77" s="34"/>
      <c r="DA77" s="34"/>
      <c r="DB77" s="34"/>
      <c r="DC77" s="34"/>
      <c r="DD77" s="32"/>
      <c r="DE77" s="29"/>
      <c r="DF77" s="29"/>
      <c r="DG77" s="29"/>
      <c r="DH77" s="29"/>
      <c r="DI77" s="34"/>
      <c r="DJ77" s="29"/>
      <c r="DK77" s="29"/>
      <c r="DL77" s="29"/>
      <c r="DM77" s="29"/>
      <c r="DN77" s="29"/>
      <c r="DO77" s="29"/>
      <c r="DP77" s="29"/>
      <c r="DQ77" s="29"/>
      <c r="DR77" s="29"/>
      <c r="DS77" s="29"/>
      <c r="DT77" s="29"/>
      <c r="DU77" s="29"/>
      <c r="DV77" s="29"/>
      <c r="DW77" s="29"/>
      <c r="DX77" s="47">
        <v>44671</v>
      </c>
      <c r="DY77" s="47">
        <v>44761</v>
      </c>
      <c r="DZ77" s="47">
        <v>44846</v>
      </c>
      <c r="EA77" s="47"/>
      <c r="EB77" s="29"/>
      <c r="EC77" s="29"/>
      <c r="ED77" s="29"/>
      <c r="EE77" s="29"/>
      <c r="EF77" s="29"/>
      <c r="EG77" s="29"/>
      <c r="EH77" s="29"/>
      <c r="EI77" s="29"/>
      <c r="EJ77" s="29"/>
      <c r="EK77" s="29"/>
      <c r="EL77" s="29"/>
      <c r="EM77" s="29"/>
      <c r="EN77" s="35" t="str">
        <f t="shared" si="147"/>
        <v/>
      </c>
      <c r="EO77" s="35" t="str">
        <f t="shared" si="148"/>
        <v/>
      </c>
      <c r="EP77" s="35" t="str">
        <f t="shared" si="149"/>
        <v/>
      </c>
      <c r="EQ77" s="35" t="str">
        <f t="shared" si="150"/>
        <v/>
      </c>
      <c r="ER77" s="35" t="str">
        <f t="shared" si="151"/>
        <v/>
      </c>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47">
        <v>44671</v>
      </c>
      <c r="FW77" s="47">
        <v>44761</v>
      </c>
      <c r="FX77" s="47">
        <v>44846</v>
      </c>
      <c r="FY77" s="47"/>
      <c r="FZ77" s="29"/>
      <c r="GA77" s="29"/>
      <c r="GB77" s="29"/>
      <c r="GC77" s="29"/>
      <c r="GD77" s="29"/>
      <c r="GE77" s="29"/>
      <c r="GF77" s="29"/>
      <c r="GG77" s="29"/>
      <c r="GH77" s="29"/>
      <c r="GI77" s="29"/>
      <c r="GJ77" s="29"/>
      <c r="GK77" s="29"/>
      <c r="GL77" s="35" t="str">
        <f t="shared" ref="GL77:GL78" si="178">IFERROR(IF(FJ77=0,"",IF((FN77/FJ77)&gt;1,1,(FN77/FJ77))),"")</f>
        <v/>
      </c>
      <c r="GM77" s="35" t="str">
        <f t="shared" ref="GM77:GM78" si="179">IFERROR(IF(FK77=0,"",IF((FP77/FK77)&gt;1,1,(FP77/FK77))),"")</f>
        <v/>
      </c>
      <c r="GN77" s="35" t="str">
        <f t="shared" ref="GN77:GN78" si="180">IFERROR(IF(FL77=0,"",IF((FR77/FL77)&gt;1,1,(FR77/FL77))),"")</f>
        <v/>
      </c>
      <c r="GO77" s="35" t="str">
        <f t="shared" ref="GO77:GO78" si="181">IFERROR(IF(FM77=0,"",IF((FT77/FM77)&gt;1,1,(FT77/FM77))),"")</f>
        <v/>
      </c>
      <c r="GP77" s="35" t="str">
        <f t="shared" ref="GP77:GP78" si="182">IFERROR(IF((FN77+FP77+FR77+FT77)/FI77&gt;1,1,(FN77+FP77+FR77+FT77)/FI77),"")</f>
        <v/>
      </c>
      <c r="GQ77" s="29"/>
      <c r="GR77" s="29"/>
      <c r="GS77" s="29">
        <f t="shared" si="157"/>
        <v>1</v>
      </c>
      <c r="GT77" s="29" t="str">
        <f>'[7]BD Plan'!$B$3</f>
        <v>Cauca</v>
      </c>
      <c r="GU77" s="37" t="s">
        <v>667</v>
      </c>
      <c r="GV77" s="37" t="s">
        <v>1670</v>
      </c>
      <c r="GW77" s="37" t="s">
        <v>7</v>
      </c>
      <c r="GX77" s="37"/>
      <c r="GY77" s="37"/>
      <c r="GZ77" s="37"/>
      <c r="HA77" s="37"/>
      <c r="HB77" s="37"/>
      <c r="HC77" s="37"/>
      <c r="HD77" s="37"/>
      <c r="HE77" s="37"/>
      <c r="HF77" s="37"/>
      <c r="HG77" s="37"/>
      <c r="HH77" s="37"/>
      <c r="HI77" s="37"/>
      <c r="HJ77" s="37"/>
      <c r="HK77" t="s">
        <v>39</v>
      </c>
      <c r="HL77" s="39" t="s">
        <v>37</v>
      </c>
    </row>
    <row r="78" spans="1:220" ht="15" customHeight="1" x14ac:dyDescent="0.3">
      <c r="A78" s="29" t="s">
        <v>117</v>
      </c>
      <c r="B78" t="s">
        <v>24</v>
      </c>
      <c r="C78" t="s">
        <v>21</v>
      </c>
      <c r="D78" s="29" t="s">
        <v>1082</v>
      </c>
      <c r="E78" s="29" t="s">
        <v>304</v>
      </c>
      <c r="F78" s="29" t="s">
        <v>231</v>
      </c>
      <c r="G78" s="29" t="s">
        <v>232</v>
      </c>
      <c r="H78" s="29" t="s">
        <v>284</v>
      </c>
      <c r="I78" s="38" t="s">
        <v>1083</v>
      </c>
      <c r="J78" s="29" t="s">
        <v>294</v>
      </c>
      <c r="K78" s="32">
        <v>0.2</v>
      </c>
      <c r="L78" s="32">
        <v>0.4</v>
      </c>
      <c r="M78" s="29" t="s">
        <v>295</v>
      </c>
      <c r="N78" s="32">
        <v>0.04</v>
      </c>
      <c r="O78" s="32">
        <v>0.4</v>
      </c>
      <c r="P78" s="29" t="s">
        <v>295</v>
      </c>
      <c r="Q78" s="36" t="s">
        <v>1037</v>
      </c>
      <c r="R78" s="33"/>
      <c r="S78" s="34"/>
      <c r="T78" s="29"/>
      <c r="U78" s="34"/>
      <c r="V78" s="34"/>
      <c r="W78" s="34"/>
      <c r="X78" s="34"/>
      <c r="Y78" s="34"/>
      <c r="Z78" s="32"/>
      <c r="AA78" s="34"/>
      <c r="AB78" s="29"/>
      <c r="AC78" s="29"/>
      <c r="AD78" s="34"/>
      <c r="AE78" s="34"/>
      <c r="AF78" s="34"/>
      <c r="AG78" s="34"/>
      <c r="AH78" s="29"/>
      <c r="AI78" s="29"/>
      <c r="AJ78" s="29"/>
      <c r="AK78" s="29"/>
      <c r="AL78" s="29"/>
      <c r="AM78" s="29"/>
      <c r="AN78" s="29"/>
      <c r="AO78" s="29"/>
      <c r="AP78" s="47">
        <v>44671</v>
      </c>
      <c r="AQ78" s="47">
        <v>44761</v>
      </c>
      <c r="AR78" s="47">
        <v>44844</v>
      </c>
      <c r="AS78" s="47"/>
      <c r="AT78" s="29"/>
      <c r="AU78" s="29"/>
      <c r="AV78" s="29"/>
      <c r="AW78" s="29"/>
      <c r="AX78" s="29"/>
      <c r="AY78" s="29"/>
      <c r="AZ78" s="29"/>
      <c r="BA78" s="29"/>
      <c r="BB78" s="29"/>
      <c r="BC78" s="29"/>
      <c r="BD78" s="29"/>
      <c r="BE78" s="29"/>
      <c r="BF78" s="35" t="str">
        <f t="shared" si="159"/>
        <v/>
      </c>
      <c r="BG78" s="35" t="str">
        <f t="shared" si="160"/>
        <v/>
      </c>
      <c r="BH78" s="35" t="str">
        <f t="shared" si="161"/>
        <v/>
      </c>
      <c r="BI78" s="35" t="str">
        <f t="shared" si="162"/>
        <v/>
      </c>
      <c r="BJ78" s="35" t="str">
        <f t="shared" si="163"/>
        <v/>
      </c>
      <c r="BK78" s="33" t="s">
        <v>1085</v>
      </c>
      <c r="BL78" s="42" t="s">
        <v>565</v>
      </c>
      <c r="BM78" s="29">
        <f t="shared" ref="BM78" si="183">SUM(BN78:BQ78)</f>
        <v>3</v>
      </c>
      <c r="BN78" s="29">
        <v>0</v>
      </c>
      <c r="BO78" s="29">
        <v>1</v>
      </c>
      <c r="BP78" s="29">
        <v>1</v>
      </c>
      <c r="BQ78" s="29">
        <v>1</v>
      </c>
      <c r="BR78" s="29">
        <v>0</v>
      </c>
      <c r="BS78" s="29" t="s">
        <v>668</v>
      </c>
      <c r="BT78" s="29">
        <v>1</v>
      </c>
      <c r="BU78" s="29" t="s">
        <v>1671</v>
      </c>
      <c r="BV78" s="29">
        <v>1</v>
      </c>
      <c r="BW78" s="29" t="s">
        <v>2803</v>
      </c>
      <c r="BX78" s="29"/>
      <c r="BY78" s="29"/>
      <c r="BZ78" s="47">
        <v>44671</v>
      </c>
      <c r="CA78" s="47">
        <v>44761</v>
      </c>
      <c r="CB78" s="47">
        <v>44844</v>
      </c>
      <c r="CC78" s="47"/>
      <c r="CD78" s="29" t="s">
        <v>9</v>
      </c>
      <c r="CE78" s="29" t="s">
        <v>6</v>
      </c>
      <c r="CF78" s="29" t="s">
        <v>6</v>
      </c>
      <c r="CG78" s="29"/>
      <c r="CH78" s="29" t="s">
        <v>6</v>
      </c>
      <c r="CI78" s="29" t="s">
        <v>6</v>
      </c>
      <c r="CJ78" s="29" t="s">
        <v>6</v>
      </c>
      <c r="CK78" s="29"/>
      <c r="CL78" s="29" t="s">
        <v>2804</v>
      </c>
      <c r="CM78" s="29" t="s">
        <v>2805</v>
      </c>
      <c r="CN78" s="29" t="s">
        <v>2806</v>
      </c>
      <c r="CO78" s="29"/>
      <c r="CP78" s="35" t="str">
        <f t="shared" si="142"/>
        <v/>
      </c>
      <c r="CQ78" s="35">
        <f t="shared" si="143"/>
        <v>1</v>
      </c>
      <c r="CR78" s="35">
        <f t="shared" si="144"/>
        <v>1</v>
      </c>
      <c r="CS78" s="35">
        <f t="shared" si="145"/>
        <v>0</v>
      </c>
      <c r="CT78" s="35">
        <f t="shared" si="146"/>
        <v>0.66666666666666663</v>
      </c>
      <c r="CU78" s="33" t="s">
        <v>1088</v>
      </c>
      <c r="CV78" s="42" t="s">
        <v>565</v>
      </c>
      <c r="CW78" s="29" t="s">
        <v>1089</v>
      </c>
      <c r="CX78" s="34" t="s">
        <v>1048</v>
      </c>
      <c r="CY78" s="34" t="s">
        <v>1041</v>
      </c>
      <c r="CZ78" s="34" t="s">
        <v>1042</v>
      </c>
      <c r="DA78" s="34"/>
      <c r="DB78" s="34" t="s">
        <v>1043</v>
      </c>
      <c r="DC78" s="34" t="s">
        <v>1044</v>
      </c>
      <c r="DD78" s="32">
        <v>0.4</v>
      </c>
      <c r="DE78" s="29"/>
      <c r="DF78" s="29"/>
      <c r="DG78" s="29"/>
      <c r="DH78" s="29"/>
      <c r="DI78" s="34" t="s">
        <v>1045</v>
      </c>
      <c r="DJ78" s="29" t="s">
        <v>224</v>
      </c>
      <c r="DK78" s="29">
        <f>SUM(DL78:DO78)</f>
        <v>2</v>
      </c>
      <c r="DL78" s="29">
        <v>0</v>
      </c>
      <c r="DM78" s="29">
        <v>1</v>
      </c>
      <c r="DN78" s="29">
        <v>1</v>
      </c>
      <c r="DO78" s="29">
        <v>0</v>
      </c>
      <c r="DP78" s="29"/>
      <c r="DQ78" s="29"/>
      <c r="DR78" s="29">
        <v>1</v>
      </c>
      <c r="DS78" s="29" t="s">
        <v>1672</v>
      </c>
      <c r="DT78" s="29">
        <v>1</v>
      </c>
      <c r="DU78" s="29" t="s">
        <v>2807</v>
      </c>
      <c r="DV78" s="29"/>
      <c r="DW78" s="29"/>
      <c r="DX78" s="47">
        <v>44671</v>
      </c>
      <c r="DY78" s="47">
        <v>44761</v>
      </c>
      <c r="DZ78" s="47">
        <v>44844</v>
      </c>
      <c r="EA78" s="47"/>
      <c r="EB78" s="29"/>
      <c r="EC78" s="29" t="s">
        <v>9</v>
      </c>
      <c r="ED78" s="29" t="s">
        <v>9</v>
      </c>
      <c r="EE78" s="29"/>
      <c r="EF78" s="29"/>
      <c r="EG78" s="29" t="s">
        <v>6</v>
      </c>
      <c r="EH78" s="29" t="s">
        <v>6</v>
      </c>
      <c r="EI78" s="29"/>
      <c r="EJ78" s="29"/>
      <c r="EK78" s="29" t="s">
        <v>2808</v>
      </c>
      <c r="EL78" s="29" t="s">
        <v>2809</v>
      </c>
      <c r="EM78" s="29"/>
      <c r="EN78" s="35" t="str">
        <f t="shared" si="147"/>
        <v/>
      </c>
      <c r="EO78" s="35">
        <f t="shared" si="148"/>
        <v>1</v>
      </c>
      <c r="EP78" s="35">
        <f t="shared" si="149"/>
        <v>1</v>
      </c>
      <c r="EQ78" s="35" t="str">
        <f t="shared" si="150"/>
        <v/>
      </c>
      <c r="ER78" s="35">
        <f t="shared" si="151"/>
        <v>1</v>
      </c>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47">
        <v>44671</v>
      </c>
      <c r="FW78" s="47">
        <v>44761</v>
      </c>
      <c r="FX78" s="47">
        <v>44844</v>
      </c>
      <c r="FY78" s="47"/>
      <c r="FZ78" s="29"/>
      <c r="GA78" s="29"/>
      <c r="GB78" s="29"/>
      <c r="GC78" s="29"/>
      <c r="GD78" s="29"/>
      <c r="GE78" s="29"/>
      <c r="GF78" s="29"/>
      <c r="GG78" s="29"/>
      <c r="GH78" s="29"/>
      <c r="GI78" s="29"/>
      <c r="GJ78" s="29"/>
      <c r="GK78" s="29"/>
      <c r="GL78" s="35" t="str">
        <f t="shared" si="178"/>
        <v/>
      </c>
      <c r="GM78" s="35" t="str">
        <f t="shared" si="179"/>
        <v/>
      </c>
      <c r="GN78" s="35" t="str">
        <f t="shared" si="180"/>
        <v/>
      </c>
      <c r="GO78" s="35" t="str">
        <f t="shared" si="181"/>
        <v/>
      </c>
      <c r="GP78" s="35" t="str">
        <f t="shared" si="182"/>
        <v/>
      </c>
      <c r="GQ78" s="29"/>
      <c r="GR78" s="29"/>
      <c r="GS78" s="29">
        <f t="shared" si="157"/>
        <v>2</v>
      </c>
      <c r="GT78" s="29" t="str">
        <f>'[7]BD Plan'!$B$3</f>
        <v>Cauca</v>
      </c>
      <c r="GU78" s="37"/>
      <c r="GV78" s="37"/>
      <c r="GW78" s="37"/>
      <c r="GX78" s="37"/>
      <c r="GY78" s="37" t="s">
        <v>669</v>
      </c>
      <c r="GZ78" s="37" t="s">
        <v>1673</v>
      </c>
      <c r="HA78" s="37" t="s">
        <v>2810</v>
      </c>
      <c r="HB78" s="37"/>
      <c r="HC78" s="37"/>
      <c r="HD78" s="37" t="s">
        <v>1674</v>
      </c>
      <c r="HE78" s="37" t="s">
        <v>2811</v>
      </c>
      <c r="HF78" s="37"/>
      <c r="HG78" s="37"/>
      <c r="HH78" s="37"/>
      <c r="HI78" s="37"/>
      <c r="HJ78" s="37"/>
      <c r="HK78" t="s">
        <v>142</v>
      </c>
      <c r="HL78" s="39" t="s">
        <v>22</v>
      </c>
    </row>
    <row r="79" spans="1:220" ht="15" customHeight="1" x14ac:dyDescent="0.3">
      <c r="A79" s="29" t="s">
        <v>118</v>
      </c>
      <c r="B79" s="29" t="s">
        <v>20</v>
      </c>
      <c r="C79" s="29" t="s">
        <v>4</v>
      </c>
      <c r="D79" s="29" t="s">
        <v>1072</v>
      </c>
      <c r="E79" s="29" t="s">
        <v>141</v>
      </c>
      <c r="F79" s="29" t="s">
        <v>283</v>
      </c>
      <c r="G79" s="29" t="s">
        <v>232</v>
      </c>
      <c r="H79" s="29" t="s">
        <v>284</v>
      </c>
      <c r="I79" s="38" t="s">
        <v>285</v>
      </c>
      <c r="J79" s="29" t="s">
        <v>294</v>
      </c>
      <c r="K79" s="32">
        <v>0.4</v>
      </c>
      <c r="L79" s="32">
        <v>0.6</v>
      </c>
      <c r="M79" s="29" t="s">
        <v>236</v>
      </c>
      <c r="N79" s="32">
        <v>0.09</v>
      </c>
      <c r="O79" s="32">
        <v>0.6</v>
      </c>
      <c r="P79" s="29" t="s">
        <v>236</v>
      </c>
      <c r="Q79" s="36" t="s">
        <v>1037</v>
      </c>
      <c r="R79" s="33"/>
      <c r="S79" s="36"/>
      <c r="T79" s="29"/>
      <c r="U79" s="34"/>
      <c r="V79" s="34"/>
      <c r="W79" s="34"/>
      <c r="X79" s="34"/>
      <c r="Y79" s="34"/>
      <c r="Z79" s="32"/>
      <c r="AA79" s="34"/>
      <c r="AB79" s="29"/>
      <c r="AC79" s="29"/>
      <c r="AD79" s="29"/>
      <c r="AE79" s="29"/>
      <c r="AF79" s="29"/>
      <c r="AG79" s="29"/>
      <c r="AH79" s="29"/>
      <c r="AI79" s="29"/>
      <c r="AJ79" s="29"/>
      <c r="AK79" s="29"/>
      <c r="AL79" s="29"/>
      <c r="AM79" s="29"/>
      <c r="AN79" s="29"/>
      <c r="AO79" s="29"/>
      <c r="AP79" s="47">
        <v>44664</v>
      </c>
      <c r="AQ79" s="47">
        <v>44754</v>
      </c>
      <c r="AR79" s="47">
        <v>44846</v>
      </c>
      <c r="AS79" s="47"/>
      <c r="AT79" s="29"/>
      <c r="AU79" s="29"/>
      <c r="AV79" s="29"/>
      <c r="AW79" s="29"/>
      <c r="AX79" s="29"/>
      <c r="AY79" s="29"/>
      <c r="AZ79" s="29"/>
      <c r="BA79" s="29"/>
      <c r="BB79" s="29"/>
      <c r="BC79" s="29"/>
      <c r="BD79" s="29"/>
      <c r="BE79" s="29"/>
      <c r="BF79" s="35" t="str">
        <f>IFERROR(IF(AD79=0,"",IF((AH79/AD79)&gt;1,1,(AH79/AD79))),"")</f>
        <v/>
      </c>
      <c r="BG79" s="35" t="str">
        <f>IFERROR(IF(AE79=0,"",IF((AJ79/AE79)&gt;1,1,(AJ79/AE79))),"")</f>
        <v/>
      </c>
      <c r="BH79" s="35" t="str">
        <f>IFERROR(IF(AF79=0,"",IF((AL79/AF79)&gt;1,1,(AL79/AF79))),"")</f>
        <v/>
      </c>
      <c r="BI79" s="35" t="str">
        <f>IFERROR(IF(AG79=0,"",IF((AN79/AG79)&gt;1,1,(AN79/AG79))),"")</f>
        <v/>
      </c>
      <c r="BJ79" s="35" t="str">
        <f>IFERROR(IF((AH79+AJ79+AL79+AN79)/AC79&gt;1,1,(AH79+AJ79+AL79+AN79)/AC79),"")</f>
        <v/>
      </c>
      <c r="BK79" s="33"/>
      <c r="BL79" s="29"/>
      <c r="BM79" s="29"/>
      <c r="BN79" s="29"/>
      <c r="BO79" s="29"/>
      <c r="BP79" s="29"/>
      <c r="BQ79" s="29"/>
      <c r="BR79" s="29"/>
      <c r="BS79" s="29"/>
      <c r="BT79" s="29"/>
      <c r="BU79" s="29"/>
      <c r="BV79" s="29"/>
      <c r="BW79" s="29"/>
      <c r="BX79" s="29"/>
      <c r="BY79" s="29"/>
      <c r="BZ79" s="47">
        <v>44664</v>
      </c>
      <c r="CA79" s="47">
        <v>44754</v>
      </c>
      <c r="CB79" s="47">
        <v>44846</v>
      </c>
      <c r="CC79" s="47"/>
      <c r="CD79" s="29"/>
      <c r="CE79" s="29"/>
      <c r="CF79" s="29"/>
      <c r="CG79" s="29"/>
      <c r="CH79" s="29"/>
      <c r="CI79" s="29"/>
      <c r="CJ79" s="29"/>
      <c r="CK79" s="29"/>
      <c r="CL79" s="29"/>
      <c r="CM79" s="29"/>
      <c r="CN79" s="29"/>
      <c r="CO79" s="29"/>
      <c r="CP79" s="35" t="str">
        <f t="shared" si="142"/>
        <v/>
      </c>
      <c r="CQ79" s="35" t="str">
        <f t="shared" si="143"/>
        <v/>
      </c>
      <c r="CR79" s="35" t="str">
        <f t="shared" si="144"/>
        <v/>
      </c>
      <c r="CS79" s="35" t="str">
        <f t="shared" si="145"/>
        <v/>
      </c>
      <c r="CT79" s="35" t="str">
        <f t="shared" si="146"/>
        <v/>
      </c>
      <c r="CU79" s="33" t="s">
        <v>1077</v>
      </c>
      <c r="CV79" s="42" t="s">
        <v>565</v>
      </c>
      <c r="CW79" s="29" t="s">
        <v>1078</v>
      </c>
      <c r="CX79" s="34" t="s">
        <v>1048</v>
      </c>
      <c r="CY79" s="34" t="s">
        <v>1041</v>
      </c>
      <c r="CZ79" s="34" t="s">
        <v>1042</v>
      </c>
      <c r="DA79" s="34"/>
      <c r="DB79" s="34" t="s">
        <v>1043</v>
      </c>
      <c r="DC79" s="34" t="s">
        <v>1044</v>
      </c>
      <c r="DD79" s="32">
        <v>0.4</v>
      </c>
      <c r="DE79" s="29"/>
      <c r="DF79" s="29"/>
      <c r="DG79" s="29"/>
      <c r="DH79" s="29"/>
      <c r="DI79" s="34" t="s">
        <v>1045</v>
      </c>
      <c r="DJ79" s="29" t="s">
        <v>224</v>
      </c>
      <c r="DK79" s="29">
        <f>SUM(DL79:DO79)</f>
        <v>4</v>
      </c>
      <c r="DL79" s="29">
        <v>1</v>
      </c>
      <c r="DM79" s="29">
        <v>1</v>
      </c>
      <c r="DN79" s="29">
        <v>1</v>
      </c>
      <c r="DO79" s="29">
        <v>1</v>
      </c>
      <c r="DP79" s="29">
        <v>1</v>
      </c>
      <c r="DQ79" s="29" t="s">
        <v>670</v>
      </c>
      <c r="DR79" s="29">
        <v>1</v>
      </c>
      <c r="DS79" s="29" t="s">
        <v>1675</v>
      </c>
      <c r="DT79" s="29">
        <v>1</v>
      </c>
      <c r="DU79" s="29" t="s">
        <v>2812</v>
      </c>
      <c r="DV79" s="29"/>
      <c r="DW79" s="29"/>
      <c r="DX79" s="47">
        <v>44664</v>
      </c>
      <c r="DY79" s="47">
        <v>44754</v>
      </c>
      <c r="DZ79" s="47">
        <v>44846</v>
      </c>
      <c r="EA79" s="47"/>
      <c r="EB79" s="29" t="s">
        <v>6</v>
      </c>
      <c r="EC79" s="29"/>
      <c r="ED79" s="29" t="s">
        <v>6</v>
      </c>
      <c r="EE79" s="29"/>
      <c r="EF79" s="29" t="s">
        <v>6</v>
      </c>
      <c r="EG79" s="29" t="s">
        <v>6</v>
      </c>
      <c r="EH79" s="29" t="s">
        <v>6</v>
      </c>
      <c r="EI79" s="29"/>
      <c r="EJ79" s="29" t="s">
        <v>2813</v>
      </c>
      <c r="EK79" s="29" t="s">
        <v>2814</v>
      </c>
      <c r="EL79" s="29" t="s">
        <v>2815</v>
      </c>
      <c r="EM79" s="29"/>
      <c r="EN79" s="35">
        <f t="shared" si="147"/>
        <v>1</v>
      </c>
      <c r="EO79" s="35">
        <f t="shared" si="148"/>
        <v>1</v>
      </c>
      <c r="EP79" s="35">
        <f t="shared" si="149"/>
        <v>1</v>
      </c>
      <c r="EQ79" s="35">
        <f t="shared" si="150"/>
        <v>0</v>
      </c>
      <c r="ER79" s="35">
        <f t="shared" si="151"/>
        <v>0.75</v>
      </c>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47">
        <v>44664</v>
      </c>
      <c r="FW79" s="47">
        <v>44754</v>
      </c>
      <c r="FX79" s="47">
        <v>44846</v>
      </c>
      <c r="FY79" s="47"/>
      <c r="FZ79" s="29"/>
      <c r="GA79" s="29"/>
      <c r="GB79" s="29"/>
      <c r="GC79" s="29"/>
      <c r="GD79" s="29"/>
      <c r="GE79" s="29"/>
      <c r="GF79" s="29"/>
      <c r="GG79" s="29"/>
      <c r="GH79" s="29"/>
      <c r="GI79" s="29"/>
      <c r="GJ79" s="29"/>
      <c r="GK79" s="29"/>
      <c r="GL79" s="35" t="str">
        <f>IFERROR(IF(FJ79=0,"",IF((FN79/FJ79)&gt;1,1,(FN79/FJ79))),"")</f>
        <v/>
      </c>
      <c r="GM79" s="35" t="str">
        <f>IFERROR(IF(FK79=0,"",IF((FP79/FK79)&gt;1,1,(FP79/FK79))),"")</f>
        <v/>
      </c>
      <c r="GN79" s="35" t="str">
        <f>IFERROR(IF(FL79=0,"",IF((FR79/FL79)&gt;1,1,(FR79/FL79))),"")</f>
        <v/>
      </c>
      <c r="GO79" s="35" t="str">
        <f>IFERROR(IF(FM79=0,"",IF((FT79/FM79)&gt;1,1,(FT79/FM79))),"")</f>
        <v/>
      </c>
      <c r="GP79" s="35" t="str">
        <f>IFERROR(IF((FN79+FP79+FR79+FT79)/FI79&gt;1,1,(FN79+FP79+FR79+FT79)/FI79),"")</f>
        <v/>
      </c>
      <c r="GQ79" s="29"/>
      <c r="GR79" s="29"/>
      <c r="GS79" s="29">
        <f t="shared" si="157"/>
        <v>1</v>
      </c>
      <c r="GT79" s="29" t="str">
        <f>'[8]BD Plan'!$B$3</f>
        <v>Cesar</v>
      </c>
      <c r="GU79" s="36"/>
      <c r="GV79" s="36"/>
      <c r="GW79" s="36"/>
      <c r="GX79" s="36"/>
      <c r="GY79" s="36"/>
      <c r="GZ79" s="36"/>
      <c r="HA79" s="36"/>
      <c r="HB79" s="36"/>
      <c r="HC79" s="36" t="s">
        <v>671</v>
      </c>
      <c r="HD79" s="36" t="s">
        <v>1676</v>
      </c>
      <c r="HE79" s="36" t="s">
        <v>2816</v>
      </c>
      <c r="HF79" s="36"/>
      <c r="HG79" s="36"/>
      <c r="HH79" s="36"/>
      <c r="HI79" s="36"/>
      <c r="HJ79" s="36"/>
      <c r="HK79" s="29" t="s">
        <v>140</v>
      </c>
      <c r="HL79" s="30" t="s">
        <v>8</v>
      </c>
    </row>
    <row r="80" spans="1:220" ht="15" customHeight="1" x14ac:dyDescent="0.3">
      <c r="A80" s="29" t="s">
        <v>118</v>
      </c>
      <c r="B80" t="s">
        <v>66</v>
      </c>
      <c r="C80" t="s">
        <v>568</v>
      </c>
      <c r="D80" s="29" t="s">
        <v>1340</v>
      </c>
      <c r="E80" s="29" t="s">
        <v>304</v>
      </c>
      <c r="F80" s="29" t="s">
        <v>231</v>
      </c>
      <c r="G80" s="29" t="s">
        <v>426</v>
      </c>
      <c r="H80" s="29" t="s">
        <v>233</v>
      </c>
      <c r="I80" s="38" t="s">
        <v>427</v>
      </c>
      <c r="J80" s="29" t="s">
        <v>319</v>
      </c>
      <c r="K80" s="32">
        <v>1</v>
      </c>
      <c r="L80" s="32">
        <v>0.8</v>
      </c>
      <c r="M80" s="29" t="s">
        <v>253</v>
      </c>
      <c r="N80" s="32">
        <v>0.36</v>
      </c>
      <c r="O80" s="32">
        <v>0.8</v>
      </c>
      <c r="P80" s="29" t="s">
        <v>253</v>
      </c>
      <c r="Q80" s="36" t="s">
        <v>1037</v>
      </c>
      <c r="R80" s="33"/>
      <c r="S80" s="36"/>
      <c r="T80" s="29"/>
      <c r="U80" s="34"/>
      <c r="V80" s="34"/>
      <c r="W80" s="34"/>
      <c r="X80" s="34"/>
      <c r="Y80" s="34"/>
      <c r="Z80" s="32"/>
      <c r="AA80" s="34"/>
      <c r="AB80" s="29"/>
      <c r="AC80" s="29"/>
      <c r="AD80" s="34"/>
      <c r="AE80" s="34"/>
      <c r="AF80" s="34"/>
      <c r="AG80" s="34"/>
      <c r="AH80" s="29"/>
      <c r="AI80" s="29"/>
      <c r="AJ80" s="29"/>
      <c r="AK80" s="29"/>
      <c r="AL80" s="29"/>
      <c r="AM80" s="29"/>
      <c r="AN80" s="29"/>
      <c r="AO80" s="29"/>
      <c r="AP80" s="47"/>
      <c r="AQ80" s="47">
        <v>44755</v>
      </c>
      <c r="AR80" s="47">
        <v>44846</v>
      </c>
      <c r="AS80" s="47"/>
      <c r="AT80" s="29"/>
      <c r="AU80" s="29"/>
      <c r="AV80" s="29"/>
      <c r="AW80" s="29"/>
      <c r="AX80" s="29"/>
      <c r="AY80" s="29"/>
      <c r="AZ80" s="29"/>
      <c r="BA80" s="29"/>
      <c r="BB80" s="29"/>
      <c r="BC80" s="29"/>
      <c r="BD80" s="29"/>
      <c r="BE80" s="29"/>
      <c r="BF80" s="35" t="str">
        <f t="shared" ref="BF80:BF89" si="184">IFERROR(IF(AD80=0,"",IF((AH80/AD80)&gt;1,1,(AH80/AD80))),"")</f>
        <v/>
      </c>
      <c r="BG80" s="35" t="str">
        <f t="shared" ref="BG80:BG89" si="185">IFERROR(IF(AE80=0,"",IF((AJ80/AE80)&gt;1,1,(AJ80/AE80))),"")</f>
        <v/>
      </c>
      <c r="BH80" s="35" t="str">
        <f t="shared" ref="BH80:BH89" si="186">IFERROR(IF(AF80=0,"",IF((AL80/AF80)&gt;1,1,(AL80/AF80))),"")</f>
        <v/>
      </c>
      <c r="BI80" s="35" t="str">
        <f t="shared" ref="BI80:BI89" si="187">IFERROR(IF(AG80=0,"",IF((AN80/AG80)&gt;1,1,(AN80/AG80))),"")</f>
        <v/>
      </c>
      <c r="BJ80" s="35" t="str">
        <f t="shared" ref="BJ80:BJ89" si="188">IFERROR(IF((AH80+AJ80+AL80+AN80)/AC80&gt;1,1,(AH80+AJ80+AL80+AN80)/AC80),"")</f>
        <v/>
      </c>
      <c r="BK80" s="30" t="s">
        <v>1523</v>
      </c>
      <c r="BL80" s="42" t="s">
        <v>565</v>
      </c>
      <c r="BM80" s="29">
        <f t="shared" ref="BM80" si="189">SUM(BN80:BQ80)</f>
        <v>7</v>
      </c>
      <c r="BN80" s="29">
        <v>0</v>
      </c>
      <c r="BO80" s="29">
        <v>1</v>
      </c>
      <c r="BP80" s="29">
        <v>3</v>
      </c>
      <c r="BQ80" s="29">
        <v>3</v>
      </c>
      <c r="BR80" s="29"/>
      <c r="BS80" s="29"/>
      <c r="BT80" s="29">
        <v>1</v>
      </c>
      <c r="BU80" s="36" t="s">
        <v>1677</v>
      </c>
      <c r="BV80" s="29">
        <v>3</v>
      </c>
      <c r="BW80" s="29" t="s">
        <v>2817</v>
      </c>
      <c r="BX80" s="29"/>
      <c r="BY80" s="29"/>
      <c r="BZ80" s="47">
        <v>44664</v>
      </c>
      <c r="CA80" s="47">
        <v>44755</v>
      </c>
      <c r="CB80" s="47">
        <v>44846</v>
      </c>
      <c r="CC80" s="47"/>
      <c r="CD80" s="29"/>
      <c r="CE80" s="29" t="s">
        <v>6</v>
      </c>
      <c r="CF80" s="29" t="s">
        <v>6</v>
      </c>
      <c r="CG80" s="29"/>
      <c r="CH80" s="29"/>
      <c r="CI80" s="29" t="s">
        <v>6</v>
      </c>
      <c r="CJ80" s="29" t="s">
        <v>6</v>
      </c>
      <c r="CK80" s="29"/>
      <c r="CL80" s="29"/>
      <c r="CM80" s="29" t="s">
        <v>2818</v>
      </c>
      <c r="CN80" s="29" t="s">
        <v>2819</v>
      </c>
      <c r="CO80" s="29"/>
      <c r="CP80" s="35" t="str">
        <f t="shared" si="142"/>
        <v/>
      </c>
      <c r="CQ80" s="35">
        <f t="shared" si="143"/>
        <v>1</v>
      </c>
      <c r="CR80" s="35">
        <f t="shared" si="144"/>
        <v>1</v>
      </c>
      <c r="CS80" s="35">
        <f t="shared" si="145"/>
        <v>0</v>
      </c>
      <c r="CT80" s="35">
        <f t="shared" si="146"/>
        <v>0.5714285714285714</v>
      </c>
      <c r="CU80" s="33" t="s">
        <v>1077</v>
      </c>
      <c r="CV80" s="34"/>
      <c r="CW80" s="29"/>
      <c r="CX80" s="34"/>
      <c r="CY80" s="34"/>
      <c r="CZ80" s="34"/>
      <c r="DA80" s="34"/>
      <c r="DB80" s="34"/>
      <c r="DC80" s="34"/>
      <c r="DD80" s="32"/>
      <c r="DE80" s="29"/>
      <c r="DF80" s="29"/>
      <c r="DG80" s="29"/>
      <c r="DH80" s="29"/>
      <c r="DI80" s="34"/>
      <c r="DJ80" s="29"/>
      <c r="DK80" s="29"/>
      <c r="DL80" s="29"/>
      <c r="DM80" s="29"/>
      <c r="DN80" s="29"/>
      <c r="DO80" s="29"/>
      <c r="DP80" s="29"/>
      <c r="DQ80" s="29"/>
      <c r="DR80" s="29"/>
      <c r="DS80" s="29"/>
      <c r="DT80" s="29"/>
      <c r="DU80" s="29"/>
      <c r="DV80" s="29"/>
      <c r="DW80" s="29"/>
      <c r="DX80" s="47">
        <v>44664</v>
      </c>
      <c r="DY80" s="47">
        <v>44755</v>
      </c>
      <c r="DZ80" s="47">
        <v>44846</v>
      </c>
      <c r="EA80" s="47"/>
      <c r="EB80" s="29"/>
      <c r="EC80" s="29"/>
      <c r="ED80" s="29"/>
      <c r="EE80" s="29"/>
      <c r="EF80" s="29"/>
      <c r="EG80" s="29"/>
      <c r="EH80" s="29"/>
      <c r="EI80" s="29"/>
      <c r="EJ80" s="29"/>
      <c r="EK80" s="29"/>
      <c r="EL80" s="29"/>
      <c r="EM80" s="29"/>
      <c r="EN80" s="35" t="str">
        <f t="shared" si="147"/>
        <v/>
      </c>
      <c r="EO80" s="35" t="str">
        <f t="shared" si="148"/>
        <v/>
      </c>
      <c r="EP80" s="35" t="str">
        <f t="shared" si="149"/>
        <v/>
      </c>
      <c r="EQ80" s="35" t="str">
        <f t="shared" si="150"/>
        <v/>
      </c>
      <c r="ER80" s="35" t="str">
        <f t="shared" si="151"/>
        <v/>
      </c>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47">
        <v>44664</v>
      </c>
      <c r="FW80" s="47">
        <v>44755</v>
      </c>
      <c r="FX80" s="47">
        <v>44846</v>
      </c>
      <c r="FY80" s="47"/>
      <c r="FZ80" s="29"/>
      <c r="GA80" s="29"/>
      <c r="GB80" s="29"/>
      <c r="GC80" s="29"/>
      <c r="GD80" s="29"/>
      <c r="GE80" s="29"/>
      <c r="GF80" s="29"/>
      <c r="GG80" s="29"/>
      <c r="GH80" s="29"/>
      <c r="GI80" s="29"/>
      <c r="GJ80" s="29"/>
      <c r="GK80" s="29"/>
      <c r="GL80" s="35" t="str">
        <f t="shared" ref="GL80:GL83" si="190">IFERROR(IF(FJ80=0,"",IF((FN80/FJ80)&gt;1,1,(FN80/FJ80))),"")</f>
        <v/>
      </c>
      <c r="GM80" s="35" t="str">
        <f t="shared" ref="GM80:GM83" si="191">IFERROR(IF(FK80=0,"",IF((FP80/FK80)&gt;1,1,(FP80/FK80))),"")</f>
        <v/>
      </c>
      <c r="GN80" s="35" t="str">
        <f t="shared" ref="GN80:GN83" si="192">IFERROR(IF(FL80=0,"",IF((FR80/FL80)&gt;1,1,(FR80/FL80))),"")</f>
        <v/>
      </c>
      <c r="GO80" s="35" t="str">
        <f t="shared" ref="GO80:GO83" si="193">IFERROR(IF(FM80=0,"",IF((FT80/FM80)&gt;1,1,(FT80/FM80))),"")</f>
        <v/>
      </c>
      <c r="GP80" s="35" t="str">
        <f t="shared" ref="GP80:GP83" si="194">IFERROR(IF((FN80+FP80+FR80+FT80)/FI80&gt;1,1,(FN80+FP80+FR80+FT80)/FI80),"")</f>
        <v/>
      </c>
      <c r="GQ80" s="29"/>
      <c r="GR80" s="29"/>
      <c r="GS80" s="29">
        <f t="shared" si="157"/>
        <v>2</v>
      </c>
      <c r="GT80" s="29" t="str">
        <f>'[8]BD Plan'!$B$3</f>
        <v>Cesar</v>
      </c>
      <c r="GU80" s="36" t="s">
        <v>672</v>
      </c>
      <c r="GV80" s="36"/>
      <c r="GW80" s="36"/>
      <c r="GX80" s="36"/>
      <c r="GY80" s="36"/>
      <c r="GZ80" s="36" t="s">
        <v>1678</v>
      </c>
      <c r="HA80" s="36" t="s">
        <v>2820</v>
      </c>
      <c r="HB80" s="36"/>
      <c r="HC80" s="36"/>
      <c r="HD80" s="36"/>
      <c r="HE80" s="36"/>
      <c r="HF80" s="36"/>
      <c r="HG80" s="36"/>
      <c r="HH80" s="36"/>
      <c r="HI80" s="36"/>
      <c r="HJ80" s="36"/>
      <c r="HK80" t="s">
        <v>431</v>
      </c>
      <c r="HL80" s="39" t="s">
        <v>65</v>
      </c>
    </row>
    <row r="81" spans="1:220" ht="15" customHeight="1" x14ac:dyDescent="0.3">
      <c r="A81" s="29" t="s">
        <v>118</v>
      </c>
      <c r="B81" t="s">
        <v>31</v>
      </c>
      <c r="C81" t="s">
        <v>27</v>
      </c>
      <c r="D81" s="29" t="s">
        <v>318</v>
      </c>
      <c r="E81" s="29" t="s">
        <v>322</v>
      </c>
      <c r="F81" s="29" t="s">
        <v>231</v>
      </c>
      <c r="G81" s="29" t="s">
        <v>138</v>
      </c>
      <c r="H81" s="29" t="s">
        <v>284</v>
      </c>
      <c r="I81" s="38" t="s">
        <v>1107</v>
      </c>
      <c r="J81" s="29" t="s">
        <v>319</v>
      </c>
      <c r="K81" s="32">
        <v>1</v>
      </c>
      <c r="L81" s="32">
        <v>0.6</v>
      </c>
      <c r="M81" s="29" t="s">
        <v>253</v>
      </c>
      <c r="N81" s="32">
        <v>0.6</v>
      </c>
      <c r="O81" s="32">
        <v>0.6</v>
      </c>
      <c r="P81" s="29" t="s">
        <v>236</v>
      </c>
      <c r="Q81" s="36" t="s">
        <v>1037</v>
      </c>
      <c r="R81" s="33" t="s">
        <v>1108</v>
      </c>
      <c r="S81" s="42" t="s">
        <v>565</v>
      </c>
      <c r="T81" s="29" t="s">
        <v>1109</v>
      </c>
      <c r="U81" s="34" t="s">
        <v>1048</v>
      </c>
      <c r="V81" s="34" t="s">
        <v>1041</v>
      </c>
      <c r="W81" s="34" t="s">
        <v>1042</v>
      </c>
      <c r="X81" s="34" t="s">
        <v>1110</v>
      </c>
      <c r="Y81" s="34" t="s">
        <v>1044</v>
      </c>
      <c r="Z81" s="32">
        <v>0.4</v>
      </c>
      <c r="AA81" s="34" t="s">
        <v>1045</v>
      </c>
      <c r="AB81" s="29" t="s">
        <v>224</v>
      </c>
      <c r="AC81" s="29">
        <f t="shared" ref="AC81:AC88" si="195">SUM(AD81:AG81)</f>
        <v>12</v>
      </c>
      <c r="AD81" s="34">
        <v>3</v>
      </c>
      <c r="AE81" s="34">
        <v>3</v>
      </c>
      <c r="AF81" s="34">
        <v>3</v>
      </c>
      <c r="AG81" s="34">
        <v>3</v>
      </c>
      <c r="AH81" s="29">
        <v>3</v>
      </c>
      <c r="AI81" s="29" t="s">
        <v>673</v>
      </c>
      <c r="AJ81" s="29">
        <v>3</v>
      </c>
      <c r="AK81" s="29" t="s">
        <v>673</v>
      </c>
      <c r="AL81" s="29">
        <v>3</v>
      </c>
      <c r="AM81" s="29" t="s">
        <v>2821</v>
      </c>
      <c r="AN81" s="29"/>
      <c r="AO81" s="29"/>
      <c r="AP81" s="47">
        <v>44664</v>
      </c>
      <c r="AQ81" s="47">
        <v>44754</v>
      </c>
      <c r="AR81" s="47">
        <v>44846</v>
      </c>
      <c r="AS81" s="47"/>
      <c r="AT81" s="29" t="s">
        <v>6</v>
      </c>
      <c r="AU81" s="29" t="s">
        <v>6</v>
      </c>
      <c r="AV81" s="29" t="s">
        <v>6</v>
      </c>
      <c r="AW81" s="29"/>
      <c r="AX81" s="29" t="s">
        <v>6</v>
      </c>
      <c r="AY81" s="29" t="s">
        <v>6</v>
      </c>
      <c r="AZ81" s="29" t="s">
        <v>6</v>
      </c>
      <c r="BA81" s="29"/>
      <c r="BB81" s="29" t="s">
        <v>2822</v>
      </c>
      <c r="BC81" s="29" t="s">
        <v>2823</v>
      </c>
      <c r="BD81" s="29" t="s">
        <v>2824</v>
      </c>
      <c r="BE81" s="29"/>
      <c r="BF81" s="35">
        <f t="shared" si="184"/>
        <v>1</v>
      </c>
      <c r="BG81" s="35">
        <f t="shared" si="185"/>
        <v>1</v>
      </c>
      <c r="BH81" s="35">
        <f t="shared" si="186"/>
        <v>1</v>
      </c>
      <c r="BI81" s="35">
        <f t="shared" si="187"/>
        <v>0</v>
      </c>
      <c r="BJ81" s="35">
        <f t="shared" si="188"/>
        <v>0.75</v>
      </c>
      <c r="BK81" s="30"/>
      <c r="BL81" s="29"/>
      <c r="BM81" s="29"/>
      <c r="BN81" s="29"/>
      <c r="BO81" s="29"/>
      <c r="BP81" s="29"/>
      <c r="BQ81" s="29"/>
      <c r="BR81" s="29"/>
      <c r="BS81" s="29"/>
      <c r="BT81" s="29"/>
      <c r="BU81" s="29"/>
      <c r="BV81" s="29"/>
      <c r="BW81" s="29"/>
      <c r="BX81" s="29"/>
      <c r="BY81" s="29"/>
      <c r="BZ81" s="47">
        <v>44664</v>
      </c>
      <c r="CA81" s="47">
        <v>44754</v>
      </c>
      <c r="CB81" s="47">
        <v>44846</v>
      </c>
      <c r="CC81" s="47"/>
      <c r="CD81" s="29"/>
      <c r="CE81" s="29"/>
      <c r="CF81" s="29"/>
      <c r="CG81" s="29"/>
      <c r="CH81" s="29"/>
      <c r="CI81" s="29"/>
      <c r="CJ81" s="29"/>
      <c r="CK81" s="29"/>
      <c r="CL81" s="29"/>
      <c r="CM81" s="29"/>
      <c r="CN81" s="29"/>
      <c r="CO81" s="29"/>
      <c r="CP81" s="35" t="str">
        <f t="shared" si="142"/>
        <v/>
      </c>
      <c r="CQ81" s="35" t="str">
        <f t="shared" si="143"/>
        <v/>
      </c>
      <c r="CR81" s="35" t="str">
        <f t="shared" si="144"/>
        <v/>
      </c>
      <c r="CS81" s="35" t="str">
        <f t="shared" si="145"/>
        <v/>
      </c>
      <c r="CT81" s="35" t="str">
        <f t="shared" si="146"/>
        <v/>
      </c>
      <c r="CU81" s="33" t="s">
        <v>1077</v>
      </c>
      <c r="CV81" s="34"/>
      <c r="CW81" s="29"/>
      <c r="CX81" s="34"/>
      <c r="CY81" s="34"/>
      <c r="CZ81" s="34"/>
      <c r="DA81" s="34"/>
      <c r="DB81" s="34"/>
      <c r="DC81" s="34"/>
      <c r="DD81" s="32"/>
      <c r="DE81" s="29"/>
      <c r="DF81" s="29"/>
      <c r="DG81" s="29"/>
      <c r="DH81" s="29"/>
      <c r="DI81" s="34"/>
      <c r="DJ81" s="29"/>
      <c r="DK81" s="29"/>
      <c r="DL81" s="29"/>
      <c r="DM81" s="29"/>
      <c r="DN81" s="29"/>
      <c r="DO81" s="29"/>
      <c r="DP81" s="29"/>
      <c r="DQ81" s="29"/>
      <c r="DR81" s="29"/>
      <c r="DS81" s="29"/>
      <c r="DT81" s="29"/>
      <c r="DU81" s="29"/>
      <c r="DV81" s="29"/>
      <c r="DW81" s="29"/>
      <c r="DX81" s="47">
        <v>44664</v>
      </c>
      <c r="DY81" s="47">
        <v>44754</v>
      </c>
      <c r="DZ81" s="47">
        <v>44846</v>
      </c>
      <c r="EA81" s="47"/>
      <c r="EB81" s="29"/>
      <c r="EC81" s="29"/>
      <c r="ED81" s="29"/>
      <c r="EE81" s="29"/>
      <c r="EF81" s="29"/>
      <c r="EG81" s="29"/>
      <c r="EH81" s="29"/>
      <c r="EI81" s="29"/>
      <c r="EJ81" s="29"/>
      <c r="EK81" s="29"/>
      <c r="EL81" s="29"/>
      <c r="EM81" s="29"/>
      <c r="EN81" s="35" t="str">
        <f t="shared" si="147"/>
        <v/>
      </c>
      <c r="EO81" s="35" t="str">
        <f t="shared" si="148"/>
        <v/>
      </c>
      <c r="EP81" s="35" t="str">
        <f t="shared" si="149"/>
        <v/>
      </c>
      <c r="EQ81" s="35" t="str">
        <f t="shared" si="150"/>
        <v/>
      </c>
      <c r="ER81" s="35" t="str">
        <f t="shared" si="151"/>
        <v/>
      </c>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47">
        <v>44664</v>
      </c>
      <c r="FW81" s="47">
        <v>44754</v>
      </c>
      <c r="FX81" s="47">
        <v>44846</v>
      </c>
      <c r="FY81" s="47"/>
      <c r="FZ81" s="29"/>
      <c r="GA81" s="29"/>
      <c r="GB81" s="29"/>
      <c r="GC81" s="29"/>
      <c r="GD81" s="29"/>
      <c r="GE81" s="29"/>
      <c r="GF81" s="29"/>
      <c r="GG81" s="29"/>
      <c r="GH81" s="29"/>
      <c r="GI81" s="29"/>
      <c r="GJ81" s="29"/>
      <c r="GK81" s="29"/>
      <c r="GL81" s="35" t="str">
        <f t="shared" si="190"/>
        <v/>
      </c>
      <c r="GM81" s="35" t="str">
        <f t="shared" si="191"/>
        <v/>
      </c>
      <c r="GN81" s="35" t="str">
        <f t="shared" si="192"/>
        <v/>
      </c>
      <c r="GO81" s="35" t="str">
        <f t="shared" si="193"/>
        <v/>
      </c>
      <c r="GP81" s="35" t="str">
        <f t="shared" si="194"/>
        <v/>
      </c>
      <c r="GQ81" s="29"/>
      <c r="GR81" s="29"/>
      <c r="GS81" s="29">
        <f t="shared" si="157"/>
        <v>2</v>
      </c>
      <c r="GT81" s="29" t="str">
        <f>'[8]BD Plan'!$B$3</f>
        <v>Cesar</v>
      </c>
      <c r="GU81" s="36" t="s">
        <v>674</v>
      </c>
      <c r="GV81" s="36" t="s">
        <v>1679</v>
      </c>
      <c r="GW81" s="36" t="s">
        <v>2825</v>
      </c>
      <c r="GX81" s="36"/>
      <c r="GY81" s="36"/>
      <c r="GZ81" s="36"/>
      <c r="HA81" s="36"/>
      <c r="HB81" s="36"/>
      <c r="HC81" s="36"/>
      <c r="HD81" s="36"/>
      <c r="HE81" s="36"/>
      <c r="HF81" s="36"/>
      <c r="HG81" s="36"/>
      <c r="HH81" s="36"/>
      <c r="HI81" s="36"/>
      <c r="HJ81" s="36"/>
      <c r="HK81" t="s">
        <v>144</v>
      </c>
      <c r="HL81" s="39" t="s">
        <v>29</v>
      </c>
    </row>
    <row r="82" spans="1:220" ht="15" customHeight="1" x14ac:dyDescent="0.3">
      <c r="A82" s="29" t="s">
        <v>118</v>
      </c>
      <c r="B82" t="s">
        <v>33</v>
      </c>
      <c r="C82" t="s">
        <v>27</v>
      </c>
      <c r="D82" s="29" t="s">
        <v>1118</v>
      </c>
      <c r="E82" s="29" t="s">
        <v>304</v>
      </c>
      <c r="F82" s="29" t="s">
        <v>231</v>
      </c>
      <c r="G82" s="29" t="s">
        <v>312</v>
      </c>
      <c r="H82" s="29" t="s">
        <v>284</v>
      </c>
      <c r="I82" s="38" t="s">
        <v>1119</v>
      </c>
      <c r="J82" s="29" t="s">
        <v>319</v>
      </c>
      <c r="K82" s="32">
        <v>0.8</v>
      </c>
      <c r="L82" s="32">
        <v>0.6</v>
      </c>
      <c r="M82" s="29" t="s">
        <v>253</v>
      </c>
      <c r="N82" s="32">
        <v>0.48</v>
      </c>
      <c r="O82" s="32">
        <v>0.6</v>
      </c>
      <c r="P82" s="29" t="s">
        <v>236</v>
      </c>
      <c r="Q82" s="36" t="s">
        <v>1037</v>
      </c>
      <c r="R82" s="33" t="s">
        <v>1120</v>
      </c>
      <c r="S82" s="42" t="s">
        <v>565</v>
      </c>
      <c r="T82" s="36" t="s">
        <v>1121</v>
      </c>
      <c r="U82" s="34" t="s">
        <v>1048</v>
      </c>
      <c r="V82" s="34" t="s">
        <v>1041</v>
      </c>
      <c r="W82" s="34" t="s">
        <v>1042</v>
      </c>
      <c r="X82" s="34" t="s">
        <v>1110</v>
      </c>
      <c r="Y82" s="34" t="s">
        <v>1044</v>
      </c>
      <c r="Z82" s="32">
        <v>0.4</v>
      </c>
      <c r="AA82" s="34" t="s">
        <v>1045</v>
      </c>
      <c r="AB82" s="29" t="s">
        <v>224</v>
      </c>
      <c r="AC82" s="29">
        <f t="shared" si="195"/>
        <v>47</v>
      </c>
      <c r="AD82" s="34">
        <v>6</v>
      </c>
      <c r="AE82" s="34">
        <v>12</v>
      </c>
      <c r="AF82" s="34">
        <v>17</v>
      </c>
      <c r="AG82" s="34">
        <v>12</v>
      </c>
      <c r="AH82" s="29">
        <v>6</v>
      </c>
      <c r="AI82" s="29" t="s">
        <v>675</v>
      </c>
      <c r="AJ82" s="29">
        <v>6</v>
      </c>
      <c r="AK82" s="29" t="s">
        <v>1680</v>
      </c>
      <c r="AL82" s="29">
        <v>17</v>
      </c>
      <c r="AM82" s="29" t="s">
        <v>2826</v>
      </c>
      <c r="AN82" s="29"/>
      <c r="AO82" s="29"/>
      <c r="AP82" s="47">
        <v>44664</v>
      </c>
      <c r="AQ82" s="47">
        <v>44760</v>
      </c>
      <c r="AR82" s="47">
        <v>44846</v>
      </c>
      <c r="AS82" s="47"/>
      <c r="AT82" s="29" t="s">
        <v>9</v>
      </c>
      <c r="AU82" s="29" t="s">
        <v>6</v>
      </c>
      <c r="AV82" s="29" t="s">
        <v>6</v>
      </c>
      <c r="AW82" s="29"/>
      <c r="AX82" s="29" t="s">
        <v>9</v>
      </c>
      <c r="AY82" s="29" t="s">
        <v>9</v>
      </c>
      <c r="AZ82" s="29" t="s">
        <v>6</v>
      </c>
      <c r="BA82" s="29"/>
      <c r="BB82" s="29" t="s">
        <v>2827</v>
      </c>
      <c r="BC82" s="29" t="s">
        <v>2828</v>
      </c>
      <c r="BD82" s="29" t="s">
        <v>2829</v>
      </c>
      <c r="BE82" s="29"/>
      <c r="BF82" s="35">
        <f t="shared" si="184"/>
        <v>1</v>
      </c>
      <c r="BG82" s="35">
        <f t="shared" si="185"/>
        <v>0.5</v>
      </c>
      <c r="BH82" s="35">
        <f t="shared" si="186"/>
        <v>1</v>
      </c>
      <c r="BI82" s="35">
        <f t="shared" si="187"/>
        <v>0</v>
      </c>
      <c r="BJ82" s="35">
        <f t="shared" si="188"/>
        <v>0.61702127659574468</v>
      </c>
      <c r="BK82" s="30"/>
      <c r="BM82" s="29"/>
      <c r="BN82" s="29"/>
      <c r="BO82" s="29"/>
      <c r="BP82" s="29"/>
      <c r="BQ82" s="29"/>
      <c r="BR82" s="29"/>
      <c r="BS82" s="29"/>
      <c r="BT82" s="29"/>
      <c r="BU82" s="29"/>
      <c r="BV82" s="29"/>
      <c r="BW82" s="29"/>
      <c r="BX82" s="29"/>
      <c r="BY82" s="29"/>
      <c r="BZ82" s="47">
        <v>44664</v>
      </c>
      <c r="CA82" s="47">
        <v>44760</v>
      </c>
      <c r="CB82" s="47">
        <v>44846</v>
      </c>
      <c r="CC82" s="47"/>
      <c r="CD82" s="29"/>
      <c r="CE82" s="29"/>
      <c r="CF82" s="29"/>
      <c r="CG82" s="29"/>
      <c r="CH82" s="29"/>
      <c r="CI82" s="29"/>
      <c r="CJ82" s="29"/>
      <c r="CK82" s="29"/>
      <c r="CL82" s="29"/>
      <c r="CM82" s="29"/>
      <c r="CN82" s="29"/>
      <c r="CO82" s="29"/>
      <c r="CP82" s="35" t="str">
        <f t="shared" si="142"/>
        <v/>
      </c>
      <c r="CQ82" s="35" t="str">
        <f t="shared" si="143"/>
        <v/>
      </c>
      <c r="CR82" s="35" t="str">
        <f t="shared" si="144"/>
        <v/>
      </c>
      <c r="CS82" s="35" t="str">
        <f t="shared" si="145"/>
        <v/>
      </c>
      <c r="CT82" s="35" t="str">
        <f t="shared" si="146"/>
        <v/>
      </c>
      <c r="CU82" s="33" t="s">
        <v>1077</v>
      </c>
      <c r="CV82" s="34"/>
      <c r="CW82" s="29"/>
      <c r="CX82" s="34"/>
      <c r="CY82" s="34"/>
      <c r="CZ82" s="34"/>
      <c r="DA82" s="34"/>
      <c r="DB82" s="34"/>
      <c r="DC82" s="34"/>
      <c r="DD82" s="32"/>
      <c r="DE82" s="29"/>
      <c r="DF82" s="29"/>
      <c r="DG82" s="29"/>
      <c r="DH82" s="29"/>
      <c r="DI82" s="34"/>
      <c r="DJ82" s="29"/>
      <c r="DK82" s="29"/>
      <c r="DL82" s="29"/>
      <c r="DM82" s="29"/>
      <c r="DN82" s="29"/>
      <c r="DO82" s="29"/>
      <c r="DP82" s="29"/>
      <c r="DQ82" s="29"/>
      <c r="DR82" s="29"/>
      <c r="DS82" s="29"/>
      <c r="DT82" s="29"/>
      <c r="DU82" s="29"/>
      <c r="DV82" s="29"/>
      <c r="DW82" s="29"/>
      <c r="DX82" s="47">
        <v>44664</v>
      </c>
      <c r="DY82" s="47">
        <v>44760</v>
      </c>
      <c r="DZ82" s="47">
        <v>44846</v>
      </c>
      <c r="EA82" s="47"/>
      <c r="EB82" s="29"/>
      <c r="EC82" s="29"/>
      <c r="ED82" s="29"/>
      <c r="EE82" s="29"/>
      <c r="EF82" s="29"/>
      <c r="EG82" s="29"/>
      <c r="EH82" s="29"/>
      <c r="EI82" s="29"/>
      <c r="EJ82" s="29"/>
      <c r="EK82" s="29"/>
      <c r="EL82" s="29"/>
      <c r="EM82" s="29"/>
      <c r="EN82" s="35" t="str">
        <f t="shared" si="147"/>
        <v/>
      </c>
      <c r="EO82" s="35" t="str">
        <f t="shared" si="148"/>
        <v/>
      </c>
      <c r="EP82" s="35" t="str">
        <f t="shared" si="149"/>
        <v/>
      </c>
      <c r="EQ82" s="35" t="str">
        <f t="shared" si="150"/>
        <v/>
      </c>
      <c r="ER82" s="35" t="str">
        <f t="shared" si="151"/>
        <v/>
      </c>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47">
        <v>44664</v>
      </c>
      <c r="FW82" s="47">
        <v>44760</v>
      </c>
      <c r="FX82" s="47">
        <v>44846</v>
      </c>
      <c r="FY82" s="47"/>
      <c r="FZ82" s="29"/>
      <c r="GA82" s="29"/>
      <c r="GB82" s="29"/>
      <c r="GC82" s="29"/>
      <c r="GD82" s="29"/>
      <c r="GE82" s="29"/>
      <c r="GF82" s="29"/>
      <c r="GG82" s="29"/>
      <c r="GH82" s="29"/>
      <c r="GI82" s="29"/>
      <c r="GJ82" s="29"/>
      <c r="GK82" s="29"/>
      <c r="GL82" s="35" t="str">
        <f t="shared" si="190"/>
        <v/>
      </c>
      <c r="GM82" s="35" t="str">
        <f t="shared" si="191"/>
        <v/>
      </c>
      <c r="GN82" s="35" t="str">
        <f t="shared" si="192"/>
        <v/>
      </c>
      <c r="GO82" s="35" t="str">
        <f t="shared" si="193"/>
        <v/>
      </c>
      <c r="GP82" s="35" t="str">
        <f t="shared" si="194"/>
        <v/>
      </c>
      <c r="GQ82" s="29"/>
      <c r="GR82" s="29"/>
      <c r="GS82" s="29">
        <f t="shared" si="157"/>
        <v>2</v>
      </c>
      <c r="GT82" s="29" t="str">
        <f>'[8]BD Plan'!$B$3</f>
        <v>Cesar</v>
      </c>
      <c r="GU82" s="36" t="s">
        <v>676</v>
      </c>
      <c r="GV82" s="36" t="s">
        <v>1681</v>
      </c>
      <c r="GW82" s="36" t="s">
        <v>2830</v>
      </c>
      <c r="GX82" s="36"/>
      <c r="GY82" s="36"/>
      <c r="GZ82" s="36"/>
      <c r="HA82" s="36"/>
      <c r="HB82" s="36"/>
      <c r="HC82" s="36"/>
      <c r="HD82" s="36"/>
      <c r="HE82" s="36"/>
      <c r="HF82" s="36"/>
      <c r="HG82" s="36"/>
      <c r="HH82" s="36"/>
      <c r="HI82" s="36"/>
      <c r="HJ82" s="36"/>
      <c r="HK82" t="s">
        <v>146</v>
      </c>
      <c r="HL82" s="39" t="s">
        <v>28</v>
      </c>
    </row>
    <row r="83" spans="1:220" ht="15" customHeight="1" x14ac:dyDescent="0.3">
      <c r="A83" s="29" t="s">
        <v>118</v>
      </c>
      <c r="B83" t="s">
        <v>34</v>
      </c>
      <c r="C83" t="s">
        <v>27</v>
      </c>
      <c r="D83" s="29" t="s">
        <v>328</v>
      </c>
      <c r="E83" s="29" t="s">
        <v>317</v>
      </c>
      <c r="F83" s="29" t="s">
        <v>231</v>
      </c>
      <c r="G83" s="29" t="s">
        <v>312</v>
      </c>
      <c r="H83" s="29" t="s">
        <v>233</v>
      </c>
      <c r="I83" s="38" t="s">
        <v>1124</v>
      </c>
      <c r="J83" s="29" t="s">
        <v>319</v>
      </c>
      <c r="K83" s="32">
        <v>1</v>
      </c>
      <c r="L83" s="32">
        <v>0.8</v>
      </c>
      <c r="M83" s="29" t="s">
        <v>253</v>
      </c>
      <c r="N83" s="32">
        <v>0.6</v>
      </c>
      <c r="O83" s="32">
        <v>0.8</v>
      </c>
      <c r="P83" s="29" t="s">
        <v>253</v>
      </c>
      <c r="Q83" s="36" t="s">
        <v>1037</v>
      </c>
      <c r="R83" s="33" t="s">
        <v>1125</v>
      </c>
      <c r="S83" s="42" t="s">
        <v>565</v>
      </c>
      <c r="T83" s="29" t="s">
        <v>1126</v>
      </c>
      <c r="U83" s="34" t="s">
        <v>1048</v>
      </c>
      <c r="V83" s="34" t="s">
        <v>1041</v>
      </c>
      <c r="W83" s="34" t="s">
        <v>1042</v>
      </c>
      <c r="X83" s="34" t="s">
        <v>1043</v>
      </c>
      <c r="Y83" s="34" t="s">
        <v>1044</v>
      </c>
      <c r="Z83" s="32">
        <v>0.4</v>
      </c>
      <c r="AA83" s="34" t="s">
        <v>1045</v>
      </c>
      <c r="AB83" s="29" t="s">
        <v>224</v>
      </c>
      <c r="AC83" s="29">
        <f t="shared" si="195"/>
        <v>12</v>
      </c>
      <c r="AD83" s="34">
        <v>3</v>
      </c>
      <c r="AE83" s="34">
        <v>3</v>
      </c>
      <c r="AF83" s="34">
        <v>3</v>
      </c>
      <c r="AG83" s="34">
        <v>3</v>
      </c>
      <c r="AH83" s="29">
        <v>3</v>
      </c>
      <c r="AI83" s="29" t="s">
        <v>673</v>
      </c>
      <c r="AJ83" s="29">
        <v>3</v>
      </c>
      <c r="AK83" s="29" t="s">
        <v>673</v>
      </c>
      <c r="AL83" s="29">
        <v>3</v>
      </c>
      <c r="AM83" s="29" t="s">
        <v>2831</v>
      </c>
      <c r="AN83" s="29"/>
      <c r="AO83" s="29"/>
      <c r="AP83" s="47">
        <v>44664</v>
      </c>
      <c r="AQ83" s="47">
        <v>44754</v>
      </c>
      <c r="AR83" s="47">
        <v>44846</v>
      </c>
      <c r="AS83" s="47"/>
      <c r="AT83" s="29" t="s">
        <v>6</v>
      </c>
      <c r="AU83" s="29" t="s">
        <v>6</v>
      </c>
      <c r="AV83" s="29" t="s">
        <v>6</v>
      </c>
      <c r="AW83" s="29"/>
      <c r="AX83" s="29" t="s">
        <v>6</v>
      </c>
      <c r="AY83" s="29" t="s">
        <v>6</v>
      </c>
      <c r="AZ83" s="29" t="s">
        <v>6</v>
      </c>
      <c r="BA83" s="29"/>
      <c r="BB83" s="29" t="s">
        <v>2832</v>
      </c>
      <c r="BC83" s="29" t="s">
        <v>2823</v>
      </c>
      <c r="BD83" s="29" t="s">
        <v>2824</v>
      </c>
      <c r="BE83" s="29"/>
      <c r="BF83" s="35">
        <f t="shared" si="184"/>
        <v>1</v>
      </c>
      <c r="BG83" s="35">
        <f t="shared" si="185"/>
        <v>1</v>
      </c>
      <c r="BH83" s="35">
        <f t="shared" si="186"/>
        <v>1</v>
      </c>
      <c r="BI83" s="35">
        <f t="shared" si="187"/>
        <v>0</v>
      </c>
      <c r="BJ83" s="35">
        <f t="shared" si="188"/>
        <v>0.75</v>
      </c>
      <c r="BK83" s="30"/>
      <c r="BL83" s="29"/>
      <c r="BM83" s="29"/>
      <c r="BN83" s="29"/>
      <c r="BO83" s="29"/>
      <c r="BP83" s="29"/>
      <c r="BQ83" s="29"/>
      <c r="BR83" s="29"/>
      <c r="BS83" s="29"/>
      <c r="BT83" s="29"/>
      <c r="BU83" s="29"/>
      <c r="BV83" s="29"/>
      <c r="BW83" s="29"/>
      <c r="BX83" s="29"/>
      <c r="BY83" s="29"/>
      <c r="BZ83" s="47">
        <v>44664</v>
      </c>
      <c r="CA83" s="47">
        <v>44754</v>
      </c>
      <c r="CB83" s="47">
        <v>44846</v>
      </c>
      <c r="CC83" s="47"/>
      <c r="CD83" s="29"/>
      <c r="CE83" s="29"/>
      <c r="CF83" s="29"/>
      <c r="CG83" s="29"/>
      <c r="CH83" s="29"/>
      <c r="CI83" s="29"/>
      <c r="CJ83" s="29"/>
      <c r="CK83" s="29"/>
      <c r="CL83" s="29"/>
      <c r="CM83" s="29"/>
      <c r="CN83" s="29"/>
      <c r="CO83" s="29"/>
      <c r="CP83" s="35" t="str">
        <f t="shared" si="142"/>
        <v/>
      </c>
      <c r="CQ83" s="35" t="str">
        <f t="shared" si="143"/>
        <v/>
      </c>
      <c r="CR83" s="35" t="str">
        <f t="shared" si="144"/>
        <v/>
      </c>
      <c r="CS83" s="35" t="str">
        <f t="shared" si="145"/>
        <v/>
      </c>
      <c r="CT83" s="35" t="str">
        <f t="shared" si="146"/>
        <v/>
      </c>
      <c r="CU83" s="33" t="s">
        <v>1077</v>
      </c>
      <c r="CV83" s="34"/>
      <c r="CW83" s="29"/>
      <c r="CX83" s="34"/>
      <c r="CY83" s="34"/>
      <c r="CZ83" s="34"/>
      <c r="DA83" s="34"/>
      <c r="DB83" s="34"/>
      <c r="DC83" s="34"/>
      <c r="DD83" s="32"/>
      <c r="DE83" s="29"/>
      <c r="DF83" s="29"/>
      <c r="DG83" s="29"/>
      <c r="DH83" s="29"/>
      <c r="DI83" s="34"/>
      <c r="DJ83" s="29"/>
      <c r="DK83" s="29"/>
      <c r="DL83" s="29"/>
      <c r="DM83" s="29"/>
      <c r="DN83" s="29"/>
      <c r="DO83" s="29"/>
      <c r="DP83" s="29"/>
      <c r="DQ83" s="29"/>
      <c r="DR83" s="29"/>
      <c r="DS83" s="29"/>
      <c r="DT83" s="29"/>
      <c r="DU83" s="29"/>
      <c r="DV83" s="29"/>
      <c r="DW83" s="29"/>
      <c r="DX83" s="47">
        <v>44664</v>
      </c>
      <c r="DY83" s="47">
        <v>44754</v>
      </c>
      <c r="DZ83" s="47">
        <v>44846</v>
      </c>
      <c r="EA83" s="47"/>
      <c r="EB83" s="29"/>
      <c r="EC83" s="29"/>
      <c r="ED83" s="29"/>
      <c r="EE83" s="29"/>
      <c r="EF83" s="29"/>
      <c r="EG83" s="29"/>
      <c r="EH83" s="29"/>
      <c r="EI83" s="29"/>
      <c r="EJ83" s="29"/>
      <c r="EK83" s="29"/>
      <c r="EL83" s="29"/>
      <c r="EM83" s="29"/>
      <c r="EN83" s="35" t="str">
        <f t="shared" si="147"/>
        <v/>
      </c>
      <c r="EO83" s="35" t="str">
        <f t="shared" si="148"/>
        <v/>
      </c>
      <c r="EP83" s="35" t="str">
        <f t="shared" si="149"/>
        <v/>
      </c>
      <c r="EQ83" s="35" t="str">
        <f t="shared" si="150"/>
        <v/>
      </c>
      <c r="ER83" s="35" t="str">
        <f t="shared" si="151"/>
        <v/>
      </c>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47">
        <v>44664</v>
      </c>
      <c r="FW83" s="47">
        <v>44754</v>
      </c>
      <c r="FX83" s="47">
        <v>44846</v>
      </c>
      <c r="FY83" s="47"/>
      <c r="FZ83" s="29"/>
      <c r="GA83" s="29"/>
      <c r="GB83" s="29"/>
      <c r="GC83" s="29"/>
      <c r="GD83" s="29"/>
      <c r="GE83" s="29"/>
      <c r="GF83" s="29"/>
      <c r="GG83" s="29"/>
      <c r="GH83" s="29"/>
      <c r="GI83" s="29"/>
      <c r="GJ83" s="29"/>
      <c r="GK83" s="29"/>
      <c r="GL83" s="35" t="str">
        <f t="shared" si="190"/>
        <v/>
      </c>
      <c r="GM83" s="35" t="str">
        <f t="shared" si="191"/>
        <v/>
      </c>
      <c r="GN83" s="35" t="str">
        <f t="shared" si="192"/>
        <v/>
      </c>
      <c r="GO83" s="35" t="str">
        <f t="shared" si="193"/>
        <v/>
      </c>
      <c r="GP83" s="35" t="str">
        <f t="shared" si="194"/>
        <v/>
      </c>
      <c r="GQ83" s="29"/>
      <c r="GR83" s="29"/>
      <c r="GS83" s="29">
        <f t="shared" si="157"/>
        <v>2</v>
      </c>
      <c r="GT83" s="29" t="str">
        <f>'[8]BD Plan'!$B$3</f>
        <v>Cesar</v>
      </c>
      <c r="GU83" s="37" t="s">
        <v>677</v>
      </c>
      <c r="GV83" s="37" t="s">
        <v>1682</v>
      </c>
      <c r="GW83" s="37" t="s">
        <v>2833</v>
      </c>
      <c r="GX83" s="37"/>
      <c r="GY83" s="37"/>
      <c r="GZ83" s="37"/>
      <c r="HA83" s="37"/>
      <c r="HB83" s="37"/>
      <c r="HC83" s="37"/>
      <c r="HD83" s="37"/>
      <c r="HE83" s="37"/>
      <c r="HF83" s="37"/>
      <c r="HG83" s="37"/>
      <c r="HH83" s="37"/>
      <c r="HI83" s="37"/>
      <c r="HJ83" s="37"/>
      <c r="HK83" t="s">
        <v>147</v>
      </c>
      <c r="HL83" s="39" t="s">
        <v>29</v>
      </c>
    </row>
    <row r="84" spans="1:220" ht="15" customHeight="1" x14ac:dyDescent="0.3">
      <c r="A84" s="29" t="s">
        <v>118</v>
      </c>
      <c r="B84" t="s">
        <v>90</v>
      </c>
      <c r="C84" t="s">
        <v>87</v>
      </c>
      <c r="D84" s="29" t="s">
        <v>505</v>
      </c>
      <c r="E84" s="29" t="s">
        <v>322</v>
      </c>
      <c r="F84" s="29" t="s">
        <v>231</v>
      </c>
      <c r="G84" s="29" t="s">
        <v>232</v>
      </c>
      <c r="H84" s="29" t="s">
        <v>400</v>
      </c>
      <c r="I84" s="38" t="s">
        <v>1437</v>
      </c>
      <c r="J84" s="29" t="s">
        <v>294</v>
      </c>
      <c r="K84" s="32">
        <v>0.8</v>
      </c>
      <c r="L84" s="32">
        <v>0.2</v>
      </c>
      <c r="M84" s="29" t="s">
        <v>236</v>
      </c>
      <c r="N84" s="32">
        <v>0.28999999999999998</v>
      </c>
      <c r="O84" s="32">
        <v>0.2</v>
      </c>
      <c r="P84" s="29" t="s">
        <v>295</v>
      </c>
      <c r="Q84" s="36" t="s">
        <v>1037</v>
      </c>
      <c r="R84" s="33" t="s">
        <v>1438</v>
      </c>
      <c r="S84" s="42" t="s">
        <v>565</v>
      </c>
      <c r="T84" s="29" t="s">
        <v>1439</v>
      </c>
      <c r="U84" s="34" t="s">
        <v>1048</v>
      </c>
      <c r="V84" s="34" t="s">
        <v>1041</v>
      </c>
      <c r="W84" s="34" t="s">
        <v>1042</v>
      </c>
      <c r="X84" s="34" t="s">
        <v>1043</v>
      </c>
      <c r="Y84" s="34" t="s">
        <v>1044</v>
      </c>
      <c r="Z84" s="32">
        <v>0.4</v>
      </c>
      <c r="AA84" s="34" t="s">
        <v>1045</v>
      </c>
      <c r="AB84" s="29" t="s">
        <v>224</v>
      </c>
      <c r="AC84" s="29">
        <f t="shared" si="195"/>
        <v>2</v>
      </c>
      <c r="AD84" s="34">
        <v>0</v>
      </c>
      <c r="AE84" s="34">
        <v>1</v>
      </c>
      <c r="AF84" s="34">
        <v>1</v>
      </c>
      <c r="AG84" s="34">
        <v>0</v>
      </c>
      <c r="AH84" s="29"/>
      <c r="AI84" s="29"/>
      <c r="AJ84" s="29">
        <v>1</v>
      </c>
      <c r="AK84" s="36" t="s">
        <v>1683</v>
      </c>
      <c r="AL84" s="29">
        <v>1</v>
      </c>
      <c r="AM84" s="36" t="s">
        <v>2834</v>
      </c>
      <c r="AN84" s="29"/>
      <c r="AO84" s="29"/>
      <c r="AP84" s="47"/>
      <c r="AQ84" s="47">
        <v>44754</v>
      </c>
      <c r="AR84" s="47">
        <v>44846</v>
      </c>
      <c r="AS84" s="47"/>
      <c r="AT84" s="29"/>
      <c r="AU84" s="29" t="s">
        <v>6</v>
      </c>
      <c r="AV84" s="29" t="s">
        <v>6</v>
      </c>
      <c r="AW84" s="29"/>
      <c r="AX84" s="29"/>
      <c r="AY84" s="29" t="s">
        <v>6</v>
      </c>
      <c r="AZ84" s="29" t="s">
        <v>6</v>
      </c>
      <c r="BA84" s="29"/>
      <c r="BB84" s="29"/>
      <c r="BC84" s="29" t="s">
        <v>2835</v>
      </c>
      <c r="BD84" s="29" t="s">
        <v>2836</v>
      </c>
      <c r="BE84" s="29"/>
      <c r="BF84" s="35" t="str">
        <f t="shared" si="184"/>
        <v/>
      </c>
      <c r="BG84" s="35">
        <f t="shared" si="185"/>
        <v>1</v>
      </c>
      <c r="BH84" s="35">
        <f t="shared" si="186"/>
        <v>1</v>
      </c>
      <c r="BI84" s="35" t="str">
        <f t="shared" si="187"/>
        <v/>
      </c>
      <c r="BJ84" s="35">
        <f t="shared" si="188"/>
        <v>1</v>
      </c>
      <c r="BK84" s="30" t="s">
        <v>1440</v>
      </c>
      <c r="BL84" s="42" t="s">
        <v>565</v>
      </c>
      <c r="BM84" s="29">
        <f t="shared" ref="BM84" si="196">SUM(BN84:BQ84)</f>
        <v>3</v>
      </c>
      <c r="BN84" s="29">
        <v>0</v>
      </c>
      <c r="BO84" s="29">
        <v>1</v>
      </c>
      <c r="BP84" s="29">
        <v>1</v>
      </c>
      <c r="BQ84" s="29">
        <v>1</v>
      </c>
      <c r="BR84" s="29"/>
      <c r="BS84" s="29"/>
      <c r="BT84" s="29">
        <v>1</v>
      </c>
      <c r="BU84" s="36" t="s">
        <v>1684</v>
      </c>
      <c r="BV84" s="29">
        <v>1</v>
      </c>
      <c r="BW84" s="36" t="s">
        <v>1684</v>
      </c>
      <c r="BX84" s="29"/>
      <c r="BY84" s="29"/>
      <c r="BZ84" s="47"/>
      <c r="CA84" s="47">
        <v>44754</v>
      </c>
      <c r="CB84" s="47">
        <v>44846</v>
      </c>
      <c r="CC84" s="47"/>
      <c r="CD84" s="29"/>
      <c r="CE84" s="29" t="s">
        <v>6</v>
      </c>
      <c r="CF84" s="29" t="s">
        <v>6</v>
      </c>
      <c r="CG84" s="29"/>
      <c r="CH84" s="29"/>
      <c r="CI84" s="29" t="s">
        <v>6</v>
      </c>
      <c r="CJ84" s="29" t="s">
        <v>9</v>
      </c>
      <c r="CK84" s="29"/>
      <c r="CL84" s="29"/>
      <c r="CM84" s="29" t="s">
        <v>2837</v>
      </c>
      <c r="CN84" s="29" t="s">
        <v>2838</v>
      </c>
      <c r="CO84" s="29"/>
      <c r="CP84" s="35" t="str">
        <f t="shared" si="142"/>
        <v/>
      </c>
      <c r="CQ84" s="35">
        <f t="shared" si="143"/>
        <v>1</v>
      </c>
      <c r="CR84" s="35">
        <f t="shared" si="144"/>
        <v>1</v>
      </c>
      <c r="CS84" s="35">
        <f t="shared" si="145"/>
        <v>0</v>
      </c>
      <c r="CT84" s="35">
        <f t="shared" si="146"/>
        <v>0.66666666666666663</v>
      </c>
      <c r="CU84" s="33" t="s">
        <v>1077</v>
      </c>
      <c r="CV84" s="34"/>
      <c r="CW84" s="29"/>
      <c r="CX84" s="34"/>
      <c r="CY84" s="34"/>
      <c r="CZ84" s="34"/>
      <c r="DA84" s="34"/>
      <c r="DB84" s="34"/>
      <c r="DC84" s="34"/>
      <c r="DD84" s="32"/>
      <c r="DE84" s="29"/>
      <c r="DF84" s="29"/>
      <c r="DG84" s="29"/>
      <c r="DH84" s="29"/>
      <c r="DI84" s="34"/>
      <c r="DJ84" s="29"/>
      <c r="DK84" s="29"/>
      <c r="DL84" s="29"/>
      <c r="DM84" s="29"/>
      <c r="DN84" s="29"/>
      <c r="DO84" s="29"/>
      <c r="DP84" s="29"/>
      <c r="DQ84" s="29"/>
      <c r="DR84" s="29"/>
      <c r="DS84" s="29"/>
      <c r="DT84" s="29"/>
      <c r="DU84" s="29"/>
      <c r="DV84" s="29"/>
      <c r="DW84" s="29"/>
      <c r="DX84" s="47"/>
      <c r="DY84" s="47">
        <v>44754</v>
      </c>
      <c r="DZ84" s="47">
        <v>44846</v>
      </c>
      <c r="EA84" s="47"/>
      <c r="EB84" s="29"/>
      <c r="EC84" s="29"/>
      <c r="ED84" s="29"/>
      <c r="EE84" s="29"/>
      <c r="EF84" s="29"/>
      <c r="EG84" s="29"/>
      <c r="EH84" s="29"/>
      <c r="EI84" s="29"/>
      <c r="EJ84" s="29"/>
      <c r="EK84" s="29"/>
      <c r="EL84" s="29"/>
      <c r="EM84" s="29"/>
      <c r="EN84" s="35" t="str">
        <f t="shared" si="147"/>
        <v/>
      </c>
      <c r="EO84" s="35" t="str">
        <f t="shared" si="148"/>
        <v/>
      </c>
      <c r="EP84" s="35" t="str">
        <f t="shared" si="149"/>
        <v/>
      </c>
      <c r="EQ84" s="35" t="str">
        <f t="shared" si="150"/>
        <v/>
      </c>
      <c r="ER84" s="35" t="str">
        <f t="shared" si="151"/>
        <v/>
      </c>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47"/>
      <c r="FW84" s="47">
        <v>44754</v>
      </c>
      <c r="FX84" s="47">
        <v>44846</v>
      </c>
      <c r="FY84" s="47"/>
      <c r="FZ84" s="29"/>
      <c r="GA84" s="29"/>
      <c r="GB84" s="29"/>
      <c r="GC84" s="29"/>
      <c r="GD84" s="29"/>
      <c r="GE84" s="29"/>
      <c r="GF84" s="29"/>
      <c r="GG84" s="29"/>
      <c r="GH84" s="29"/>
      <c r="GI84" s="29"/>
      <c r="GJ84" s="29"/>
      <c r="GK84" s="29"/>
      <c r="GL84" s="35"/>
      <c r="GM84" s="35"/>
      <c r="GN84" s="35"/>
      <c r="GO84" s="35"/>
      <c r="GP84" s="35"/>
      <c r="GQ84" s="29"/>
      <c r="GR84" s="29"/>
      <c r="GS84" s="29">
        <f t="shared" si="157"/>
        <v>3</v>
      </c>
      <c r="GT84" s="29" t="str">
        <f>'[8]BD Plan'!$B$3</f>
        <v>Cesar</v>
      </c>
      <c r="GU84" s="37"/>
      <c r="GV84" s="37" t="s">
        <v>1685</v>
      </c>
      <c r="GW84" s="37" t="s">
        <v>2839</v>
      </c>
      <c r="GX84" s="37"/>
      <c r="GY84" s="37"/>
      <c r="GZ84" s="37" t="s">
        <v>1686</v>
      </c>
      <c r="HA84" s="37" t="s">
        <v>2840</v>
      </c>
      <c r="HB84" s="37"/>
      <c r="HC84" s="37"/>
      <c r="HD84" s="37"/>
      <c r="HE84" s="37"/>
      <c r="HF84" s="37"/>
      <c r="HG84" s="37"/>
      <c r="HH84" s="37"/>
      <c r="HI84" s="37"/>
      <c r="HJ84" s="37"/>
      <c r="HK84" t="s">
        <v>476</v>
      </c>
      <c r="HL84" s="39" t="s">
        <v>88</v>
      </c>
    </row>
    <row r="85" spans="1:220" ht="15" customHeight="1" x14ac:dyDescent="0.3">
      <c r="A85" s="29" t="s">
        <v>118</v>
      </c>
      <c r="B85" t="s">
        <v>153</v>
      </c>
      <c r="C85" t="s">
        <v>87</v>
      </c>
      <c r="D85" s="29" t="s">
        <v>514</v>
      </c>
      <c r="E85" s="29" t="s">
        <v>317</v>
      </c>
      <c r="F85" s="29" t="s">
        <v>215</v>
      </c>
      <c r="G85" s="29" t="s">
        <v>232</v>
      </c>
      <c r="H85" s="29" t="s">
        <v>284</v>
      </c>
      <c r="I85" s="41" t="s">
        <v>515</v>
      </c>
      <c r="J85" s="29" t="s">
        <v>335</v>
      </c>
      <c r="K85" s="32">
        <v>0.8</v>
      </c>
      <c r="L85" s="32">
        <v>0.8</v>
      </c>
      <c r="M85" s="29" t="s">
        <v>253</v>
      </c>
      <c r="N85" s="32">
        <v>0.48</v>
      </c>
      <c r="O85" s="32">
        <v>0.8</v>
      </c>
      <c r="P85" s="29" t="s">
        <v>253</v>
      </c>
      <c r="Q85" s="36" t="s">
        <v>1037</v>
      </c>
      <c r="R85" s="33" t="s">
        <v>1449</v>
      </c>
      <c r="S85" s="42" t="s">
        <v>565</v>
      </c>
      <c r="T85" s="29" t="s">
        <v>1450</v>
      </c>
      <c r="U85" s="34" t="s">
        <v>1048</v>
      </c>
      <c r="V85" s="34" t="s">
        <v>1041</v>
      </c>
      <c r="W85" s="34" t="s">
        <v>1042</v>
      </c>
      <c r="X85" s="34" t="s">
        <v>1043</v>
      </c>
      <c r="Y85" s="34" t="s">
        <v>1044</v>
      </c>
      <c r="Z85" s="32">
        <v>0.4</v>
      </c>
      <c r="AA85" s="34" t="s">
        <v>1045</v>
      </c>
      <c r="AB85" s="29" t="s">
        <v>224</v>
      </c>
      <c r="AC85" s="29">
        <f t="shared" si="195"/>
        <v>12</v>
      </c>
      <c r="AD85" s="34">
        <v>3</v>
      </c>
      <c r="AE85" s="34">
        <v>3</v>
      </c>
      <c r="AF85" s="34">
        <v>3</v>
      </c>
      <c r="AG85" s="34">
        <v>3</v>
      </c>
      <c r="AH85" s="29"/>
      <c r="AI85" s="29"/>
      <c r="AJ85" s="29">
        <v>3</v>
      </c>
      <c r="AK85" s="36" t="s">
        <v>1687</v>
      </c>
      <c r="AL85" s="29">
        <v>3</v>
      </c>
      <c r="AM85" s="29" t="s">
        <v>2841</v>
      </c>
      <c r="AN85" s="29"/>
      <c r="AO85" s="29"/>
      <c r="AP85" s="47">
        <v>44664</v>
      </c>
      <c r="AQ85" s="47">
        <v>44761</v>
      </c>
      <c r="AR85" s="47">
        <v>44846</v>
      </c>
      <c r="AS85" s="47"/>
      <c r="AT85" s="29"/>
      <c r="AU85" s="29" t="s">
        <v>6</v>
      </c>
      <c r="AV85" s="29" t="s">
        <v>6</v>
      </c>
      <c r="AW85" s="29"/>
      <c r="AX85" s="29"/>
      <c r="AY85" s="29" t="s">
        <v>6</v>
      </c>
      <c r="AZ85" s="29" t="s">
        <v>6</v>
      </c>
      <c r="BA85" s="29"/>
      <c r="BB85" s="29"/>
      <c r="BC85" s="29" t="s">
        <v>2842</v>
      </c>
      <c r="BD85" s="29" t="s">
        <v>2843</v>
      </c>
      <c r="BE85" s="29"/>
      <c r="BF85" s="35">
        <f t="shared" si="184"/>
        <v>0</v>
      </c>
      <c r="BG85" s="35">
        <f t="shared" si="185"/>
        <v>1</v>
      </c>
      <c r="BH85" s="35">
        <f t="shared" si="186"/>
        <v>1</v>
      </c>
      <c r="BI85" s="35">
        <f t="shared" si="187"/>
        <v>0</v>
      </c>
      <c r="BJ85" s="35">
        <f t="shared" si="188"/>
        <v>0.5</v>
      </c>
      <c r="BK85" s="33"/>
      <c r="BL85" s="29"/>
      <c r="BM85" s="29"/>
      <c r="BN85" s="29"/>
      <c r="BO85" s="29"/>
      <c r="BP85" s="29"/>
      <c r="BQ85" s="29"/>
      <c r="BR85" s="29"/>
      <c r="BS85" s="29"/>
      <c r="BT85" s="29"/>
      <c r="BU85" s="29"/>
      <c r="BV85" s="29"/>
      <c r="BW85" s="29"/>
      <c r="BX85" s="29"/>
      <c r="BY85" s="29"/>
      <c r="BZ85" s="47">
        <v>44664</v>
      </c>
      <c r="CA85" s="47">
        <v>44761</v>
      </c>
      <c r="CB85" s="47">
        <v>44846</v>
      </c>
      <c r="CC85" s="47"/>
      <c r="CD85" s="29"/>
      <c r="CE85" s="29"/>
      <c r="CF85" s="29"/>
      <c r="CG85" s="29"/>
      <c r="CH85" s="29"/>
      <c r="CI85" s="29"/>
      <c r="CJ85" s="29"/>
      <c r="CK85" s="29"/>
      <c r="CL85" s="29"/>
      <c r="CM85" s="29"/>
      <c r="CN85" s="29"/>
      <c r="CO85" s="29"/>
      <c r="CP85" s="35" t="str">
        <f t="shared" si="142"/>
        <v/>
      </c>
      <c r="CQ85" s="35" t="str">
        <f t="shared" si="143"/>
        <v/>
      </c>
      <c r="CR85" s="35" t="str">
        <f t="shared" si="144"/>
        <v/>
      </c>
      <c r="CS85" s="35" t="str">
        <f t="shared" si="145"/>
        <v/>
      </c>
      <c r="CT85" s="35" t="str">
        <f t="shared" si="146"/>
        <v/>
      </c>
      <c r="CU85" s="33" t="s">
        <v>1077</v>
      </c>
      <c r="CV85" s="34"/>
      <c r="CW85" s="29"/>
      <c r="CX85" s="34"/>
      <c r="CY85" s="34"/>
      <c r="CZ85" s="34"/>
      <c r="DA85" s="34"/>
      <c r="DB85" s="34"/>
      <c r="DC85" s="34"/>
      <c r="DD85" s="32"/>
      <c r="DE85" s="29"/>
      <c r="DF85" s="29"/>
      <c r="DG85" s="29"/>
      <c r="DH85" s="29"/>
      <c r="DI85" s="34"/>
      <c r="DJ85" s="29"/>
      <c r="DK85" s="29"/>
      <c r="DL85" s="29"/>
      <c r="DM85" s="29"/>
      <c r="DN85" s="29"/>
      <c r="DO85" s="29"/>
      <c r="DP85" s="29"/>
      <c r="DQ85" s="29"/>
      <c r="DR85" s="29"/>
      <c r="DS85" s="29"/>
      <c r="DT85" s="29"/>
      <c r="DU85" s="29"/>
      <c r="DV85" s="29"/>
      <c r="DW85" s="29"/>
      <c r="DX85" s="47"/>
      <c r="DY85" s="47">
        <v>44761</v>
      </c>
      <c r="DZ85" s="47">
        <v>44846</v>
      </c>
      <c r="EA85" s="47"/>
      <c r="EB85" s="29"/>
      <c r="EC85" s="29"/>
      <c r="ED85" s="29"/>
      <c r="EE85" s="29"/>
      <c r="EF85" s="29"/>
      <c r="EG85" s="29"/>
      <c r="EH85" s="29"/>
      <c r="EI85" s="29"/>
      <c r="EJ85" s="29"/>
      <c r="EK85" s="29"/>
      <c r="EL85" s="29"/>
      <c r="EM85" s="29"/>
      <c r="EN85" s="35" t="str">
        <f t="shared" si="147"/>
        <v/>
      </c>
      <c r="EO85" s="35" t="str">
        <f t="shared" si="148"/>
        <v/>
      </c>
      <c r="EP85" s="35" t="str">
        <f t="shared" si="149"/>
        <v/>
      </c>
      <c r="EQ85" s="35" t="str">
        <f t="shared" si="150"/>
        <v/>
      </c>
      <c r="ER85" s="35" t="str">
        <f t="shared" si="151"/>
        <v/>
      </c>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47">
        <v>44664</v>
      </c>
      <c r="FW85" s="47">
        <v>44761</v>
      </c>
      <c r="FX85" s="47">
        <v>44846</v>
      </c>
      <c r="FY85" s="47"/>
      <c r="FZ85" s="29"/>
      <c r="GA85" s="29"/>
      <c r="GB85" s="29"/>
      <c r="GC85" s="29"/>
      <c r="GD85" s="29"/>
      <c r="GE85" s="29"/>
      <c r="GF85" s="29"/>
      <c r="GG85" s="29"/>
      <c r="GH85" s="29"/>
      <c r="GI85" s="29"/>
      <c r="GJ85" s="29"/>
      <c r="GK85" s="29"/>
      <c r="GL85" s="35" t="str">
        <f t="shared" ref="GL85:GL86" si="197">IFERROR(IF(FJ85=0,"",IF((FN85/FJ85)&gt;1,1,(FN85/FJ85))),"")</f>
        <v/>
      </c>
      <c r="GM85" s="35" t="str">
        <f t="shared" ref="GM85:GM86" si="198">IFERROR(IF(FK85=0,"",IF((FP85/FK85)&gt;1,1,(FP85/FK85))),"")</f>
        <v/>
      </c>
      <c r="GN85" s="35" t="str">
        <f t="shared" ref="GN85:GN86" si="199">IFERROR(IF(FL85=0,"",IF((FR85/FL85)&gt;1,1,(FR85/FL85))),"")</f>
        <v/>
      </c>
      <c r="GO85" s="35" t="str">
        <f t="shared" ref="GO85:GO86" si="200">IFERROR(IF(FM85=0,"",IF((FT85/FM85)&gt;1,1,(FT85/FM85))),"")</f>
        <v/>
      </c>
      <c r="GP85" s="35" t="str">
        <f t="shared" ref="GP85:GP86" si="201">IFERROR(IF((FN85+FP85+FR85+FT85)/FI85&gt;1,1,(FN85+FP85+FR85+FT85)/FI85),"")</f>
        <v/>
      </c>
      <c r="GQ85" s="29"/>
      <c r="GR85" s="29"/>
      <c r="GS85" s="29">
        <f t="shared" si="157"/>
        <v>2</v>
      </c>
      <c r="GT85" s="29" t="str">
        <f>'[8]BD Plan'!$B$3</f>
        <v>Cesar</v>
      </c>
      <c r="GU85" s="37"/>
      <c r="GV85" s="37" t="s">
        <v>1688</v>
      </c>
      <c r="GW85" s="37" t="s">
        <v>2844</v>
      </c>
      <c r="GX85" s="37"/>
      <c r="GY85" s="37"/>
      <c r="GZ85" s="37"/>
      <c r="HA85" s="37"/>
      <c r="HB85" s="37"/>
      <c r="HC85" s="37" t="s">
        <v>678</v>
      </c>
      <c r="HD85" s="37"/>
      <c r="HE85" s="37"/>
      <c r="HF85" s="37"/>
      <c r="HG85" s="37"/>
      <c r="HH85" s="37"/>
      <c r="HI85" s="37"/>
      <c r="HJ85" s="37"/>
      <c r="HK85" t="s">
        <v>518</v>
      </c>
      <c r="HL85" s="39" t="s">
        <v>89</v>
      </c>
    </row>
    <row r="86" spans="1:220" ht="15" customHeight="1" x14ac:dyDescent="0.3">
      <c r="A86" s="29" t="s">
        <v>118</v>
      </c>
      <c r="B86" t="s">
        <v>94</v>
      </c>
      <c r="C86" t="s">
        <v>92</v>
      </c>
      <c r="D86" s="29" t="s">
        <v>519</v>
      </c>
      <c r="E86" s="39" t="s">
        <v>322</v>
      </c>
      <c r="F86" s="29" t="s">
        <v>231</v>
      </c>
      <c r="G86" s="29" t="s">
        <v>312</v>
      </c>
      <c r="H86" s="29" t="s">
        <v>265</v>
      </c>
      <c r="I86" s="38" t="s">
        <v>1452</v>
      </c>
      <c r="J86" s="29" t="s">
        <v>294</v>
      </c>
      <c r="K86" s="32">
        <v>0.6</v>
      </c>
      <c r="L86" s="32">
        <v>0.8</v>
      </c>
      <c r="M86" s="29" t="s">
        <v>253</v>
      </c>
      <c r="N86" s="32">
        <v>0.36</v>
      </c>
      <c r="O86" s="32">
        <v>0.8</v>
      </c>
      <c r="P86" s="29" t="s">
        <v>253</v>
      </c>
      <c r="Q86" s="36" t="s">
        <v>1037</v>
      </c>
      <c r="R86" s="33" t="s">
        <v>1453</v>
      </c>
      <c r="S86" s="42" t="s">
        <v>565</v>
      </c>
      <c r="T86" s="36" t="s">
        <v>1454</v>
      </c>
      <c r="U86" s="34" t="s">
        <v>1048</v>
      </c>
      <c r="V86" s="34" t="s">
        <v>1041</v>
      </c>
      <c r="W86" s="34" t="s">
        <v>1042</v>
      </c>
      <c r="X86" s="34" t="s">
        <v>1043</v>
      </c>
      <c r="Y86" s="34" t="s">
        <v>1044</v>
      </c>
      <c r="Z86" s="32">
        <v>0.4</v>
      </c>
      <c r="AA86" s="34" t="s">
        <v>1045</v>
      </c>
      <c r="AB86" s="29" t="s">
        <v>224</v>
      </c>
      <c r="AC86" s="29">
        <f t="shared" si="195"/>
        <v>27</v>
      </c>
      <c r="AD86" s="34">
        <v>24</v>
      </c>
      <c r="AE86" s="34">
        <v>1</v>
      </c>
      <c r="AF86" s="34">
        <v>1</v>
      </c>
      <c r="AG86" s="34">
        <v>1</v>
      </c>
      <c r="AH86" s="29">
        <v>24</v>
      </c>
      <c r="AI86" s="36" t="s">
        <v>679</v>
      </c>
      <c r="AJ86" s="29">
        <v>1</v>
      </c>
      <c r="AK86" s="36" t="s">
        <v>1689</v>
      </c>
      <c r="AL86" s="29">
        <v>1</v>
      </c>
      <c r="AM86" s="36" t="s">
        <v>2845</v>
      </c>
      <c r="AN86" s="29"/>
      <c r="AO86" s="29"/>
      <c r="AP86" s="47">
        <v>44664</v>
      </c>
      <c r="AQ86" s="47">
        <v>44755</v>
      </c>
      <c r="AR86" s="47">
        <v>44846</v>
      </c>
      <c r="AS86" s="47"/>
      <c r="AT86" s="29" t="s">
        <v>6</v>
      </c>
      <c r="AU86" s="29" t="s">
        <v>6</v>
      </c>
      <c r="AV86" s="29" t="s">
        <v>6</v>
      </c>
      <c r="AW86" s="29"/>
      <c r="AX86" s="29" t="s">
        <v>6</v>
      </c>
      <c r="AY86" s="29" t="s">
        <v>6</v>
      </c>
      <c r="AZ86" s="29" t="s">
        <v>6</v>
      </c>
      <c r="BA86" s="29"/>
      <c r="BB86" s="29" t="s">
        <v>2846</v>
      </c>
      <c r="BC86" s="29" t="s">
        <v>2847</v>
      </c>
      <c r="BD86" s="29" t="s">
        <v>2848</v>
      </c>
      <c r="BE86" s="29"/>
      <c r="BF86" s="35">
        <f t="shared" si="184"/>
        <v>1</v>
      </c>
      <c r="BG86" s="35">
        <f t="shared" si="185"/>
        <v>1</v>
      </c>
      <c r="BH86" s="35">
        <f t="shared" si="186"/>
        <v>1</v>
      </c>
      <c r="BI86" s="35">
        <f t="shared" si="187"/>
        <v>0</v>
      </c>
      <c r="BJ86" s="35">
        <f t="shared" si="188"/>
        <v>0.96296296296296291</v>
      </c>
      <c r="BK86" s="33"/>
      <c r="BL86" s="29"/>
      <c r="BM86" s="29"/>
      <c r="BN86" s="29"/>
      <c r="BO86" s="29"/>
      <c r="BP86" s="29"/>
      <c r="BQ86" s="29"/>
      <c r="BR86" s="29"/>
      <c r="BS86" s="36"/>
      <c r="BT86" s="29"/>
      <c r="BU86" s="29"/>
      <c r="BV86" s="29"/>
      <c r="BW86" s="29"/>
      <c r="BX86" s="29"/>
      <c r="BY86" s="29"/>
      <c r="BZ86" s="47"/>
      <c r="CA86" s="47">
        <v>44755</v>
      </c>
      <c r="CB86" s="47">
        <v>44846</v>
      </c>
      <c r="CC86" s="47"/>
      <c r="CD86" s="29"/>
      <c r="CE86" s="29"/>
      <c r="CF86" s="29"/>
      <c r="CG86" s="29"/>
      <c r="CH86" s="29"/>
      <c r="CI86" s="29"/>
      <c r="CJ86" s="29"/>
      <c r="CK86" s="29"/>
      <c r="CL86" s="29"/>
      <c r="CM86" s="29"/>
      <c r="CN86" s="29"/>
      <c r="CO86" s="29"/>
      <c r="CP86" s="35" t="str">
        <f t="shared" si="142"/>
        <v/>
      </c>
      <c r="CQ86" s="35" t="str">
        <f t="shared" si="143"/>
        <v/>
      </c>
      <c r="CR86" s="35" t="str">
        <f t="shared" si="144"/>
        <v/>
      </c>
      <c r="CS86" s="35" t="str">
        <f t="shared" si="145"/>
        <v/>
      </c>
      <c r="CT86" s="35" t="str">
        <f t="shared" si="146"/>
        <v/>
      </c>
      <c r="CU86" s="33" t="s">
        <v>1077</v>
      </c>
      <c r="CV86" s="34"/>
      <c r="CW86" s="29"/>
      <c r="CX86" s="34"/>
      <c r="CY86" s="34"/>
      <c r="CZ86" s="34"/>
      <c r="DA86" s="34"/>
      <c r="DB86" s="34"/>
      <c r="DC86" s="34"/>
      <c r="DD86" s="32"/>
      <c r="DE86" s="29"/>
      <c r="DF86" s="29"/>
      <c r="DG86" s="29"/>
      <c r="DH86" s="29"/>
      <c r="DI86" s="34"/>
      <c r="DJ86" s="29"/>
      <c r="DK86" s="29"/>
      <c r="DL86" s="29"/>
      <c r="DM86" s="29"/>
      <c r="DN86" s="29"/>
      <c r="DO86" s="29"/>
      <c r="DP86" s="29"/>
      <c r="DQ86" s="29"/>
      <c r="DR86" s="29"/>
      <c r="DS86" s="29"/>
      <c r="DT86" s="29"/>
      <c r="DU86" s="29"/>
      <c r="DV86" s="29"/>
      <c r="DW86" s="29"/>
      <c r="DX86" s="47">
        <v>44664</v>
      </c>
      <c r="DY86" s="47">
        <v>44755</v>
      </c>
      <c r="DZ86" s="47">
        <v>44846</v>
      </c>
      <c r="EA86" s="47"/>
      <c r="EB86" s="29"/>
      <c r="EC86" s="29"/>
      <c r="ED86" s="29"/>
      <c r="EE86" s="29"/>
      <c r="EF86" s="29"/>
      <c r="EG86" s="29"/>
      <c r="EH86" s="29"/>
      <c r="EI86" s="29"/>
      <c r="EJ86" s="29"/>
      <c r="EK86" s="29"/>
      <c r="EL86" s="29"/>
      <c r="EM86" s="29"/>
      <c r="EN86" s="35" t="str">
        <f t="shared" si="147"/>
        <v/>
      </c>
      <c r="EO86" s="35" t="str">
        <f t="shared" si="148"/>
        <v/>
      </c>
      <c r="EP86" s="35" t="str">
        <f t="shared" si="149"/>
        <v/>
      </c>
      <c r="EQ86" s="35" t="str">
        <f t="shared" si="150"/>
        <v/>
      </c>
      <c r="ER86" s="35" t="str">
        <f t="shared" si="151"/>
        <v/>
      </c>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47">
        <v>44664</v>
      </c>
      <c r="FW86" s="47">
        <v>44755</v>
      </c>
      <c r="FX86" s="47">
        <v>44846</v>
      </c>
      <c r="FY86" s="47"/>
      <c r="FZ86" s="29"/>
      <c r="GA86" s="29"/>
      <c r="GB86" s="29"/>
      <c r="GC86" s="29"/>
      <c r="GD86" s="29"/>
      <c r="GE86" s="29"/>
      <c r="GF86" s="29"/>
      <c r="GG86" s="29"/>
      <c r="GH86" s="29"/>
      <c r="GI86" s="29"/>
      <c r="GJ86" s="29"/>
      <c r="GK86" s="29"/>
      <c r="GL86" s="35" t="str">
        <f t="shared" si="197"/>
        <v/>
      </c>
      <c r="GM86" s="35" t="str">
        <f t="shared" si="198"/>
        <v/>
      </c>
      <c r="GN86" s="35" t="str">
        <f t="shared" si="199"/>
        <v/>
      </c>
      <c r="GO86" s="35" t="str">
        <f t="shared" si="200"/>
        <v/>
      </c>
      <c r="GP86" s="35" t="str">
        <f t="shared" si="201"/>
        <v/>
      </c>
      <c r="GQ86" s="29"/>
      <c r="GR86" s="29"/>
      <c r="GS86" s="29">
        <f t="shared" si="157"/>
        <v>2</v>
      </c>
      <c r="GT86" s="29" t="str">
        <f>'[8]BD Plan'!$B$3</f>
        <v>Cesar</v>
      </c>
      <c r="GU86" s="37" t="s">
        <v>680</v>
      </c>
      <c r="GV86" s="37" t="s">
        <v>1690</v>
      </c>
      <c r="GW86" s="37" t="s">
        <v>2849</v>
      </c>
      <c r="GX86" s="37"/>
      <c r="GY86" s="37" t="s">
        <v>681</v>
      </c>
      <c r="GZ86" s="37"/>
      <c r="HA86" s="37"/>
      <c r="HB86" s="37"/>
      <c r="HC86" s="37"/>
      <c r="HD86" s="37"/>
      <c r="HE86" s="37"/>
      <c r="HF86" s="37"/>
      <c r="HG86" s="37"/>
      <c r="HH86" s="37"/>
      <c r="HI86" s="37"/>
      <c r="HJ86" s="37"/>
      <c r="HK86" t="s">
        <v>150</v>
      </c>
      <c r="HL86" s="39" t="s">
        <v>93</v>
      </c>
    </row>
    <row r="87" spans="1:220" ht="15" customHeight="1" x14ac:dyDescent="0.3">
      <c r="A87" s="29" t="s">
        <v>118</v>
      </c>
      <c r="B87" t="s">
        <v>38</v>
      </c>
      <c r="C87" t="s">
        <v>37</v>
      </c>
      <c r="D87" s="29" t="s">
        <v>333</v>
      </c>
      <c r="E87" s="39" t="s">
        <v>304</v>
      </c>
      <c r="F87" s="29" t="s">
        <v>231</v>
      </c>
      <c r="G87" s="29" t="s">
        <v>232</v>
      </c>
      <c r="H87" s="29" t="s">
        <v>284</v>
      </c>
      <c r="I87" s="38" t="s">
        <v>334</v>
      </c>
      <c r="J87" s="29" t="s">
        <v>335</v>
      </c>
      <c r="K87" s="32">
        <v>0.8</v>
      </c>
      <c r="L87" s="32">
        <v>0.6</v>
      </c>
      <c r="M87" s="29" t="s">
        <v>253</v>
      </c>
      <c r="N87" s="32">
        <v>0.28999999999999998</v>
      </c>
      <c r="O87" s="32">
        <v>0.6</v>
      </c>
      <c r="P87" s="29" t="s">
        <v>236</v>
      </c>
      <c r="Q87" s="36" t="s">
        <v>1037</v>
      </c>
      <c r="R87" s="33"/>
      <c r="S87" s="36"/>
      <c r="T87" s="36"/>
      <c r="U87" s="34"/>
      <c r="V87" s="34"/>
      <c r="W87" s="34"/>
      <c r="X87" s="34"/>
      <c r="Y87" s="34"/>
      <c r="Z87" s="32"/>
      <c r="AA87" s="34"/>
      <c r="AB87" s="29"/>
      <c r="AC87" s="29"/>
      <c r="AD87" s="34"/>
      <c r="AE87" s="34"/>
      <c r="AF87" s="34"/>
      <c r="AG87" s="34"/>
      <c r="AH87" s="29"/>
      <c r="AI87" s="36"/>
      <c r="AJ87" s="29"/>
      <c r="AK87" s="29"/>
      <c r="AL87" s="29"/>
      <c r="AM87" s="29"/>
      <c r="AN87" s="29"/>
      <c r="AO87" s="29"/>
      <c r="AP87" s="47"/>
      <c r="AQ87" s="47">
        <v>44755</v>
      </c>
      <c r="AR87" s="47">
        <v>44846</v>
      </c>
      <c r="AS87" s="47"/>
      <c r="AT87" s="29"/>
      <c r="AU87" s="29"/>
      <c r="AV87" s="29"/>
      <c r="AW87" s="29"/>
      <c r="AX87" s="29"/>
      <c r="AY87" s="29"/>
      <c r="AZ87" s="29"/>
      <c r="BA87" s="29"/>
      <c r="BB87" s="29"/>
      <c r="BC87" s="29"/>
      <c r="BD87" s="29"/>
      <c r="BE87" s="29"/>
      <c r="BF87" s="35" t="str">
        <f t="shared" si="184"/>
        <v/>
      </c>
      <c r="BG87" s="35" t="str">
        <f t="shared" si="185"/>
        <v/>
      </c>
      <c r="BH87" s="35" t="str">
        <f t="shared" si="186"/>
        <v/>
      </c>
      <c r="BI87" s="35" t="str">
        <f t="shared" si="187"/>
        <v/>
      </c>
      <c r="BJ87" s="35" t="str">
        <f t="shared" si="188"/>
        <v/>
      </c>
      <c r="BK87" s="33" t="s">
        <v>1538</v>
      </c>
      <c r="BL87" s="42" t="s">
        <v>565</v>
      </c>
      <c r="BM87" s="29">
        <f t="shared" ref="BM87" si="202">SUM(BN87:BQ87)</f>
        <v>8</v>
      </c>
      <c r="BN87" s="29">
        <v>0</v>
      </c>
      <c r="BO87" s="29">
        <v>2</v>
      </c>
      <c r="BP87" s="29">
        <v>3</v>
      </c>
      <c r="BQ87" s="29">
        <v>3</v>
      </c>
      <c r="BR87" s="29"/>
      <c r="BS87" s="36"/>
      <c r="BT87" s="29">
        <v>2</v>
      </c>
      <c r="BU87" s="29" t="s">
        <v>1691</v>
      </c>
      <c r="BV87" s="29">
        <v>3</v>
      </c>
      <c r="BW87" s="29" t="s">
        <v>1691</v>
      </c>
      <c r="BX87" s="29"/>
      <c r="BY87" s="29"/>
      <c r="BZ87" s="47"/>
      <c r="CA87" s="47">
        <v>44755</v>
      </c>
      <c r="CB87" s="47">
        <v>44846</v>
      </c>
      <c r="CC87" s="47"/>
      <c r="CD87" s="29"/>
      <c r="CE87" s="29" t="s">
        <v>6</v>
      </c>
      <c r="CF87" s="29" t="s">
        <v>6</v>
      </c>
      <c r="CG87" s="29"/>
      <c r="CH87" s="29"/>
      <c r="CI87" s="29" t="s">
        <v>6</v>
      </c>
      <c r="CJ87" s="29" t="s">
        <v>6</v>
      </c>
      <c r="CK87" s="29"/>
      <c r="CL87" s="29"/>
      <c r="CM87" s="29" t="s">
        <v>2850</v>
      </c>
      <c r="CN87" s="29" t="s">
        <v>2851</v>
      </c>
      <c r="CO87" s="29"/>
      <c r="CP87" s="35" t="str">
        <f t="shared" si="142"/>
        <v/>
      </c>
      <c r="CQ87" s="35">
        <f t="shared" si="143"/>
        <v>1</v>
      </c>
      <c r="CR87" s="35">
        <f t="shared" si="144"/>
        <v>1</v>
      </c>
      <c r="CS87" s="35">
        <f t="shared" si="145"/>
        <v>0</v>
      </c>
      <c r="CT87" s="35">
        <f t="shared" si="146"/>
        <v>0.625</v>
      </c>
      <c r="CU87" s="33" t="s">
        <v>1077</v>
      </c>
      <c r="CV87" s="34"/>
      <c r="CW87" s="29"/>
      <c r="CX87" s="34"/>
      <c r="CY87" s="34"/>
      <c r="CZ87" s="34"/>
      <c r="DA87" s="34"/>
      <c r="DB87" s="34"/>
      <c r="DC87" s="34"/>
      <c r="DD87" s="32"/>
      <c r="DE87" s="29"/>
      <c r="DF87" s="29"/>
      <c r="DG87" s="29"/>
      <c r="DH87" s="29"/>
      <c r="DI87" s="34"/>
      <c r="DJ87" s="29"/>
      <c r="DK87" s="29"/>
      <c r="DL87" s="29"/>
      <c r="DM87" s="29"/>
      <c r="DN87" s="29"/>
      <c r="DO87" s="29"/>
      <c r="DP87" s="29"/>
      <c r="DQ87" s="29"/>
      <c r="DR87" s="29"/>
      <c r="DS87" s="29"/>
      <c r="DT87" s="29"/>
      <c r="DU87" s="29"/>
      <c r="DV87" s="29"/>
      <c r="DW87" s="29"/>
      <c r="DX87" s="47"/>
      <c r="DY87" s="47">
        <v>44755</v>
      </c>
      <c r="DZ87" s="47">
        <v>44846</v>
      </c>
      <c r="EA87" s="47"/>
      <c r="EB87" s="29"/>
      <c r="EC87" s="29"/>
      <c r="ED87" s="29"/>
      <c r="EE87" s="29"/>
      <c r="EF87" s="29"/>
      <c r="EG87" s="29"/>
      <c r="EH87" s="29"/>
      <c r="EI87" s="29"/>
      <c r="EJ87" s="29"/>
      <c r="EK87" s="29"/>
      <c r="EL87" s="29"/>
      <c r="EM87" s="29"/>
      <c r="EN87" s="35" t="str">
        <f t="shared" si="147"/>
        <v/>
      </c>
      <c r="EO87" s="35" t="str">
        <f t="shared" si="148"/>
        <v/>
      </c>
      <c r="EP87" s="35" t="str">
        <f t="shared" si="149"/>
        <v/>
      </c>
      <c r="EQ87" s="35" t="str">
        <f t="shared" si="150"/>
        <v/>
      </c>
      <c r="ER87" s="35" t="str">
        <f t="shared" si="151"/>
        <v/>
      </c>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47"/>
      <c r="FW87" s="47">
        <v>44755</v>
      </c>
      <c r="FX87" s="47">
        <v>44846</v>
      </c>
      <c r="FY87" s="47"/>
      <c r="FZ87" s="29"/>
      <c r="GA87" s="29"/>
      <c r="GB87" s="29"/>
      <c r="GC87" s="29"/>
      <c r="GD87" s="29"/>
      <c r="GE87" s="29"/>
      <c r="GF87" s="29"/>
      <c r="GG87" s="29"/>
      <c r="GH87" s="29"/>
      <c r="GI87" s="29"/>
      <c r="GJ87" s="29"/>
      <c r="GK87" s="29"/>
      <c r="GL87" s="35"/>
      <c r="GM87" s="35"/>
      <c r="GN87" s="35"/>
      <c r="GO87" s="35"/>
      <c r="GP87" s="35"/>
      <c r="GQ87" s="29"/>
      <c r="GR87" s="29"/>
      <c r="GS87" s="29">
        <f t="shared" si="157"/>
        <v>2</v>
      </c>
      <c r="GT87" s="29" t="str">
        <f>'[8]BD Plan'!$B$3</f>
        <v>Cesar</v>
      </c>
      <c r="GU87" s="37"/>
      <c r="GV87" s="37"/>
      <c r="GW87" s="37"/>
      <c r="GX87" s="37"/>
      <c r="GY87" s="37"/>
      <c r="GZ87" s="37" t="s">
        <v>1692</v>
      </c>
      <c r="HA87" s="37" t="s">
        <v>2852</v>
      </c>
      <c r="HB87" s="37"/>
      <c r="HC87" s="37"/>
      <c r="HD87" s="37"/>
      <c r="HE87" s="37"/>
      <c r="HF87" s="37"/>
      <c r="HG87" s="37"/>
      <c r="HH87" s="37"/>
      <c r="HI87" s="37"/>
      <c r="HJ87" s="37"/>
      <c r="HK87" t="s">
        <v>38</v>
      </c>
      <c r="HL87" s="39" t="s">
        <v>37</v>
      </c>
    </row>
    <row r="88" spans="1:220" ht="15" customHeight="1" x14ac:dyDescent="0.3">
      <c r="A88" s="29" t="s">
        <v>118</v>
      </c>
      <c r="B88" t="s">
        <v>39</v>
      </c>
      <c r="C88" t="s">
        <v>37</v>
      </c>
      <c r="D88" s="29" t="s">
        <v>338</v>
      </c>
      <c r="E88" s="29" t="s">
        <v>317</v>
      </c>
      <c r="F88" s="29" t="s">
        <v>231</v>
      </c>
      <c r="G88" s="29" t="s">
        <v>232</v>
      </c>
      <c r="H88" s="29" t="s">
        <v>284</v>
      </c>
      <c r="I88" s="38" t="s">
        <v>339</v>
      </c>
      <c r="J88" s="29" t="s">
        <v>319</v>
      </c>
      <c r="K88" s="32">
        <v>0.8</v>
      </c>
      <c r="L88" s="32">
        <v>0.6</v>
      </c>
      <c r="M88" s="29" t="s">
        <v>253</v>
      </c>
      <c r="N88" s="32">
        <v>0.28999999999999998</v>
      </c>
      <c r="O88" s="32">
        <v>0.6</v>
      </c>
      <c r="P88" s="29" t="s">
        <v>236</v>
      </c>
      <c r="Q88" s="36" t="s">
        <v>1037</v>
      </c>
      <c r="R88" s="33" t="s">
        <v>1137</v>
      </c>
      <c r="S88" s="42" t="s">
        <v>565</v>
      </c>
      <c r="T88" s="29" t="s">
        <v>1138</v>
      </c>
      <c r="U88" s="34" t="s">
        <v>1048</v>
      </c>
      <c r="V88" s="34" t="s">
        <v>1041</v>
      </c>
      <c r="W88" s="34" t="s">
        <v>1042</v>
      </c>
      <c r="X88" s="34" t="s">
        <v>1043</v>
      </c>
      <c r="Y88" s="34" t="s">
        <v>1044</v>
      </c>
      <c r="Z88" s="32">
        <v>0.4</v>
      </c>
      <c r="AA88" s="34" t="s">
        <v>1045</v>
      </c>
      <c r="AB88" s="29" t="s">
        <v>224</v>
      </c>
      <c r="AC88" s="29">
        <f t="shared" si="195"/>
        <v>1</v>
      </c>
      <c r="AD88" s="34">
        <v>1</v>
      </c>
      <c r="AE88" s="34">
        <v>0</v>
      </c>
      <c r="AF88" s="34">
        <v>0</v>
      </c>
      <c r="AG88" s="34">
        <v>0</v>
      </c>
      <c r="AH88" s="29">
        <v>1</v>
      </c>
      <c r="AI88" s="29" t="s">
        <v>682</v>
      </c>
      <c r="AJ88" s="29">
        <v>0</v>
      </c>
      <c r="AK88" s="36" t="s">
        <v>1693</v>
      </c>
      <c r="AL88" s="29">
        <v>0</v>
      </c>
      <c r="AM88" s="29" t="s">
        <v>2853</v>
      </c>
      <c r="AN88" s="29"/>
      <c r="AO88" s="29"/>
      <c r="AP88" s="47">
        <v>44664</v>
      </c>
      <c r="AQ88" s="47">
        <v>44755</v>
      </c>
      <c r="AR88" s="47">
        <v>44846</v>
      </c>
      <c r="AS88" s="47"/>
      <c r="AT88" s="29" t="s">
        <v>7</v>
      </c>
      <c r="AU88" s="29" t="s">
        <v>7</v>
      </c>
      <c r="AV88" s="29" t="s">
        <v>7</v>
      </c>
      <c r="AW88" s="29"/>
      <c r="AX88" s="29" t="s">
        <v>7</v>
      </c>
      <c r="AY88" s="29" t="s">
        <v>7</v>
      </c>
      <c r="AZ88" s="29" t="s">
        <v>7</v>
      </c>
      <c r="BA88" s="29"/>
      <c r="BB88" s="29" t="s">
        <v>2854</v>
      </c>
      <c r="BC88" s="29" t="s">
        <v>2802</v>
      </c>
      <c r="BD88" s="29" t="s">
        <v>1067</v>
      </c>
      <c r="BE88" s="29"/>
      <c r="BF88" s="35">
        <f t="shared" si="184"/>
        <v>1</v>
      </c>
      <c r="BG88" s="35" t="str">
        <f t="shared" si="185"/>
        <v/>
      </c>
      <c r="BH88" s="35" t="str">
        <f t="shared" si="186"/>
        <v/>
      </c>
      <c r="BI88" s="35" t="str">
        <f t="shared" si="187"/>
        <v/>
      </c>
      <c r="BJ88" s="35">
        <f t="shared" si="188"/>
        <v>1</v>
      </c>
      <c r="BK88" s="33"/>
      <c r="BL88" s="34"/>
      <c r="BM88" s="29"/>
      <c r="BN88" s="29"/>
      <c r="BO88" s="29"/>
      <c r="BP88" s="29"/>
      <c r="BQ88" s="29"/>
      <c r="BR88" s="29"/>
      <c r="BS88" s="29"/>
      <c r="BT88" s="29"/>
      <c r="BU88" s="29"/>
      <c r="BV88" s="29"/>
      <c r="BW88" s="29"/>
      <c r="BX88" s="29"/>
      <c r="BY88" s="29"/>
      <c r="BZ88" s="47">
        <v>44664</v>
      </c>
      <c r="CA88" s="47">
        <v>44755</v>
      </c>
      <c r="CB88" s="47">
        <v>44846</v>
      </c>
      <c r="CC88" s="47"/>
      <c r="CD88" s="29"/>
      <c r="CE88" s="29"/>
      <c r="CF88" s="29"/>
      <c r="CG88" s="29"/>
      <c r="CH88" s="29"/>
      <c r="CI88" s="29"/>
      <c r="CJ88" s="29"/>
      <c r="CK88" s="29"/>
      <c r="CL88" s="29"/>
      <c r="CM88" s="29"/>
      <c r="CN88" s="29"/>
      <c r="CO88" s="29"/>
      <c r="CP88" s="35" t="str">
        <f t="shared" si="142"/>
        <v/>
      </c>
      <c r="CQ88" s="35" t="str">
        <f t="shared" si="143"/>
        <v/>
      </c>
      <c r="CR88" s="35" t="str">
        <f t="shared" si="144"/>
        <v/>
      </c>
      <c r="CS88" s="35" t="str">
        <f t="shared" si="145"/>
        <v/>
      </c>
      <c r="CT88" s="35" t="str">
        <f t="shared" si="146"/>
        <v/>
      </c>
      <c r="CU88" s="33" t="s">
        <v>1077</v>
      </c>
      <c r="CV88" s="34"/>
      <c r="CW88" s="29"/>
      <c r="CX88" s="34"/>
      <c r="CY88" s="34"/>
      <c r="CZ88" s="34"/>
      <c r="DA88" s="34"/>
      <c r="DB88" s="34"/>
      <c r="DC88" s="34"/>
      <c r="DD88" s="32"/>
      <c r="DE88" s="29"/>
      <c r="DF88" s="29"/>
      <c r="DG88" s="29"/>
      <c r="DH88" s="29"/>
      <c r="DI88" s="34"/>
      <c r="DJ88" s="29"/>
      <c r="DK88" s="29"/>
      <c r="DL88" s="29"/>
      <c r="DM88" s="29"/>
      <c r="DN88" s="29"/>
      <c r="DO88" s="29"/>
      <c r="DP88" s="29"/>
      <c r="DQ88" s="29"/>
      <c r="DR88" s="29"/>
      <c r="DS88" s="29"/>
      <c r="DT88" s="29"/>
      <c r="DU88" s="29"/>
      <c r="DV88" s="29"/>
      <c r="DW88" s="29"/>
      <c r="DX88" s="47">
        <v>44664</v>
      </c>
      <c r="DY88" s="47">
        <v>44755</v>
      </c>
      <c r="DZ88" s="47">
        <v>44846</v>
      </c>
      <c r="EA88" s="47"/>
      <c r="EB88" s="29"/>
      <c r="EC88" s="29"/>
      <c r="ED88" s="29"/>
      <c r="EE88" s="29"/>
      <c r="EF88" s="29"/>
      <c r="EG88" s="29"/>
      <c r="EH88" s="29"/>
      <c r="EI88" s="29"/>
      <c r="EJ88" s="29"/>
      <c r="EK88" s="29"/>
      <c r="EL88" s="29"/>
      <c r="EM88" s="29"/>
      <c r="EN88" s="35" t="str">
        <f t="shared" si="147"/>
        <v/>
      </c>
      <c r="EO88" s="35" t="str">
        <f t="shared" si="148"/>
        <v/>
      </c>
      <c r="EP88" s="35" t="str">
        <f t="shared" si="149"/>
        <v/>
      </c>
      <c r="EQ88" s="35" t="str">
        <f t="shared" si="150"/>
        <v/>
      </c>
      <c r="ER88" s="35" t="str">
        <f t="shared" si="151"/>
        <v/>
      </c>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47">
        <v>44664</v>
      </c>
      <c r="FW88" s="47">
        <v>44755</v>
      </c>
      <c r="FX88" s="47">
        <v>44846</v>
      </c>
      <c r="FY88" s="47"/>
      <c r="FZ88" s="29"/>
      <c r="GA88" s="29"/>
      <c r="GB88" s="29"/>
      <c r="GC88" s="29"/>
      <c r="GD88" s="29"/>
      <c r="GE88" s="29"/>
      <c r="GF88" s="29"/>
      <c r="GG88" s="29"/>
      <c r="GH88" s="29"/>
      <c r="GI88" s="29"/>
      <c r="GJ88" s="29"/>
      <c r="GK88" s="29"/>
      <c r="GL88" s="35" t="str">
        <f t="shared" ref="GL88:GL89" si="203">IFERROR(IF(FJ88=0,"",IF((FN88/FJ88)&gt;1,1,(FN88/FJ88))),"")</f>
        <v/>
      </c>
      <c r="GM88" s="35" t="str">
        <f t="shared" ref="GM88:GM89" si="204">IFERROR(IF(FK88=0,"",IF((FP88/FK88)&gt;1,1,(FP88/FK88))),"")</f>
        <v/>
      </c>
      <c r="GN88" s="35" t="str">
        <f t="shared" ref="GN88:GN89" si="205">IFERROR(IF(FL88=0,"",IF((FR88/FL88)&gt;1,1,(FR88/FL88))),"")</f>
        <v/>
      </c>
      <c r="GO88" s="35" t="str">
        <f t="shared" ref="GO88:GO89" si="206">IFERROR(IF(FM88=0,"",IF((FT88/FM88)&gt;1,1,(FT88/FM88))),"")</f>
        <v/>
      </c>
      <c r="GP88" s="35" t="str">
        <f t="shared" ref="GP88:GP89" si="207">IFERROR(IF((FN88+FP88+FR88+FT88)/FI88&gt;1,1,(FN88+FP88+FR88+FT88)/FI88),"")</f>
        <v/>
      </c>
      <c r="GQ88" s="29"/>
      <c r="GR88" s="29"/>
      <c r="GS88" s="29">
        <f t="shared" si="157"/>
        <v>2</v>
      </c>
      <c r="GT88" s="29" t="str">
        <f>'[8]BD Plan'!$B$3</f>
        <v>Cesar</v>
      </c>
      <c r="GU88" s="37" t="s">
        <v>683</v>
      </c>
      <c r="GV88" s="37" t="s">
        <v>1694</v>
      </c>
      <c r="GW88" s="37" t="s">
        <v>2506</v>
      </c>
      <c r="GX88" s="37"/>
      <c r="GY88" s="37"/>
      <c r="GZ88" s="37"/>
      <c r="HA88" s="37"/>
      <c r="HB88" s="37"/>
      <c r="HC88" s="37"/>
      <c r="HD88" s="37"/>
      <c r="HE88" s="37"/>
      <c r="HF88" s="37"/>
      <c r="HG88" s="37"/>
      <c r="HH88" s="37"/>
      <c r="HI88" s="37"/>
      <c r="HJ88" s="37"/>
      <c r="HK88" t="s">
        <v>39</v>
      </c>
      <c r="HL88" s="39" t="s">
        <v>37</v>
      </c>
    </row>
    <row r="89" spans="1:220" ht="15" customHeight="1" x14ac:dyDescent="0.3">
      <c r="A89" s="29" t="s">
        <v>118</v>
      </c>
      <c r="B89" t="s">
        <v>24</v>
      </c>
      <c r="C89" t="s">
        <v>21</v>
      </c>
      <c r="D89" s="29" t="s">
        <v>1082</v>
      </c>
      <c r="E89" s="29" t="s">
        <v>304</v>
      </c>
      <c r="F89" s="29" t="s">
        <v>231</v>
      </c>
      <c r="G89" s="29" t="s">
        <v>232</v>
      </c>
      <c r="H89" s="29" t="s">
        <v>284</v>
      </c>
      <c r="I89" s="38" t="s">
        <v>1083</v>
      </c>
      <c r="J89" s="29" t="s">
        <v>294</v>
      </c>
      <c r="K89" s="32">
        <v>0.2</v>
      </c>
      <c r="L89" s="32">
        <v>0.4</v>
      </c>
      <c r="M89" s="29" t="s">
        <v>295</v>
      </c>
      <c r="N89" s="32">
        <v>0.04</v>
      </c>
      <c r="O89" s="32">
        <v>0.4</v>
      </c>
      <c r="P89" s="29" t="s">
        <v>295</v>
      </c>
      <c r="Q89" s="36" t="s">
        <v>1037</v>
      </c>
      <c r="R89" s="33"/>
      <c r="S89" s="34"/>
      <c r="T89" s="29"/>
      <c r="U89" s="34"/>
      <c r="V89" s="34"/>
      <c r="W89" s="34"/>
      <c r="X89" s="34"/>
      <c r="Y89" s="34"/>
      <c r="Z89" s="32"/>
      <c r="AA89" s="34"/>
      <c r="AB89" s="29"/>
      <c r="AC89" s="29"/>
      <c r="AD89" s="34"/>
      <c r="AE89" s="34"/>
      <c r="AF89" s="34"/>
      <c r="AG89" s="34"/>
      <c r="AH89" s="29"/>
      <c r="AI89" s="29"/>
      <c r="AJ89" s="29"/>
      <c r="AK89" s="29"/>
      <c r="AL89" s="29"/>
      <c r="AM89" s="29"/>
      <c r="AN89" s="29"/>
      <c r="AO89" s="29"/>
      <c r="AP89" s="47">
        <v>44664</v>
      </c>
      <c r="AQ89" s="47">
        <v>44754</v>
      </c>
      <c r="AR89" s="47">
        <v>44846</v>
      </c>
      <c r="AS89" s="47"/>
      <c r="AT89" s="29"/>
      <c r="AU89" s="29"/>
      <c r="AV89" s="29"/>
      <c r="AW89" s="29"/>
      <c r="AX89" s="29"/>
      <c r="AY89" s="29"/>
      <c r="AZ89" s="29"/>
      <c r="BA89" s="29"/>
      <c r="BB89" s="29"/>
      <c r="BC89" s="29"/>
      <c r="BD89" s="29"/>
      <c r="BE89" s="29"/>
      <c r="BF89" s="35" t="str">
        <f t="shared" si="184"/>
        <v/>
      </c>
      <c r="BG89" s="35" t="str">
        <f t="shared" si="185"/>
        <v/>
      </c>
      <c r="BH89" s="35" t="str">
        <f t="shared" si="186"/>
        <v/>
      </c>
      <c r="BI89" s="35" t="str">
        <f t="shared" si="187"/>
        <v/>
      </c>
      <c r="BJ89" s="35" t="str">
        <f t="shared" si="188"/>
        <v/>
      </c>
      <c r="BK89" s="33" t="s">
        <v>1085</v>
      </c>
      <c r="BL89" s="42" t="s">
        <v>565</v>
      </c>
      <c r="BM89" s="29">
        <f t="shared" ref="BM89" si="208">SUM(BN89:BQ89)</f>
        <v>4</v>
      </c>
      <c r="BN89" s="29">
        <v>1</v>
      </c>
      <c r="BO89" s="29">
        <v>1</v>
      </c>
      <c r="BP89" s="29">
        <v>1</v>
      </c>
      <c r="BQ89" s="29">
        <v>1</v>
      </c>
      <c r="BR89" s="29">
        <v>1</v>
      </c>
      <c r="BS89" s="36" t="s">
        <v>684</v>
      </c>
      <c r="BT89" s="29">
        <v>1</v>
      </c>
      <c r="BU89" s="36" t="s">
        <v>684</v>
      </c>
      <c r="BV89" s="29">
        <v>1</v>
      </c>
      <c r="BW89" s="36" t="s">
        <v>2855</v>
      </c>
      <c r="BX89" s="29"/>
      <c r="BY89" s="29"/>
      <c r="BZ89" s="47">
        <v>44664</v>
      </c>
      <c r="CA89" s="47">
        <v>44754</v>
      </c>
      <c r="CB89" s="47">
        <v>44846</v>
      </c>
      <c r="CC89" s="47"/>
      <c r="CD89" s="29" t="s">
        <v>6</v>
      </c>
      <c r="CE89" s="29" t="s">
        <v>6</v>
      </c>
      <c r="CF89" s="29" t="s">
        <v>6</v>
      </c>
      <c r="CG89" s="29"/>
      <c r="CH89" s="29" t="s">
        <v>6</v>
      </c>
      <c r="CI89" s="29" t="s">
        <v>6</v>
      </c>
      <c r="CJ89" s="29" t="s">
        <v>6</v>
      </c>
      <c r="CK89" s="29"/>
      <c r="CL89" s="29" t="s">
        <v>2856</v>
      </c>
      <c r="CM89" s="29" t="s">
        <v>2857</v>
      </c>
      <c r="CN89" s="29" t="s">
        <v>2858</v>
      </c>
      <c r="CO89" s="29"/>
      <c r="CP89" s="35">
        <f t="shared" si="142"/>
        <v>1</v>
      </c>
      <c r="CQ89" s="35">
        <f t="shared" si="143"/>
        <v>1</v>
      </c>
      <c r="CR89" s="35">
        <f t="shared" si="144"/>
        <v>1</v>
      </c>
      <c r="CS89" s="35">
        <f t="shared" si="145"/>
        <v>0</v>
      </c>
      <c r="CT89" s="35">
        <f t="shared" si="146"/>
        <v>0.75</v>
      </c>
      <c r="CU89" s="33" t="s">
        <v>1077</v>
      </c>
      <c r="CV89" s="42" t="s">
        <v>565</v>
      </c>
      <c r="CW89" s="29" t="s">
        <v>1089</v>
      </c>
      <c r="CX89" s="34" t="s">
        <v>1048</v>
      </c>
      <c r="CY89" s="34" t="s">
        <v>1041</v>
      </c>
      <c r="CZ89" s="34" t="s">
        <v>1042</v>
      </c>
      <c r="DA89" s="34"/>
      <c r="DB89" s="34" t="s">
        <v>1043</v>
      </c>
      <c r="DC89" s="34" t="s">
        <v>1044</v>
      </c>
      <c r="DD89" s="32">
        <v>0.4</v>
      </c>
      <c r="DE89" s="29"/>
      <c r="DF89" s="29"/>
      <c r="DG89" s="29"/>
      <c r="DH89" s="29"/>
      <c r="DI89" s="34" t="s">
        <v>1045</v>
      </c>
      <c r="DJ89" s="29" t="s">
        <v>224</v>
      </c>
      <c r="DK89" s="29">
        <f>SUM(DL89:DO89)</f>
        <v>2</v>
      </c>
      <c r="DL89" s="29">
        <v>0</v>
      </c>
      <c r="DM89" s="29">
        <v>1</v>
      </c>
      <c r="DN89" s="29">
        <v>1</v>
      </c>
      <c r="DO89" s="29">
        <v>0</v>
      </c>
      <c r="DP89" s="29"/>
      <c r="DQ89" s="29"/>
      <c r="DR89" s="29">
        <v>1</v>
      </c>
      <c r="DS89" s="36" t="s">
        <v>1695</v>
      </c>
      <c r="DT89" s="29">
        <v>1</v>
      </c>
      <c r="DU89" s="36" t="s">
        <v>2859</v>
      </c>
      <c r="DV89" s="29"/>
      <c r="DW89" s="29"/>
      <c r="DX89" s="47">
        <v>44664</v>
      </c>
      <c r="DY89" s="47">
        <v>44754</v>
      </c>
      <c r="DZ89" s="47">
        <v>44846</v>
      </c>
      <c r="EA89" s="47"/>
      <c r="EB89" s="29"/>
      <c r="EC89" s="29" t="s">
        <v>9</v>
      </c>
      <c r="ED89" s="29" t="s">
        <v>9</v>
      </c>
      <c r="EE89" s="29"/>
      <c r="EF89" s="29"/>
      <c r="EG89" s="29" t="s">
        <v>6</v>
      </c>
      <c r="EH89" s="29" t="s">
        <v>6</v>
      </c>
      <c r="EI89" s="29"/>
      <c r="EJ89" s="29"/>
      <c r="EK89" s="29" t="s">
        <v>2860</v>
      </c>
      <c r="EL89" s="36" t="s">
        <v>2861</v>
      </c>
      <c r="EM89" s="29"/>
      <c r="EN89" s="35" t="str">
        <f t="shared" si="147"/>
        <v/>
      </c>
      <c r="EO89" s="35">
        <f t="shared" si="148"/>
        <v>1</v>
      </c>
      <c r="EP89" s="35">
        <f t="shared" si="149"/>
        <v>1</v>
      </c>
      <c r="EQ89" s="35" t="str">
        <f t="shared" si="150"/>
        <v/>
      </c>
      <c r="ER89" s="35">
        <f t="shared" si="151"/>
        <v>1</v>
      </c>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47">
        <v>44664</v>
      </c>
      <c r="FW89" s="47">
        <v>44754</v>
      </c>
      <c r="FX89" s="47">
        <v>44846</v>
      </c>
      <c r="FY89" s="47"/>
      <c r="FZ89" s="29"/>
      <c r="GA89" s="29"/>
      <c r="GB89" s="29"/>
      <c r="GC89" s="29"/>
      <c r="GD89" s="29"/>
      <c r="GE89" s="29"/>
      <c r="GF89" s="29"/>
      <c r="GG89" s="29"/>
      <c r="GH89" s="29"/>
      <c r="GI89" s="29"/>
      <c r="GJ89" s="29"/>
      <c r="GK89" s="29"/>
      <c r="GL89" s="35" t="str">
        <f t="shared" si="203"/>
        <v/>
      </c>
      <c r="GM89" s="35" t="str">
        <f t="shared" si="204"/>
        <v/>
      </c>
      <c r="GN89" s="35" t="str">
        <f t="shared" si="205"/>
        <v/>
      </c>
      <c r="GO89" s="35" t="str">
        <f t="shared" si="206"/>
        <v/>
      </c>
      <c r="GP89" s="35" t="str">
        <f t="shared" si="207"/>
        <v/>
      </c>
      <c r="GQ89" s="29"/>
      <c r="GR89" s="29"/>
      <c r="GS89" s="29">
        <f t="shared" si="157"/>
        <v>2</v>
      </c>
      <c r="GT89" s="29" t="str">
        <f>'[8]BD Plan'!$B$3</f>
        <v>Cesar</v>
      </c>
      <c r="GU89" s="37"/>
      <c r="GV89" s="37"/>
      <c r="GW89" s="37"/>
      <c r="GX89" s="37"/>
      <c r="GY89" s="37" t="s">
        <v>685</v>
      </c>
      <c r="GZ89" s="37" t="s">
        <v>1696</v>
      </c>
      <c r="HA89" s="37" t="s">
        <v>2862</v>
      </c>
      <c r="HB89" s="37"/>
      <c r="HC89" s="37"/>
      <c r="HD89" s="37" t="s">
        <v>1697</v>
      </c>
      <c r="HE89" s="37" t="s">
        <v>2863</v>
      </c>
      <c r="HF89" s="37"/>
      <c r="HG89" s="37"/>
      <c r="HH89" s="37"/>
      <c r="HI89" s="37"/>
      <c r="HJ89" s="37"/>
      <c r="HK89" t="s">
        <v>142</v>
      </c>
      <c r="HL89" s="39" t="s">
        <v>22</v>
      </c>
    </row>
    <row r="90" spans="1:220" ht="15" customHeight="1" x14ac:dyDescent="0.3">
      <c r="A90" s="29" t="s">
        <v>119</v>
      </c>
      <c r="B90" s="29" t="s">
        <v>20</v>
      </c>
      <c r="C90" s="29" t="s">
        <v>4</v>
      </c>
      <c r="D90" s="29" t="s">
        <v>1072</v>
      </c>
      <c r="E90" s="29" t="s">
        <v>141</v>
      </c>
      <c r="F90" s="29" t="s">
        <v>283</v>
      </c>
      <c r="G90" s="29" t="s">
        <v>232</v>
      </c>
      <c r="H90" s="29" t="s">
        <v>284</v>
      </c>
      <c r="I90" s="38" t="s">
        <v>285</v>
      </c>
      <c r="J90" s="29" t="s">
        <v>294</v>
      </c>
      <c r="K90" s="32">
        <v>0.4</v>
      </c>
      <c r="L90" s="32">
        <v>0.6</v>
      </c>
      <c r="M90" s="29" t="s">
        <v>236</v>
      </c>
      <c r="N90" s="32">
        <v>0.09</v>
      </c>
      <c r="O90" s="32">
        <v>0.6</v>
      </c>
      <c r="P90" s="29" t="s">
        <v>236</v>
      </c>
      <c r="Q90" s="36" t="s">
        <v>1037</v>
      </c>
      <c r="R90" s="33"/>
      <c r="S90" s="36"/>
      <c r="T90" s="29"/>
      <c r="U90" s="34"/>
      <c r="V90" s="34"/>
      <c r="W90" s="34"/>
      <c r="X90" s="34"/>
      <c r="Y90" s="34"/>
      <c r="Z90" s="32"/>
      <c r="AA90" s="34"/>
      <c r="AB90" s="29"/>
      <c r="AC90" s="29"/>
      <c r="AD90" s="29"/>
      <c r="AE90" s="29"/>
      <c r="AF90" s="29"/>
      <c r="AG90" s="29"/>
      <c r="AH90" s="29"/>
      <c r="AI90" s="29"/>
      <c r="AJ90" s="29"/>
      <c r="AK90" s="29"/>
      <c r="AL90" s="29"/>
      <c r="AM90" s="29"/>
      <c r="AN90" s="29"/>
      <c r="AO90" s="29"/>
      <c r="AP90" s="47">
        <v>44663</v>
      </c>
      <c r="AQ90" s="47">
        <v>44760</v>
      </c>
      <c r="AR90" s="47">
        <v>44839</v>
      </c>
      <c r="AS90" s="47"/>
      <c r="AT90" s="29"/>
      <c r="AU90" s="29"/>
      <c r="AV90" s="29"/>
      <c r="AW90" s="29"/>
      <c r="AX90" s="29"/>
      <c r="AY90" s="29"/>
      <c r="AZ90" s="29"/>
      <c r="BA90" s="29"/>
      <c r="BB90" s="29"/>
      <c r="BC90" s="29"/>
      <c r="BD90" s="29"/>
      <c r="BE90" s="29"/>
      <c r="BF90" s="35" t="str">
        <f>IFERROR(IF(AD90=0,"",IF((AH90/AD90)&gt;1,1,(AH90/AD90))),"")</f>
        <v/>
      </c>
      <c r="BG90" s="35" t="str">
        <f>IFERROR(IF(AE90=0,"",IF((AJ90/AE90)&gt;1,1,(AJ90/AE90))),"")</f>
        <v/>
      </c>
      <c r="BH90" s="35" t="str">
        <f>IFERROR(IF(AF90=0,"",IF((AL90/AF90)&gt;1,1,(AL90/AF90))),"")</f>
        <v/>
      </c>
      <c r="BI90" s="35" t="str">
        <f>IFERROR(IF(AG90=0,"",IF((AN90/AG90)&gt;1,1,(AN90/AG90))),"")</f>
        <v/>
      </c>
      <c r="BJ90" s="35" t="str">
        <f>IFERROR(IF((AH90+AJ90+AL90+AN90)/AC90&gt;1,1,(AH90+AJ90+AL90+AN90)/AC90),"")</f>
        <v/>
      </c>
      <c r="BK90" s="33"/>
      <c r="BL90" s="29"/>
      <c r="BM90" s="29"/>
      <c r="BN90" s="29"/>
      <c r="BO90" s="29"/>
      <c r="BP90" s="29"/>
      <c r="BQ90" s="29"/>
      <c r="BR90" s="29"/>
      <c r="BS90" s="29"/>
      <c r="BT90" s="29"/>
      <c r="BU90" s="29"/>
      <c r="BV90" s="29"/>
      <c r="BW90" s="29"/>
      <c r="BX90" s="29"/>
      <c r="BY90" s="29"/>
      <c r="BZ90" s="47">
        <v>44663</v>
      </c>
      <c r="CA90" s="47">
        <v>44760</v>
      </c>
      <c r="CB90" s="47">
        <v>44839</v>
      </c>
      <c r="CC90" s="47"/>
      <c r="CD90" s="29"/>
      <c r="CE90" s="29"/>
      <c r="CF90" s="29"/>
      <c r="CG90" s="29"/>
      <c r="CH90" s="29"/>
      <c r="CI90" s="29"/>
      <c r="CJ90" s="29"/>
      <c r="CK90" s="29"/>
      <c r="CL90" s="29"/>
      <c r="CM90" s="29"/>
      <c r="CN90" s="29"/>
      <c r="CO90" s="29"/>
      <c r="CP90" s="35" t="str">
        <f t="shared" si="142"/>
        <v/>
      </c>
      <c r="CQ90" s="35" t="str">
        <f t="shared" si="143"/>
        <v/>
      </c>
      <c r="CR90" s="35" t="str">
        <f t="shared" si="144"/>
        <v/>
      </c>
      <c r="CS90" s="35" t="str">
        <f t="shared" si="145"/>
        <v/>
      </c>
      <c r="CT90" s="35" t="str">
        <f t="shared" si="146"/>
        <v/>
      </c>
      <c r="CU90" s="33" t="s">
        <v>1077</v>
      </c>
      <c r="CV90" s="42" t="s">
        <v>565</v>
      </c>
      <c r="CW90" s="29" t="s">
        <v>1078</v>
      </c>
      <c r="CX90" s="34" t="s">
        <v>1048</v>
      </c>
      <c r="CY90" s="34" t="s">
        <v>1041</v>
      </c>
      <c r="CZ90" s="34" t="s">
        <v>1042</v>
      </c>
      <c r="DA90" s="34"/>
      <c r="DB90" s="34" t="s">
        <v>1043</v>
      </c>
      <c r="DC90" s="34" t="s">
        <v>1044</v>
      </c>
      <c r="DD90" s="32">
        <v>0.4</v>
      </c>
      <c r="DE90" s="29"/>
      <c r="DF90" s="29"/>
      <c r="DG90" s="29"/>
      <c r="DH90" s="29"/>
      <c r="DI90" s="34" t="s">
        <v>1045</v>
      </c>
      <c r="DJ90" s="29" t="s">
        <v>224</v>
      </c>
      <c r="DK90" s="29">
        <f>SUM(DL90:DO90)</f>
        <v>6</v>
      </c>
      <c r="DL90" s="29">
        <v>3</v>
      </c>
      <c r="DM90" s="29">
        <v>1</v>
      </c>
      <c r="DN90" s="29">
        <v>1</v>
      </c>
      <c r="DO90" s="29">
        <v>1</v>
      </c>
      <c r="DP90" s="29">
        <v>3</v>
      </c>
      <c r="DQ90" s="29" t="s">
        <v>686</v>
      </c>
      <c r="DR90" s="29">
        <v>1</v>
      </c>
      <c r="DS90" s="29" t="s">
        <v>1698</v>
      </c>
      <c r="DT90" s="29">
        <v>1</v>
      </c>
      <c r="DU90" s="29" t="s">
        <v>2864</v>
      </c>
      <c r="DV90" s="29"/>
      <c r="DW90" s="29"/>
      <c r="DX90" s="47">
        <v>44663</v>
      </c>
      <c r="DY90" s="47">
        <v>44760</v>
      </c>
      <c r="DZ90" s="47">
        <v>44839</v>
      </c>
      <c r="EA90" s="47"/>
      <c r="EB90" s="29" t="s">
        <v>6</v>
      </c>
      <c r="EC90" s="29" t="s">
        <v>6</v>
      </c>
      <c r="ED90" s="29" t="s">
        <v>6</v>
      </c>
      <c r="EE90" s="29"/>
      <c r="EF90" s="29" t="s">
        <v>6</v>
      </c>
      <c r="EG90" s="29" t="s">
        <v>6</v>
      </c>
      <c r="EH90" s="29" t="s">
        <v>6</v>
      </c>
      <c r="EI90" s="29"/>
      <c r="EJ90" s="29" t="s">
        <v>2865</v>
      </c>
      <c r="EK90" s="29" t="s">
        <v>2866</v>
      </c>
      <c r="EL90" s="29" t="s">
        <v>2867</v>
      </c>
      <c r="EM90" s="29"/>
      <c r="EN90" s="35">
        <f t="shared" si="147"/>
        <v>1</v>
      </c>
      <c r="EO90" s="35">
        <f t="shared" si="148"/>
        <v>1</v>
      </c>
      <c r="EP90" s="35">
        <f t="shared" si="149"/>
        <v>1</v>
      </c>
      <c r="EQ90" s="35">
        <f t="shared" si="150"/>
        <v>0</v>
      </c>
      <c r="ER90" s="35">
        <f t="shared" si="151"/>
        <v>0.83333333333333337</v>
      </c>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47">
        <v>44663</v>
      </c>
      <c r="FW90" s="47">
        <v>44760</v>
      </c>
      <c r="FX90" s="47">
        <v>44839</v>
      </c>
      <c r="FY90" s="47"/>
      <c r="FZ90" s="29"/>
      <c r="GA90" s="29"/>
      <c r="GB90" s="29"/>
      <c r="GC90" s="29"/>
      <c r="GD90" s="29"/>
      <c r="GE90" s="29"/>
      <c r="GF90" s="29"/>
      <c r="GG90" s="29"/>
      <c r="GH90" s="29"/>
      <c r="GI90" s="29"/>
      <c r="GJ90" s="29"/>
      <c r="GK90" s="29"/>
      <c r="GL90" s="35" t="str">
        <f>IFERROR(IF(FJ90=0,"",IF((FN90/FJ90)&gt;1,1,(FN90/FJ90))),"")</f>
        <v/>
      </c>
      <c r="GM90" s="35" t="str">
        <f>IFERROR(IF(FK90=0,"",IF((FP90/FK90)&gt;1,1,(FP90/FK90))),"")</f>
        <v/>
      </c>
      <c r="GN90" s="35" t="str">
        <f>IFERROR(IF(FL90=0,"",IF((FR90/FL90)&gt;1,1,(FR90/FL90))),"")</f>
        <v/>
      </c>
      <c r="GO90" s="35" t="str">
        <f>IFERROR(IF(FM90=0,"",IF((FT90/FM90)&gt;1,1,(FT90/FM90))),"")</f>
        <v/>
      </c>
      <c r="GP90" s="35" t="str">
        <f>IFERROR(IF((FN90+FP90+FR90+FT90)/FI90&gt;1,1,(FN90+FP90+FR90+FT90)/FI90),"")</f>
        <v/>
      </c>
      <c r="GQ90" s="29"/>
      <c r="GR90" s="29"/>
      <c r="GS90" s="29">
        <f t="shared" si="157"/>
        <v>1</v>
      </c>
      <c r="GT90" s="29" t="str">
        <f>'[9]BD Plan'!$B$3</f>
        <v>Córdoba</v>
      </c>
      <c r="GU90" s="36"/>
      <c r="GV90" s="36"/>
      <c r="GW90" s="36"/>
      <c r="GX90" s="36"/>
      <c r="GY90" s="36"/>
      <c r="GZ90" s="36"/>
      <c r="HA90" s="36"/>
      <c r="HB90" s="36"/>
      <c r="HC90" s="36" t="s">
        <v>687</v>
      </c>
      <c r="HD90" s="36" t="s">
        <v>1699</v>
      </c>
      <c r="HE90" s="36" t="s">
        <v>2868</v>
      </c>
      <c r="HF90" s="36"/>
      <c r="HG90" s="36"/>
      <c r="HH90" s="36"/>
      <c r="HI90" s="36"/>
      <c r="HJ90" s="36"/>
      <c r="HK90" s="29" t="s">
        <v>140</v>
      </c>
      <c r="HL90" s="30" t="s">
        <v>8</v>
      </c>
    </row>
    <row r="91" spans="1:220" ht="15" customHeight="1" x14ac:dyDescent="0.3">
      <c r="A91" s="29" t="s">
        <v>119</v>
      </c>
      <c r="B91" t="s">
        <v>66</v>
      </c>
      <c r="C91" t="s">
        <v>568</v>
      </c>
      <c r="D91" s="29" t="s">
        <v>1340</v>
      </c>
      <c r="E91" s="29" t="s">
        <v>304</v>
      </c>
      <c r="F91" s="29" t="s">
        <v>231</v>
      </c>
      <c r="G91" s="29" t="s">
        <v>426</v>
      </c>
      <c r="H91" s="29" t="s">
        <v>233</v>
      </c>
      <c r="I91" s="38" t="s">
        <v>427</v>
      </c>
      <c r="J91" s="29" t="s">
        <v>319</v>
      </c>
      <c r="K91" s="32">
        <v>1</v>
      </c>
      <c r="L91" s="32">
        <v>0.8</v>
      </c>
      <c r="M91" s="29" t="s">
        <v>253</v>
      </c>
      <c r="N91" s="32">
        <v>0.36</v>
      </c>
      <c r="O91" s="32">
        <v>0.8</v>
      </c>
      <c r="P91" s="29" t="s">
        <v>253</v>
      </c>
      <c r="Q91" s="36" t="s">
        <v>1037</v>
      </c>
      <c r="R91" s="33"/>
      <c r="S91" s="36"/>
      <c r="T91" s="29"/>
      <c r="U91" s="34"/>
      <c r="V91" s="34"/>
      <c r="W91" s="34"/>
      <c r="X91" s="34"/>
      <c r="Y91" s="34"/>
      <c r="Z91" s="32"/>
      <c r="AA91" s="34"/>
      <c r="AB91" s="29"/>
      <c r="AC91" s="29"/>
      <c r="AD91" s="34"/>
      <c r="AE91" s="34"/>
      <c r="AF91" s="34"/>
      <c r="AG91" s="34"/>
      <c r="AH91" s="29"/>
      <c r="AI91" s="29"/>
      <c r="AJ91" s="29"/>
      <c r="AK91" s="29"/>
      <c r="AL91" s="29"/>
      <c r="AM91" s="29"/>
      <c r="AN91" s="29"/>
      <c r="AO91" s="29"/>
      <c r="AP91" s="47"/>
      <c r="AQ91" s="47">
        <v>44760</v>
      </c>
      <c r="AR91" s="47">
        <v>44839</v>
      </c>
      <c r="AS91" s="47"/>
      <c r="AT91" s="29"/>
      <c r="AU91" s="29"/>
      <c r="AV91" s="29"/>
      <c r="AW91" s="29"/>
      <c r="AX91" s="29"/>
      <c r="AY91" s="29"/>
      <c r="AZ91" s="29"/>
      <c r="BA91" s="29"/>
      <c r="BB91" s="29"/>
      <c r="BC91" s="29"/>
      <c r="BD91" s="29"/>
      <c r="BE91" s="29"/>
      <c r="BF91" s="35" t="str">
        <f t="shared" ref="BF91:BF100" si="209">IFERROR(IF(AD91=0,"",IF((AH91/AD91)&gt;1,1,(AH91/AD91))),"")</f>
        <v/>
      </c>
      <c r="BG91" s="35" t="str">
        <f t="shared" ref="BG91:BG100" si="210">IFERROR(IF(AE91=0,"",IF((AJ91/AE91)&gt;1,1,(AJ91/AE91))),"")</f>
        <v/>
      </c>
      <c r="BH91" s="35" t="str">
        <f t="shared" ref="BH91:BH100" si="211">IFERROR(IF(AF91=0,"",IF((AL91/AF91)&gt;1,1,(AL91/AF91))),"")</f>
        <v/>
      </c>
      <c r="BI91" s="35" t="str">
        <f t="shared" ref="BI91:BI100" si="212">IFERROR(IF(AG91=0,"",IF((AN91/AG91)&gt;1,1,(AN91/AG91))),"")</f>
        <v/>
      </c>
      <c r="BJ91" s="35" t="str">
        <f t="shared" ref="BJ91:BJ100" si="213">IFERROR(IF((AH91+AJ91+AL91+AN91)/AC91&gt;1,1,(AH91+AJ91+AL91+AN91)/AC91),"")</f>
        <v/>
      </c>
      <c r="BK91" s="30" t="s">
        <v>1523</v>
      </c>
      <c r="BL91" s="42" t="s">
        <v>565</v>
      </c>
      <c r="BM91" s="29">
        <f t="shared" ref="BM91" si="214">SUM(BN91:BQ91)</f>
        <v>5</v>
      </c>
      <c r="BN91" s="29">
        <v>0</v>
      </c>
      <c r="BO91" s="29">
        <v>1</v>
      </c>
      <c r="BP91" s="29">
        <v>1</v>
      </c>
      <c r="BQ91" s="29">
        <v>3</v>
      </c>
      <c r="BR91" s="29"/>
      <c r="BS91" s="29"/>
      <c r="BT91" s="29">
        <v>1</v>
      </c>
      <c r="BU91" s="29" t="s">
        <v>1700</v>
      </c>
      <c r="BV91" s="29">
        <v>1</v>
      </c>
      <c r="BW91" s="29" t="s">
        <v>2869</v>
      </c>
      <c r="BX91" s="29"/>
      <c r="BY91" s="29"/>
      <c r="BZ91" s="47">
        <v>44663</v>
      </c>
      <c r="CA91" s="47">
        <v>44760</v>
      </c>
      <c r="CB91" s="47">
        <v>44839</v>
      </c>
      <c r="CC91" s="47"/>
      <c r="CD91" s="29"/>
      <c r="CE91" s="29" t="s">
        <v>6</v>
      </c>
      <c r="CF91" s="29" t="s">
        <v>6</v>
      </c>
      <c r="CG91" s="29"/>
      <c r="CH91" s="29"/>
      <c r="CI91" s="29" t="s">
        <v>6</v>
      </c>
      <c r="CJ91" s="29" t="s">
        <v>6</v>
      </c>
      <c r="CK91" s="29"/>
      <c r="CL91" s="29"/>
      <c r="CM91" s="29" t="s">
        <v>2870</v>
      </c>
      <c r="CN91" s="29" t="s">
        <v>2871</v>
      </c>
      <c r="CO91" s="29"/>
      <c r="CP91" s="35" t="str">
        <f t="shared" si="142"/>
        <v/>
      </c>
      <c r="CQ91" s="35">
        <f t="shared" si="143"/>
        <v>1</v>
      </c>
      <c r="CR91" s="35">
        <f t="shared" si="144"/>
        <v>1</v>
      </c>
      <c r="CS91" s="35">
        <f t="shared" si="145"/>
        <v>0</v>
      </c>
      <c r="CT91" s="35">
        <f t="shared" si="146"/>
        <v>0.4</v>
      </c>
      <c r="CU91" s="30"/>
      <c r="CV91" s="34"/>
      <c r="CW91" s="29"/>
      <c r="CX91" s="34"/>
      <c r="CY91" s="34"/>
      <c r="CZ91" s="34"/>
      <c r="DA91" s="34"/>
      <c r="DB91" s="34"/>
      <c r="DC91" s="34"/>
      <c r="DD91" s="32"/>
      <c r="DE91" s="29"/>
      <c r="DF91" s="29"/>
      <c r="DG91" s="29"/>
      <c r="DH91" s="29"/>
      <c r="DI91" s="34"/>
      <c r="DJ91" s="29"/>
      <c r="DK91" s="29"/>
      <c r="DL91" s="29"/>
      <c r="DM91" s="29"/>
      <c r="DN91" s="29"/>
      <c r="DO91" s="29"/>
      <c r="DP91" s="29"/>
      <c r="DQ91" s="29"/>
      <c r="DR91" s="29"/>
      <c r="DS91" s="29"/>
      <c r="DT91" s="29"/>
      <c r="DU91" s="29"/>
      <c r="DV91" s="29"/>
      <c r="DW91" s="29"/>
      <c r="DX91" s="47">
        <v>44663</v>
      </c>
      <c r="DY91" s="47">
        <v>44760</v>
      </c>
      <c r="DZ91" s="47">
        <v>44839</v>
      </c>
      <c r="EA91" s="47"/>
      <c r="EB91" s="29"/>
      <c r="EC91" s="29"/>
      <c r="ED91" s="29"/>
      <c r="EE91" s="29"/>
      <c r="EF91" s="29"/>
      <c r="EG91" s="29"/>
      <c r="EH91" s="29"/>
      <c r="EI91" s="29"/>
      <c r="EJ91" s="29"/>
      <c r="EK91" s="29"/>
      <c r="EL91" s="29"/>
      <c r="EM91" s="29"/>
      <c r="EN91" s="35" t="str">
        <f t="shared" si="147"/>
        <v/>
      </c>
      <c r="EO91" s="35" t="str">
        <f t="shared" si="148"/>
        <v/>
      </c>
      <c r="EP91" s="35" t="str">
        <f t="shared" si="149"/>
        <v/>
      </c>
      <c r="EQ91" s="35" t="str">
        <f t="shared" si="150"/>
        <v/>
      </c>
      <c r="ER91" s="35" t="str">
        <f t="shared" si="151"/>
        <v/>
      </c>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47">
        <v>44663</v>
      </c>
      <c r="FW91" s="47">
        <v>44760</v>
      </c>
      <c r="FX91" s="47">
        <v>44839</v>
      </c>
      <c r="FY91" s="47"/>
      <c r="FZ91" s="29"/>
      <c r="GA91" s="29"/>
      <c r="GB91" s="29"/>
      <c r="GC91" s="29"/>
      <c r="GD91" s="29"/>
      <c r="GE91" s="29"/>
      <c r="GF91" s="29"/>
      <c r="GG91" s="29"/>
      <c r="GH91" s="29"/>
      <c r="GI91" s="29"/>
      <c r="GJ91" s="29"/>
      <c r="GK91" s="29"/>
      <c r="GL91" s="35" t="str">
        <f t="shared" ref="GL91:GL94" si="215">IFERROR(IF(FJ91=0,"",IF((FN91/FJ91)&gt;1,1,(FN91/FJ91))),"")</f>
        <v/>
      </c>
      <c r="GM91" s="35" t="str">
        <f t="shared" ref="GM91:GM94" si="216">IFERROR(IF(FK91=0,"",IF((FP91/FK91)&gt;1,1,(FP91/FK91))),"")</f>
        <v/>
      </c>
      <c r="GN91" s="35" t="str">
        <f t="shared" ref="GN91:GN94" si="217">IFERROR(IF(FL91=0,"",IF((FR91/FL91)&gt;1,1,(FR91/FL91))),"")</f>
        <v/>
      </c>
      <c r="GO91" s="35" t="str">
        <f t="shared" ref="GO91:GO94" si="218">IFERROR(IF(FM91=0,"",IF((FT91/FM91)&gt;1,1,(FT91/FM91))),"")</f>
        <v/>
      </c>
      <c r="GP91" s="35" t="str">
        <f t="shared" ref="GP91:GP94" si="219">IFERROR(IF((FN91+FP91+FR91+FT91)/FI91&gt;1,1,(FN91+FP91+FR91+FT91)/FI91),"")</f>
        <v/>
      </c>
      <c r="GQ91" s="29"/>
      <c r="GR91" s="29"/>
      <c r="GS91" s="29">
        <f t="shared" si="157"/>
        <v>1</v>
      </c>
      <c r="GT91" s="29" t="str">
        <f>'[9]BD Plan'!$B$3</f>
        <v>Córdoba</v>
      </c>
      <c r="GU91" s="36" t="s">
        <v>688</v>
      </c>
      <c r="GV91" s="36"/>
      <c r="GW91" s="36"/>
      <c r="GX91" s="36"/>
      <c r="GY91" s="36"/>
      <c r="GZ91" s="36" t="s">
        <v>1701</v>
      </c>
      <c r="HA91" s="36" t="s">
        <v>2872</v>
      </c>
      <c r="HB91" s="36"/>
      <c r="HC91" s="36"/>
      <c r="HD91" s="36"/>
      <c r="HE91" s="36"/>
      <c r="HF91" s="36"/>
      <c r="HG91" s="36"/>
      <c r="HH91" s="36"/>
      <c r="HI91" s="36"/>
      <c r="HJ91" s="36"/>
      <c r="HK91" t="s">
        <v>431</v>
      </c>
      <c r="HL91" s="39" t="s">
        <v>65</v>
      </c>
    </row>
    <row r="92" spans="1:220" ht="15" customHeight="1" x14ac:dyDescent="0.3">
      <c r="A92" s="29" t="s">
        <v>119</v>
      </c>
      <c r="B92" t="s">
        <v>31</v>
      </c>
      <c r="C92" t="s">
        <v>27</v>
      </c>
      <c r="D92" s="29" t="s">
        <v>318</v>
      </c>
      <c r="E92" s="29" t="s">
        <v>322</v>
      </c>
      <c r="F92" s="29" t="s">
        <v>231</v>
      </c>
      <c r="G92" s="29" t="s">
        <v>138</v>
      </c>
      <c r="H92" s="29" t="s">
        <v>284</v>
      </c>
      <c r="I92" s="38" t="s">
        <v>1107</v>
      </c>
      <c r="J92" s="29" t="s">
        <v>319</v>
      </c>
      <c r="K92" s="32">
        <v>1</v>
      </c>
      <c r="L92" s="32">
        <v>0.6</v>
      </c>
      <c r="M92" s="29" t="s">
        <v>253</v>
      </c>
      <c r="N92" s="32">
        <v>0.6</v>
      </c>
      <c r="O92" s="32">
        <v>0.6</v>
      </c>
      <c r="P92" s="29" t="s">
        <v>236</v>
      </c>
      <c r="Q92" s="36" t="s">
        <v>1037</v>
      </c>
      <c r="R92" s="33" t="s">
        <v>1108</v>
      </c>
      <c r="S92" s="42" t="s">
        <v>565</v>
      </c>
      <c r="T92" s="29" t="s">
        <v>1109</v>
      </c>
      <c r="U92" s="34" t="s">
        <v>1048</v>
      </c>
      <c r="V92" s="34" t="s">
        <v>1041</v>
      </c>
      <c r="W92" s="34" t="s">
        <v>1042</v>
      </c>
      <c r="X92" s="34" t="s">
        <v>1110</v>
      </c>
      <c r="Y92" s="34" t="s">
        <v>1044</v>
      </c>
      <c r="Z92" s="32">
        <v>0.4</v>
      </c>
      <c r="AA92" s="34" t="s">
        <v>1045</v>
      </c>
      <c r="AB92" s="29" t="s">
        <v>224</v>
      </c>
      <c r="AC92" s="29">
        <f t="shared" ref="AC92:AC99" si="220">SUM(AD92:AG92)</f>
        <v>12</v>
      </c>
      <c r="AD92" s="34">
        <v>3</v>
      </c>
      <c r="AE92" s="34">
        <v>3</v>
      </c>
      <c r="AF92" s="34">
        <v>3</v>
      </c>
      <c r="AG92" s="34">
        <v>3</v>
      </c>
      <c r="AH92" s="29">
        <v>3</v>
      </c>
      <c r="AI92" s="29" t="s">
        <v>689</v>
      </c>
      <c r="AJ92" s="29">
        <v>3</v>
      </c>
      <c r="AK92" s="29" t="s">
        <v>1702</v>
      </c>
      <c r="AL92" s="29">
        <v>3</v>
      </c>
      <c r="AM92" s="29" t="s">
        <v>2873</v>
      </c>
      <c r="AN92" s="29"/>
      <c r="AO92" s="29"/>
      <c r="AP92" s="47">
        <v>44663</v>
      </c>
      <c r="AQ92" s="47">
        <v>44760</v>
      </c>
      <c r="AR92" s="47">
        <v>44839</v>
      </c>
      <c r="AS92" s="47"/>
      <c r="AT92" s="29" t="s">
        <v>7</v>
      </c>
      <c r="AU92" s="29" t="s">
        <v>6</v>
      </c>
      <c r="AV92" s="29" t="s">
        <v>6</v>
      </c>
      <c r="AW92" s="29"/>
      <c r="AX92" s="29" t="s">
        <v>6</v>
      </c>
      <c r="AY92" s="29" t="s">
        <v>6</v>
      </c>
      <c r="AZ92" s="29" t="s">
        <v>6</v>
      </c>
      <c r="BA92" s="29"/>
      <c r="BB92" s="29" t="s">
        <v>2874</v>
      </c>
      <c r="BC92" s="29" t="s">
        <v>2875</v>
      </c>
      <c r="BD92" s="29" t="s">
        <v>2876</v>
      </c>
      <c r="BE92" s="29"/>
      <c r="BF92" s="35">
        <f t="shared" si="209"/>
        <v>1</v>
      </c>
      <c r="BG92" s="35">
        <f t="shared" si="210"/>
        <v>1</v>
      </c>
      <c r="BH92" s="35">
        <f t="shared" si="211"/>
        <v>1</v>
      </c>
      <c r="BI92" s="35">
        <f t="shared" si="212"/>
        <v>0</v>
      </c>
      <c r="BJ92" s="35">
        <f t="shared" si="213"/>
        <v>0.75</v>
      </c>
      <c r="BK92" s="30"/>
      <c r="BL92" s="29"/>
      <c r="BM92" s="29"/>
      <c r="BN92" s="29"/>
      <c r="BO92" s="29"/>
      <c r="BP92" s="29"/>
      <c r="BQ92" s="29"/>
      <c r="BR92" s="29"/>
      <c r="BS92" s="29"/>
      <c r="BT92" s="29"/>
      <c r="BU92" s="29"/>
      <c r="BV92" s="29"/>
      <c r="BW92" s="29"/>
      <c r="BX92" s="29"/>
      <c r="BY92" s="29"/>
      <c r="BZ92" s="47">
        <v>44663</v>
      </c>
      <c r="CA92" s="47">
        <v>44760</v>
      </c>
      <c r="CB92" s="47">
        <v>44839</v>
      </c>
      <c r="CC92" s="47"/>
      <c r="CD92" s="29"/>
      <c r="CE92" s="29"/>
      <c r="CF92" s="29"/>
      <c r="CG92" s="29"/>
      <c r="CH92" s="29"/>
      <c r="CI92" s="29"/>
      <c r="CJ92" s="29"/>
      <c r="CK92" s="29"/>
      <c r="CL92" s="29"/>
      <c r="CM92" s="29"/>
      <c r="CN92" s="29"/>
      <c r="CO92" s="29"/>
      <c r="CP92" s="35" t="str">
        <f t="shared" si="142"/>
        <v/>
      </c>
      <c r="CQ92" s="35" t="str">
        <f t="shared" si="143"/>
        <v/>
      </c>
      <c r="CR92" s="35" t="str">
        <f t="shared" si="144"/>
        <v/>
      </c>
      <c r="CS92" s="35" t="str">
        <f t="shared" si="145"/>
        <v/>
      </c>
      <c r="CT92" s="35" t="str">
        <f t="shared" si="146"/>
        <v/>
      </c>
      <c r="CU92" s="30"/>
      <c r="CV92" s="34"/>
      <c r="CW92" s="29"/>
      <c r="CX92" s="34"/>
      <c r="CY92" s="34"/>
      <c r="CZ92" s="34"/>
      <c r="DA92" s="34"/>
      <c r="DB92" s="34"/>
      <c r="DC92" s="34"/>
      <c r="DD92" s="32"/>
      <c r="DE92" s="29"/>
      <c r="DF92" s="29"/>
      <c r="DG92" s="29"/>
      <c r="DH92" s="29"/>
      <c r="DI92" s="34"/>
      <c r="DJ92" s="29"/>
      <c r="DK92" s="29"/>
      <c r="DL92" s="29"/>
      <c r="DM92" s="29"/>
      <c r="DN92" s="29"/>
      <c r="DO92" s="29"/>
      <c r="DP92" s="29"/>
      <c r="DQ92" s="29"/>
      <c r="DR92" s="29"/>
      <c r="DS92" s="29"/>
      <c r="DT92" s="29"/>
      <c r="DU92" s="29"/>
      <c r="DV92" s="29"/>
      <c r="DW92" s="29"/>
      <c r="DX92" s="47">
        <v>44663</v>
      </c>
      <c r="DY92" s="47">
        <v>44760</v>
      </c>
      <c r="DZ92" s="47">
        <v>44839</v>
      </c>
      <c r="EA92" s="47"/>
      <c r="EB92" s="29"/>
      <c r="EC92" s="29"/>
      <c r="ED92" s="29"/>
      <c r="EE92" s="29"/>
      <c r="EF92" s="29"/>
      <c r="EG92" s="29"/>
      <c r="EH92" s="29"/>
      <c r="EI92" s="29"/>
      <c r="EJ92" s="29"/>
      <c r="EK92" s="29"/>
      <c r="EL92" s="29"/>
      <c r="EM92" s="29"/>
      <c r="EN92" s="35" t="str">
        <f t="shared" si="147"/>
        <v/>
      </c>
      <c r="EO92" s="35" t="str">
        <f t="shared" si="148"/>
        <v/>
      </c>
      <c r="EP92" s="35" t="str">
        <f t="shared" si="149"/>
        <v/>
      </c>
      <c r="EQ92" s="35" t="str">
        <f t="shared" si="150"/>
        <v/>
      </c>
      <c r="ER92" s="35" t="str">
        <f t="shared" si="151"/>
        <v/>
      </c>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47">
        <v>44663</v>
      </c>
      <c r="FW92" s="47">
        <v>44760</v>
      </c>
      <c r="FX92" s="47">
        <v>44839</v>
      </c>
      <c r="FY92" s="47"/>
      <c r="FZ92" s="29"/>
      <c r="GA92" s="29"/>
      <c r="GB92" s="29"/>
      <c r="GC92" s="29"/>
      <c r="GD92" s="29"/>
      <c r="GE92" s="29"/>
      <c r="GF92" s="29"/>
      <c r="GG92" s="29"/>
      <c r="GH92" s="29"/>
      <c r="GI92" s="29"/>
      <c r="GJ92" s="29"/>
      <c r="GK92" s="29"/>
      <c r="GL92" s="35" t="str">
        <f t="shared" si="215"/>
        <v/>
      </c>
      <c r="GM92" s="35" t="str">
        <f t="shared" si="216"/>
        <v/>
      </c>
      <c r="GN92" s="35" t="str">
        <f t="shared" si="217"/>
        <v/>
      </c>
      <c r="GO92" s="35" t="str">
        <f t="shared" si="218"/>
        <v/>
      </c>
      <c r="GP92" s="35" t="str">
        <f t="shared" si="219"/>
        <v/>
      </c>
      <c r="GQ92" s="29"/>
      <c r="GR92" s="29"/>
      <c r="GS92" s="29">
        <f t="shared" si="157"/>
        <v>1</v>
      </c>
      <c r="GT92" s="29" t="str">
        <f>'[9]BD Plan'!$B$3</f>
        <v>Córdoba</v>
      </c>
      <c r="GU92" s="36" t="s">
        <v>690</v>
      </c>
      <c r="GV92" s="36" t="s">
        <v>1703</v>
      </c>
      <c r="GW92" s="36" t="s">
        <v>2877</v>
      </c>
      <c r="GX92" s="36"/>
      <c r="GY92" s="36"/>
      <c r="GZ92" s="36"/>
      <c r="HA92" s="36"/>
      <c r="HB92" s="36"/>
      <c r="HC92" s="36"/>
      <c r="HD92" s="36"/>
      <c r="HE92" s="36"/>
      <c r="HF92" s="36"/>
      <c r="HG92" s="36"/>
      <c r="HH92" s="36"/>
      <c r="HI92" s="36"/>
      <c r="HJ92" s="36"/>
      <c r="HK92" t="s">
        <v>144</v>
      </c>
      <c r="HL92" s="39" t="s">
        <v>29</v>
      </c>
    </row>
    <row r="93" spans="1:220" ht="15" customHeight="1" x14ac:dyDescent="0.3">
      <c r="A93" s="29" t="s">
        <v>119</v>
      </c>
      <c r="B93" t="s">
        <v>33</v>
      </c>
      <c r="C93" t="s">
        <v>27</v>
      </c>
      <c r="D93" s="29" t="s">
        <v>1118</v>
      </c>
      <c r="E93" s="29" t="s">
        <v>304</v>
      </c>
      <c r="F93" s="29" t="s">
        <v>231</v>
      </c>
      <c r="G93" s="29" t="s">
        <v>312</v>
      </c>
      <c r="H93" s="29" t="s">
        <v>284</v>
      </c>
      <c r="I93" s="38" t="s">
        <v>1119</v>
      </c>
      <c r="J93" s="29" t="s">
        <v>319</v>
      </c>
      <c r="K93" s="32">
        <v>0.8</v>
      </c>
      <c r="L93" s="32">
        <v>0.6</v>
      </c>
      <c r="M93" s="29" t="s">
        <v>253</v>
      </c>
      <c r="N93" s="32">
        <v>0.48</v>
      </c>
      <c r="O93" s="32">
        <v>0.6</v>
      </c>
      <c r="P93" s="29" t="s">
        <v>236</v>
      </c>
      <c r="Q93" s="36" t="s">
        <v>1037</v>
      </c>
      <c r="R93" s="33" t="s">
        <v>1120</v>
      </c>
      <c r="S93" s="42" t="s">
        <v>565</v>
      </c>
      <c r="T93" s="36" t="s">
        <v>1121</v>
      </c>
      <c r="U93" s="34" t="s">
        <v>1048</v>
      </c>
      <c r="V93" s="34" t="s">
        <v>1041</v>
      </c>
      <c r="W93" s="34" t="s">
        <v>1042</v>
      </c>
      <c r="X93" s="34" t="s">
        <v>1110</v>
      </c>
      <c r="Y93" s="34" t="s">
        <v>1044</v>
      </c>
      <c r="Z93" s="32">
        <v>0.4</v>
      </c>
      <c r="AA93" s="34" t="s">
        <v>1045</v>
      </c>
      <c r="AB93" s="29" t="s">
        <v>224</v>
      </c>
      <c r="AC93" s="29">
        <f t="shared" si="220"/>
        <v>21</v>
      </c>
      <c r="AD93" s="34">
        <v>3</v>
      </c>
      <c r="AE93" s="34">
        <v>3</v>
      </c>
      <c r="AF93" s="34">
        <v>3</v>
      </c>
      <c r="AG93" s="34">
        <v>12</v>
      </c>
      <c r="AH93" s="29">
        <v>3</v>
      </c>
      <c r="AI93" s="29" t="s">
        <v>691</v>
      </c>
      <c r="AJ93" s="29">
        <v>3</v>
      </c>
      <c r="AK93" s="29" t="s">
        <v>1704</v>
      </c>
      <c r="AL93" s="29">
        <v>3</v>
      </c>
      <c r="AM93" s="29" t="s">
        <v>2878</v>
      </c>
      <c r="AN93" s="29"/>
      <c r="AO93" s="29"/>
      <c r="AP93" s="47">
        <v>44669</v>
      </c>
      <c r="AQ93" s="47">
        <v>44761</v>
      </c>
      <c r="AR93" s="47">
        <v>44840</v>
      </c>
      <c r="AS93" s="47"/>
      <c r="AT93" s="29" t="s">
        <v>6</v>
      </c>
      <c r="AU93" s="29" t="s">
        <v>6</v>
      </c>
      <c r="AV93" s="29" t="s">
        <v>6</v>
      </c>
      <c r="AW93" s="29"/>
      <c r="AX93" s="29" t="s">
        <v>6</v>
      </c>
      <c r="AY93" s="29" t="s">
        <v>6</v>
      </c>
      <c r="AZ93" s="29" t="s">
        <v>6</v>
      </c>
      <c r="BA93" s="29"/>
      <c r="BB93" s="29" t="s">
        <v>2879</v>
      </c>
      <c r="BC93" s="29" t="s">
        <v>2880</v>
      </c>
      <c r="BD93" s="29" t="s">
        <v>2881</v>
      </c>
      <c r="BE93" s="29"/>
      <c r="BF93" s="35">
        <f t="shared" si="209"/>
        <v>1</v>
      </c>
      <c r="BG93" s="35">
        <f t="shared" si="210"/>
        <v>1</v>
      </c>
      <c r="BH93" s="35">
        <f t="shared" si="211"/>
        <v>1</v>
      </c>
      <c r="BI93" s="35">
        <f t="shared" si="212"/>
        <v>0</v>
      </c>
      <c r="BJ93" s="35">
        <f t="shared" si="213"/>
        <v>0.42857142857142855</v>
      </c>
      <c r="BK93" s="30"/>
      <c r="BM93" s="29"/>
      <c r="BN93" s="29"/>
      <c r="BO93" s="29"/>
      <c r="BP93" s="29"/>
      <c r="BQ93" s="29"/>
      <c r="BR93" s="29"/>
      <c r="BS93" s="29"/>
      <c r="BT93" s="29"/>
      <c r="BU93" s="29"/>
      <c r="BV93" s="29"/>
      <c r="BW93" s="29"/>
      <c r="BX93" s="29"/>
      <c r="BY93" s="29"/>
      <c r="BZ93" s="47">
        <v>44669</v>
      </c>
      <c r="CA93" s="47">
        <v>44761</v>
      </c>
      <c r="CB93" s="47">
        <v>44840</v>
      </c>
      <c r="CC93" s="47"/>
      <c r="CD93" s="29"/>
      <c r="CE93" s="29"/>
      <c r="CF93" s="29"/>
      <c r="CG93" s="29"/>
      <c r="CH93" s="29"/>
      <c r="CI93" s="29"/>
      <c r="CJ93" s="29"/>
      <c r="CK93" s="29"/>
      <c r="CL93" s="29"/>
      <c r="CM93" s="29"/>
      <c r="CN93" s="29"/>
      <c r="CO93" s="29"/>
      <c r="CP93" s="35" t="str">
        <f t="shared" si="142"/>
        <v/>
      </c>
      <c r="CQ93" s="35" t="str">
        <f t="shared" si="143"/>
        <v/>
      </c>
      <c r="CR93" s="35" t="str">
        <f t="shared" si="144"/>
        <v/>
      </c>
      <c r="CS93" s="35" t="str">
        <f t="shared" si="145"/>
        <v/>
      </c>
      <c r="CT93" s="35" t="str">
        <f t="shared" si="146"/>
        <v/>
      </c>
      <c r="CU93" s="30"/>
      <c r="CV93" s="34"/>
      <c r="CW93" s="29"/>
      <c r="CX93" s="34"/>
      <c r="CY93" s="34"/>
      <c r="CZ93" s="34"/>
      <c r="DA93" s="34"/>
      <c r="DB93" s="34"/>
      <c r="DC93" s="34"/>
      <c r="DD93" s="32"/>
      <c r="DE93" s="29"/>
      <c r="DF93" s="29"/>
      <c r="DG93" s="29"/>
      <c r="DH93" s="29"/>
      <c r="DI93" s="34"/>
      <c r="DJ93" s="29"/>
      <c r="DK93" s="29"/>
      <c r="DL93" s="29"/>
      <c r="DM93" s="29"/>
      <c r="DN93" s="29"/>
      <c r="DO93" s="29"/>
      <c r="DP93" s="29"/>
      <c r="DQ93" s="29"/>
      <c r="DR93" s="29"/>
      <c r="DS93" s="29"/>
      <c r="DT93" s="29"/>
      <c r="DU93" s="29"/>
      <c r="DV93" s="29"/>
      <c r="DW93" s="29"/>
      <c r="DX93" s="47">
        <v>44669</v>
      </c>
      <c r="DY93" s="47">
        <v>44761</v>
      </c>
      <c r="DZ93" s="47">
        <v>44840</v>
      </c>
      <c r="EA93" s="47"/>
      <c r="EB93" s="29"/>
      <c r="EC93" s="29"/>
      <c r="ED93" s="29"/>
      <c r="EE93" s="29"/>
      <c r="EF93" s="29"/>
      <c r="EG93" s="29"/>
      <c r="EH93" s="29"/>
      <c r="EI93" s="29"/>
      <c r="EJ93" s="29"/>
      <c r="EK93" s="29"/>
      <c r="EL93" s="29"/>
      <c r="EM93" s="29"/>
      <c r="EN93" s="35" t="str">
        <f t="shared" si="147"/>
        <v/>
      </c>
      <c r="EO93" s="35" t="str">
        <f t="shared" si="148"/>
        <v/>
      </c>
      <c r="EP93" s="35" t="str">
        <f t="shared" si="149"/>
        <v/>
      </c>
      <c r="EQ93" s="35" t="str">
        <f t="shared" si="150"/>
        <v/>
      </c>
      <c r="ER93" s="35" t="str">
        <f t="shared" si="151"/>
        <v/>
      </c>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47">
        <v>44669</v>
      </c>
      <c r="FW93" s="47">
        <v>44761</v>
      </c>
      <c r="FX93" s="47">
        <v>44840</v>
      </c>
      <c r="FY93" s="47"/>
      <c r="FZ93" s="29"/>
      <c r="GA93" s="29"/>
      <c r="GB93" s="29"/>
      <c r="GC93" s="29"/>
      <c r="GD93" s="29"/>
      <c r="GE93" s="29"/>
      <c r="GF93" s="29"/>
      <c r="GG93" s="29"/>
      <c r="GH93" s="29"/>
      <c r="GI93" s="29"/>
      <c r="GJ93" s="29"/>
      <c r="GK93" s="29"/>
      <c r="GL93" s="35" t="str">
        <f t="shared" si="215"/>
        <v/>
      </c>
      <c r="GM93" s="35" t="str">
        <f t="shared" si="216"/>
        <v/>
      </c>
      <c r="GN93" s="35" t="str">
        <f t="shared" si="217"/>
        <v/>
      </c>
      <c r="GO93" s="35" t="str">
        <f t="shared" si="218"/>
        <v/>
      </c>
      <c r="GP93" s="35" t="str">
        <f t="shared" si="219"/>
        <v/>
      </c>
      <c r="GQ93" s="29"/>
      <c r="GR93" s="29"/>
      <c r="GS93" s="29">
        <f t="shared" si="157"/>
        <v>1</v>
      </c>
      <c r="GT93" s="29" t="str">
        <f>'[9]BD Plan'!$B$3</f>
        <v>Córdoba</v>
      </c>
      <c r="GU93" s="36" t="s">
        <v>692</v>
      </c>
      <c r="GV93" s="36" t="s">
        <v>1705</v>
      </c>
      <c r="GW93" s="36" t="s">
        <v>2881</v>
      </c>
      <c r="GX93" s="36"/>
      <c r="GY93" s="36"/>
      <c r="GZ93" s="36"/>
      <c r="HA93" s="36"/>
      <c r="HB93" s="36"/>
      <c r="HC93" s="36"/>
      <c r="HD93" s="36"/>
      <c r="HE93" s="36"/>
      <c r="HF93" s="36"/>
      <c r="HG93" s="36"/>
      <c r="HH93" s="36"/>
      <c r="HI93" s="36"/>
      <c r="HJ93" s="36"/>
      <c r="HK93" t="s">
        <v>146</v>
      </c>
      <c r="HL93" s="39" t="s">
        <v>28</v>
      </c>
    </row>
    <row r="94" spans="1:220" ht="15" customHeight="1" x14ac:dyDescent="0.3">
      <c r="A94" s="29" t="s">
        <v>119</v>
      </c>
      <c r="B94" t="s">
        <v>34</v>
      </c>
      <c r="C94" t="s">
        <v>27</v>
      </c>
      <c r="D94" s="29" t="s">
        <v>328</v>
      </c>
      <c r="E94" s="29" t="s">
        <v>317</v>
      </c>
      <c r="F94" s="29" t="s">
        <v>231</v>
      </c>
      <c r="G94" s="29" t="s">
        <v>312</v>
      </c>
      <c r="H94" s="29" t="s">
        <v>233</v>
      </c>
      <c r="I94" s="38" t="s">
        <v>1124</v>
      </c>
      <c r="J94" s="29" t="s">
        <v>319</v>
      </c>
      <c r="K94" s="32">
        <v>1</v>
      </c>
      <c r="L94" s="32">
        <v>0.8</v>
      </c>
      <c r="M94" s="29" t="s">
        <v>253</v>
      </c>
      <c r="N94" s="32">
        <v>0.6</v>
      </c>
      <c r="O94" s="32">
        <v>0.8</v>
      </c>
      <c r="P94" s="29" t="s">
        <v>253</v>
      </c>
      <c r="Q94" s="36" t="s">
        <v>1037</v>
      </c>
      <c r="R94" s="33" t="s">
        <v>1125</v>
      </c>
      <c r="S94" s="42" t="s">
        <v>565</v>
      </c>
      <c r="T94" s="29" t="s">
        <v>1126</v>
      </c>
      <c r="U94" s="34" t="s">
        <v>1048</v>
      </c>
      <c r="V94" s="34" t="s">
        <v>1041</v>
      </c>
      <c r="W94" s="34" t="s">
        <v>1042</v>
      </c>
      <c r="X94" s="34" t="s">
        <v>1043</v>
      </c>
      <c r="Y94" s="34" t="s">
        <v>1044</v>
      </c>
      <c r="Z94" s="32">
        <v>0.4</v>
      </c>
      <c r="AA94" s="34" t="s">
        <v>1045</v>
      </c>
      <c r="AB94" s="29" t="s">
        <v>224</v>
      </c>
      <c r="AC94" s="29">
        <f t="shared" si="220"/>
        <v>12</v>
      </c>
      <c r="AD94" s="34">
        <v>3</v>
      </c>
      <c r="AE94" s="34">
        <v>3</v>
      </c>
      <c r="AF94" s="34">
        <v>3</v>
      </c>
      <c r="AG94" s="34">
        <v>3</v>
      </c>
      <c r="AH94" s="29">
        <v>3</v>
      </c>
      <c r="AI94" s="29" t="s">
        <v>693</v>
      </c>
      <c r="AJ94" s="29">
        <v>3</v>
      </c>
      <c r="AK94" s="29" t="s">
        <v>1706</v>
      </c>
      <c r="AL94" s="29">
        <v>3</v>
      </c>
      <c r="AM94" s="29" t="s">
        <v>2882</v>
      </c>
      <c r="AN94" s="29"/>
      <c r="AO94" s="29"/>
      <c r="AP94" s="47">
        <v>44663</v>
      </c>
      <c r="AQ94" s="47">
        <v>44760</v>
      </c>
      <c r="AR94" s="47">
        <v>44845</v>
      </c>
      <c r="AS94" s="47"/>
      <c r="AT94" s="29" t="s">
        <v>6</v>
      </c>
      <c r="AU94" s="29" t="s">
        <v>6</v>
      </c>
      <c r="AV94" s="29" t="s">
        <v>6</v>
      </c>
      <c r="AW94" s="29"/>
      <c r="AX94" s="29" t="s">
        <v>6</v>
      </c>
      <c r="AY94" s="29" t="s">
        <v>6</v>
      </c>
      <c r="AZ94" s="29" t="s">
        <v>6</v>
      </c>
      <c r="BA94" s="29"/>
      <c r="BB94" s="29" t="s">
        <v>2883</v>
      </c>
      <c r="BC94" s="29" t="s">
        <v>2884</v>
      </c>
      <c r="BD94" s="29" t="s">
        <v>2876</v>
      </c>
      <c r="BE94" s="29"/>
      <c r="BF94" s="35">
        <f t="shared" si="209"/>
        <v>1</v>
      </c>
      <c r="BG94" s="35">
        <f t="shared" si="210"/>
        <v>1</v>
      </c>
      <c r="BH94" s="35">
        <f t="shared" si="211"/>
        <v>1</v>
      </c>
      <c r="BI94" s="35">
        <f t="shared" si="212"/>
        <v>0</v>
      </c>
      <c r="BJ94" s="35">
        <f t="shared" si="213"/>
        <v>0.75</v>
      </c>
      <c r="BK94" s="30"/>
      <c r="BL94" s="29"/>
      <c r="BM94" s="29"/>
      <c r="BN94" s="29"/>
      <c r="BO94" s="29"/>
      <c r="BP94" s="29"/>
      <c r="BQ94" s="29"/>
      <c r="BR94" s="29"/>
      <c r="BS94" s="29"/>
      <c r="BT94" s="29"/>
      <c r="BU94" s="29"/>
      <c r="BV94" s="29"/>
      <c r="BW94" s="29"/>
      <c r="BX94" s="29"/>
      <c r="BY94" s="29"/>
      <c r="BZ94" s="47">
        <v>44663</v>
      </c>
      <c r="CA94" s="47">
        <v>44760</v>
      </c>
      <c r="CB94" s="47">
        <v>44845</v>
      </c>
      <c r="CC94" s="47"/>
      <c r="CD94" s="29"/>
      <c r="CE94" s="29"/>
      <c r="CF94" s="29"/>
      <c r="CG94" s="29"/>
      <c r="CH94" s="29"/>
      <c r="CI94" s="29"/>
      <c r="CJ94" s="29"/>
      <c r="CK94" s="29"/>
      <c r="CL94" s="29"/>
      <c r="CM94" s="29"/>
      <c r="CN94" s="29"/>
      <c r="CO94" s="29"/>
      <c r="CP94" s="35" t="str">
        <f t="shared" si="142"/>
        <v/>
      </c>
      <c r="CQ94" s="35" t="str">
        <f t="shared" si="143"/>
        <v/>
      </c>
      <c r="CR94" s="35" t="str">
        <f t="shared" si="144"/>
        <v/>
      </c>
      <c r="CS94" s="35" t="str">
        <f t="shared" si="145"/>
        <v/>
      </c>
      <c r="CT94" s="35" t="str">
        <f t="shared" si="146"/>
        <v/>
      </c>
      <c r="CU94" s="30"/>
      <c r="CV94" s="34"/>
      <c r="CW94" s="29"/>
      <c r="CX94" s="34"/>
      <c r="CY94" s="34"/>
      <c r="CZ94" s="34"/>
      <c r="DA94" s="34"/>
      <c r="DB94" s="34"/>
      <c r="DC94" s="34"/>
      <c r="DD94" s="32"/>
      <c r="DE94" s="29"/>
      <c r="DF94" s="29"/>
      <c r="DG94" s="29"/>
      <c r="DH94" s="29"/>
      <c r="DI94" s="34"/>
      <c r="DJ94" s="29"/>
      <c r="DK94" s="29"/>
      <c r="DL94" s="29"/>
      <c r="DM94" s="29"/>
      <c r="DN94" s="29"/>
      <c r="DO94" s="29"/>
      <c r="DP94" s="29"/>
      <c r="DQ94" s="29"/>
      <c r="DR94" s="29"/>
      <c r="DS94" s="29"/>
      <c r="DT94" s="29"/>
      <c r="DU94" s="29"/>
      <c r="DV94" s="29"/>
      <c r="DW94" s="29"/>
      <c r="DX94" s="47">
        <v>44663</v>
      </c>
      <c r="DY94" s="47">
        <v>44760</v>
      </c>
      <c r="DZ94" s="47">
        <v>44845</v>
      </c>
      <c r="EA94" s="47"/>
      <c r="EB94" s="29"/>
      <c r="EC94" s="29"/>
      <c r="ED94" s="29"/>
      <c r="EE94" s="29"/>
      <c r="EF94" s="29"/>
      <c r="EG94" s="29"/>
      <c r="EH94" s="29"/>
      <c r="EI94" s="29"/>
      <c r="EJ94" s="29"/>
      <c r="EK94" s="29"/>
      <c r="EL94" s="29"/>
      <c r="EM94" s="29"/>
      <c r="EN94" s="35" t="str">
        <f t="shared" si="147"/>
        <v/>
      </c>
      <c r="EO94" s="35" t="str">
        <f t="shared" si="148"/>
        <v/>
      </c>
      <c r="EP94" s="35" t="str">
        <f t="shared" si="149"/>
        <v/>
      </c>
      <c r="EQ94" s="35" t="str">
        <f t="shared" si="150"/>
        <v/>
      </c>
      <c r="ER94" s="35" t="str">
        <f t="shared" si="151"/>
        <v/>
      </c>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47">
        <v>44663</v>
      </c>
      <c r="FW94" s="47">
        <v>44760</v>
      </c>
      <c r="FX94" s="47">
        <v>44845</v>
      </c>
      <c r="FY94" s="47"/>
      <c r="FZ94" s="29"/>
      <c r="GA94" s="29"/>
      <c r="GB94" s="29"/>
      <c r="GC94" s="29"/>
      <c r="GD94" s="29"/>
      <c r="GE94" s="29"/>
      <c r="GF94" s="29"/>
      <c r="GG94" s="29"/>
      <c r="GH94" s="29"/>
      <c r="GI94" s="29"/>
      <c r="GJ94" s="29"/>
      <c r="GK94" s="29"/>
      <c r="GL94" s="35" t="str">
        <f t="shared" si="215"/>
        <v/>
      </c>
      <c r="GM94" s="35" t="str">
        <f t="shared" si="216"/>
        <v/>
      </c>
      <c r="GN94" s="35" t="str">
        <f t="shared" si="217"/>
        <v/>
      </c>
      <c r="GO94" s="35" t="str">
        <f t="shared" si="218"/>
        <v/>
      </c>
      <c r="GP94" s="35" t="str">
        <f t="shared" si="219"/>
        <v/>
      </c>
      <c r="GQ94" s="29"/>
      <c r="GR94" s="29"/>
      <c r="GS94" s="29">
        <f t="shared" si="157"/>
        <v>1</v>
      </c>
      <c r="GT94" s="29" t="str">
        <f>'[9]BD Plan'!$B$3</f>
        <v>Córdoba</v>
      </c>
      <c r="GU94" s="37" t="s">
        <v>694</v>
      </c>
      <c r="GV94" s="37" t="s">
        <v>1707</v>
      </c>
      <c r="GW94" s="37" t="s">
        <v>2885</v>
      </c>
      <c r="GX94" s="37"/>
      <c r="GY94" s="37"/>
      <c r="GZ94" s="37"/>
      <c r="HA94" s="37"/>
      <c r="HB94" s="37"/>
      <c r="HC94" s="37"/>
      <c r="HD94" s="37"/>
      <c r="HE94" s="37"/>
      <c r="HF94" s="37"/>
      <c r="HG94" s="37"/>
      <c r="HH94" s="37"/>
      <c r="HI94" s="37"/>
      <c r="HJ94" s="37"/>
      <c r="HK94" t="s">
        <v>147</v>
      </c>
      <c r="HL94" s="39" t="s">
        <v>29</v>
      </c>
    </row>
    <row r="95" spans="1:220" ht="15" customHeight="1" x14ac:dyDescent="0.3">
      <c r="A95" s="29" t="s">
        <v>119</v>
      </c>
      <c r="B95" t="s">
        <v>90</v>
      </c>
      <c r="C95" t="s">
        <v>87</v>
      </c>
      <c r="D95" s="29" t="s">
        <v>505</v>
      </c>
      <c r="E95" s="29" t="s">
        <v>322</v>
      </c>
      <c r="F95" s="29" t="s">
        <v>231</v>
      </c>
      <c r="G95" s="29" t="s">
        <v>232</v>
      </c>
      <c r="H95" s="29" t="s">
        <v>400</v>
      </c>
      <c r="I95" s="38" t="s">
        <v>1437</v>
      </c>
      <c r="J95" s="29" t="s">
        <v>294</v>
      </c>
      <c r="K95" s="32">
        <v>0.8</v>
      </c>
      <c r="L95" s="32">
        <v>0.2</v>
      </c>
      <c r="M95" s="29" t="s">
        <v>236</v>
      </c>
      <c r="N95" s="32">
        <v>0.28999999999999998</v>
      </c>
      <c r="O95" s="32">
        <v>0.2</v>
      </c>
      <c r="P95" s="29" t="s">
        <v>295</v>
      </c>
      <c r="Q95" s="36" t="s">
        <v>1037</v>
      </c>
      <c r="R95" s="33" t="s">
        <v>1438</v>
      </c>
      <c r="S95" s="42" t="s">
        <v>565</v>
      </c>
      <c r="T95" s="29" t="s">
        <v>1439</v>
      </c>
      <c r="U95" s="34" t="s">
        <v>1048</v>
      </c>
      <c r="V95" s="34" t="s">
        <v>1041</v>
      </c>
      <c r="W95" s="34" t="s">
        <v>1042</v>
      </c>
      <c r="X95" s="34" t="s">
        <v>1043</v>
      </c>
      <c r="Y95" s="34" t="s">
        <v>1044</v>
      </c>
      <c r="Z95" s="32">
        <v>0.4</v>
      </c>
      <c r="AA95" s="34" t="s">
        <v>1045</v>
      </c>
      <c r="AB95" s="29" t="s">
        <v>224</v>
      </c>
      <c r="AC95" s="29">
        <f t="shared" si="220"/>
        <v>3</v>
      </c>
      <c r="AD95" s="34">
        <v>1</v>
      </c>
      <c r="AE95" s="34">
        <v>1</v>
      </c>
      <c r="AF95" s="34">
        <v>1</v>
      </c>
      <c r="AG95" s="34">
        <v>0</v>
      </c>
      <c r="AH95" s="29"/>
      <c r="AI95" s="29"/>
      <c r="AJ95" s="29">
        <v>1</v>
      </c>
      <c r="AK95" s="29" t="s">
        <v>1708</v>
      </c>
      <c r="AL95" s="29">
        <v>1</v>
      </c>
      <c r="AM95" s="29" t="s">
        <v>2886</v>
      </c>
      <c r="AN95" s="29"/>
      <c r="AO95" s="29"/>
      <c r="AP95" s="47"/>
      <c r="AQ95" s="47">
        <v>44760</v>
      </c>
      <c r="AR95" s="47">
        <v>44845</v>
      </c>
      <c r="AS95" s="47"/>
      <c r="AT95" s="29"/>
      <c r="AU95" s="29" t="s">
        <v>6</v>
      </c>
      <c r="AV95" s="29" t="s">
        <v>6</v>
      </c>
      <c r="AW95" s="29"/>
      <c r="AX95" s="29"/>
      <c r="AY95" s="29" t="s">
        <v>6</v>
      </c>
      <c r="AZ95" s="29" t="s">
        <v>6</v>
      </c>
      <c r="BA95" s="29"/>
      <c r="BB95" s="29"/>
      <c r="BC95" s="29" t="s">
        <v>2887</v>
      </c>
      <c r="BD95" s="29" t="s">
        <v>2888</v>
      </c>
      <c r="BE95" s="29"/>
      <c r="BF95" s="35">
        <f t="shared" si="209"/>
        <v>0</v>
      </c>
      <c r="BG95" s="35">
        <f t="shared" si="210"/>
        <v>1</v>
      </c>
      <c r="BH95" s="35">
        <f t="shared" si="211"/>
        <v>1</v>
      </c>
      <c r="BI95" s="35" t="str">
        <f t="shared" si="212"/>
        <v/>
      </c>
      <c r="BJ95" s="35">
        <f t="shared" si="213"/>
        <v>0.66666666666666663</v>
      </c>
      <c r="BK95" s="30" t="s">
        <v>1440</v>
      </c>
      <c r="BL95" s="42" t="s">
        <v>565</v>
      </c>
      <c r="BM95" s="29">
        <f t="shared" ref="BM95" si="221">SUM(BN95:BQ95)</f>
        <v>3</v>
      </c>
      <c r="BN95" s="29">
        <v>0</v>
      </c>
      <c r="BO95" s="29">
        <v>1</v>
      </c>
      <c r="BP95" s="29">
        <v>1</v>
      </c>
      <c r="BQ95" s="29">
        <v>1</v>
      </c>
      <c r="BR95" s="29"/>
      <c r="BS95" s="29"/>
      <c r="BT95" s="29">
        <v>1</v>
      </c>
      <c r="BU95" s="36" t="s">
        <v>1709</v>
      </c>
      <c r="BV95" s="29">
        <v>1</v>
      </c>
      <c r="BW95" s="36" t="s">
        <v>2889</v>
      </c>
      <c r="BX95" s="29"/>
      <c r="BY95" s="29"/>
      <c r="BZ95" s="47"/>
      <c r="CA95" s="47">
        <v>44760</v>
      </c>
      <c r="CB95" s="47">
        <v>44845</v>
      </c>
      <c r="CC95" s="47"/>
      <c r="CD95" s="29"/>
      <c r="CE95" s="29" t="s">
        <v>6</v>
      </c>
      <c r="CF95" s="29" t="s">
        <v>6</v>
      </c>
      <c r="CG95" s="29"/>
      <c r="CH95" s="29"/>
      <c r="CI95" s="29" t="s">
        <v>6</v>
      </c>
      <c r="CJ95" s="29" t="s">
        <v>6</v>
      </c>
      <c r="CK95" s="29"/>
      <c r="CL95" s="29"/>
      <c r="CM95" s="29" t="s">
        <v>2890</v>
      </c>
      <c r="CN95" s="29" t="s">
        <v>2891</v>
      </c>
      <c r="CO95" s="29"/>
      <c r="CP95" s="35" t="str">
        <f t="shared" si="142"/>
        <v/>
      </c>
      <c r="CQ95" s="35">
        <f t="shared" si="143"/>
        <v>1</v>
      </c>
      <c r="CR95" s="35">
        <f t="shared" si="144"/>
        <v>1</v>
      </c>
      <c r="CS95" s="35">
        <f t="shared" si="145"/>
        <v>0</v>
      </c>
      <c r="CT95" s="35">
        <f t="shared" si="146"/>
        <v>0.66666666666666663</v>
      </c>
      <c r="CU95" s="30"/>
      <c r="CV95" s="34"/>
      <c r="CW95" s="29"/>
      <c r="CX95" s="34"/>
      <c r="CY95" s="34"/>
      <c r="CZ95" s="34"/>
      <c r="DA95" s="34"/>
      <c r="DB95" s="34"/>
      <c r="DC95" s="34"/>
      <c r="DD95" s="32"/>
      <c r="DE95" s="29"/>
      <c r="DF95" s="29"/>
      <c r="DG95" s="29"/>
      <c r="DH95" s="29"/>
      <c r="DI95" s="34"/>
      <c r="DJ95" s="29"/>
      <c r="DK95" s="29"/>
      <c r="DL95" s="29"/>
      <c r="DM95" s="29"/>
      <c r="DN95" s="29"/>
      <c r="DO95" s="29"/>
      <c r="DP95" s="29"/>
      <c r="DQ95" s="29"/>
      <c r="DR95" s="29"/>
      <c r="DS95" s="29"/>
      <c r="DT95" s="29"/>
      <c r="DU95" s="29"/>
      <c r="DV95" s="29"/>
      <c r="DW95" s="29"/>
      <c r="DX95" s="47"/>
      <c r="DY95" s="47">
        <v>44760</v>
      </c>
      <c r="DZ95" s="47">
        <v>44845</v>
      </c>
      <c r="EA95" s="47"/>
      <c r="EB95" s="29"/>
      <c r="EC95" s="29"/>
      <c r="ED95" s="29"/>
      <c r="EE95" s="29"/>
      <c r="EF95" s="29"/>
      <c r="EG95" s="29"/>
      <c r="EH95" s="29"/>
      <c r="EI95" s="29"/>
      <c r="EJ95" s="29"/>
      <c r="EK95" s="29"/>
      <c r="EL95" s="29"/>
      <c r="EM95" s="29"/>
      <c r="EN95" s="35" t="str">
        <f t="shared" si="147"/>
        <v/>
      </c>
      <c r="EO95" s="35" t="str">
        <f t="shared" si="148"/>
        <v/>
      </c>
      <c r="EP95" s="35" t="str">
        <f t="shared" si="149"/>
        <v/>
      </c>
      <c r="EQ95" s="35" t="str">
        <f t="shared" si="150"/>
        <v/>
      </c>
      <c r="ER95" s="35" t="str">
        <f t="shared" si="151"/>
        <v/>
      </c>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47"/>
      <c r="FW95" s="47">
        <v>44760</v>
      </c>
      <c r="FX95" s="47">
        <v>44845</v>
      </c>
      <c r="FY95" s="47"/>
      <c r="FZ95" s="29"/>
      <c r="GA95" s="29"/>
      <c r="GB95" s="29"/>
      <c r="GC95" s="29"/>
      <c r="GD95" s="29"/>
      <c r="GE95" s="29"/>
      <c r="GF95" s="29"/>
      <c r="GG95" s="29"/>
      <c r="GH95" s="29"/>
      <c r="GI95" s="29"/>
      <c r="GJ95" s="29"/>
      <c r="GK95" s="29"/>
      <c r="GL95" s="35"/>
      <c r="GM95" s="35"/>
      <c r="GN95" s="35"/>
      <c r="GO95" s="35"/>
      <c r="GP95" s="35"/>
      <c r="GQ95" s="29"/>
      <c r="GR95" s="29"/>
      <c r="GS95" s="29">
        <f t="shared" si="157"/>
        <v>2</v>
      </c>
      <c r="GT95" s="29" t="str">
        <f>'[9]BD Plan'!$B$3</f>
        <v>Córdoba</v>
      </c>
      <c r="GU95" s="37"/>
      <c r="GV95" s="37" t="s">
        <v>1710</v>
      </c>
      <c r="GW95" s="37" t="s">
        <v>2892</v>
      </c>
      <c r="GX95" s="37"/>
      <c r="GY95" s="37"/>
      <c r="GZ95" s="37" t="s">
        <v>1711</v>
      </c>
      <c r="HA95" s="37" t="s">
        <v>2893</v>
      </c>
      <c r="HB95" s="37"/>
      <c r="HC95" s="37"/>
      <c r="HD95" s="37"/>
      <c r="HE95" s="37"/>
      <c r="HF95" s="37"/>
      <c r="HG95" s="37"/>
      <c r="HH95" s="37"/>
      <c r="HI95" s="37"/>
      <c r="HJ95" s="37"/>
      <c r="HK95" t="s">
        <v>476</v>
      </c>
      <c r="HL95" s="39" t="s">
        <v>88</v>
      </c>
    </row>
    <row r="96" spans="1:220" ht="15" customHeight="1" x14ac:dyDescent="0.3">
      <c r="A96" s="29" t="s">
        <v>119</v>
      </c>
      <c r="B96" t="s">
        <v>153</v>
      </c>
      <c r="C96" t="s">
        <v>87</v>
      </c>
      <c r="D96" s="29" t="s">
        <v>514</v>
      </c>
      <c r="E96" s="29" t="s">
        <v>317</v>
      </c>
      <c r="F96" s="29" t="s">
        <v>215</v>
      </c>
      <c r="G96" s="29" t="s">
        <v>232</v>
      </c>
      <c r="H96" s="29" t="s">
        <v>284</v>
      </c>
      <c r="I96" s="41" t="s">
        <v>515</v>
      </c>
      <c r="J96" s="29" t="s">
        <v>335</v>
      </c>
      <c r="K96" s="32">
        <v>0.8</v>
      </c>
      <c r="L96" s="32">
        <v>0.8</v>
      </c>
      <c r="M96" s="29" t="s">
        <v>253</v>
      </c>
      <c r="N96" s="32">
        <v>0.48</v>
      </c>
      <c r="O96" s="32">
        <v>0.8</v>
      </c>
      <c r="P96" s="29" t="s">
        <v>253</v>
      </c>
      <c r="Q96" s="36" t="s">
        <v>1037</v>
      </c>
      <c r="R96" s="33" t="s">
        <v>1449</v>
      </c>
      <c r="S96" s="42" t="s">
        <v>565</v>
      </c>
      <c r="T96" s="29" t="s">
        <v>1450</v>
      </c>
      <c r="U96" s="34" t="s">
        <v>1048</v>
      </c>
      <c r="V96" s="34" t="s">
        <v>1041</v>
      </c>
      <c r="W96" s="34" t="s">
        <v>1042</v>
      </c>
      <c r="X96" s="34" t="s">
        <v>1043</v>
      </c>
      <c r="Y96" s="34" t="s">
        <v>1044</v>
      </c>
      <c r="Z96" s="32">
        <v>0.4</v>
      </c>
      <c r="AA96" s="34" t="s">
        <v>1045</v>
      </c>
      <c r="AB96" s="29" t="s">
        <v>224</v>
      </c>
      <c r="AC96" s="29">
        <f t="shared" si="220"/>
        <v>8</v>
      </c>
      <c r="AD96" s="34">
        <v>3</v>
      </c>
      <c r="AE96" s="34">
        <v>1</v>
      </c>
      <c r="AF96" s="34">
        <v>1</v>
      </c>
      <c r="AG96" s="34">
        <v>3</v>
      </c>
      <c r="AH96" s="29"/>
      <c r="AI96" s="29"/>
      <c r="AJ96" s="29">
        <v>1</v>
      </c>
      <c r="AK96" s="29" t="s">
        <v>1712</v>
      </c>
      <c r="AL96" s="29">
        <v>1</v>
      </c>
      <c r="AM96" s="29" t="s">
        <v>2894</v>
      </c>
      <c r="AN96" s="29"/>
      <c r="AO96" s="29"/>
      <c r="AP96" s="47">
        <v>44663</v>
      </c>
      <c r="AQ96" s="47">
        <v>44760</v>
      </c>
      <c r="AR96" s="47">
        <v>44841</v>
      </c>
      <c r="AS96" s="47"/>
      <c r="AT96" s="29"/>
      <c r="AU96" s="29" t="s">
        <v>6</v>
      </c>
      <c r="AV96" s="29" t="s">
        <v>6</v>
      </c>
      <c r="AW96" s="29"/>
      <c r="AX96" s="29"/>
      <c r="AY96" s="29" t="s">
        <v>6</v>
      </c>
      <c r="AZ96" s="29" t="s">
        <v>6</v>
      </c>
      <c r="BA96" s="29"/>
      <c r="BB96" s="29"/>
      <c r="BC96" s="29" t="s">
        <v>2895</v>
      </c>
      <c r="BD96" s="29" t="s">
        <v>2896</v>
      </c>
      <c r="BE96" s="29"/>
      <c r="BF96" s="35">
        <f t="shared" si="209"/>
        <v>0</v>
      </c>
      <c r="BG96" s="35">
        <f t="shared" si="210"/>
        <v>1</v>
      </c>
      <c r="BH96" s="35">
        <f t="shared" si="211"/>
        <v>1</v>
      </c>
      <c r="BI96" s="35">
        <f t="shared" si="212"/>
        <v>0</v>
      </c>
      <c r="BJ96" s="35">
        <f t="shared" si="213"/>
        <v>0.25</v>
      </c>
      <c r="BK96" s="33"/>
      <c r="BL96" s="29"/>
      <c r="BM96" s="29"/>
      <c r="BN96" s="29"/>
      <c r="BO96" s="29"/>
      <c r="BP96" s="29"/>
      <c r="BQ96" s="29"/>
      <c r="BR96" s="29"/>
      <c r="BS96" s="29"/>
      <c r="BT96" s="29"/>
      <c r="BU96" s="29"/>
      <c r="BV96" s="29"/>
      <c r="BW96" s="29"/>
      <c r="BX96" s="29"/>
      <c r="BY96" s="29"/>
      <c r="BZ96" s="47">
        <v>44663</v>
      </c>
      <c r="CA96" s="47">
        <v>44760</v>
      </c>
      <c r="CB96" s="47">
        <v>44841</v>
      </c>
      <c r="CC96" s="47"/>
      <c r="CD96" s="29"/>
      <c r="CE96" s="29"/>
      <c r="CF96" s="29"/>
      <c r="CG96" s="29"/>
      <c r="CH96" s="29"/>
      <c r="CI96" s="29"/>
      <c r="CJ96" s="29"/>
      <c r="CK96" s="29"/>
      <c r="CL96" s="29"/>
      <c r="CM96" s="29"/>
      <c r="CN96" s="29"/>
      <c r="CO96" s="29"/>
      <c r="CP96" s="35" t="str">
        <f t="shared" si="142"/>
        <v/>
      </c>
      <c r="CQ96" s="35" t="str">
        <f t="shared" si="143"/>
        <v/>
      </c>
      <c r="CR96" s="35" t="str">
        <f t="shared" si="144"/>
        <v/>
      </c>
      <c r="CS96" s="35" t="str">
        <f t="shared" si="145"/>
        <v/>
      </c>
      <c r="CT96" s="35" t="str">
        <f t="shared" si="146"/>
        <v/>
      </c>
      <c r="CU96" s="33"/>
      <c r="CV96" s="34"/>
      <c r="CW96" s="29"/>
      <c r="CX96" s="34"/>
      <c r="CY96" s="34"/>
      <c r="CZ96" s="34"/>
      <c r="DA96" s="34"/>
      <c r="DB96" s="34"/>
      <c r="DC96" s="34"/>
      <c r="DD96" s="32"/>
      <c r="DE96" s="29"/>
      <c r="DF96" s="29"/>
      <c r="DG96" s="29"/>
      <c r="DH96" s="29"/>
      <c r="DI96" s="34"/>
      <c r="DJ96" s="29"/>
      <c r="DK96" s="29"/>
      <c r="DL96" s="29"/>
      <c r="DM96" s="29"/>
      <c r="DN96" s="29"/>
      <c r="DO96" s="29"/>
      <c r="DP96" s="29"/>
      <c r="DQ96" s="36"/>
      <c r="DR96" s="29"/>
      <c r="DS96" s="29"/>
      <c r="DT96" s="29"/>
      <c r="DU96" s="29"/>
      <c r="DV96" s="29"/>
      <c r="DW96" s="29"/>
      <c r="DX96" s="47"/>
      <c r="DY96" s="47">
        <v>44760</v>
      </c>
      <c r="DZ96" s="47">
        <v>44841</v>
      </c>
      <c r="EA96" s="47"/>
      <c r="EB96" s="29"/>
      <c r="EC96" s="29"/>
      <c r="ED96" s="29"/>
      <c r="EE96" s="29"/>
      <c r="EF96" s="29"/>
      <c r="EG96" s="29"/>
      <c r="EH96" s="29"/>
      <c r="EI96" s="29"/>
      <c r="EJ96" s="29"/>
      <c r="EK96" s="29"/>
      <c r="EL96" s="29"/>
      <c r="EM96" s="29"/>
      <c r="EN96" s="35" t="str">
        <f t="shared" si="147"/>
        <v/>
      </c>
      <c r="EO96" s="35" t="str">
        <f t="shared" si="148"/>
        <v/>
      </c>
      <c r="EP96" s="35" t="str">
        <f t="shared" si="149"/>
        <v/>
      </c>
      <c r="EQ96" s="35" t="str">
        <f t="shared" si="150"/>
        <v/>
      </c>
      <c r="ER96" s="35" t="str">
        <f t="shared" si="151"/>
        <v/>
      </c>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47">
        <v>44663</v>
      </c>
      <c r="FW96" s="47">
        <v>44760</v>
      </c>
      <c r="FX96" s="47">
        <v>44841</v>
      </c>
      <c r="FY96" s="47"/>
      <c r="FZ96" s="29"/>
      <c r="GA96" s="29"/>
      <c r="GB96" s="29"/>
      <c r="GC96" s="29"/>
      <c r="GD96" s="29"/>
      <c r="GE96" s="29"/>
      <c r="GF96" s="29"/>
      <c r="GG96" s="29"/>
      <c r="GH96" s="29"/>
      <c r="GI96" s="29"/>
      <c r="GJ96" s="29"/>
      <c r="GK96" s="29"/>
      <c r="GL96" s="35" t="str">
        <f t="shared" ref="GL96:GL97" si="222">IFERROR(IF(FJ96=0,"",IF((FN96/FJ96)&gt;1,1,(FN96/FJ96))),"")</f>
        <v/>
      </c>
      <c r="GM96" s="35" t="str">
        <f t="shared" ref="GM96:GM97" si="223">IFERROR(IF(FK96=0,"",IF((FP96/FK96)&gt;1,1,(FP96/FK96))),"")</f>
        <v/>
      </c>
      <c r="GN96" s="35" t="str">
        <f t="shared" ref="GN96:GN97" si="224">IFERROR(IF(FL96=0,"",IF((FR96/FL96)&gt;1,1,(FR96/FL96))),"")</f>
        <v/>
      </c>
      <c r="GO96" s="35" t="str">
        <f t="shared" ref="GO96:GO97" si="225">IFERROR(IF(FM96=0,"",IF((FT96/FM96)&gt;1,1,(FT96/FM96))),"")</f>
        <v/>
      </c>
      <c r="GP96" s="35" t="str">
        <f t="shared" ref="GP96:GP97" si="226">IFERROR(IF((FN96+FP96+FR96+FT96)/FI96&gt;1,1,(FN96+FP96+FR96+FT96)/FI96),"")</f>
        <v/>
      </c>
      <c r="GQ96" s="29"/>
      <c r="GR96" s="29"/>
      <c r="GS96" s="29">
        <f t="shared" si="157"/>
        <v>1</v>
      </c>
      <c r="GT96" s="29" t="str">
        <f>'[9]BD Plan'!$B$3</f>
        <v>Córdoba</v>
      </c>
      <c r="GU96" s="37"/>
      <c r="GV96" s="37" t="s">
        <v>1713</v>
      </c>
      <c r="GW96" s="37" t="s">
        <v>2897</v>
      </c>
      <c r="GX96" s="37"/>
      <c r="GY96" s="37"/>
      <c r="GZ96" s="37"/>
      <c r="HA96" s="37"/>
      <c r="HB96" s="37"/>
      <c r="HC96" s="37" t="s">
        <v>695</v>
      </c>
      <c r="HD96" s="37"/>
      <c r="HE96" s="37"/>
      <c r="HF96" s="37"/>
      <c r="HG96" s="37"/>
      <c r="HH96" s="37"/>
      <c r="HI96" s="37"/>
      <c r="HJ96" s="37"/>
      <c r="HK96" t="s">
        <v>518</v>
      </c>
      <c r="HL96" s="39" t="s">
        <v>89</v>
      </c>
    </row>
    <row r="97" spans="1:220" ht="15" customHeight="1" x14ac:dyDescent="0.3">
      <c r="A97" s="29" t="s">
        <v>119</v>
      </c>
      <c r="B97" t="s">
        <v>94</v>
      </c>
      <c r="C97" t="s">
        <v>92</v>
      </c>
      <c r="D97" s="29" t="s">
        <v>519</v>
      </c>
      <c r="E97" s="39" t="s">
        <v>322</v>
      </c>
      <c r="F97" s="29" t="s">
        <v>231</v>
      </c>
      <c r="G97" s="29" t="s">
        <v>312</v>
      </c>
      <c r="H97" s="29" t="s">
        <v>265</v>
      </c>
      <c r="I97" s="38" t="s">
        <v>1452</v>
      </c>
      <c r="J97" s="29" t="s">
        <v>294</v>
      </c>
      <c r="K97" s="32">
        <v>0.6</v>
      </c>
      <c r="L97" s="32">
        <v>0.8</v>
      </c>
      <c r="M97" s="29" t="s">
        <v>253</v>
      </c>
      <c r="N97" s="32">
        <v>0.36</v>
      </c>
      <c r="O97" s="32">
        <v>0.8</v>
      </c>
      <c r="P97" s="29" t="s">
        <v>253</v>
      </c>
      <c r="Q97" s="36" t="s">
        <v>1037</v>
      </c>
      <c r="R97" s="33" t="s">
        <v>1453</v>
      </c>
      <c r="S97" s="42" t="s">
        <v>565</v>
      </c>
      <c r="T97" s="36" t="s">
        <v>1454</v>
      </c>
      <c r="U97" s="34" t="s">
        <v>1048</v>
      </c>
      <c r="V97" s="34" t="s">
        <v>1041</v>
      </c>
      <c r="W97" s="34" t="s">
        <v>1042</v>
      </c>
      <c r="X97" s="34" t="s">
        <v>1043</v>
      </c>
      <c r="Y97" s="34" t="s">
        <v>1044</v>
      </c>
      <c r="Z97" s="32">
        <v>0.4</v>
      </c>
      <c r="AA97" s="34" t="s">
        <v>1045</v>
      </c>
      <c r="AB97" s="29" t="s">
        <v>224</v>
      </c>
      <c r="AC97" s="29">
        <f t="shared" si="220"/>
        <v>321</v>
      </c>
      <c r="AD97" s="34">
        <v>302</v>
      </c>
      <c r="AE97" s="34">
        <v>15</v>
      </c>
      <c r="AF97" s="34">
        <v>3</v>
      </c>
      <c r="AG97" s="34">
        <v>1</v>
      </c>
      <c r="AH97" s="29">
        <v>302</v>
      </c>
      <c r="AI97" s="29" t="s">
        <v>696</v>
      </c>
      <c r="AJ97" s="29">
        <v>15</v>
      </c>
      <c r="AK97" s="29" t="s">
        <v>1714</v>
      </c>
      <c r="AL97" s="29">
        <v>3</v>
      </c>
      <c r="AM97" s="29" t="s">
        <v>2898</v>
      </c>
      <c r="AN97" s="29"/>
      <c r="AO97" s="29"/>
      <c r="AP97" s="47">
        <v>44669</v>
      </c>
      <c r="AQ97" s="47">
        <v>44760</v>
      </c>
      <c r="AR97" s="47">
        <v>44841</v>
      </c>
      <c r="AS97" s="47"/>
      <c r="AT97" s="29" t="s">
        <v>6</v>
      </c>
      <c r="AU97" s="29" t="s">
        <v>6</v>
      </c>
      <c r="AV97" s="29" t="s">
        <v>6</v>
      </c>
      <c r="AW97" s="29"/>
      <c r="AX97" s="29" t="s">
        <v>6</v>
      </c>
      <c r="AY97" s="29" t="s">
        <v>6</v>
      </c>
      <c r="AZ97" s="29" t="s">
        <v>6</v>
      </c>
      <c r="BA97" s="29"/>
      <c r="BB97" s="29" t="s">
        <v>2899</v>
      </c>
      <c r="BC97" s="29" t="s">
        <v>2900</v>
      </c>
      <c r="BD97" s="29" t="s">
        <v>2901</v>
      </c>
      <c r="BE97" s="29"/>
      <c r="BF97" s="35">
        <f t="shared" si="209"/>
        <v>1</v>
      </c>
      <c r="BG97" s="35">
        <f t="shared" si="210"/>
        <v>1</v>
      </c>
      <c r="BH97" s="35">
        <f t="shared" si="211"/>
        <v>1</v>
      </c>
      <c r="BI97" s="35">
        <f t="shared" si="212"/>
        <v>0</v>
      </c>
      <c r="BJ97" s="35">
        <f t="shared" si="213"/>
        <v>0.99688473520249221</v>
      </c>
      <c r="BK97" s="33"/>
      <c r="BL97" s="29"/>
      <c r="BM97" s="29"/>
      <c r="BN97" s="29"/>
      <c r="BO97" s="29"/>
      <c r="BP97" s="29"/>
      <c r="BQ97" s="29"/>
      <c r="BR97" s="29"/>
      <c r="BS97" s="29"/>
      <c r="BT97" s="29"/>
      <c r="BU97" s="29"/>
      <c r="BV97" s="29"/>
      <c r="BW97" s="29"/>
      <c r="BX97" s="29"/>
      <c r="BY97" s="29"/>
      <c r="BZ97" s="47">
        <v>44669</v>
      </c>
      <c r="CA97" s="47">
        <v>44760</v>
      </c>
      <c r="CB97" s="47">
        <v>44841</v>
      </c>
      <c r="CC97" s="47"/>
      <c r="CD97" s="29" t="s">
        <v>6</v>
      </c>
      <c r="CE97" s="29"/>
      <c r="CF97" s="29"/>
      <c r="CG97" s="29"/>
      <c r="CH97" s="29" t="s">
        <v>6</v>
      </c>
      <c r="CI97" s="29"/>
      <c r="CJ97" s="29"/>
      <c r="CK97" s="29"/>
      <c r="CL97" s="29" t="s">
        <v>2902</v>
      </c>
      <c r="CM97" s="29"/>
      <c r="CN97" s="29"/>
      <c r="CO97" s="29"/>
      <c r="CP97" s="35" t="str">
        <f t="shared" si="142"/>
        <v/>
      </c>
      <c r="CQ97" s="35" t="str">
        <f t="shared" si="143"/>
        <v/>
      </c>
      <c r="CR97" s="35" t="str">
        <f t="shared" si="144"/>
        <v/>
      </c>
      <c r="CS97" s="35" t="str">
        <f t="shared" si="145"/>
        <v/>
      </c>
      <c r="CT97" s="35" t="str">
        <f t="shared" si="146"/>
        <v/>
      </c>
      <c r="CU97" s="30"/>
      <c r="CV97" s="34"/>
      <c r="CW97" s="29"/>
      <c r="CX97" s="34"/>
      <c r="CY97" s="34"/>
      <c r="CZ97" s="34"/>
      <c r="DA97" s="34"/>
      <c r="DB97" s="34"/>
      <c r="DC97" s="34"/>
      <c r="DD97" s="32"/>
      <c r="DE97" s="29"/>
      <c r="DF97" s="29"/>
      <c r="DG97" s="29"/>
      <c r="DH97" s="29"/>
      <c r="DI97" s="34"/>
      <c r="DJ97" s="29"/>
      <c r="DK97" s="29"/>
      <c r="DL97" s="29"/>
      <c r="DM97" s="29"/>
      <c r="DN97" s="29"/>
      <c r="DO97" s="29"/>
      <c r="DP97" s="29"/>
      <c r="DQ97" s="29"/>
      <c r="DR97" s="29"/>
      <c r="DS97" s="29"/>
      <c r="DT97" s="29"/>
      <c r="DU97" s="29"/>
      <c r="DV97" s="29"/>
      <c r="DW97" s="29"/>
      <c r="DX97" s="47">
        <v>44669</v>
      </c>
      <c r="DY97" s="47">
        <v>44760</v>
      </c>
      <c r="DZ97" s="47">
        <v>44841</v>
      </c>
      <c r="EA97" s="47"/>
      <c r="EB97" s="29"/>
      <c r="EC97" s="29"/>
      <c r="ED97" s="29"/>
      <c r="EE97" s="29"/>
      <c r="EF97" s="29"/>
      <c r="EG97" s="29"/>
      <c r="EH97" s="29"/>
      <c r="EI97" s="29"/>
      <c r="EJ97" s="29"/>
      <c r="EK97" s="29"/>
      <c r="EL97" s="29"/>
      <c r="EM97" s="29"/>
      <c r="EN97" s="35" t="str">
        <f t="shared" si="147"/>
        <v/>
      </c>
      <c r="EO97" s="35" t="str">
        <f t="shared" si="148"/>
        <v/>
      </c>
      <c r="EP97" s="35" t="str">
        <f t="shared" si="149"/>
        <v/>
      </c>
      <c r="EQ97" s="35" t="str">
        <f t="shared" si="150"/>
        <v/>
      </c>
      <c r="ER97" s="35" t="str">
        <f t="shared" si="151"/>
        <v/>
      </c>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47">
        <v>44669</v>
      </c>
      <c r="FW97" s="47">
        <v>44760</v>
      </c>
      <c r="FX97" s="47">
        <v>44841</v>
      </c>
      <c r="FY97" s="47"/>
      <c r="FZ97" s="29"/>
      <c r="GA97" s="29"/>
      <c r="GB97" s="29"/>
      <c r="GC97" s="29"/>
      <c r="GD97" s="29"/>
      <c r="GE97" s="29"/>
      <c r="GF97" s="29"/>
      <c r="GG97" s="29"/>
      <c r="GH97" s="29"/>
      <c r="GI97" s="29"/>
      <c r="GJ97" s="29"/>
      <c r="GK97" s="29"/>
      <c r="GL97" s="35" t="str">
        <f t="shared" si="222"/>
        <v/>
      </c>
      <c r="GM97" s="35" t="str">
        <f t="shared" si="223"/>
        <v/>
      </c>
      <c r="GN97" s="35" t="str">
        <f t="shared" si="224"/>
        <v/>
      </c>
      <c r="GO97" s="35" t="str">
        <f t="shared" si="225"/>
        <v/>
      </c>
      <c r="GP97" s="35" t="str">
        <f t="shared" si="226"/>
        <v/>
      </c>
      <c r="GQ97" s="29"/>
      <c r="GR97" s="29"/>
      <c r="GS97" s="29">
        <f t="shared" si="157"/>
        <v>1</v>
      </c>
      <c r="GT97" s="29" t="str">
        <f>'[9]BD Plan'!$B$3</f>
        <v>Córdoba</v>
      </c>
      <c r="GU97" s="37" t="s">
        <v>697</v>
      </c>
      <c r="GV97" s="37" t="s">
        <v>1715</v>
      </c>
      <c r="GW97" s="37" t="s">
        <v>2903</v>
      </c>
      <c r="GX97" s="37"/>
      <c r="GY97" s="37" t="s">
        <v>698</v>
      </c>
      <c r="GZ97" s="37"/>
      <c r="HA97" s="37"/>
      <c r="HB97" s="37"/>
      <c r="HC97" s="37"/>
      <c r="HD97" s="37"/>
      <c r="HE97" s="37"/>
      <c r="HF97" s="37"/>
      <c r="HG97" s="37"/>
      <c r="HH97" s="37"/>
      <c r="HI97" s="37"/>
      <c r="HJ97" s="37"/>
      <c r="HK97" t="s">
        <v>150</v>
      </c>
      <c r="HL97" s="39" t="s">
        <v>93</v>
      </c>
    </row>
    <row r="98" spans="1:220" ht="15" customHeight="1" x14ac:dyDescent="0.3">
      <c r="A98" s="29" t="s">
        <v>119</v>
      </c>
      <c r="B98" t="s">
        <v>38</v>
      </c>
      <c r="C98" t="s">
        <v>37</v>
      </c>
      <c r="D98" s="29" t="s">
        <v>333</v>
      </c>
      <c r="E98" s="39" t="s">
        <v>304</v>
      </c>
      <c r="F98" s="29" t="s">
        <v>231</v>
      </c>
      <c r="G98" s="29" t="s">
        <v>232</v>
      </c>
      <c r="H98" s="29" t="s">
        <v>284</v>
      </c>
      <c r="I98" s="38" t="s">
        <v>334</v>
      </c>
      <c r="J98" s="29" t="s">
        <v>335</v>
      </c>
      <c r="K98" s="32">
        <v>0.8</v>
      </c>
      <c r="L98" s="32">
        <v>0.6</v>
      </c>
      <c r="M98" s="29" t="s">
        <v>253</v>
      </c>
      <c r="N98" s="32">
        <v>0.28999999999999998</v>
      </c>
      <c r="O98" s="32">
        <v>0.6</v>
      </c>
      <c r="P98" s="29" t="s">
        <v>236</v>
      </c>
      <c r="Q98" s="36" t="s">
        <v>1037</v>
      </c>
      <c r="R98" s="33"/>
      <c r="S98" s="36"/>
      <c r="T98" s="36"/>
      <c r="U98" s="34"/>
      <c r="V98" s="34"/>
      <c r="W98" s="34"/>
      <c r="X98" s="34"/>
      <c r="Y98" s="34"/>
      <c r="Z98" s="32"/>
      <c r="AA98" s="34"/>
      <c r="AB98" s="29"/>
      <c r="AC98" s="29"/>
      <c r="AD98" s="34"/>
      <c r="AE98" s="34"/>
      <c r="AF98" s="34"/>
      <c r="AG98" s="34"/>
      <c r="AH98" s="29"/>
      <c r="AI98" s="29"/>
      <c r="AJ98" s="29"/>
      <c r="AK98" s="29"/>
      <c r="AL98" s="29"/>
      <c r="AM98" s="29"/>
      <c r="AN98" s="29"/>
      <c r="AO98" s="29"/>
      <c r="AP98" s="47"/>
      <c r="AQ98" s="47">
        <v>44761</v>
      </c>
      <c r="AR98" s="47">
        <v>44840</v>
      </c>
      <c r="AS98" s="47"/>
      <c r="AT98" s="29"/>
      <c r="AU98" s="29"/>
      <c r="AV98" s="29"/>
      <c r="AW98" s="29"/>
      <c r="AX98" s="29"/>
      <c r="AY98" s="29"/>
      <c r="AZ98" s="29"/>
      <c r="BA98" s="29"/>
      <c r="BB98" s="29"/>
      <c r="BC98" s="29"/>
      <c r="BD98" s="29"/>
      <c r="BE98" s="29"/>
      <c r="BF98" s="35" t="str">
        <f t="shared" si="209"/>
        <v/>
      </c>
      <c r="BG98" s="35" t="str">
        <f t="shared" si="210"/>
        <v/>
      </c>
      <c r="BH98" s="35" t="str">
        <f t="shared" si="211"/>
        <v/>
      </c>
      <c r="BI98" s="35" t="str">
        <f t="shared" si="212"/>
        <v/>
      </c>
      <c r="BJ98" s="35" t="str">
        <f t="shared" si="213"/>
        <v/>
      </c>
      <c r="BK98" s="33" t="s">
        <v>1538</v>
      </c>
      <c r="BL98" s="42" t="s">
        <v>565</v>
      </c>
      <c r="BM98" s="29">
        <f t="shared" ref="BM98" si="227">SUM(BN98:BQ98)</f>
        <v>7</v>
      </c>
      <c r="BN98" s="29">
        <v>0</v>
      </c>
      <c r="BO98" s="29">
        <v>1</v>
      </c>
      <c r="BP98" s="29">
        <v>3</v>
      </c>
      <c r="BQ98" s="29">
        <v>3</v>
      </c>
      <c r="BR98" s="29"/>
      <c r="BS98" s="29"/>
      <c r="BT98" s="29">
        <v>1</v>
      </c>
      <c r="BU98" s="29" t="s">
        <v>1716</v>
      </c>
      <c r="BV98" s="29">
        <v>3</v>
      </c>
      <c r="BW98" s="29" t="s">
        <v>2904</v>
      </c>
      <c r="BX98" s="29"/>
      <c r="BY98" s="29"/>
      <c r="BZ98" s="47"/>
      <c r="CA98" s="47">
        <v>44761</v>
      </c>
      <c r="CB98" s="47">
        <v>44840</v>
      </c>
      <c r="CC98" s="47"/>
      <c r="CD98" s="29"/>
      <c r="CE98" s="29" t="s">
        <v>6</v>
      </c>
      <c r="CF98" s="29" t="s">
        <v>6</v>
      </c>
      <c r="CG98" s="29"/>
      <c r="CH98" s="29"/>
      <c r="CI98" s="29" t="s">
        <v>6</v>
      </c>
      <c r="CJ98" s="29" t="s">
        <v>6</v>
      </c>
      <c r="CK98" s="29"/>
      <c r="CL98" s="29"/>
      <c r="CM98" s="29" t="s">
        <v>2905</v>
      </c>
      <c r="CN98" s="29" t="s">
        <v>2906</v>
      </c>
      <c r="CO98" s="29"/>
      <c r="CP98" s="35" t="str">
        <f t="shared" si="142"/>
        <v/>
      </c>
      <c r="CQ98" s="35">
        <f t="shared" si="143"/>
        <v>1</v>
      </c>
      <c r="CR98" s="35">
        <f t="shared" si="144"/>
        <v>1</v>
      </c>
      <c r="CS98" s="35">
        <f t="shared" si="145"/>
        <v>0</v>
      </c>
      <c r="CT98" s="35">
        <f t="shared" si="146"/>
        <v>0.5714285714285714</v>
      </c>
      <c r="CU98" s="30"/>
      <c r="CV98" s="34"/>
      <c r="CW98" s="29"/>
      <c r="CX98" s="34"/>
      <c r="CY98" s="34"/>
      <c r="CZ98" s="34"/>
      <c r="DA98" s="34"/>
      <c r="DB98" s="34"/>
      <c r="DC98" s="34"/>
      <c r="DD98" s="32"/>
      <c r="DE98" s="29"/>
      <c r="DF98" s="29"/>
      <c r="DG98" s="29"/>
      <c r="DH98" s="29"/>
      <c r="DI98" s="34"/>
      <c r="DJ98" s="29"/>
      <c r="DK98" s="29"/>
      <c r="DL98" s="29"/>
      <c r="DM98" s="29"/>
      <c r="DN98" s="29"/>
      <c r="DO98" s="29"/>
      <c r="DP98" s="29"/>
      <c r="DQ98" s="29"/>
      <c r="DR98" s="29"/>
      <c r="DS98" s="29"/>
      <c r="DT98" s="29"/>
      <c r="DU98" s="29"/>
      <c r="DV98" s="29"/>
      <c r="DW98" s="29"/>
      <c r="DX98" s="47"/>
      <c r="DY98" s="47">
        <v>44761</v>
      </c>
      <c r="DZ98" s="47">
        <v>44840</v>
      </c>
      <c r="EA98" s="47"/>
      <c r="EB98" s="29"/>
      <c r="EC98" s="29"/>
      <c r="ED98" s="29"/>
      <c r="EE98" s="29"/>
      <c r="EF98" s="29"/>
      <c r="EG98" s="29"/>
      <c r="EH98" s="29"/>
      <c r="EI98" s="29"/>
      <c r="EJ98" s="29"/>
      <c r="EK98" s="29"/>
      <c r="EL98" s="29"/>
      <c r="EM98" s="29"/>
      <c r="EN98" s="35" t="str">
        <f t="shared" si="147"/>
        <v/>
      </c>
      <c r="EO98" s="35" t="str">
        <f t="shared" si="148"/>
        <v/>
      </c>
      <c r="EP98" s="35" t="str">
        <f t="shared" si="149"/>
        <v/>
      </c>
      <c r="EQ98" s="35" t="str">
        <f t="shared" si="150"/>
        <v/>
      </c>
      <c r="ER98" s="35" t="str">
        <f t="shared" si="151"/>
        <v/>
      </c>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47"/>
      <c r="FW98" s="47">
        <v>44761</v>
      </c>
      <c r="FX98" s="47">
        <v>44840</v>
      </c>
      <c r="FY98" s="47"/>
      <c r="FZ98" s="29"/>
      <c r="GA98" s="29"/>
      <c r="GB98" s="29"/>
      <c r="GC98" s="29"/>
      <c r="GD98" s="29"/>
      <c r="GE98" s="29"/>
      <c r="GF98" s="29"/>
      <c r="GG98" s="29"/>
      <c r="GH98" s="29"/>
      <c r="GI98" s="29"/>
      <c r="GJ98" s="29"/>
      <c r="GK98" s="29"/>
      <c r="GL98" s="35"/>
      <c r="GM98" s="35"/>
      <c r="GN98" s="35"/>
      <c r="GO98" s="35"/>
      <c r="GP98" s="35"/>
      <c r="GQ98" s="29"/>
      <c r="GR98" s="29"/>
      <c r="GS98" s="29">
        <f t="shared" si="157"/>
        <v>1</v>
      </c>
      <c r="GT98" s="29" t="str">
        <f>'[9]BD Plan'!$B$3</f>
        <v>Córdoba</v>
      </c>
      <c r="GU98" s="37"/>
      <c r="GV98" s="37"/>
      <c r="GW98" s="37"/>
      <c r="GX98" s="37"/>
      <c r="GY98" s="37"/>
      <c r="GZ98" s="37" t="s">
        <v>1717</v>
      </c>
      <c r="HA98" s="37" t="s">
        <v>2907</v>
      </c>
      <c r="HB98" s="37"/>
      <c r="HC98" s="37"/>
      <c r="HD98" s="37"/>
      <c r="HE98" s="37"/>
      <c r="HF98" s="37"/>
      <c r="HG98" s="37"/>
      <c r="HH98" s="37"/>
      <c r="HI98" s="37"/>
      <c r="HJ98" s="37"/>
      <c r="HK98" t="s">
        <v>38</v>
      </c>
      <c r="HL98" s="39" t="s">
        <v>37</v>
      </c>
    </row>
    <row r="99" spans="1:220" ht="15" customHeight="1" x14ac:dyDescent="0.3">
      <c r="A99" s="29" t="s">
        <v>119</v>
      </c>
      <c r="B99" t="s">
        <v>39</v>
      </c>
      <c r="C99" t="s">
        <v>37</v>
      </c>
      <c r="D99" s="29" t="s">
        <v>338</v>
      </c>
      <c r="E99" s="29" t="s">
        <v>317</v>
      </c>
      <c r="F99" s="29" t="s">
        <v>231</v>
      </c>
      <c r="G99" s="29" t="s">
        <v>232</v>
      </c>
      <c r="H99" s="29" t="s">
        <v>284</v>
      </c>
      <c r="I99" s="38" t="s">
        <v>339</v>
      </c>
      <c r="J99" s="29" t="s">
        <v>319</v>
      </c>
      <c r="K99" s="32">
        <v>0.8</v>
      </c>
      <c r="L99" s="32">
        <v>0.6</v>
      </c>
      <c r="M99" s="29" t="s">
        <v>253</v>
      </c>
      <c r="N99" s="32">
        <v>0.28999999999999998</v>
      </c>
      <c r="O99" s="32">
        <v>0.6</v>
      </c>
      <c r="P99" s="29" t="s">
        <v>236</v>
      </c>
      <c r="Q99" s="36" t="s">
        <v>1037</v>
      </c>
      <c r="R99" s="33" t="s">
        <v>1137</v>
      </c>
      <c r="S99" s="42" t="s">
        <v>565</v>
      </c>
      <c r="T99" s="29" t="s">
        <v>1138</v>
      </c>
      <c r="U99" s="34" t="s">
        <v>1048</v>
      </c>
      <c r="V99" s="34" t="s">
        <v>1041</v>
      </c>
      <c r="W99" s="34" t="s">
        <v>1042</v>
      </c>
      <c r="X99" s="34" t="s">
        <v>1043</v>
      </c>
      <c r="Y99" s="34" t="s">
        <v>1044</v>
      </c>
      <c r="Z99" s="32">
        <v>0.4</v>
      </c>
      <c r="AA99" s="34" t="s">
        <v>1045</v>
      </c>
      <c r="AB99" s="29" t="s">
        <v>224</v>
      </c>
      <c r="AC99" s="29">
        <f t="shared" si="220"/>
        <v>3</v>
      </c>
      <c r="AD99" s="34">
        <v>1</v>
      </c>
      <c r="AE99" s="34">
        <v>1</v>
      </c>
      <c r="AF99" s="34">
        <v>1</v>
      </c>
      <c r="AG99" s="34">
        <v>0</v>
      </c>
      <c r="AH99" s="29">
        <v>1</v>
      </c>
      <c r="AI99" s="36" t="s">
        <v>699</v>
      </c>
      <c r="AJ99" s="29">
        <v>1</v>
      </c>
      <c r="AK99" s="36" t="s">
        <v>1718</v>
      </c>
      <c r="AL99" s="29">
        <v>1</v>
      </c>
      <c r="AM99" s="36" t="s">
        <v>2908</v>
      </c>
      <c r="AN99" s="29"/>
      <c r="AO99" s="29"/>
      <c r="AP99" s="47">
        <v>44663</v>
      </c>
      <c r="AQ99" s="47">
        <v>44760</v>
      </c>
      <c r="AR99" s="47">
        <v>44840</v>
      </c>
      <c r="AS99" s="47"/>
      <c r="AT99" s="29" t="s">
        <v>6</v>
      </c>
      <c r="AU99" s="29" t="s">
        <v>6</v>
      </c>
      <c r="AV99" s="29" t="s">
        <v>6</v>
      </c>
      <c r="AW99" s="29"/>
      <c r="AX99" s="29" t="s">
        <v>6</v>
      </c>
      <c r="AY99" s="29" t="s">
        <v>6</v>
      </c>
      <c r="AZ99" s="29" t="s">
        <v>6</v>
      </c>
      <c r="BA99" s="29"/>
      <c r="BB99" s="29" t="s">
        <v>2909</v>
      </c>
      <c r="BC99" s="29" t="s">
        <v>2910</v>
      </c>
      <c r="BD99" s="29" t="s">
        <v>2911</v>
      </c>
      <c r="BE99" s="29"/>
      <c r="BF99" s="35">
        <f t="shared" si="209"/>
        <v>1</v>
      </c>
      <c r="BG99" s="35">
        <f t="shared" si="210"/>
        <v>1</v>
      </c>
      <c r="BH99" s="35">
        <f t="shared" si="211"/>
        <v>1</v>
      </c>
      <c r="BI99" s="35" t="str">
        <f t="shared" si="212"/>
        <v/>
      </c>
      <c r="BJ99" s="35">
        <f t="shared" si="213"/>
        <v>1</v>
      </c>
      <c r="BK99" s="33"/>
      <c r="BL99" s="34"/>
      <c r="BM99" s="29"/>
      <c r="BN99" s="29"/>
      <c r="BO99" s="29"/>
      <c r="BP99" s="29"/>
      <c r="BQ99" s="29"/>
      <c r="BR99" s="29"/>
      <c r="BS99" s="29"/>
      <c r="BT99" s="29"/>
      <c r="BU99" s="29"/>
      <c r="BV99" s="29"/>
      <c r="BW99" s="29"/>
      <c r="BX99" s="29"/>
      <c r="BY99" s="29"/>
      <c r="BZ99" s="47">
        <v>44663</v>
      </c>
      <c r="CA99" s="47">
        <v>44760</v>
      </c>
      <c r="CB99" s="47">
        <v>44840</v>
      </c>
      <c r="CC99" s="47"/>
      <c r="CD99" s="29"/>
      <c r="CE99" s="29"/>
      <c r="CF99" s="29"/>
      <c r="CG99" s="29"/>
      <c r="CH99" s="29"/>
      <c r="CI99" s="29"/>
      <c r="CJ99" s="29"/>
      <c r="CK99" s="29"/>
      <c r="CL99" s="29"/>
      <c r="CM99" s="29"/>
      <c r="CN99" s="29"/>
      <c r="CO99" s="29"/>
      <c r="CP99" s="35" t="str">
        <f t="shared" si="142"/>
        <v/>
      </c>
      <c r="CQ99" s="35" t="str">
        <f t="shared" si="143"/>
        <v/>
      </c>
      <c r="CR99" s="35" t="str">
        <f t="shared" si="144"/>
        <v/>
      </c>
      <c r="CS99" s="35" t="str">
        <f t="shared" si="145"/>
        <v/>
      </c>
      <c r="CT99" s="35" t="str">
        <f t="shared" si="146"/>
        <v/>
      </c>
      <c r="CU99" s="30"/>
      <c r="CV99" s="34"/>
      <c r="CW99" s="29"/>
      <c r="CX99" s="34"/>
      <c r="CY99" s="34"/>
      <c r="CZ99" s="34"/>
      <c r="DA99" s="34"/>
      <c r="DB99" s="34"/>
      <c r="DC99" s="34"/>
      <c r="DD99" s="32"/>
      <c r="DE99" s="29"/>
      <c r="DF99" s="29"/>
      <c r="DG99" s="29"/>
      <c r="DH99" s="29"/>
      <c r="DI99" s="34"/>
      <c r="DJ99" s="29"/>
      <c r="DK99" s="29"/>
      <c r="DL99" s="29"/>
      <c r="DM99" s="29"/>
      <c r="DN99" s="29"/>
      <c r="DO99" s="29"/>
      <c r="DP99" s="29"/>
      <c r="DQ99" s="29"/>
      <c r="DR99" s="29"/>
      <c r="DS99" s="29"/>
      <c r="DT99" s="29"/>
      <c r="DU99" s="29"/>
      <c r="DV99" s="29"/>
      <c r="DW99" s="29"/>
      <c r="DX99" s="47">
        <v>44663</v>
      </c>
      <c r="DY99" s="47">
        <v>44760</v>
      </c>
      <c r="DZ99" s="47">
        <v>44840</v>
      </c>
      <c r="EA99" s="47"/>
      <c r="EB99" s="29"/>
      <c r="EC99" s="29"/>
      <c r="ED99" s="29"/>
      <c r="EE99" s="29"/>
      <c r="EF99" s="29"/>
      <c r="EG99" s="29"/>
      <c r="EH99" s="29"/>
      <c r="EI99" s="29"/>
      <c r="EJ99" s="29"/>
      <c r="EK99" s="29"/>
      <c r="EL99" s="29"/>
      <c r="EM99" s="29"/>
      <c r="EN99" s="35" t="str">
        <f t="shared" si="147"/>
        <v/>
      </c>
      <c r="EO99" s="35" t="str">
        <f t="shared" si="148"/>
        <v/>
      </c>
      <c r="EP99" s="35" t="str">
        <f t="shared" si="149"/>
        <v/>
      </c>
      <c r="EQ99" s="35" t="str">
        <f t="shared" si="150"/>
        <v/>
      </c>
      <c r="ER99" s="35" t="str">
        <f t="shared" si="151"/>
        <v/>
      </c>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47">
        <v>44663</v>
      </c>
      <c r="FW99" s="47">
        <v>44760</v>
      </c>
      <c r="FX99" s="47">
        <v>44840</v>
      </c>
      <c r="FY99" s="47"/>
      <c r="FZ99" s="29"/>
      <c r="GA99" s="29"/>
      <c r="GB99" s="29"/>
      <c r="GC99" s="29"/>
      <c r="GD99" s="29"/>
      <c r="GE99" s="29"/>
      <c r="GF99" s="29"/>
      <c r="GG99" s="29"/>
      <c r="GH99" s="29"/>
      <c r="GI99" s="29"/>
      <c r="GJ99" s="29"/>
      <c r="GK99" s="29"/>
      <c r="GL99" s="35" t="str">
        <f t="shared" ref="GL99:GL100" si="228">IFERROR(IF(FJ99=0,"",IF((FN99/FJ99)&gt;1,1,(FN99/FJ99))),"")</f>
        <v/>
      </c>
      <c r="GM99" s="35" t="str">
        <f t="shared" ref="GM99:GM100" si="229">IFERROR(IF(FK99=0,"",IF((FP99/FK99)&gt;1,1,(FP99/FK99))),"")</f>
        <v/>
      </c>
      <c r="GN99" s="35" t="str">
        <f t="shared" ref="GN99:GN100" si="230">IFERROR(IF(FL99=0,"",IF((FR99/FL99)&gt;1,1,(FR99/FL99))),"")</f>
        <v/>
      </c>
      <c r="GO99" s="35" t="str">
        <f t="shared" ref="GO99:GO100" si="231">IFERROR(IF(FM99=0,"",IF((FT99/FM99)&gt;1,1,(FT99/FM99))),"")</f>
        <v/>
      </c>
      <c r="GP99" s="35" t="str">
        <f t="shared" ref="GP99:GP100" si="232">IFERROR(IF((FN99+FP99+FR99+FT99)/FI99&gt;1,1,(FN99+FP99+FR99+FT99)/FI99),"")</f>
        <v/>
      </c>
      <c r="GQ99" s="29"/>
      <c r="GR99" s="29"/>
      <c r="GS99" s="29">
        <f t="shared" si="157"/>
        <v>1</v>
      </c>
      <c r="GT99" s="29" t="str">
        <f>'[9]BD Plan'!$B$3</f>
        <v>Córdoba</v>
      </c>
      <c r="GU99" s="37" t="s">
        <v>700</v>
      </c>
      <c r="GV99" s="37" t="s">
        <v>1719</v>
      </c>
      <c r="GW99" s="37" t="s">
        <v>2912</v>
      </c>
      <c r="GX99" s="37"/>
      <c r="GY99" s="37"/>
      <c r="GZ99" s="37"/>
      <c r="HA99" s="37"/>
      <c r="HB99" s="37"/>
      <c r="HC99" s="37"/>
      <c r="HD99" s="37"/>
      <c r="HE99" s="37"/>
      <c r="HF99" s="37"/>
      <c r="HG99" s="37"/>
      <c r="HH99" s="37"/>
      <c r="HI99" s="37"/>
      <c r="HJ99" s="37"/>
      <c r="HK99" t="s">
        <v>39</v>
      </c>
      <c r="HL99" s="39" t="s">
        <v>37</v>
      </c>
    </row>
    <row r="100" spans="1:220" ht="15" customHeight="1" x14ac:dyDescent="0.3">
      <c r="A100" s="29" t="s">
        <v>119</v>
      </c>
      <c r="B100" t="s">
        <v>24</v>
      </c>
      <c r="C100" t="s">
        <v>21</v>
      </c>
      <c r="D100" s="29" t="s">
        <v>1082</v>
      </c>
      <c r="E100" s="29" t="s">
        <v>304</v>
      </c>
      <c r="F100" s="29" t="s">
        <v>231</v>
      </c>
      <c r="G100" s="29" t="s">
        <v>232</v>
      </c>
      <c r="H100" s="29" t="s">
        <v>284</v>
      </c>
      <c r="I100" s="38" t="s">
        <v>1083</v>
      </c>
      <c r="J100" s="29" t="s">
        <v>294</v>
      </c>
      <c r="K100" s="32">
        <v>0.2</v>
      </c>
      <c r="L100" s="32">
        <v>0.4</v>
      </c>
      <c r="M100" s="29" t="s">
        <v>295</v>
      </c>
      <c r="N100" s="32">
        <v>0.04</v>
      </c>
      <c r="O100" s="32">
        <v>0.4</v>
      </c>
      <c r="P100" s="29" t="s">
        <v>295</v>
      </c>
      <c r="Q100" s="36" t="s">
        <v>1037</v>
      </c>
      <c r="R100" s="33"/>
      <c r="S100" s="34"/>
      <c r="T100" s="29"/>
      <c r="U100" s="34"/>
      <c r="V100" s="34"/>
      <c r="W100" s="34"/>
      <c r="X100" s="34"/>
      <c r="Y100" s="34"/>
      <c r="Z100" s="32"/>
      <c r="AA100" s="34"/>
      <c r="AB100" s="29"/>
      <c r="AC100" s="29"/>
      <c r="AD100" s="34"/>
      <c r="AE100" s="34"/>
      <c r="AF100" s="34"/>
      <c r="AG100" s="34"/>
      <c r="AH100" s="29"/>
      <c r="AI100" s="29"/>
      <c r="AJ100" s="29"/>
      <c r="AK100" s="29"/>
      <c r="AL100" s="29"/>
      <c r="AM100" s="29"/>
      <c r="AN100" s="29"/>
      <c r="AO100" s="29"/>
      <c r="AP100" s="47">
        <v>44663</v>
      </c>
      <c r="AQ100" s="47">
        <v>44760</v>
      </c>
      <c r="AR100" s="47">
        <v>44845</v>
      </c>
      <c r="AS100" s="47"/>
      <c r="AT100" s="29"/>
      <c r="AU100" s="29"/>
      <c r="AV100" s="29"/>
      <c r="AW100" s="29"/>
      <c r="AX100" s="29"/>
      <c r="AY100" s="29"/>
      <c r="AZ100" s="29"/>
      <c r="BA100" s="29"/>
      <c r="BB100" s="29"/>
      <c r="BC100" s="29"/>
      <c r="BD100" s="29"/>
      <c r="BE100" s="29"/>
      <c r="BF100" s="35" t="str">
        <f t="shared" si="209"/>
        <v/>
      </c>
      <c r="BG100" s="35" t="str">
        <f t="shared" si="210"/>
        <v/>
      </c>
      <c r="BH100" s="35" t="str">
        <f t="shared" si="211"/>
        <v/>
      </c>
      <c r="BI100" s="35" t="str">
        <f t="shared" si="212"/>
        <v/>
      </c>
      <c r="BJ100" s="35" t="str">
        <f t="shared" si="213"/>
        <v/>
      </c>
      <c r="BK100" s="33" t="s">
        <v>1085</v>
      </c>
      <c r="BL100" s="42" t="s">
        <v>565</v>
      </c>
      <c r="BM100" s="29">
        <f t="shared" ref="BM100" si="233">SUM(BN100:BQ100)</f>
        <v>4</v>
      </c>
      <c r="BN100" s="29">
        <v>1</v>
      </c>
      <c r="BO100" s="29">
        <v>1</v>
      </c>
      <c r="BP100" s="29">
        <v>1</v>
      </c>
      <c r="BQ100" s="29">
        <v>1</v>
      </c>
      <c r="BR100" s="29">
        <v>1</v>
      </c>
      <c r="BS100" s="29" t="s">
        <v>701</v>
      </c>
      <c r="BT100" s="29">
        <v>1</v>
      </c>
      <c r="BU100" s="29" t="s">
        <v>1720</v>
      </c>
      <c r="BV100" s="29">
        <v>1</v>
      </c>
      <c r="BW100" s="29" t="s">
        <v>2913</v>
      </c>
      <c r="BX100" s="29"/>
      <c r="BY100" s="29"/>
      <c r="BZ100" s="47">
        <v>44663</v>
      </c>
      <c r="CA100" s="47">
        <v>44760</v>
      </c>
      <c r="CB100" s="47">
        <v>44845</v>
      </c>
      <c r="CC100" s="47"/>
      <c r="CD100" s="29" t="s">
        <v>6</v>
      </c>
      <c r="CE100" s="29" t="s">
        <v>6</v>
      </c>
      <c r="CF100" s="29" t="s">
        <v>6</v>
      </c>
      <c r="CG100" s="29"/>
      <c r="CH100" s="29" t="s">
        <v>6</v>
      </c>
      <c r="CI100" s="29" t="s">
        <v>6</v>
      </c>
      <c r="CJ100" s="29" t="s">
        <v>6</v>
      </c>
      <c r="CK100" s="29"/>
      <c r="CL100" s="29" t="s">
        <v>2914</v>
      </c>
      <c r="CM100" s="29" t="s">
        <v>2915</v>
      </c>
      <c r="CN100" s="29" t="s">
        <v>2916</v>
      </c>
      <c r="CO100" s="29"/>
      <c r="CP100" s="35">
        <f t="shared" si="142"/>
        <v>1</v>
      </c>
      <c r="CQ100" s="35">
        <f t="shared" si="143"/>
        <v>1</v>
      </c>
      <c r="CR100" s="35">
        <f t="shared" si="144"/>
        <v>1</v>
      </c>
      <c r="CS100" s="35">
        <f t="shared" si="145"/>
        <v>0</v>
      </c>
      <c r="CT100" s="35">
        <f t="shared" si="146"/>
        <v>0.75</v>
      </c>
      <c r="CU100" s="33" t="s">
        <v>1088</v>
      </c>
      <c r="CV100" s="42" t="s">
        <v>565</v>
      </c>
      <c r="CW100" s="29" t="s">
        <v>1089</v>
      </c>
      <c r="CX100" s="34" t="s">
        <v>1048</v>
      </c>
      <c r="CY100" s="34" t="s">
        <v>1041</v>
      </c>
      <c r="CZ100" s="34" t="s">
        <v>1042</v>
      </c>
      <c r="DA100" s="34"/>
      <c r="DB100" s="34" t="s">
        <v>1043</v>
      </c>
      <c r="DC100" s="34" t="s">
        <v>1044</v>
      </c>
      <c r="DD100" s="32">
        <v>0.4</v>
      </c>
      <c r="DE100" s="29"/>
      <c r="DF100" s="29"/>
      <c r="DG100" s="29"/>
      <c r="DH100" s="29"/>
      <c r="DI100" s="34" t="s">
        <v>1045</v>
      </c>
      <c r="DJ100" s="29" t="s">
        <v>224</v>
      </c>
      <c r="DK100" s="29">
        <f>SUM(DL100:DO100)</f>
        <v>0</v>
      </c>
      <c r="DL100" s="29">
        <v>0</v>
      </c>
      <c r="DM100" s="29">
        <v>0</v>
      </c>
      <c r="DN100" s="29">
        <v>0</v>
      </c>
      <c r="DO100" s="29">
        <v>0</v>
      </c>
      <c r="DP100" s="29"/>
      <c r="DQ100" s="29"/>
      <c r="DR100" s="29">
        <v>0</v>
      </c>
      <c r="DS100" s="29" t="s">
        <v>1721</v>
      </c>
      <c r="DT100" s="29">
        <v>0</v>
      </c>
      <c r="DU100" s="29" t="s">
        <v>2917</v>
      </c>
      <c r="DV100" s="29"/>
      <c r="DW100" s="29"/>
      <c r="DX100" s="47">
        <v>44663</v>
      </c>
      <c r="DY100" s="47">
        <v>44760</v>
      </c>
      <c r="DZ100" s="47">
        <v>44845</v>
      </c>
      <c r="EA100" s="47"/>
      <c r="EB100" s="29"/>
      <c r="EC100" s="29" t="s">
        <v>7</v>
      </c>
      <c r="ED100" s="29" t="s">
        <v>7</v>
      </c>
      <c r="EE100" s="29"/>
      <c r="EF100" s="29"/>
      <c r="EG100" s="29" t="s">
        <v>7</v>
      </c>
      <c r="EH100" s="29" t="s">
        <v>7</v>
      </c>
      <c r="EI100" s="29"/>
      <c r="EJ100" s="29"/>
      <c r="EK100" s="29" t="s">
        <v>2918</v>
      </c>
      <c r="EL100" s="29" t="s">
        <v>2919</v>
      </c>
      <c r="EM100" s="29"/>
      <c r="EN100" s="35" t="str">
        <f t="shared" si="147"/>
        <v/>
      </c>
      <c r="EO100" s="35" t="str">
        <f t="shared" si="148"/>
        <v/>
      </c>
      <c r="EP100" s="35" t="str">
        <f t="shared" si="149"/>
        <v/>
      </c>
      <c r="EQ100" s="35" t="str">
        <f t="shared" si="150"/>
        <v/>
      </c>
      <c r="ER100" s="35" t="str">
        <f t="shared" si="151"/>
        <v/>
      </c>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47">
        <v>44663</v>
      </c>
      <c r="FW100" s="47">
        <v>44760</v>
      </c>
      <c r="FX100" s="47">
        <v>44845</v>
      </c>
      <c r="FY100" s="47"/>
      <c r="FZ100" s="29"/>
      <c r="GA100" s="29"/>
      <c r="GB100" s="29"/>
      <c r="GC100" s="29"/>
      <c r="GD100" s="29"/>
      <c r="GE100" s="29"/>
      <c r="GF100" s="29"/>
      <c r="GG100" s="29"/>
      <c r="GH100" s="29"/>
      <c r="GI100" s="29"/>
      <c r="GJ100" s="29"/>
      <c r="GK100" s="29"/>
      <c r="GL100" s="35" t="str">
        <f t="shared" si="228"/>
        <v/>
      </c>
      <c r="GM100" s="35" t="str">
        <f t="shared" si="229"/>
        <v/>
      </c>
      <c r="GN100" s="35" t="str">
        <f t="shared" si="230"/>
        <v/>
      </c>
      <c r="GO100" s="35" t="str">
        <f t="shared" si="231"/>
        <v/>
      </c>
      <c r="GP100" s="35" t="str">
        <f t="shared" si="232"/>
        <v/>
      </c>
      <c r="GQ100" s="29"/>
      <c r="GR100" s="29"/>
      <c r="GS100" s="29">
        <f t="shared" si="157"/>
        <v>2</v>
      </c>
      <c r="GT100" s="29" t="str">
        <f>'[9]BD Plan'!$B$3</f>
        <v>Córdoba</v>
      </c>
      <c r="GU100" s="37"/>
      <c r="GV100" s="37"/>
      <c r="GW100" s="37"/>
      <c r="GX100" s="37"/>
      <c r="GY100" s="37" t="s">
        <v>702</v>
      </c>
      <c r="GZ100" s="37" t="s">
        <v>1722</v>
      </c>
      <c r="HA100" s="37" t="s">
        <v>2920</v>
      </c>
      <c r="HB100" s="37"/>
      <c r="HC100" s="37"/>
      <c r="HD100" s="37" t="s">
        <v>1723</v>
      </c>
      <c r="HE100" s="37"/>
      <c r="HF100" s="37"/>
      <c r="HG100" s="37"/>
      <c r="HH100" s="37"/>
      <c r="HI100" s="37"/>
      <c r="HJ100" s="37"/>
      <c r="HK100" t="s">
        <v>142</v>
      </c>
      <c r="HL100" s="39" t="s">
        <v>22</v>
      </c>
    </row>
    <row r="101" spans="1:220" ht="15" customHeight="1" x14ac:dyDescent="0.3">
      <c r="A101" s="29" t="s">
        <v>120</v>
      </c>
      <c r="B101" s="29" t="s">
        <v>20</v>
      </c>
      <c r="C101" s="29" t="s">
        <v>4</v>
      </c>
      <c r="D101" s="29" t="s">
        <v>1072</v>
      </c>
      <c r="E101" s="29" t="s">
        <v>141</v>
      </c>
      <c r="F101" s="29" t="s">
        <v>283</v>
      </c>
      <c r="G101" s="29" t="s">
        <v>232</v>
      </c>
      <c r="H101" s="29" t="s">
        <v>284</v>
      </c>
      <c r="I101" s="38" t="s">
        <v>285</v>
      </c>
      <c r="J101" s="29" t="s">
        <v>294</v>
      </c>
      <c r="K101" s="32">
        <v>0.4</v>
      </c>
      <c r="L101" s="32">
        <v>0.6</v>
      </c>
      <c r="M101" s="29" t="s">
        <v>236</v>
      </c>
      <c r="N101" s="32">
        <v>0.09</v>
      </c>
      <c r="O101" s="32">
        <v>0.6</v>
      </c>
      <c r="P101" s="29" t="s">
        <v>236</v>
      </c>
      <c r="Q101" s="29" t="s">
        <v>1037</v>
      </c>
      <c r="R101" s="33"/>
      <c r="S101" s="36"/>
      <c r="T101" s="29"/>
      <c r="U101" s="34"/>
      <c r="V101" s="34"/>
      <c r="W101" s="34"/>
      <c r="X101" s="34"/>
      <c r="Y101" s="34"/>
      <c r="Z101" s="32"/>
      <c r="AA101" s="34"/>
      <c r="AB101" s="29"/>
      <c r="AC101" s="29"/>
      <c r="AD101" s="29"/>
      <c r="AE101" s="29"/>
      <c r="AF101" s="29"/>
      <c r="AG101" s="29"/>
      <c r="AH101" s="29"/>
      <c r="AI101" s="29"/>
      <c r="AJ101" s="29"/>
      <c r="AK101" s="29"/>
      <c r="AL101" s="29"/>
      <c r="AM101" s="29"/>
      <c r="AN101" s="29"/>
      <c r="AO101" s="29"/>
      <c r="AP101" s="47">
        <v>44670</v>
      </c>
      <c r="AQ101" s="47">
        <v>44761</v>
      </c>
      <c r="AR101" s="47">
        <v>44846</v>
      </c>
      <c r="AS101" s="47"/>
      <c r="AT101" s="29"/>
      <c r="AU101" s="29"/>
      <c r="AV101" s="29"/>
      <c r="AW101" s="29"/>
      <c r="AX101" s="29"/>
      <c r="AY101" s="29"/>
      <c r="AZ101" s="29"/>
      <c r="BA101" s="29"/>
      <c r="BB101" s="29"/>
      <c r="BC101" s="29"/>
      <c r="BD101" s="29"/>
      <c r="BE101" s="29"/>
      <c r="BF101" s="35" t="str">
        <f>IFERROR(IF(AD101=0,"",IF((AH101/AD101)&gt;1,1,(AH101/AD101))),"")</f>
        <v/>
      </c>
      <c r="BG101" s="35" t="str">
        <f>IFERROR(IF(AE101=0,"",IF((AJ101/AE101)&gt;1,1,(AJ101/AE101))),"")</f>
        <v/>
      </c>
      <c r="BH101" s="35" t="str">
        <f>IFERROR(IF(AF101=0,"",IF((AL101/AF101)&gt;1,1,(AL101/AF101))),"")</f>
        <v/>
      </c>
      <c r="BI101" s="35" t="str">
        <f>IFERROR(IF(AG101=0,"",IF((AN101/AG101)&gt;1,1,(AN101/AG101))),"")</f>
        <v/>
      </c>
      <c r="BJ101" s="35" t="str">
        <f>IFERROR(IF((AH101+AJ101+AL101+AN101)/AC101&gt;1,1,(AH101+AJ101+AL101+AN101)/AC101),"")</f>
        <v/>
      </c>
      <c r="BK101" s="33"/>
      <c r="BL101" s="29"/>
      <c r="BM101" s="29"/>
      <c r="BN101" s="29"/>
      <c r="BO101" s="29"/>
      <c r="BP101" s="29"/>
      <c r="BQ101" s="29"/>
      <c r="BR101" s="29"/>
      <c r="BS101" s="29"/>
      <c r="BT101" s="29"/>
      <c r="BU101" s="29"/>
      <c r="BV101" s="29"/>
      <c r="BW101" s="29"/>
      <c r="BX101" s="29"/>
      <c r="BY101" s="29"/>
      <c r="BZ101" s="47">
        <v>44670</v>
      </c>
      <c r="CA101" s="47">
        <v>44761</v>
      </c>
      <c r="CB101" s="47">
        <v>44846</v>
      </c>
      <c r="CC101" s="47"/>
      <c r="CD101" s="29"/>
      <c r="CE101" s="29"/>
      <c r="CF101" s="29"/>
      <c r="CG101" s="29"/>
      <c r="CH101" s="29"/>
      <c r="CI101" s="29"/>
      <c r="CJ101" s="29"/>
      <c r="CK101" s="29"/>
      <c r="CL101" s="29"/>
      <c r="CM101" s="29"/>
      <c r="CN101" s="29"/>
      <c r="CO101" s="29"/>
      <c r="CP101" s="35" t="str">
        <f t="shared" si="142"/>
        <v/>
      </c>
      <c r="CQ101" s="35" t="str">
        <f t="shared" si="143"/>
        <v/>
      </c>
      <c r="CR101" s="35" t="str">
        <f t="shared" si="144"/>
        <v/>
      </c>
      <c r="CS101" s="35" t="str">
        <f t="shared" si="145"/>
        <v/>
      </c>
      <c r="CT101" s="35" t="str">
        <f t="shared" si="146"/>
        <v/>
      </c>
      <c r="CU101" s="33" t="s">
        <v>1077</v>
      </c>
      <c r="CV101" s="42" t="s">
        <v>565</v>
      </c>
      <c r="CW101" s="29" t="s">
        <v>1078</v>
      </c>
      <c r="CX101" s="34" t="s">
        <v>1048</v>
      </c>
      <c r="CY101" s="34" t="s">
        <v>1041</v>
      </c>
      <c r="CZ101" s="34" t="s">
        <v>1042</v>
      </c>
      <c r="DA101" s="34"/>
      <c r="DB101" s="34" t="s">
        <v>1043</v>
      </c>
      <c r="DC101" s="34" t="s">
        <v>1044</v>
      </c>
      <c r="DD101" s="32">
        <v>0.4</v>
      </c>
      <c r="DE101" s="29"/>
      <c r="DF101" s="29"/>
      <c r="DG101" s="29"/>
      <c r="DH101" s="29"/>
      <c r="DI101" s="34" t="s">
        <v>1045</v>
      </c>
      <c r="DJ101" s="29" t="s">
        <v>224</v>
      </c>
      <c r="DK101" s="29">
        <f>SUM(DL101:DO101)</f>
        <v>4</v>
      </c>
      <c r="DL101" s="29">
        <v>1</v>
      </c>
      <c r="DM101" s="29">
        <v>1</v>
      </c>
      <c r="DN101" s="29">
        <v>1</v>
      </c>
      <c r="DO101" s="29">
        <v>1</v>
      </c>
      <c r="DP101" s="29">
        <v>1</v>
      </c>
      <c r="DQ101" s="29" t="s">
        <v>703</v>
      </c>
      <c r="DR101" s="29">
        <v>1</v>
      </c>
      <c r="DS101" s="29" t="s">
        <v>2921</v>
      </c>
      <c r="DT101" s="29">
        <v>1</v>
      </c>
      <c r="DU101" s="29" t="s">
        <v>2922</v>
      </c>
      <c r="DV101" s="29"/>
      <c r="DW101" s="29"/>
      <c r="DX101" s="47">
        <v>44670</v>
      </c>
      <c r="DY101" s="47">
        <v>44761</v>
      </c>
      <c r="DZ101" s="47">
        <v>44846</v>
      </c>
      <c r="EA101" s="47"/>
      <c r="EB101" s="29" t="s">
        <v>6</v>
      </c>
      <c r="EC101" s="29" t="s">
        <v>6</v>
      </c>
      <c r="ED101" s="29" t="s">
        <v>6</v>
      </c>
      <c r="EE101" s="29"/>
      <c r="EF101" s="29" t="s">
        <v>6</v>
      </c>
      <c r="EG101" s="29" t="s">
        <v>6</v>
      </c>
      <c r="EH101" s="29" t="s">
        <v>6</v>
      </c>
      <c r="EI101" s="29"/>
      <c r="EJ101" s="29" t="s">
        <v>2923</v>
      </c>
      <c r="EK101" s="29" t="s">
        <v>2924</v>
      </c>
      <c r="EL101" s="29" t="s">
        <v>2925</v>
      </c>
      <c r="EM101" s="29"/>
      <c r="EN101" s="35">
        <f t="shared" si="147"/>
        <v>1</v>
      </c>
      <c r="EO101" s="35">
        <f t="shared" si="148"/>
        <v>1</v>
      </c>
      <c r="EP101" s="35">
        <f t="shared" si="149"/>
        <v>1</v>
      </c>
      <c r="EQ101" s="35">
        <f t="shared" si="150"/>
        <v>0</v>
      </c>
      <c r="ER101" s="35">
        <f t="shared" si="151"/>
        <v>0.75</v>
      </c>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47">
        <v>44670</v>
      </c>
      <c r="FW101" s="47">
        <v>44761</v>
      </c>
      <c r="FX101" s="47">
        <v>44846</v>
      </c>
      <c r="FY101" s="47"/>
      <c r="FZ101" s="29"/>
      <c r="GA101" s="29"/>
      <c r="GB101" s="29"/>
      <c r="GC101" s="29"/>
      <c r="GD101" s="29"/>
      <c r="GE101" s="29"/>
      <c r="GF101" s="29"/>
      <c r="GG101" s="29"/>
      <c r="GH101" s="29"/>
      <c r="GI101" s="29"/>
      <c r="GJ101" s="29"/>
      <c r="GK101" s="29"/>
      <c r="GL101" s="35" t="str">
        <f>IFERROR(IF(FJ101=0,"",IF((FN101/FJ101)&gt;1,1,(FN101/FJ101))),"")</f>
        <v/>
      </c>
      <c r="GM101" s="35" t="str">
        <f>IFERROR(IF(FK101=0,"",IF((FP101/FK101)&gt;1,1,(FP101/FK101))),"")</f>
        <v/>
      </c>
      <c r="GN101" s="35" t="str">
        <f>IFERROR(IF(FL101=0,"",IF((FR101/FL101)&gt;1,1,(FR101/FL101))),"")</f>
        <v/>
      </c>
      <c r="GO101" s="35" t="str">
        <f>IFERROR(IF(FM101=0,"",IF((FT101/FM101)&gt;1,1,(FT101/FM101))),"")</f>
        <v/>
      </c>
      <c r="GP101" s="35" t="str">
        <f>IFERROR(IF((FN101+FP101+FR101+FT101)/FI101&gt;1,1,(FN101+FP101+FR101+FT101)/FI101),"")</f>
        <v/>
      </c>
      <c r="GQ101" s="29"/>
      <c r="GR101" s="29"/>
      <c r="GS101" s="29">
        <f t="shared" si="157"/>
        <v>1</v>
      </c>
      <c r="GT101" s="29" t="str">
        <f>'[10]BD Plan'!$B$3</f>
        <v>Cundinamarca</v>
      </c>
      <c r="GU101" s="36"/>
      <c r="GV101" s="36"/>
      <c r="GW101" s="36"/>
      <c r="GX101" s="36"/>
      <c r="GY101" s="36"/>
      <c r="GZ101" s="36"/>
      <c r="HA101" s="36"/>
      <c r="HB101" s="36"/>
      <c r="HC101" s="36" t="s">
        <v>704</v>
      </c>
      <c r="HD101" s="36" t="s">
        <v>1724</v>
      </c>
      <c r="HE101" s="36" t="s">
        <v>2926</v>
      </c>
      <c r="HF101" s="36"/>
      <c r="HG101" s="36"/>
      <c r="HH101" s="36"/>
      <c r="HI101" s="36"/>
      <c r="HJ101" s="36"/>
      <c r="HK101" s="29" t="s">
        <v>140</v>
      </c>
      <c r="HL101" s="30" t="s">
        <v>8</v>
      </c>
    </row>
    <row r="102" spans="1:220" ht="15" customHeight="1" x14ac:dyDescent="0.3">
      <c r="A102" s="29" t="s">
        <v>120</v>
      </c>
      <c r="B102" t="s">
        <v>66</v>
      </c>
      <c r="C102" t="s">
        <v>568</v>
      </c>
      <c r="D102" s="29" t="s">
        <v>1340</v>
      </c>
      <c r="E102" s="29" t="s">
        <v>304</v>
      </c>
      <c r="F102" s="29" t="s">
        <v>231</v>
      </c>
      <c r="G102" s="29" t="s">
        <v>426</v>
      </c>
      <c r="H102" s="29" t="s">
        <v>233</v>
      </c>
      <c r="I102" s="38" t="s">
        <v>427</v>
      </c>
      <c r="J102" s="29" t="s">
        <v>319</v>
      </c>
      <c r="K102" s="32">
        <v>1</v>
      </c>
      <c r="L102" s="32">
        <v>0.8</v>
      </c>
      <c r="M102" s="29" t="s">
        <v>253</v>
      </c>
      <c r="N102" s="32">
        <v>0.36</v>
      </c>
      <c r="O102" s="32">
        <v>0.8</v>
      </c>
      <c r="P102" s="29" t="s">
        <v>253</v>
      </c>
      <c r="Q102" s="29" t="s">
        <v>1037</v>
      </c>
      <c r="R102" s="33"/>
      <c r="S102" s="36"/>
      <c r="T102" s="29"/>
      <c r="U102" s="34"/>
      <c r="V102" s="34"/>
      <c r="W102" s="34"/>
      <c r="X102" s="34"/>
      <c r="Y102" s="34"/>
      <c r="Z102" s="32"/>
      <c r="AA102" s="34"/>
      <c r="AB102" s="29"/>
      <c r="AC102" s="29"/>
      <c r="AD102" s="34"/>
      <c r="AE102" s="34"/>
      <c r="AF102" s="34"/>
      <c r="AG102" s="34"/>
      <c r="AH102" s="29"/>
      <c r="AI102" s="29"/>
      <c r="AJ102" s="29"/>
      <c r="AK102" s="29"/>
      <c r="AL102" s="29"/>
      <c r="AM102" s="29"/>
      <c r="AN102" s="29"/>
      <c r="AO102" s="29"/>
      <c r="AP102" s="47"/>
      <c r="AQ102" s="47">
        <v>44761</v>
      </c>
      <c r="AR102" s="47">
        <v>44846</v>
      </c>
      <c r="AS102" s="47"/>
      <c r="AT102" s="29"/>
      <c r="AU102" s="29"/>
      <c r="AV102" s="29"/>
      <c r="AW102" s="29"/>
      <c r="AX102" s="29"/>
      <c r="AY102" s="29"/>
      <c r="AZ102" s="29"/>
      <c r="BA102" s="29"/>
      <c r="BB102" s="29"/>
      <c r="BC102" s="29"/>
      <c r="BD102" s="29"/>
      <c r="BE102" s="29"/>
      <c r="BF102" s="35" t="str">
        <f t="shared" ref="BF102:BF111" si="234">IFERROR(IF(AD102=0,"",IF((AH102/AD102)&gt;1,1,(AH102/AD102))),"")</f>
        <v/>
      </c>
      <c r="BG102" s="35" t="str">
        <f t="shared" ref="BG102:BG111" si="235">IFERROR(IF(AE102=0,"",IF((AJ102/AE102)&gt;1,1,(AJ102/AE102))),"")</f>
        <v/>
      </c>
      <c r="BH102" s="35" t="str">
        <f t="shared" ref="BH102:BH111" si="236">IFERROR(IF(AF102=0,"",IF((AL102/AF102)&gt;1,1,(AL102/AF102))),"")</f>
        <v/>
      </c>
      <c r="BI102" s="35" t="str">
        <f t="shared" ref="BI102:BI111" si="237">IFERROR(IF(AG102=0,"",IF((AN102/AG102)&gt;1,1,(AN102/AG102))),"")</f>
        <v/>
      </c>
      <c r="BJ102" s="35" t="str">
        <f t="shared" ref="BJ102:BJ111" si="238">IFERROR(IF((AH102+AJ102+AL102+AN102)/AC102&gt;1,1,(AH102+AJ102+AL102+AN102)/AC102),"")</f>
        <v/>
      </c>
      <c r="BK102" s="30" t="s">
        <v>1523</v>
      </c>
      <c r="BL102" s="42" t="s">
        <v>565</v>
      </c>
      <c r="BM102" s="29">
        <f t="shared" ref="BM102" si="239">SUM(BN102:BQ102)</f>
        <v>10</v>
      </c>
      <c r="BN102" s="29">
        <v>1</v>
      </c>
      <c r="BO102" s="29">
        <v>3</v>
      </c>
      <c r="BP102" s="29">
        <v>3</v>
      </c>
      <c r="BQ102" s="29">
        <v>3</v>
      </c>
      <c r="BR102" s="29"/>
      <c r="BS102" s="29"/>
      <c r="BT102" s="29">
        <v>3</v>
      </c>
      <c r="BU102" s="29" t="s">
        <v>1725</v>
      </c>
      <c r="BV102" s="29">
        <v>3</v>
      </c>
      <c r="BW102" s="29" t="s">
        <v>2927</v>
      </c>
      <c r="BX102" s="29"/>
      <c r="BY102" s="29"/>
      <c r="BZ102" s="47">
        <v>44670</v>
      </c>
      <c r="CA102" s="47">
        <v>44761</v>
      </c>
      <c r="CB102" s="47">
        <v>44846</v>
      </c>
      <c r="CC102" s="47"/>
      <c r="CD102" s="29"/>
      <c r="CE102" s="29" t="s">
        <v>6</v>
      </c>
      <c r="CF102" s="29" t="s">
        <v>6</v>
      </c>
      <c r="CG102" s="29"/>
      <c r="CH102" s="29"/>
      <c r="CI102" s="29" t="s">
        <v>6</v>
      </c>
      <c r="CJ102" s="29" t="s">
        <v>6</v>
      </c>
      <c r="CK102" s="29"/>
      <c r="CL102" s="29"/>
      <c r="CM102" s="29" t="s">
        <v>2928</v>
      </c>
      <c r="CN102" s="36" t="s">
        <v>2929</v>
      </c>
      <c r="CO102" s="29"/>
      <c r="CP102" s="35">
        <f t="shared" si="142"/>
        <v>0</v>
      </c>
      <c r="CQ102" s="35">
        <f t="shared" si="143"/>
        <v>1</v>
      </c>
      <c r="CR102" s="35">
        <f t="shared" si="144"/>
        <v>1</v>
      </c>
      <c r="CS102" s="35">
        <f t="shared" si="145"/>
        <v>0</v>
      </c>
      <c r="CT102" s="35">
        <f t="shared" si="146"/>
        <v>0.6</v>
      </c>
      <c r="CU102" s="30"/>
      <c r="CV102" s="34"/>
      <c r="CW102" s="29"/>
      <c r="CX102" s="34"/>
      <c r="CY102" s="34"/>
      <c r="CZ102" s="34"/>
      <c r="DA102" s="34"/>
      <c r="DB102" s="34"/>
      <c r="DC102" s="34"/>
      <c r="DD102" s="32"/>
      <c r="DE102" s="29"/>
      <c r="DF102" s="29"/>
      <c r="DG102" s="29"/>
      <c r="DH102" s="29"/>
      <c r="DI102" s="34"/>
      <c r="DJ102" s="29"/>
      <c r="DK102" s="29"/>
      <c r="DL102" s="29"/>
      <c r="DM102" s="29"/>
      <c r="DN102" s="29"/>
      <c r="DO102" s="29"/>
      <c r="DP102" s="29"/>
      <c r="DQ102" s="29"/>
      <c r="DR102" s="29"/>
      <c r="DS102" s="29"/>
      <c r="DT102" s="29"/>
      <c r="DU102" s="29"/>
      <c r="DV102" s="29"/>
      <c r="DW102" s="29"/>
      <c r="DX102" s="47">
        <v>44670</v>
      </c>
      <c r="DY102" s="47">
        <v>44761</v>
      </c>
      <c r="DZ102" s="47">
        <v>44846</v>
      </c>
      <c r="EA102" s="47"/>
      <c r="EB102" s="29"/>
      <c r="EC102" s="29"/>
      <c r="ED102" s="29"/>
      <c r="EE102" s="29"/>
      <c r="EF102" s="29"/>
      <c r="EG102" s="29"/>
      <c r="EH102" s="29"/>
      <c r="EI102" s="29"/>
      <c r="EJ102" s="29"/>
      <c r="EK102" s="29"/>
      <c r="EL102" s="29"/>
      <c r="EM102" s="29"/>
      <c r="EN102" s="35" t="str">
        <f t="shared" si="147"/>
        <v/>
      </c>
      <c r="EO102" s="35" t="str">
        <f t="shared" si="148"/>
        <v/>
      </c>
      <c r="EP102" s="35" t="str">
        <f t="shared" si="149"/>
        <v/>
      </c>
      <c r="EQ102" s="35" t="str">
        <f t="shared" si="150"/>
        <v/>
      </c>
      <c r="ER102" s="35" t="str">
        <f t="shared" si="151"/>
        <v/>
      </c>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47">
        <v>44670</v>
      </c>
      <c r="FW102" s="47">
        <v>44761</v>
      </c>
      <c r="FX102" s="47">
        <v>44846</v>
      </c>
      <c r="FY102" s="47"/>
      <c r="FZ102" s="29"/>
      <c r="GA102" s="29"/>
      <c r="GB102" s="29"/>
      <c r="GC102" s="29"/>
      <c r="GD102" s="29"/>
      <c r="GE102" s="29"/>
      <c r="GF102" s="29"/>
      <c r="GG102" s="29"/>
      <c r="GH102" s="29"/>
      <c r="GI102" s="29"/>
      <c r="GJ102" s="29"/>
      <c r="GK102" s="29"/>
      <c r="GL102" s="35" t="str">
        <f t="shared" ref="GL102:GL105" si="240">IFERROR(IF(FJ102=0,"",IF((FN102/FJ102)&gt;1,1,(FN102/FJ102))),"")</f>
        <v/>
      </c>
      <c r="GM102" s="35" t="str">
        <f t="shared" ref="GM102:GM105" si="241">IFERROR(IF(FK102=0,"",IF((FP102/FK102)&gt;1,1,(FP102/FK102))),"")</f>
        <v/>
      </c>
      <c r="GN102" s="35" t="str">
        <f t="shared" ref="GN102:GN105" si="242">IFERROR(IF(FL102=0,"",IF((FR102/FL102)&gt;1,1,(FR102/FL102))),"")</f>
        <v/>
      </c>
      <c r="GO102" s="35" t="str">
        <f t="shared" ref="GO102:GO105" si="243">IFERROR(IF(FM102=0,"",IF((FT102/FM102)&gt;1,1,(FT102/FM102))),"")</f>
        <v/>
      </c>
      <c r="GP102" s="35" t="str">
        <f t="shared" ref="GP102:GP105" si="244">IFERROR(IF((FN102+FP102+FR102+FT102)/FI102&gt;1,1,(FN102+FP102+FR102+FT102)/FI102),"")</f>
        <v/>
      </c>
      <c r="GQ102" s="29"/>
      <c r="GR102" s="29"/>
      <c r="GS102" s="29">
        <f t="shared" si="157"/>
        <v>1</v>
      </c>
      <c r="GT102" s="29" t="str">
        <f>'[10]BD Plan'!$B$3</f>
        <v>Cundinamarca</v>
      </c>
      <c r="GU102" s="36" t="s">
        <v>705</v>
      </c>
      <c r="GV102" s="36"/>
      <c r="GW102" s="36"/>
      <c r="GX102" s="36"/>
      <c r="GY102" s="36"/>
      <c r="GZ102" s="36" t="s">
        <v>1726</v>
      </c>
      <c r="HA102" s="36" t="s">
        <v>2930</v>
      </c>
      <c r="HB102" s="36"/>
      <c r="HC102" s="36"/>
      <c r="HD102" s="36"/>
      <c r="HE102" s="36"/>
      <c r="HF102" s="36"/>
      <c r="HG102" s="36"/>
      <c r="HH102" s="36"/>
      <c r="HI102" s="36"/>
      <c r="HJ102" s="36"/>
      <c r="HK102" t="s">
        <v>431</v>
      </c>
      <c r="HL102" s="39" t="s">
        <v>65</v>
      </c>
    </row>
    <row r="103" spans="1:220" ht="15" customHeight="1" x14ac:dyDescent="0.3">
      <c r="A103" s="29" t="s">
        <v>120</v>
      </c>
      <c r="B103" t="s">
        <v>31</v>
      </c>
      <c r="C103" t="s">
        <v>27</v>
      </c>
      <c r="D103" s="29" t="s">
        <v>318</v>
      </c>
      <c r="E103" s="29" t="s">
        <v>322</v>
      </c>
      <c r="F103" s="29" t="s">
        <v>231</v>
      </c>
      <c r="G103" s="29" t="s">
        <v>138</v>
      </c>
      <c r="H103" s="29" t="s">
        <v>284</v>
      </c>
      <c r="I103" s="38" t="s">
        <v>1107</v>
      </c>
      <c r="J103" s="29" t="s">
        <v>319</v>
      </c>
      <c r="K103" s="32">
        <v>1</v>
      </c>
      <c r="L103" s="32">
        <v>0.6</v>
      </c>
      <c r="M103" s="29" t="s">
        <v>253</v>
      </c>
      <c r="N103" s="32">
        <v>0.6</v>
      </c>
      <c r="O103" s="32">
        <v>0.6</v>
      </c>
      <c r="P103" s="29" t="s">
        <v>236</v>
      </c>
      <c r="Q103" s="29" t="s">
        <v>1037</v>
      </c>
      <c r="R103" s="33" t="s">
        <v>1108</v>
      </c>
      <c r="S103" s="42" t="s">
        <v>565</v>
      </c>
      <c r="T103" s="29" t="s">
        <v>1109</v>
      </c>
      <c r="U103" s="34" t="s">
        <v>1048</v>
      </c>
      <c r="V103" s="34" t="s">
        <v>1041</v>
      </c>
      <c r="W103" s="34" t="s">
        <v>1042</v>
      </c>
      <c r="X103" s="34" t="s">
        <v>1110</v>
      </c>
      <c r="Y103" s="34" t="s">
        <v>1044</v>
      </c>
      <c r="Z103" s="32">
        <v>0.4</v>
      </c>
      <c r="AA103" s="34" t="s">
        <v>1045</v>
      </c>
      <c r="AB103" s="29" t="s">
        <v>224</v>
      </c>
      <c r="AC103" s="29">
        <f t="shared" ref="AC103:AC110" si="245">SUM(AD103:AG103)</f>
        <v>12</v>
      </c>
      <c r="AD103" s="34">
        <v>3</v>
      </c>
      <c r="AE103" s="34">
        <v>3</v>
      </c>
      <c r="AF103" s="34">
        <v>3</v>
      </c>
      <c r="AG103" s="34">
        <v>3</v>
      </c>
      <c r="AH103" s="29">
        <v>3</v>
      </c>
      <c r="AI103" s="29" t="s">
        <v>706</v>
      </c>
      <c r="AJ103" s="29">
        <v>3</v>
      </c>
      <c r="AK103" s="29" t="s">
        <v>1727</v>
      </c>
      <c r="AL103" s="29">
        <v>3</v>
      </c>
      <c r="AM103" s="29" t="s">
        <v>2931</v>
      </c>
      <c r="AN103" s="29"/>
      <c r="AO103" s="29"/>
      <c r="AP103" s="47">
        <v>44670</v>
      </c>
      <c r="AQ103" s="47">
        <v>44761</v>
      </c>
      <c r="AR103" s="47">
        <v>44846</v>
      </c>
      <c r="AS103" s="47"/>
      <c r="AT103" s="29" t="s">
        <v>6</v>
      </c>
      <c r="AU103" s="29" t="s">
        <v>6</v>
      </c>
      <c r="AV103" s="29" t="s">
        <v>6</v>
      </c>
      <c r="AW103" s="29"/>
      <c r="AX103" s="29" t="s">
        <v>6</v>
      </c>
      <c r="AY103" s="29" t="s">
        <v>6</v>
      </c>
      <c r="AZ103" s="29" t="s">
        <v>6</v>
      </c>
      <c r="BA103" s="29"/>
      <c r="BB103" s="29" t="s">
        <v>2932</v>
      </c>
      <c r="BC103" s="29" t="s">
        <v>2933</v>
      </c>
      <c r="BD103" s="36" t="s">
        <v>2934</v>
      </c>
      <c r="BE103" s="29"/>
      <c r="BF103" s="35">
        <f t="shared" si="234"/>
        <v>1</v>
      </c>
      <c r="BG103" s="35">
        <f t="shared" si="235"/>
        <v>1</v>
      </c>
      <c r="BH103" s="35">
        <f t="shared" si="236"/>
        <v>1</v>
      </c>
      <c r="BI103" s="35">
        <f t="shared" si="237"/>
        <v>0</v>
      </c>
      <c r="BJ103" s="35">
        <f t="shared" si="238"/>
        <v>0.75</v>
      </c>
      <c r="BK103" s="30"/>
      <c r="BL103" s="29"/>
      <c r="BM103" s="29"/>
      <c r="BN103" s="29"/>
      <c r="BO103" s="29"/>
      <c r="BP103" s="29"/>
      <c r="BQ103" s="29"/>
      <c r="BR103" s="29"/>
      <c r="BS103" s="29"/>
      <c r="BT103" s="29"/>
      <c r="BU103" s="29"/>
      <c r="BV103" s="29"/>
      <c r="BW103" s="29"/>
      <c r="BX103" s="29"/>
      <c r="BY103" s="29"/>
      <c r="BZ103" s="47">
        <v>44670</v>
      </c>
      <c r="CA103" s="47">
        <v>44761</v>
      </c>
      <c r="CB103" s="47">
        <v>44846</v>
      </c>
      <c r="CC103" s="47"/>
      <c r="CD103" s="29"/>
      <c r="CE103" s="29"/>
      <c r="CF103" s="29"/>
      <c r="CG103" s="29"/>
      <c r="CH103" s="29"/>
      <c r="CI103" s="29"/>
      <c r="CJ103" s="29"/>
      <c r="CK103" s="29"/>
      <c r="CL103" s="29"/>
      <c r="CM103" s="29"/>
      <c r="CN103" s="29"/>
      <c r="CO103" s="29"/>
      <c r="CP103" s="35" t="str">
        <f t="shared" si="142"/>
        <v/>
      </c>
      <c r="CQ103" s="35" t="str">
        <f t="shared" si="143"/>
        <v/>
      </c>
      <c r="CR103" s="35" t="str">
        <f t="shared" si="144"/>
        <v/>
      </c>
      <c r="CS103" s="35" t="str">
        <f t="shared" si="145"/>
        <v/>
      </c>
      <c r="CT103" s="35" t="str">
        <f t="shared" si="146"/>
        <v/>
      </c>
      <c r="CU103" s="30"/>
      <c r="CV103" s="34"/>
      <c r="CW103" s="29"/>
      <c r="CX103" s="34"/>
      <c r="CY103" s="34"/>
      <c r="CZ103" s="34"/>
      <c r="DA103" s="34"/>
      <c r="DB103" s="34"/>
      <c r="DC103" s="34"/>
      <c r="DD103" s="32"/>
      <c r="DE103" s="29"/>
      <c r="DF103" s="29"/>
      <c r="DG103" s="29"/>
      <c r="DH103" s="29"/>
      <c r="DI103" s="34"/>
      <c r="DJ103" s="29"/>
      <c r="DK103" s="29"/>
      <c r="DL103" s="29"/>
      <c r="DM103" s="29"/>
      <c r="DN103" s="29"/>
      <c r="DO103" s="29"/>
      <c r="DP103" s="29"/>
      <c r="DQ103" s="29"/>
      <c r="DR103" s="29"/>
      <c r="DS103" s="29"/>
      <c r="DT103" s="29"/>
      <c r="DU103" s="29"/>
      <c r="DV103" s="29"/>
      <c r="DW103" s="29"/>
      <c r="DX103" s="47">
        <v>44670</v>
      </c>
      <c r="DY103" s="47">
        <v>44761</v>
      </c>
      <c r="DZ103" s="47">
        <v>44846</v>
      </c>
      <c r="EA103" s="47"/>
      <c r="EB103" s="29"/>
      <c r="EC103" s="29"/>
      <c r="ED103" s="29"/>
      <c r="EE103" s="29"/>
      <c r="EF103" s="29"/>
      <c r="EG103" s="29"/>
      <c r="EH103" s="29"/>
      <c r="EI103" s="29"/>
      <c r="EJ103" s="29"/>
      <c r="EK103" s="29"/>
      <c r="EL103" s="29"/>
      <c r="EM103" s="29"/>
      <c r="EN103" s="35" t="str">
        <f t="shared" si="147"/>
        <v/>
      </c>
      <c r="EO103" s="35" t="str">
        <f t="shared" si="148"/>
        <v/>
      </c>
      <c r="EP103" s="35" t="str">
        <f t="shared" si="149"/>
        <v/>
      </c>
      <c r="EQ103" s="35" t="str">
        <f t="shared" si="150"/>
        <v/>
      </c>
      <c r="ER103" s="35" t="str">
        <f t="shared" si="151"/>
        <v/>
      </c>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47">
        <v>44670</v>
      </c>
      <c r="FW103" s="47">
        <v>44761</v>
      </c>
      <c r="FX103" s="47">
        <v>44846</v>
      </c>
      <c r="FY103" s="47"/>
      <c r="FZ103" s="29"/>
      <c r="GA103" s="29"/>
      <c r="GB103" s="29"/>
      <c r="GC103" s="29"/>
      <c r="GD103" s="29"/>
      <c r="GE103" s="29"/>
      <c r="GF103" s="29"/>
      <c r="GG103" s="29"/>
      <c r="GH103" s="29"/>
      <c r="GI103" s="29"/>
      <c r="GJ103" s="29"/>
      <c r="GK103" s="29"/>
      <c r="GL103" s="35" t="str">
        <f t="shared" si="240"/>
        <v/>
      </c>
      <c r="GM103" s="35" t="str">
        <f t="shared" si="241"/>
        <v/>
      </c>
      <c r="GN103" s="35" t="str">
        <f t="shared" si="242"/>
        <v/>
      </c>
      <c r="GO103" s="35" t="str">
        <f t="shared" si="243"/>
        <v/>
      </c>
      <c r="GP103" s="35" t="str">
        <f t="shared" si="244"/>
        <v/>
      </c>
      <c r="GQ103" s="29"/>
      <c r="GR103" s="29"/>
      <c r="GS103" s="29">
        <f t="shared" si="157"/>
        <v>1</v>
      </c>
      <c r="GT103" s="29" t="str">
        <f>'[10]BD Plan'!$B$3</f>
        <v>Cundinamarca</v>
      </c>
      <c r="GU103" s="36" t="s">
        <v>707</v>
      </c>
      <c r="GV103" s="36" t="s">
        <v>1728</v>
      </c>
      <c r="GW103" s="36" t="s">
        <v>2935</v>
      </c>
      <c r="GX103" s="36"/>
      <c r="GY103" s="36"/>
      <c r="GZ103" s="36"/>
      <c r="HA103" s="36"/>
      <c r="HB103" s="36"/>
      <c r="HC103" s="36"/>
      <c r="HD103" s="36"/>
      <c r="HE103" s="36"/>
      <c r="HF103" s="36"/>
      <c r="HG103" s="36"/>
      <c r="HH103" s="36"/>
      <c r="HI103" s="36"/>
      <c r="HJ103" s="36"/>
      <c r="HK103" t="s">
        <v>144</v>
      </c>
      <c r="HL103" s="39" t="s">
        <v>29</v>
      </c>
    </row>
    <row r="104" spans="1:220" ht="15" customHeight="1" x14ac:dyDescent="0.3">
      <c r="A104" s="29" t="s">
        <v>120</v>
      </c>
      <c r="B104" t="s">
        <v>33</v>
      </c>
      <c r="C104" t="s">
        <v>27</v>
      </c>
      <c r="D104" s="29" t="s">
        <v>1118</v>
      </c>
      <c r="E104" s="29" t="s">
        <v>304</v>
      </c>
      <c r="F104" s="29" t="s">
        <v>231</v>
      </c>
      <c r="G104" s="29" t="s">
        <v>312</v>
      </c>
      <c r="H104" s="29" t="s">
        <v>284</v>
      </c>
      <c r="I104" s="38" t="s">
        <v>1119</v>
      </c>
      <c r="J104" s="29" t="s">
        <v>319</v>
      </c>
      <c r="K104" s="32">
        <v>0.8</v>
      </c>
      <c r="L104" s="32">
        <v>0.6</v>
      </c>
      <c r="M104" s="29" t="s">
        <v>253</v>
      </c>
      <c r="N104" s="32">
        <v>0.48</v>
      </c>
      <c r="O104" s="32">
        <v>0.6</v>
      </c>
      <c r="P104" s="29" t="s">
        <v>236</v>
      </c>
      <c r="Q104" s="29" t="s">
        <v>1037</v>
      </c>
      <c r="R104" s="33" t="s">
        <v>1120</v>
      </c>
      <c r="S104" s="42" t="s">
        <v>565</v>
      </c>
      <c r="T104" s="36" t="s">
        <v>1121</v>
      </c>
      <c r="U104" s="34" t="s">
        <v>1048</v>
      </c>
      <c r="V104" s="34" t="s">
        <v>1041</v>
      </c>
      <c r="W104" s="34" t="s">
        <v>1042</v>
      </c>
      <c r="X104" s="34" t="s">
        <v>1110</v>
      </c>
      <c r="Y104" s="34" t="s">
        <v>1044</v>
      </c>
      <c r="Z104" s="32">
        <v>0.4</v>
      </c>
      <c r="AA104" s="34" t="s">
        <v>1045</v>
      </c>
      <c r="AB104" s="29" t="s">
        <v>224</v>
      </c>
      <c r="AC104" s="29">
        <f t="shared" si="245"/>
        <v>22</v>
      </c>
      <c r="AD104" s="34">
        <v>4</v>
      </c>
      <c r="AE104" s="34">
        <v>3</v>
      </c>
      <c r="AF104" s="34">
        <v>3</v>
      </c>
      <c r="AG104" s="34">
        <v>12</v>
      </c>
      <c r="AH104" s="29">
        <v>4</v>
      </c>
      <c r="AI104" s="29" t="s">
        <v>708</v>
      </c>
      <c r="AJ104" s="29">
        <v>3</v>
      </c>
      <c r="AK104" s="29" t="s">
        <v>1729</v>
      </c>
      <c r="AL104" s="29">
        <v>3</v>
      </c>
      <c r="AM104" s="29" t="s">
        <v>2936</v>
      </c>
      <c r="AN104" s="29"/>
      <c r="AO104" s="29"/>
      <c r="AP104" s="47">
        <v>44670</v>
      </c>
      <c r="AQ104" s="47">
        <v>44761</v>
      </c>
      <c r="AR104" s="47">
        <v>44846</v>
      </c>
      <c r="AS104" s="47"/>
      <c r="AT104" s="29" t="s">
        <v>6</v>
      </c>
      <c r="AU104" s="29" t="s">
        <v>6</v>
      </c>
      <c r="AV104" s="29" t="s">
        <v>6</v>
      </c>
      <c r="AW104" s="29"/>
      <c r="AX104" s="29" t="s">
        <v>6</v>
      </c>
      <c r="AY104" s="29" t="s">
        <v>6</v>
      </c>
      <c r="AZ104" s="29" t="s">
        <v>6</v>
      </c>
      <c r="BA104" s="29"/>
      <c r="BB104" s="29" t="s">
        <v>2937</v>
      </c>
      <c r="BC104" s="29" t="s">
        <v>2938</v>
      </c>
      <c r="BD104" s="29" t="s">
        <v>2939</v>
      </c>
      <c r="BE104" s="29"/>
      <c r="BF104" s="35">
        <f t="shared" si="234"/>
        <v>1</v>
      </c>
      <c r="BG104" s="35">
        <f t="shared" si="235"/>
        <v>1</v>
      </c>
      <c r="BH104" s="35">
        <f t="shared" si="236"/>
        <v>1</v>
      </c>
      <c r="BI104" s="35">
        <f t="shared" si="237"/>
        <v>0</v>
      </c>
      <c r="BJ104" s="35">
        <f t="shared" si="238"/>
        <v>0.45454545454545453</v>
      </c>
      <c r="BK104" s="30"/>
      <c r="BM104" s="29"/>
      <c r="BN104" s="29"/>
      <c r="BO104" s="29"/>
      <c r="BP104" s="29"/>
      <c r="BQ104" s="29"/>
      <c r="BR104" s="29"/>
      <c r="BS104" s="29"/>
      <c r="BT104" s="29"/>
      <c r="BU104" s="29"/>
      <c r="BV104" s="29"/>
      <c r="BW104" s="29"/>
      <c r="BX104" s="29"/>
      <c r="BY104" s="29"/>
      <c r="BZ104" s="47">
        <v>44670</v>
      </c>
      <c r="CA104" s="47">
        <v>44761</v>
      </c>
      <c r="CB104" s="47">
        <v>44846</v>
      </c>
      <c r="CC104" s="47"/>
      <c r="CD104" s="29"/>
      <c r="CE104" s="29"/>
      <c r="CF104" s="29"/>
      <c r="CG104" s="29"/>
      <c r="CH104" s="29"/>
      <c r="CI104" s="29"/>
      <c r="CJ104" s="29"/>
      <c r="CK104" s="29"/>
      <c r="CL104" s="29"/>
      <c r="CM104" s="29"/>
      <c r="CN104" s="29"/>
      <c r="CO104" s="29"/>
      <c r="CP104" s="35" t="str">
        <f t="shared" si="142"/>
        <v/>
      </c>
      <c r="CQ104" s="35" t="str">
        <f t="shared" si="143"/>
        <v/>
      </c>
      <c r="CR104" s="35" t="str">
        <f t="shared" si="144"/>
        <v/>
      </c>
      <c r="CS104" s="35" t="str">
        <f t="shared" si="145"/>
        <v/>
      </c>
      <c r="CT104" s="35" t="str">
        <f t="shared" si="146"/>
        <v/>
      </c>
      <c r="CU104" s="30"/>
      <c r="CV104" s="34"/>
      <c r="CW104" s="29"/>
      <c r="CX104" s="34"/>
      <c r="CY104" s="34"/>
      <c r="CZ104" s="34"/>
      <c r="DA104" s="34"/>
      <c r="DB104" s="34"/>
      <c r="DC104" s="34"/>
      <c r="DD104" s="32"/>
      <c r="DE104" s="29"/>
      <c r="DF104" s="29"/>
      <c r="DG104" s="29"/>
      <c r="DH104" s="29"/>
      <c r="DI104" s="34"/>
      <c r="DJ104" s="29"/>
      <c r="DK104" s="29"/>
      <c r="DL104" s="29"/>
      <c r="DM104" s="29"/>
      <c r="DN104" s="29"/>
      <c r="DO104" s="29"/>
      <c r="DP104" s="29"/>
      <c r="DQ104" s="29"/>
      <c r="DR104" s="29"/>
      <c r="DS104" s="29"/>
      <c r="DT104" s="29"/>
      <c r="DU104" s="29"/>
      <c r="DV104" s="29"/>
      <c r="DW104" s="29"/>
      <c r="DX104" s="47">
        <v>44670</v>
      </c>
      <c r="DY104" s="47">
        <v>44761</v>
      </c>
      <c r="DZ104" s="47">
        <v>44846</v>
      </c>
      <c r="EA104" s="47"/>
      <c r="EB104" s="29"/>
      <c r="EC104" s="29"/>
      <c r="ED104" s="29"/>
      <c r="EE104" s="29"/>
      <c r="EF104" s="29"/>
      <c r="EG104" s="29"/>
      <c r="EH104" s="29"/>
      <c r="EI104" s="29"/>
      <c r="EJ104" s="29"/>
      <c r="EK104" s="29"/>
      <c r="EL104" s="29"/>
      <c r="EM104" s="29"/>
      <c r="EN104" s="35" t="str">
        <f t="shared" si="147"/>
        <v/>
      </c>
      <c r="EO104" s="35" t="str">
        <f t="shared" si="148"/>
        <v/>
      </c>
      <c r="EP104" s="35" t="str">
        <f t="shared" si="149"/>
        <v/>
      </c>
      <c r="EQ104" s="35" t="str">
        <f t="shared" si="150"/>
        <v/>
      </c>
      <c r="ER104" s="35" t="str">
        <f t="shared" si="151"/>
        <v/>
      </c>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47">
        <v>44670</v>
      </c>
      <c r="FW104" s="47">
        <v>44761</v>
      </c>
      <c r="FX104" s="47">
        <v>44846</v>
      </c>
      <c r="FY104" s="47"/>
      <c r="FZ104" s="29"/>
      <c r="GA104" s="29"/>
      <c r="GB104" s="29"/>
      <c r="GC104" s="29"/>
      <c r="GD104" s="29"/>
      <c r="GE104" s="29"/>
      <c r="GF104" s="29"/>
      <c r="GG104" s="29"/>
      <c r="GH104" s="29"/>
      <c r="GI104" s="29"/>
      <c r="GJ104" s="29"/>
      <c r="GK104" s="29"/>
      <c r="GL104" s="35" t="str">
        <f t="shared" si="240"/>
        <v/>
      </c>
      <c r="GM104" s="35" t="str">
        <f t="shared" si="241"/>
        <v/>
      </c>
      <c r="GN104" s="35" t="str">
        <f t="shared" si="242"/>
        <v/>
      </c>
      <c r="GO104" s="35" t="str">
        <f t="shared" si="243"/>
        <v/>
      </c>
      <c r="GP104" s="35" t="str">
        <f t="shared" si="244"/>
        <v/>
      </c>
      <c r="GQ104" s="29"/>
      <c r="GR104" s="29"/>
      <c r="GS104" s="29">
        <f t="shared" si="157"/>
        <v>1</v>
      </c>
      <c r="GT104" s="29" t="str">
        <f>'[10]BD Plan'!$B$3</f>
        <v>Cundinamarca</v>
      </c>
      <c r="GU104" s="36" t="s">
        <v>709</v>
      </c>
      <c r="GV104" s="36" t="s">
        <v>1730</v>
      </c>
      <c r="GW104" s="36" t="s">
        <v>2940</v>
      </c>
      <c r="GX104" s="36"/>
      <c r="GY104" s="36"/>
      <c r="GZ104" s="36"/>
      <c r="HA104" s="36"/>
      <c r="HB104" s="36"/>
      <c r="HC104" s="36"/>
      <c r="HD104" s="36"/>
      <c r="HE104" s="36"/>
      <c r="HF104" s="36"/>
      <c r="HG104" s="36"/>
      <c r="HH104" s="36"/>
      <c r="HI104" s="36"/>
      <c r="HJ104" s="36"/>
      <c r="HK104" t="s">
        <v>146</v>
      </c>
      <c r="HL104" s="39" t="s">
        <v>28</v>
      </c>
    </row>
    <row r="105" spans="1:220" ht="15" customHeight="1" x14ac:dyDescent="0.3">
      <c r="A105" s="29" t="s">
        <v>120</v>
      </c>
      <c r="B105" t="s">
        <v>34</v>
      </c>
      <c r="C105" t="s">
        <v>27</v>
      </c>
      <c r="D105" s="29" t="s">
        <v>328</v>
      </c>
      <c r="E105" s="29" t="s">
        <v>317</v>
      </c>
      <c r="F105" s="29" t="s">
        <v>231</v>
      </c>
      <c r="G105" s="29" t="s">
        <v>312</v>
      </c>
      <c r="H105" s="29" t="s">
        <v>233</v>
      </c>
      <c r="I105" s="38" t="s">
        <v>1124</v>
      </c>
      <c r="J105" s="29" t="s">
        <v>319</v>
      </c>
      <c r="K105" s="32">
        <v>1</v>
      </c>
      <c r="L105" s="32">
        <v>0.8</v>
      </c>
      <c r="M105" s="29" t="s">
        <v>253</v>
      </c>
      <c r="N105" s="32">
        <v>0.6</v>
      </c>
      <c r="O105" s="32">
        <v>0.8</v>
      </c>
      <c r="P105" s="29" t="s">
        <v>253</v>
      </c>
      <c r="Q105" s="29" t="s">
        <v>1037</v>
      </c>
      <c r="R105" s="33" t="s">
        <v>1125</v>
      </c>
      <c r="S105" s="42" t="s">
        <v>565</v>
      </c>
      <c r="T105" s="29" t="s">
        <v>1126</v>
      </c>
      <c r="U105" s="34" t="s">
        <v>1048</v>
      </c>
      <c r="V105" s="34" t="s">
        <v>1041</v>
      </c>
      <c r="W105" s="34" t="s">
        <v>1042</v>
      </c>
      <c r="X105" s="34" t="s">
        <v>1043</v>
      </c>
      <c r="Y105" s="34" t="s">
        <v>1044</v>
      </c>
      <c r="Z105" s="32">
        <v>0.4</v>
      </c>
      <c r="AA105" s="34" t="s">
        <v>1045</v>
      </c>
      <c r="AB105" s="29" t="s">
        <v>224</v>
      </c>
      <c r="AC105" s="29">
        <f t="shared" si="245"/>
        <v>12</v>
      </c>
      <c r="AD105" s="34">
        <v>3</v>
      </c>
      <c r="AE105" s="34">
        <v>3</v>
      </c>
      <c r="AF105" s="34">
        <v>3</v>
      </c>
      <c r="AG105" s="34">
        <v>3</v>
      </c>
      <c r="AH105" s="29">
        <v>3</v>
      </c>
      <c r="AI105" s="29" t="s">
        <v>710</v>
      </c>
      <c r="AJ105" s="29">
        <v>3</v>
      </c>
      <c r="AK105" s="29" t="s">
        <v>1731</v>
      </c>
      <c r="AL105" s="29">
        <v>3</v>
      </c>
      <c r="AM105" s="29" t="s">
        <v>2941</v>
      </c>
      <c r="AN105" s="29"/>
      <c r="AO105" s="29"/>
      <c r="AP105" s="47">
        <v>44670</v>
      </c>
      <c r="AQ105" s="47">
        <v>44761</v>
      </c>
      <c r="AR105" s="47">
        <v>44846</v>
      </c>
      <c r="AS105" s="47"/>
      <c r="AT105" s="29" t="s">
        <v>6</v>
      </c>
      <c r="AU105" s="29" t="s">
        <v>6</v>
      </c>
      <c r="AV105" s="29" t="s">
        <v>6</v>
      </c>
      <c r="AW105" s="29"/>
      <c r="AX105" s="29" t="s">
        <v>6</v>
      </c>
      <c r="AY105" s="29" t="s">
        <v>6</v>
      </c>
      <c r="AZ105" s="29" t="s">
        <v>6</v>
      </c>
      <c r="BA105" s="29"/>
      <c r="BB105" s="29" t="s">
        <v>2942</v>
      </c>
      <c r="BC105" s="29" t="s">
        <v>2943</v>
      </c>
      <c r="BD105" s="29" t="s">
        <v>2944</v>
      </c>
      <c r="BE105" s="29"/>
      <c r="BF105" s="35">
        <f t="shared" si="234"/>
        <v>1</v>
      </c>
      <c r="BG105" s="35">
        <f t="shared" si="235"/>
        <v>1</v>
      </c>
      <c r="BH105" s="35">
        <f t="shared" si="236"/>
        <v>1</v>
      </c>
      <c r="BI105" s="35">
        <f t="shared" si="237"/>
        <v>0</v>
      </c>
      <c r="BJ105" s="35">
        <f t="shared" si="238"/>
        <v>0.75</v>
      </c>
      <c r="BK105" s="30"/>
      <c r="BL105" s="29"/>
      <c r="BM105" s="29"/>
      <c r="BN105" s="29"/>
      <c r="BO105" s="29"/>
      <c r="BP105" s="29"/>
      <c r="BQ105" s="29"/>
      <c r="BR105" s="29"/>
      <c r="BS105" s="29"/>
      <c r="BT105" s="29"/>
      <c r="BU105" s="29"/>
      <c r="BV105" s="29"/>
      <c r="BW105" s="29"/>
      <c r="BX105" s="29"/>
      <c r="BY105" s="29"/>
      <c r="BZ105" s="47">
        <v>44670</v>
      </c>
      <c r="CA105" s="47">
        <v>44761</v>
      </c>
      <c r="CB105" s="47">
        <v>44846</v>
      </c>
      <c r="CC105" s="47"/>
      <c r="CD105" s="29"/>
      <c r="CE105" s="29"/>
      <c r="CF105" s="29"/>
      <c r="CG105" s="29"/>
      <c r="CH105" s="29"/>
      <c r="CI105" s="29"/>
      <c r="CJ105" s="29"/>
      <c r="CK105" s="29"/>
      <c r="CL105" s="29"/>
      <c r="CM105" s="29"/>
      <c r="CN105" s="29"/>
      <c r="CO105" s="29"/>
      <c r="CP105" s="35" t="str">
        <f t="shared" si="142"/>
        <v/>
      </c>
      <c r="CQ105" s="35" t="str">
        <f t="shared" si="143"/>
        <v/>
      </c>
      <c r="CR105" s="35" t="str">
        <f t="shared" si="144"/>
        <v/>
      </c>
      <c r="CS105" s="35" t="str">
        <f t="shared" si="145"/>
        <v/>
      </c>
      <c r="CT105" s="35" t="str">
        <f t="shared" si="146"/>
        <v/>
      </c>
      <c r="CU105" s="30"/>
      <c r="CV105" s="34"/>
      <c r="CW105" s="29"/>
      <c r="CX105" s="34"/>
      <c r="CY105" s="34"/>
      <c r="CZ105" s="34"/>
      <c r="DA105" s="34"/>
      <c r="DB105" s="34"/>
      <c r="DC105" s="34"/>
      <c r="DD105" s="32"/>
      <c r="DE105" s="29"/>
      <c r="DF105" s="29"/>
      <c r="DG105" s="29"/>
      <c r="DH105" s="29"/>
      <c r="DI105" s="34"/>
      <c r="DJ105" s="29"/>
      <c r="DK105" s="29"/>
      <c r="DL105" s="29"/>
      <c r="DM105" s="29"/>
      <c r="DN105" s="29"/>
      <c r="DO105" s="29"/>
      <c r="DP105" s="29"/>
      <c r="DQ105" s="29"/>
      <c r="DR105" s="29"/>
      <c r="DS105" s="29"/>
      <c r="DT105" s="29"/>
      <c r="DU105" s="29"/>
      <c r="DV105" s="29"/>
      <c r="DW105" s="29"/>
      <c r="DX105" s="47">
        <v>44670</v>
      </c>
      <c r="DY105" s="47">
        <v>44761</v>
      </c>
      <c r="DZ105" s="47">
        <v>44846</v>
      </c>
      <c r="EA105" s="47"/>
      <c r="EB105" s="29"/>
      <c r="EC105" s="29"/>
      <c r="ED105" s="29"/>
      <c r="EE105" s="29"/>
      <c r="EF105" s="29"/>
      <c r="EG105" s="29"/>
      <c r="EH105" s="29"/>
      <c r="EI105" s="29"/>
      <c r="EJ105" s="29"/>
      <c r="EK105" s="29"/>
      <c r="EL105" s="29"/>
      <c r="EM105" s="29"/>
      <c r="EN105" s="35" t="str">
        <f t="shared" si="147"/>
        <v/>
      </c>
      <c r="EO105" s="35" t="str">
        <f t="shared" si="148"/>
        <v/>
      </c>
      <c r="EP105" s="35" t="str">
        <f t="shared" si="149"/>
        <v/>
      </c>
      <c r="EQ105" s="35" t="str">
        <f t="shared" si="150"/>
        <v/>
      </c>
      <c r="ER105" s="35" t="str">
        <f t="shared" si="151"/>
        <v/>
      </c>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47">
        <v>44670</v>
      </c>
      <c r="FW105" s="47">
        <v>44761</v>
      </c>
      <c r="FX105" s="47">
        <v>44846</v>
      </c>
      <c r="FY105" s="47"/>
      <c r="FZ105" s="29"/>
      <c r="GA105" s="29"/>
      <c r="GB105" s="29"/>
      <c r="GC105" s="29"/>
      <c r="GD105" s="29"/>
      <c r="GE105" s="29"/>
      <c r="GF105" s="29"/>
      <c r="GG105" s="29"/>
      <c r="GH105" s="29"/>
      <c r="GI105" s="29"/>
      <c r="GJ105" s="29"/>
      <c r="GK105" s="29"/>
      <c r="GL105" s="35" t="str">
        <f t="shared" si="240"/>
        <v/>
      </c>
      <c r="GM105" s="35" t="str">
        <f t="shared" si="241"/>
        <v/>
      </c>
      <c r="GN105" s="35" t="str">
        <f t="shared" si="242"/>
        <v/>
      </c>
      <c r="GO105" s="35" t="str">
        <f t="shared" si="243"/>
        <v/>
      </c>
      <c r="GP105" s="35" t="str">
        <f t="shared" si="244"/>
        <v/>
      </c>
      <c r="GQ105" s="29"/>
      <c r="GR105" s="29"/>
      <c r="GS105" s="29">
        <f t="shared" si="157"/>
        <v>1</v>
      </c>
      <c r="GT105" s="29" t="str">
        <f>'[10]BD Plan'!$B$3</f>
        <v>Cundinamarca</v>
      </c>
      <c r="GU105" s="37" t="s">
        <v>711</v>
      </c>
      <c r="GV105" s="37" t="s">
        <v>1732</v>
      </c>
      <c r="GW105" s="37" t="s">
        <v>2945</v>
      </c>
      <c r="GX105" s="37"/>
      <c r="GY105" s="37"/>
      <c r="GZ105" s="37"/>
      <c r="HA105" s="37"/>
      <c r="HB105" s="37"/>
      <c r="HC105" s="37"/>
      <c r="HD105" s="37"/>
      <c r="HE105" s="37"/>
      <c r="HF105" s="37"/>
      <c r="HG105" s="37"/>
      <c r="HH105" s="37"/>
      <c r="HI105" s="37"/>
      <c r="HJ105" s="37"/>
      <c r="HK105" t="s">
        <v>147</v>
      </c>
      <c r="HL105" s="39" t="s">
        <v>29</v>
      </c>
    </row>
    <row r="106" spans="1:220" ht="15" customHeight="1" x14ac:dyDescent="0.3">
      <c r="A106" s="29" t="s">
        <v>120</v>
      </c>
      <c r="B106" t="s">
        <v>90</v>
      </c>
      <c r="C106" t="s">
        <v>87</v>
      </c>
      <c r="D106" s="29" t="s">
        <v>505</v>
      </c>
      <c r="E106" s="29" t="s">
        <v>322</v>
      </c>
      <c r="F106" s="29" t="s">
        <v>231</v>
      </c>
      <c r="G106" s="29" t="s">
        <v>232</v>
      </c>
      <c r="H106" s="29" t="s">
        <v>400</v>
      </c>
      <c r="I106" s="38" t="s">
        <v>1437</v>
      </c>
      <c r="J106" s="29" t="s">
        <v>294</v>
      </c>
      <c r="K106" s="32">
        <v>0.8</v>
      </c>
      <c r="L106" s="32">
        <v>0.2</v>
      </c>
      <c r="M106" s="29" t="s">
        <v>236</v>
      </c>
      <c r="N106" s="32">
        <v>0.28999999999999998</v>
      </c>
      <c r="O106" s="32">
        <v>0.2</v>
      </c>
      <c r="P106" s="29" t="s">
        <v>295</v>
      </c>
      <c r="Q106" s="29" t="s">
        <v>1037</v>
      </c>
      <c r="R106" s="33" t="s">
        <v>1438</v>
      </c>
      <c r="S106" s="42" t="s">
        <v>565</v>
      </c>
      <c r="T106" s="29" t="s">
        <v>1439</v>
      </c>
      <c r="U106" s="34" t="s">
        <v>1048</v>
      </c>
      <c r="V106" s="34" t="s">
        <v>1041</v>
      </c>
      <c r="W106" s="34" t="s">
        <v>1042</v>
      </c>
      <c r="X106" s="34" t="s">
        <v>1043</v>
      </c>
      <c r="Y106" s="34" t="s">
        <v>1044</v>
      </c>
      <c r="Z106" s="32">
        <v>0.4</v>
      </c>
      <c r="AA106" s="34" t="s">
        <v>1045</v>
      </c>
      <c r="AB106" s="29" t="s">
        <v>224</v>
      </c>
      <c r="AC106" s="29">
        <f t="shared" si="245"/>
        <v>6</v>
      </c>
      <c r="AD106" s="34">
        <v>0</v>
      </c>
      <c r="AE106" s="34">
        <v>3</v>
      </c>
      <c r="AF106" s="34">
        <v>3</v>
      </c>
      <c r="AG106" s="34">
        <v>0</v>
      </c>
      <c r="AH106" s="29"/>
      <c r="AI106" s="29"/>
      <c r="AJ106" s="29">
        <v>3</v>
      </c>
      <c r="AK106" s="29" t="s">
        <v>1733</v>
      </c>
      <c r="AL106" s="29">
        <v>3</v>
      </c>
      <c r="AM106" s="29" t="s">
        <v>2946</v>
      </c>
      <c r="AN106" s="29"/>
      <c r="AO106" s="29"/>
      <c r="AP106" s="47"/>
      <c r="AQ106" s="47">
        <v>44761</v>
      </c>
      <c r="AR106" s="47">
        <v>44846</v>
      </c>
      <c r="AS106" s="47"/>
      <c r="AT106" s="29"/>
      <c r="AU106" s="29" t="s">
        <v>6</v>
      </c>
      <c r="AV106" s="29" t="s">
        <v>6</v>
      </c>
      <c r="AW106" s="29"/>
      <c r="AX106" s="29"/>
      <c r="AY106" s="29" t="s">
        <v>6</v>
      </c>
      <c r="AZ106" s="29" t="s">
        <v>6</v>
      </c>
      <c r="BA106" s="29"/>
      <c r="BB106" s="29"/>
      <c r="BC106" s="29" t="s">
        <v>2947</v>
      </c>
      <c r="BD106" s="36" t="s">
        <v>2948</v>
      </c>
      <c r="BE106" s="29"/>
      <c r="BF106" s="35" t="str">
        <f t="shared" si="234"/>
        <v/>
      </c>
      <c r="BG106" s="35">
        <f t="shared" si="235"/>
        <v>1</v>
      </c>
      <c r="BH106" s="35">
        <f t="shared" si="236"/>
        <v>1</v>
      </c>
      <c r="BI106" s="35" t="str">
        <f t="shared" si="237"/>
        <v/>
      </c>
      <c r="BJ106" s="35">
        <f t="shared" si="238"/>
        <v>1</v>
      </c>
      <c r="BK106" s="30" t="s">
        <v>1440</v>
      </c>
      <c r="BL106" s="42" t="s">
        <v>565</v>
      </c>
      <c r="BM106" s="29">
        <f t="shared" ref="BM106" si="246">SUM(BN106:BQ106)</f>
        <v>10</v>
      </c>
      <c r="BN106" s="29">
        <v>3</v>
      </c>
      <c r="BO106" s="29">
        <v>3</v>
      </c>
      <c r="BP106" s="29">
        <v>3</v>
      </c>
      <c r="BQ106" s="29">
        <v>1</v>
      </c>
      <c r="BR106" s="29"/>
      <c r="BS106" s="29"/>
      <c r="BT106" s="29">
        <v>3</v>
      </c>
      <c r="BU106" s="29" t="s">
        <v>1734</v>
      </c>
      <c r="BV106" s="29">
        <v>3</v>
      </c>
      <c r="BW106" s="29" t="s">
        <v>2949</v>
      </c>
      <c r="BX106" s="29"/>
      <c r="BY106" s="29"/>
      <c r="BZ106" s="47"/>
      <c r="CA106" s="47">
        <v>44761</v>
      </c>
      <c r="CB106" s="47">
        <v>44846</v>
      </c>
      <c r="CC106" s="47"/>
      <c r="CD106" s="29"/>
      <c r="CE106" s="29" t="s">
        <v>6</v>
      </c>
      <c r="CF106" s="29" t="s">
        <v>6</v>
      </c>
      <c r="CG106" s="29"/>
      <c r="CH106" s="29"/>
      <c r="CI106" s="29" t="s">
        <v>6</v>
      </c>
      <c r="CJ106" s="29" t="s">
        <v>6</v>
      </c>
      <c r="CK106" s="29"/>
      <c r="CL106" s="29"/>
      <c r="CM106" s="29" t="s">
        <v>2950</v>
      </c>
      <c r="CN106" s="29" t="s">
        <v>2951</v>
      </c>
      <c r="CO106" s="29"/>
      <c r="CP106" s="35">
        <f t="shared" si="142"/>
        <v>0</v>
      </c>
      <c r="CQ106" s="35">
        <f t="shared" si="143"/>
        <v>1</v>
      </c>
      <c r="CR106" s="35">
        <f t="shared" si="144"/>
        <v>1</v>
      </c>
      <c r="CS106" s="35">
        <f t="shared" si="145"/>
        <v>0</v>
      </c>
      <c r="CT106" s="35">
        <f t="shared" si="146"/>
        <v>0.6</v>
      </c>
      <c r="CU106" s="30"/>
      <c r="CV106" s="34"/>
      <c r="CW106" s="29"/>
      <c r="CX106" s="34"/>
      <c r="CY106" s="34"/>
      <c r="CZ106" s="34"/>
      <c r="DA106" s="34"/>
      <c r="DB106" s="34"/>
      <c r="DC106" s="34"/>
      <c r="DD106" s="32"/>
      <c r="DE106" s="29"/>
      <c r="DF106" s="29"/>
      <c r="DG106" s="29"/>
      <c r="DH106" s="29"/>
      <c r="DI106" s="34"/>
      <c r="DJ106" s="29"/>
      <c r="DK106" s="29"/>
      <c r="DL106" s="29"/>
      <c r="DM106" s="29"/>
      <c r="DN106" s="29"/>
      <c r="DO106" s="29"/>
      <c r="DP106" s="29"/>
      <c r="DQ106" s="29"/>
      <c r="DR106" s="29"/>
      <c r="DS106" s="29"/>
      <c r="DT106" s="29"/>
      <c r="DU106" s="29"/>
      <c r="DV106" s="29"/>
      <c r="DW106" s="29"/>
      <c r="DX106" s="47"/>
      <c r="DY106" s="47">
        <v>44761</v>
      </c>
      <c r="DZ106" s="47">
        <v>44846</v>
      </c>
      <c r="EA106" s="47"/>
      <c r="EB106" s="29"/>
      <c r="EC106" s="29"/>
      <c r="ED106" s="29"/>
      <c r="EE106" s="29"/>
      <c r="EF106" s="29"/>
      <c r="EG106" s="29"/>
      <c r="EH106" s="29"/>
      <c r="EI106" s="29"/>
      <c r="EJ106" s="29"/>
      <c r="EK106" s="29"/>
      <c r="EL106" s="29"/>
      <c r="EM106" s="29"/>
      <c r="EN106" s="35" t="str">
        <f t="shared" si="147"/>
        <v/>
      </c>
      <c r="EO106" s="35" t="str">
        <f t="shared" si="148"/>
        <v/>
      </c>
      <c r="EP106" s="35" t="str">
        <f t="shared" si="149"/>
        <v/>
      </c>
      <c r="EQ106" s="35" t="str">
        <f t="shared" si="150"/>
        <v/>
      </c>
      <c r="ER106" s="35" t="str">
        <f t="shared" si="151"/>
        <v/>
      </c>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47"/>
      <c r="FW106" s="47">
        <v>44761</v>
      </c>
      <c r="FX106" s="47">
        <v>44846</v>
      </c>
      <c r="FY106" s="47"/>
      <c r="FZ106" s="29"/>
      <c r="GA106" s="29"/>
      <c r="GB106" s="29"/>
      <c r="GC106" s="29"/>
      <c r="GD106" s="29"/>
      <c r="GE106" s="29"/>
      <c r="GF106" s="29"/>
      <c r="GG106" s="29"/>
      <c r="GH106" s="29"/>
      <c r="GI106" s="29"/>
      <c r="GJ106" s="29"/>
      <c r="GK106" s="29"/>
      <c r="GL106" s="35"/>
      <c r="GM106" s="35"/>
      <c r="GN106" s="35"/>
      <c r="GO106" s="35"/>
      <c r="GP106" s="35"/>
      <c r="GQ106" s="29"/>
      <c r="GR106" s="29"/>
      <c r="GS106" s="29">
        <f t="shared" si="157"/>
        <v>2</v>
      </c>
      <c r="GT106" s="29" t="str">
        <f>'[10]BD Plan'!$B$3</f>
        <v>Cundinamarca</v>
      </c>
      <c r="GU106" s="37"/>
      <c r="GV106" s="37" t="s">
        <v>1735</v>
      </c>
      <c r="GW106" s="37" t="s">
        <v>2952</v>
      </c>
      <c r="GX106" s="37"/>
      <c r="GY106" s="37"/>
      <c r="GZ106" s="37" t="s">
        <v>1736</v>
      </c>
      <c r="HA106" s="37" t="s">
        <v>2953</v>
      </c>
      <c r="HB106" s="37"/>
      <c r="HC106" s="37"/>
      <c r="HD106" s="37"/>
      <c r="HE106" s="37"/>
      <c r="HF106" s="37"/>
      <c r="HG106" s="37"/>
      <c r="HH106" s="37"/>
      <c r="HI106" s="37"/>
      <c r="HJ106" s="37"/>
      <c r="HK106" t="s">
        <v>476</v>
      </c>
      <c r="HL106" s="39" t="s">
        <v>88</v>
      </c>
    </row>
    <row r="107" spans="1:220" ht="15" customHeight="1" x14ac:dyDescent="0.3">
      <c r="A107" s="29" t="s">
        <v>120</v>
      </c>
      <c r="B107" t="s">
        <v>153</v>
      </c>
      <c r="C107" t="s">
        <v>87</v>
      </c>
      <c r="D107" s="29" t="s">
        <v>514</v>
      </c>
      <c r="E107" s="29" t="s">
        <v>317</v>
      </c>
      <c r="F107" s="29" t="s">
        <v>215</v>
      </c>
      <c r="G107" s="29" t="s">
        <v>232</v>
      </c>
      <c r="H107" s="29" t="s">
        <v>284</v>
      </c>
      <c r="I107" s="41" t="s">
        <v>515</v>
      </c>
      <c r="J107" s="29" t="s">
        <v>335</v>
      </c>
      <c r="K107" s="32">
        <v>0.8</v>
      </c>
      <c r="L107" s="32">
        <v>0.8</v>
      </c>
      <c r="M107" s="29" t="s">
        <v>253</v>
      </c>
      <c r="N107" s="32">
        <v>0.48</v>
      </c>
      <c r="O107" s="32">
        <v>0.8</v>
      </c>
      <c r="P107" s="29" t="s">
        <v>253</v>
      </c>
      <c r="Q107" s="29" t="s">
        <v>1037</v>
      </c>
      <c r="R107" s="33" t="s">
        <v>1449</v>
      </c>
      <c r="S107" s="42" t="s">
        <v>565</v>
      </c>
      <c r="T107" s="29" t="s">
        <v>1450</v>
      </c>
      <c r="U107" s="34" t="s">
        <v>1048</v>
      </c>
      <c r="V107" s="34" t="s">
        <v>1041</v>
      </c>
      <c r="W107" s="34" t="s">
        <v>1042</v>
      </c>
      <c r="X107" s="34" t="s">
        <v>1043</v>
      </c>
      <c r="Y107" s="34" t="s">
        <v>1044</v>
      </c>
      <c r="Z107" s="32">
        <v>0.4</v>
      </c>
      <c r="AA107" s="34" t="s">
        <v>1045</v>
      </c>
      <c r="AB107" s="29" t="s">
        <v>224</v>
      </c>
      <c r="AC107" s="29">
        <f t="shared" si="245"/>
        <v>12</v>
      </c>
      <c r="AD107" s="34">
        <v>3</v>
      </c>
      <c r="AE107" s="34">
        <v>3</v>
      </c>
      <c r="AF107" s="34">
        <v>3</v>
      </c>
      <c r="AG107" s="34">
        <v>3</v>
      </c>
      <c r="AH107" s="29"/>
      <c r="AI107" s="29"/>
      <c r="AJ107" s="29">
        <v>3</v>
      </c>
      <c r="AK107" s="29" t="s">
        <v>1737</v>
      </c>
      <c r="AL107" s="29">
        <v>3</v>
      </c>
      <c r="AM107" s="29" t="s">
        <v>2954</v>
      </c>
      <c r="AN107" s="29"/>
      <c r="AO107" s="29"/>
      <c r="AP107" s="47">
        <v>44670</v>
      </c>
      <c r="AQ107" s="47">
        <v>44761</v>
      </c>
      <c r="AR107" s="47">
        <v>44846</v>
      </c>
      <c r="AS107" s="47"/>
      <c r="AT107" s="29"/>
      <c r="AU107" s="29" t="s">
        <v>6</v>
      </c>
      <c r="AV107" s="29" t="s">
        <v>6</v>
      </c>
      <c r="AW107" s="29"/>
      <c r="AX107" s="29"/>
      <c r="AY107" s="29" t="s">
        <v>6</v>
      </c>
      <c r="AZ107" s="29" t="s">
        <v>6</v>
      </c>
      <c r="BA107" s="29"/>
      <c r="BB107" s="29"/>
      <c r="BC107" s="29" t="s">
        <v>2955</v>
      </c>
      <c r="BD107" s="36" t="s">
        <v>2956</v>
      </c>
      <c r="BE107" s="29"/>
      <c r="BF107" s="35">
        <f t="shared" si="234"/>
        <v>0</v>
      </c>
      <c r="BG107" s="35">
        <f t="shared" si="235"/>
        <v>1</v>
      </c>
      <c r="BH107" s="35">
        <f t="shared" si="236"/>
        <v>1</v>
      </c>
      <c r="BI107" s="35">
        <f t="shared" si="237"/>
        <v>0</v>
      </c>
      <c r="BJ107" s="35">
        <f t="shared" si="238"/>
        <v>0.5</v>
      </c>
      <c r="BK107" s="33"/>
      <c r="BL107" s="29"/>
      <c r="BM107" s="29"/>
      <c r="BN107" s="29"/>
      <c r="BO107" s="29"/>
      <c r="BP107" s="29"/>
      <c r="BQ107" s="29"/>
      <c r="BR107" s="29"/>
      <c r="BS107" s="29"/>
      <c r="BT107" s="29"/>
      <c r="BU107" s="29"/>
      <c r="BV107" s="29"/>
      <c r="BW107" s="29"/>
      <c r="BX107" s="29"/>
      <c r="BY107" s="29"/>
      <c r="BZ107" s="47">
        <v>44670</v>
      </c>
      <c r="CA107" s="47">
        <v>44761</v>
      </c>
      <c r="CB107" s="47">
        <v>44846</v>
      </c>
      <c r="CC107" s="47"/>
      <c r="CD107" s="29"/>
      <c r="CE107" s="29"/>
      <c r="CF107" s="29"/>
      <c r="CG107" s="29"/>
      <c r="CH107" s="29"/>
      <c r="CI107" s="29"/>
      <c r="CJ107" s="29"/>
      <c r="CK107" s="29"/>
      <c r="CL107" s="29"/>
      <c r="CM107" s="29"/>
      <c r="CN107" s="29"/>
      <c r="CO107" s="29"/>
      <c r="CP107" s="35" t="str">
        <f t="shared" si="142"/>
        <v/>
      </c>
      <c r="CQ107" s="35" t="str">
        <f t="shared" si="143"/>
        <v/>
      </c>
      <c r="CR107" s="35" t="str">
        <f t="shared" si="144"/>
        <v/>
      </c>
      <c r="CS107" s="35" t="str">
        <f t="shared" si="145"/>
        <v/>
      </c>
      <c r="CT107" s="35" t="str">
        <f t="shared" si="146"/>
        <v/>
      </c>
      <c r="CU107" s="33"/>
      <c r="CV107" s="34"/>
      <c r="CW107" s="29"/>
      <c r="CX107" s="34"/>
      <c r="CY107" s="34"/>
      <c r="CZ107" s="34"/>
      <c r="DA107" s="34"/>
      <c r="DB107" s="34"/>
      <c r="DC107" s="34"/>
      <c r="DD107" s="32"/>
      <c r="DE107" s="29"/>
      <c r="DF107" s="29"/>
      <c r="DG107" s="29"/>
      <c r="DH107" s="29"/>
      <c r="DI107" s="34"/>
      <c r="DJ107" s="29"/>
      <c r="DK107" s="29"/>
      <c r="DL107" s="29"/>
      <c r="DM107" s="29"/>
      <c r="DN107" s="29"/>
      <c r="DO107" s="29"/>
      <c r="DP107" s="29"/>
      <c r="DQ107" s="29"/>
      <c r="DR107" s="29"/>
      <c r="DS107" s="29"/>
      <c r="DT107" s="29"/>
      <c r="DU107" s="29"/>
      <c r="DV107" s="29"/>
      <c r="DW107" s="29"/>
      <c r="DX107" s="47"/>
      <c r="DY107" s="47">
        <v>44761</v>
      </c>
      <c r="DZ107" s="47">
        <v>44846</v>
      </c>
      <c r="EA107" s="47"/>
      <c r="EB107" s="29"/>
      <c r="EC107" s="29"/>
      <c r="ED107" s="29"/>
      <c r="EE107" s="29"/>
      <c r="EF107" s="29"/>
      <c r="EG107" s="29"/>
      <c r="EH107" s="29"/>
      <c r="EI107" s="29"/>
      <c r="EJ107" s="29"/>
      <c r="EK107" s="29"/>
      <c r="EL107" s="29"/>
      <c r="EM107" s="29"/>
      <c r="EN107" s="35" t="str">
        <f t="shared" si="147"/>
        <v/>
      </c>
      <c r="EO107" s="35" t="str">
        <f t="shared" si="148"/>
        <v/>
      </c>
      <c r="EP107" s="35" t="str">
        <f t="shared" si="149"/>
        <v/>
      </c>
      <c r="EQ107" s="35" t="str">
        <f t="shared" si="150"/>
        <v/>
      </c>
      <c r="ER107" s="35" t="str">
        <f t="shared" si="151"/>
        <v/>
      </c>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47">
        <v>44670</v>
      </c>
      <c r="FW107" s="47">
        <v>44761</v>
      </c>
      <c r="FX107" s="47">
        <v>44846</v>
      </c>
      <c r="FY107" s="47"/>
      <c r="FZ107" s="29"/>
      <c r="GA107" s="29"/>
      <c r="GB107" s="29"/>
      <c r="GC107" s="29"/>
      <c r="GD107" s="29"/>
      <c r="GE107" s="29"/>
      <c r="GF107" s="29"/>
      <c r="GG107" s="29"/>
      <c r="GH107" s="29"/>
      <c r="GI107" s="29"/>
      <c r="GJ107" s="29"/>
      <c r="GK107" s="29"/>
      <c r="GL107" s="35" t="str">
        <f t="shared" ref="GL107:GL108" si="247">IFERROR(IF(FJ107=0,"",IF((FN107/FJ107)&gt;1,1,(FN107/FJ107))),"")</f>
        <v/>
      </c>
      <c r="GM107" s="35" t="str">
        <f t="shared" ref="GM107:GM108" si="248">IFERROR(IF(FK107=0,"",IF((FP107/FK107)&gt;1,1,(FP107/FK107))),"")</f>
        <v/>
      </c>
      <c r="GN107" s="35" t="str">
        <f t="shared" ref="GN107:GN108" si="249">IFERROR(IF(FL107=0,"",IF((FR107/FL107)&gt;1,1,(FR107/FL107))),"")</f>
        <v/>
      </c>
      <c r="GO107" s="35" t="str">
        <f t="shared" ref="GO107:GO108" si="250">IFERROR(IF(FM107=0,"",IF((FT107/FM107)&gt;1,1,(FT107/FM107))),"")</f>
        <v/>
      </c>
      <c r="GP107" s="35" t="str">
        <f t="shared" ref="GP107:GP108" si="251">IFERROR(IF((FN107+FP107+FR107+FT107)/FI107&gt;1,1,(FN107+FP107+FR107+FT107)/FI107),"")</f>
        <v/>
      </c>
      <c r="GQ107" s="29"/>
      <c r="GR107" s="29"/>
      <c r="GS107" s="29">
        <f t="shared" si="157"/>
        <v>1</v>
      </c>
      <c r="GT107" s="29" t="str">
        <f>'[10]BD Plan'!$B$3</f>
        <v>Cundinamarca</v>
      </c>
      <c r="GU107" s="37"/>
      <c r="GV107" s="37" t="s">
        <v>1738</v>
      </c>
      <c r="GW107" s="37" t="s">
        <v>2957</v>
      </c>
      <c r="GX107" s="37"/>
      <c r="GY107" s="37"/>
      <c r="GZ107" s="37"/>
      <c r="HA107" s="37"/>
      <c r="HB107" s="37"/>
      <c r="HC107" s="37" t="s">
        <v>712</v>
      </c>
      <c r="HD107" s="37"/>
      <c r="HE107" s="37"/>
      <c r="HF107" s="37"/>
      <c r="HG107" s="37"/>
      <c r="HH107" s="37"/>
      <c r="HI107" s="37"/>
      <c r="HJ107" s="37"/>
      <c r="HK107" t="s">
        <v>518</v>
      </c>
      <c r="HL107" s="39" t="s">
        <v>89</v>
      </c>
    </row>
    <row r="108" spans="1:220" ht="15" customHeight="1" x14ac:dyDescent="0.3">
      <c r="A108" s="29" t="s">
        <v>120</v>
      </c>
      <c r="B108" t="s">
        <v>94</v>
      </c>
      <c r="C108" t="s">
        <v>92</v>
      </c>
      <c r="D108" s="29" t="s">
        <v>519</v>
      </c>
      <c r="E108" s="39" t="s">
        <v>322</v>
      </c>
      <c r="F108" s="29" t="s">
        <v>231</v>
      </c>
      <c r="G108" s="29" t="s">
        <v>312</v>
      </c>
      <c r="H108" s="29" t="s">
        <v>265</v>
      </c>
      <c r="I108" s="38" t="s">
        <v>1452</v>
      </c>
      <c r="J108" s="29" t="s">
        <v>294</v>
      </c>
      <c r="K108" s="32">
        <v>0.6</v>
      </c>
      <c r="L108" s="32">
        <v>0.8</v>
      </c>
      <c r="M108" s="29" t="s">
        <v>253</v>
      </c>
      <c r="N108" s="32">
        <v>0.36</v>
      </c>
      <c r="O108" s="32">
        <v>0.8</v>
      </c>
      <c r="P108" s="29" t="s">
        <v>253</v>
      </c>
      <c r="Q108" s="29" t="s">
        <v>1037</v>
      </c>
      <c r="R108" s="33" t="s">
        <v>1453</v>
      </c>
      <c r="S108" s="42" t="s">
        <v>565</v>
      </c>
      <c r="T108" s="36" t="s">
        <v>1454</v>
      </c>
      <c r="U108" s="34" t="s">
        <v>1048</v>
      </c>
      <c r="V108" s="34" t="s">
        <v>1041</v>
      </c>
      <c r="W108" s="34" t="s">
        <v>1042</v>
      </c>
      <c r="X108" s="34" t="s">
        <v>1043</v>
      </c>
      <c r="Y108" s="34" t="s">
        <v>1044</v>
      </c>
      <c r="Z108" s="32">
        <v>0.4</v>
      </c>
      <c r="AA108" s="34" t="s">
        <v>1045</v>
      </c>
      <c r="AB108" s="29" t="s">
        <v>224</v>
      </c>
      <c r="AC108" s="29">
        <f t="shared" si="245"/>
        <v>43</v>
      </c>
      <c r="AD108" s="34">
        <v>36</v>
      </c>
      <c r="AE108" s="34">
        <v>3</v>
      </c>
      <c r="AF108" s="34">
        <v>3</v>
      </c>
      <c r="AG108" s="34">
        <v>1</v>
      </c>
      <c r="AH108" s="29">
        <v>36</v>
      </c>
      <c r="AI108" s="29" t="s">
        <v>713</v>
      </c>
      <c r="AJ108" s="29">
        <v>3</v>
      </c>
      <c r="AK108" s="29" t="s">
        <v>1739</v>
      </c>
      <c r="AL108" s="29">
        <v>3</v>
      </c>
      <c r="AM108" s="29" t="s">
        <v>1739</v>
      </c>
      <c r="AN108" s="29"/>
      <c r="AO108" s="29"/>
      <c r="AP108" s="47">
        <v>44670</v>
      </c>
      <c r="AQ108" s="47">
        <v>44761</v>
      </c>
      <c r="AR108" s="47">
        <v>44846</v>
      </c>
      <c r="AS108" s="47"/>
      <c r="AT108" s="29" t="s">
        <v>6</v>
      </c>
      <c r="AU108" s="29" t="s">
        <v>6</v>
      </c>
      <c r="AV108" s="29" t="s">
        <v>6</v>
      </c>
      <c r="AW108" s="29"/>
      <c r="AX108" s="29" t="s">
        <v>6</v>
      </c>
      <c r="AY108" s="29" t="s">
        <v>6</v>
      </c>
      <c r="AZ108" s="29" t="s">
        <v>6</v>
      </c>
      <c r="BA108" s="29"/>
      <c r="BB108" s="29" t="s">
        <v>2958</v>
      </c>
      <c r="BC108" s="29" t="s">
        <v>2959</v>
      </c>
      <c r="BD108" s="36" t="s">
        <v>2960</v>
      </c>
      <c r="BE108" s="29"/>
      <c r="BF108" s="35">
        <f t="shared" si="234"/>
        <v>1</v>
      </c>
      <c r="BG108" s="35">
        <f t="shared" si="235"/>
        <v>1</v>
      </c>
      <c r="BH108" s="35">
        <f t="shared" si="236"/>
        <v>1</v>
      </c>
      <c r="BI108" s="35">
        <f t="shared" si="237"/>
        <v>0</v>
      </c>
      <c r="BJ108" s="35">
        <f t="shared" si="238"/>
        <v>0.97674418604651159</v>
      </c>
      <c r="BK108" s="33"/>
      <c r="BL108" s="29"/>
      <c r="BM108" s="29"/>
      <c r="BN108" s="29"/>
      <c r="BO108" s="29"/>
      <c r="BP108" s="29"/>
      <c r="BQ108" s="29"/>
      <c r="BR108" s="29"/>
      <c r="BS108" s="29"/>
      <c r="BT108" s="29"/>
      <c r="BU108" s="29"/>
      <c r="BV108" s="29"/>
      <c r="BW108" s="29"/>
      <c r="BX108" s="29"/>
      <c r="BY108" s="29"/>
      <c r="BZ108" s="47"/>
      <c r="CA108" s="47">
        <v>44761</v>
      </c>
      <c r="CB108" s="47">
        <v>44846</v>
      </c>
      <c r="CC108" s="47"/>
      <c r="CD108" s="29"/>
      <c r="CE108" s="29"/>
      <c r="CF108" s="29"/>
      <c r="CG108" s="29"/>
      <c r="CH108" s="29"/>
      <c r="CI108" s="29"/>
      <c r="CJ108" s="29"/>
      <c r="CK108" s="29"/>
      <c r="CL108" s="36"/>
      <c r="CM108" s="29"/>
      <c r="CN108" s="29"/>
      <c r="CO108" s="29"/>
      <c r="CP108" s="35" t="str">
        <f t="shared" si="142"/>
        <v/>
      </c>
      <c r="CQ108" s="35" t="str">
        <f t="shared" si="143"/>
        <v/>
      </c>
      <c r="CR108" s="35" t="str">
        <f t="shared" si="144"/>
        <v/>
      </c>
      <c r="CS108" s="35" t="str">
        <f t="shared" si="145"/>
        <v/>
      </c>
      <c r="CT108" s="35" t="str">
        <f t="shared" si="146"/>
        <v/>
      </c>
      <c r="CU108" s="30"/>
      <c r="CV108" s="34"/>
      <c r="CW108" s="29"/>
      <c r="CX108" s="34"/>
      <c r="CY108" s="34"/>
      <c r="CZ108" s="34"/>
      <c r="DA108" s="34"/>
      <c r="DB108" s="34"/>
      <c r="DC108" s="34"/>
      <c r="DD108" s="32"/>
      <c r="DE108" s="29"/>
      <c r="DF108" s="29"/>
      <c r="DG108" s="29"/>
      <c r="DH108" s="29"/>
      <c r="DI108" s="34"/>
      <c r="DJ108" s="29"/>
      <c r="DK108" s="29"/>
      <c r="DL108" s="29"/>
      <c r="DM108" s="29"/>
      <c r="DN108" s="29"/>
      <c r="DO108" s="29"/>
      <c r="DP108" s="29"/>
      <c r="DQ108" s="29"/>
      <c r="DR108" s="29"/>
      <c r="DS108" s="29"/>
      <c r="DT108" s="29"/>
      <c r="DU108" s="29"/>
      <c r="DV108" s="29"/>
      <c r="DW108" s="29"/>
      <c r="DX108" s="47">
        <v>44670</v>
      </c>
      <c r="DY108" s="47">
        <v>44761</v>
      </c>
      <c r="DZ108" s="47">
        <v>44846</v>
      </c>
      <c r="EA108" s="47"/>
      <c r="EB108" s="29"/>
      <c r="EC108" s="29"/>
      <c r="ED108" s="29"/>
      <c r="EE108" s="29"/>
      <c r="EF108" s="29"/>
      <c r="EG108" s="29"/>
      <c r="EH108" s="29"/>
      <c r="EI108" s="29"/>
      <c r="EJ108" s="29"/>
      <c r="EK108" s="29"/>
      <c r="EL108" s="29"/>
      <c r="EM108" s="29"/>
      <c r="EN108" s="35" t="str">
        <f t="shared" si="147"/>
        <v/>
      </c>
      <c r="EO108" s="35" t="str">
        <f t="shared" si="148"/>
        <v/>
      </c>
      <c r="EP108" s="35" t="str">
        <f t="shared" si="149"/>
        <v/>
      </c>
      <c r="EQ108" s="35" t="str">
        <f t="shared" si="150"/>
        <v/>
      </c>
      <c r="ER108" s="35" t="str">
        <f t="shared" si="151"/>
        <v/>
      </c>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47">
        <v>44670</v>
      </c>
      <c r="FW108" s="47">
        <v>44761</v>
      </c>
      <c r="FX108" s="47">
        <v>44846</v>
      </c>
      <c r="FY108" s="47"/>
      <c r="FZ108" s="29"/>
      <c r="GA108" s="29"/>
      <c r="GB108" s="29"/>
      <c r="GC108" s="29"/>
      <c r="GD108" s="29"/>
      <c r="GE108" s="29"/>
      <c r="GF108" s="29"/>
      <c r="GG108" s="29"/>
      <c r="GH108" s="29"/>
      <c r="GI108" s="29"/>
      <c r="GJ108" s="29"/>
      <c r="GK108" s="29"/>
      <c r="GL108" s="35" t="str">
        <f t="shared" si="247"/>
        <v/>
      </c>
      <c r="GM108" s="35" t="str">
        <f t="shared" si="248"/>
        <v/>
      </c>
      <c r="GN108" s="35" t="str">
        <f t="shared" si="249"/>
        <v/>
      </c>
      <c r="GO108" s="35" t="str">
        <f t="shared" si="250"/>
        <v/>
      </c>
      <c r="GP108" s="35" t="str">
        <f t="shared" si="251"/>
        <v/>
      </c>
      <c r="GQ108" s="29"/>
      <c r="GR108" s="29"/>
      <c r="GS108" s="29">
        <f t="shared" si="157"/>
        <v>1</v>
      </c>
      <c r="GT108" s="29" t="str">
        <f>'[10]BD Plan'!$B$3</f>
        <v>Cundinamarca</v>
      </c>
      <c r="GU108" s="37" t="s">
        <v>714</v>
      </c>
      <c r="GV108" s="37" t="s">
        <v>1740</v>
      </c>
      <c r="GW108" s="37" t="s">
        <v>2961</v>
      </c>
      <c r="GX108" s="37"/>
      <c r="GY108" s="37" t="s">
        <v>715</v>
      </c>
      <c r="GZ108" s="37"/>
      <c r="HA108" s="37"/>
      <c r="HB108" s="37"/>
      <c r="HC108" s="37"/>
      <c r="HD108" s="37"/>
      <c r="HE108" s="37"/>
      <c r="HF108" s="37"/>
      <c r="HG108" s="37"/>
      <c r="HH108" s="37"/>
      <c r="HI108" s="37"/>
      <c r="HJ108" s="37"/>
      <c r="HK108" t="s">
        <v>150</v>
      </c>
      <c r="HL108" s="39" t="s">
        <v>93</v>
      </c>
    </row>
    <row r="109" spans="1:220" ht="15" customHeight="1" x14ac:dyDescent="0.3">
      <c r="A109" s="29" t="s">
        <v>120</v>
      </c>
      <c r="B109" t="s">
        <v>38</v>
      </c>
      <c r="C109" t="s">
        <v>37</v>
      </c>
      <c r="D109" s="29" t="s">
        <v>333</v>
      </c>
      <c r="E109" s="39" t="s">
        <v>304</v>
      </c>
      <c r="F109" s="29" t="s">
        <v>231</v>
      </c>
      <c r="G109" s="29" t="s">
        <v>232</v>
      </c>
      <c r="H109" s="29" t="s">
        <v>284</v>
      </c>
      <c r="I109" s="38" t="s">
        <v>334</v>
      </c>
      <c r="J109" s="29" t="s">
        <v>335</v>
      </c>
      <c r="K109" s="32">
        <v>0.8</v>
      </c>
      <c r="L109" s="32">
        <v>0.6</v>
      </c>
      <c r="M109" s="29" t="s">
        <v>253</v>
      </c>
      <c r="N109" s="32">
        <v>0.28999999999999998</v>
      </c>
      <c r="O109" s="32">
        <v>0.6</v>
      </c>
      <c r="P109" s="29" t="s">
        <v>236</v>
      </c>
      <c r="Q109" s="29" t="s">
        <v>1037</v>
      </c>
      <c r="R109" s="33"/>
      <c r="S109" s="36"/>
      <c r="T109" s="36"/>
      <c r="U109" s="34"/>
      <c r="V109" s="34"/>
      <c r="W109" s="34"/>
      <c r="X109" s="34"/>
      <c r="Y109" s="34"/>
      <c r="Z109" s="32"/>
      <c r="AA109" s="34"/>
      <c r="AB109" s="29"/>
      <c r="AC109" s="29"/>
      <c r="AD109" s="34"/>
      <c r="AE109" s="34"/>
      <c r="AF109" s="34"/>
      <c r="AG109" s="34"/>
      <c r="AH109" s="29"/>
      <c r="AI109" s="29"/>
      <c r="AJ109" s="29"/>
      <c r="AK109" s="29"/>
      <c r="AL109" s="29"/>
      <c r="AM109" s="29"/>
      <c r="AN109" s="29"/>
      <c r="AO109" s="29"/>
      <c r="AP109" s="47"/>
      <c r="AQ109" s="47">
        <v>44761</v>
      </c>
      <c r="AR109" s="47">
        <v>44846</v>
      </c>
      <c r="AS109" s="47"/>
      <c r="AT109" s="29"/>
      <c r="AU109" s="29"/>
      <c r="AV109" s="29"/>
      <c r="AW109" s="29"/>
      <c r="AX109" s="29"/>
      <c r="AY109" s="29"/>
      <c r="AZ109" s="29"/>
      <c r="BA109" s="29"/>
      <c r="BB109" s="29"/>
      <c r="BC109" s="29"/>
      <c r="BD109" s="29"/>
      <c r="BE109" s="29"/>
      <c r="BF109" s="35" t="str">
        <f t="shared" si="234"/>
        <v/>
      </c>
      <c r="BG109" s="35" t="str">
        <f t="shared" si="235"/>
        <v/>
      </c>
      <c r="BH109" s="35" t="str">
        <f t="shared" si="236"/>
        <v/>
      </c>
      <c r="BI109" s="35" t="str">
        <f t="shared" si="237"/>
        <v/>
      </c>
      <c r="BJ109" s="35" t="str">
        <f t="shared" si="238"/>
        <v/>
      </c>
      <c r="BK109" s="33" t="s">
        <v>1538</v>
      </c>
      <c r="BL109" s="42" t="s">
        <v>565</v>
      </c>
      <c r="BM109" s="29">
        <f t="shared" ref="BM109" si="252">SUM(BN109:BQ109)</f>
        <v>9</v>
      </c>
      <c r="BN109" s="29">
        <v>0</v>
      </c>
      <c r="BO109" s="29">
        <v>3</v>
      </c>
      <c r="BP109" s="29">
        <v>3</v>
      </c>
      <c r="BQ109" s="29">
        <v>3</v>
      </c>
      <c r="BR109" s="29"/>
      <c r="BS109" s="29"/>
      <c r="BT109" s="29">
        <v>3</v>
      </c>
      <c r="BU109" s="29" t="s">
        <v>1741</v>
      </c>
      <c r="BV109" s="29">
        <v>3</v>
      </c>
      <c r="BW109" s="29" t="s">
        <v>1741</v>
      </c>
      <c r="BX109" s="29"/>
      <c r="BY109" s="29"/>
      <c r="BZ109" s="47"/>
      <c r="CA109" s="47">
        <v>44761</v>
      </c>
      <c r="CB109" s="47">
        <v>44846</v>
      </c>
      <c r="CC109" s="47"/>
      <c r="CD109" s="29"/>
      <c r="CE109" s="29" t="s">
        <v>6</v>
      </c>
      <c r="CF109" s="29" t="s">
        <v>6</v>
      </c>
      <c r="CG109" s="29"/>
      <c r="CH109" s="29"/>
      <c r="CI109" s="29" t="s">
        <v>6</v>
      </c>
      <c r="CJ109" s="29" t="s">
        <v>6</v>
      </c>
      <c r="CK109" s="29"/>
      <c r="CL109" s="36"/>
      <c r="CM109" s="29" t="s">
        <v>2962</v>
      </c>
      <c r="CN109" s="29" t="s">
        <v>2963</v>
      </c>
      <c r="CO109" s="29"/>
      <c r="CP109" s="35" t="str">
        <f t="shared" si="142"/>
        <v/>
      </c>
      <c r="CQ109" s="35">
        <f t="shared" si="143"/>
        <v>1</v>
      </c>
      <c r="CR109" s="35">
        <f t="shared" si="144"/>
        <v>1</v>
      </c>
      <c r="CS109" s="35">
        <f t="shared" si="145"/>
        <v>0</v>
      </c>
      <c r="CT109" s="35">
        <f t="shared" si="146"/>
        <v>0.66666666666666663</v>
      </c>
      <c r="CU109" s="30"/>
      <c r="CV109" s="34"/>
      <c r="CW109" s="29"/>
      <c r="CX109" s="34"/>
      <c r="CY109" s="34"/>
      <c r="CZ109" s="34"/>
      <c r="DA109" s="34"/>
      <c r="DB109" s="34"/>
      <c r="DC109" s="34"/>
      <c r="DD109" s="32"/>
      <c r="DE109" s="29"/>
      <c r="DF109" s="29"/>
      <c r="DG109" s="29"/>
      <c r="DH109" s="29"/>
      <c r="DI109" s="34"/>
      <c r="DJ109" s="29"/>
      <c r="DK109" s="29"/>
      <c r="DL109" s="29"/>
      <c r="DM109" s="29"/>
      <c r="DN109" s="29"/>
      <c r="DO109" s="29"/>
      <c r="DP109" s="29"/>
      <c r="DQ109" s="29"/>
      <c r="DR109" s="29"/>
      <c r="DS109" s="29"/>
      <c r="DT109" s="29"/>
      <c r="DU109" s="29"/>
      <c r="DV109" s="29"/>
      <c r="DW109" s="29"/>
      <c r="DX109" s="47"/>
      <c r="DY109" s="47">
        <v>44761</v>
      </c>
      <c r="DZ109" s="47">
        <v>44846</v>
      </c>
      <c r="EA109" s="47"/>
      <c r="EB109" s="29"/>
      <c r="EC109" s="29"/>
      <c r="ED109" s="29"/>
      <c r="EE109" s="29"/>
      <c r="EF109" s="29"/>
      <c r="EG109" s="29"/>
      <c r="EH109" s="29"/>
      <c r="EI109" s="29"/>
      <c r="EJ109" s="29"/>
      <c r="EK109" s="29"/>
      <c r="EL109" s="29"/>
      <c r="EM109" s="29"/>
      <c r="EN109" s="35" t="str">
        <f t="shared" si="147"/>
        <v/>
      </c>
      <c r="EO109" s="35" t="str">
        <f t="shared" si="148"/>
        <v/>
      </c>
      <c r="EP109" s="35" t="str">
        <f t="shared" si="149"/>
        <v/>
      </c>
      <c r="EQ109" s="35" t="str">
        <f t="shared" si="150"/>
        <v/>
      </c>
      <c r="ER109" s="35" t="str">
        <f t="shared" si="151"/>
        <v/>
      </c>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47"/>
      <c r="FW109" s="47">
        <v>44761</v>
      </c>
      <c r="FX109" s="47">
        <v>44846</v>
      </c>
      <c r="FY109" s="47"/>
      <c r="FZ109" s="29"/>
      <c r="GA109" s="29"/>
      <c r="GB109" s="29"/>
      <c r="GC109" s="29"/>
      <c r="GD109" s="29"/>
      <c r="GE109" s="29"/>
      <c r="GF109" s="29"/>
      <c r="GG109" s="29"/>
      <c r="GH109" s="29"/>
      <c r="GI109" s="29"/>
      <c r="GJ109" s="29"/>
      <c r="GK109" s="29"/>
      <c r="GL109" s="35"/>
      <c r="GM109" s="35"/>
      <c r="GN109" s="35"/>
      <c r="GO109" s="35"/>
      <c r="GP109" s="35"/>
      <c r="GQ109" s="29"/>
      <c r="GR109" s="29"/>
      <c r="GS109" s="29">
        <f t="shared" si="157"/>
        <v>1</v>
      </c>
      <c r="GT109" s="29" t="str">
        <f>'[10]BD Plan'!$B$3</f>
        <v>Cundinamarca</v>
      </c>
      <c r="GU109" s="37"/>
      <c r="GV109" s="37"/>
      <c r="GW109" s="37"/>
      <c r="GX109" s="37"/>
      <c r="GY109" s="37"/>
      <c r="GZ109" s="37" t="s">
        <v>1742</v>
      </c>
      <c r="HA109" s="37" t="s">
        <v>2907</v>
      </c>
      <c r="HB109" s="37"/>
      <c r="HC109" s="37"/>
      <c r="HD109" s="37"/>
      <c r="HE109" s="37"/>
      <c r="HF109" s="37"/>
      <c r="HG109" s="37"/>
      <c r="HH109" s="37"/>
      <c r="HI109" s="37"/>
      <c r="HJ109" s="37"/>
      <c r="HK109" t="s">
        <v>38</v>
      </c>
      <c r="HL109" s="39" t="s">
        <v>37</v>
      </c>
    </row>
    <row r="110" spans="1:220" ht="15" customHeight="1" x14ac:dyDescent="0.3">
      <c r="A110" s="29" t="s">
        <v>120</v>
      </c>
      <c r="B110" t="s">
        <v>39</v>
      </c>
      <c r="C110" t="s">
        <v>37</v>
      </c>
      <c r="D110" s="29" t="s">
        <v>338</v>
      </c>
      <c r="E110" s="29" t="s">
        <v>317</v>
      </c>
      <c r="F110" s="29" t="s">
        <v>231</v>
      </c>
      <c r="G110" s="29" t="s">
        <v>232</v>
      </c>
      <c r="H110" s="29" t="s">
        <v>284</v>
      </c>
      <c r="I110" s="38" t="s">
        <v>339</v>
      </c>
      <c r="J110" s="29" t="s">
        <v>319</v>
      </c>
      <c r="K110" s="32">
        <v>0.8</v>
      </c>
      <c r="L110" s="32">
        <v>0.6</v>
      </c>
      <c r="M110" s="29" t="s">
        <v>253</v>
      </c>
      <c r="N110" s="32">
        <v>0.28999999999999998</v>
      </c>
      <c r="O110" s="32">
        <v>0.6</v>
      </c>
      <c r="P110" s="29" t="s">
        <v>236</v>
      </c>
      <c r="Q110" s="29" t="s">
        <v>1037</v>
      </c>
      <c r="R110" s="33" t="s">
        <v>1137</v>
      </c>
      <c r="S110" s="42" t="s">
        <v>565</v>
      </c>
      <c r="T110" s="29" t="s">
        <v>1138</v>
      </c>
      <c r="U110" s="34" t="s">
        <v>1048</v>
      </c>
      <c r="V110" s="34" t="s">
        <v>1041</v>
      </c>
      <c r="W110" s="34" t="s">
        <v>1042</v>
      </c>
      <c r="X110" s="34" t="s">
        <v>1043</v>
      </c>
      <c r="Y110" s="34" t="s">
        <v>1044</v>
      </c>
      <c r="Z110" s="32">
        <v>0.4</v>
      </c>
      <c r="AA110" s="34" t="s">
        <v>1045</v>
      </c>
      <c r="AB110" s="29" t="s">
        <v>224</v>
      </c>
      <c r="AC110" s="29">
        <f t="shared" si="245"/>
        <v>3</v>
      </c>
      <c r="AD110" s="34">
        <v>1</v>
      </c>
      <c r="AE110" s="34">
        <v>1</v>
      </c>
      <c r="AF110" s="34">
        <v>1</v>
      </c>
      <c r="AG110" s="34">
        <v>0</v>
      </c>
      <c r="AH110" s="29">
        <v>1</v>
      </c>
      <c r="AI110" s="29" t="s">
        <v>716</v>
      </c>
      <c r="AJ110" s="29">
        <v>1</v>
      </c>
      <c r="AK110" s="29" t="s">
        <v>1743</v>
      </c>
      <c r="AL110" s="29">
        <v>1</v>
      </c>
      <c r="AM110" s="29" t="s">
        <v>2964</v>
      </c>
      <c r="AN110" s="29"/>
      <c r="AO110" s="29"/>
      <c r="AP110" s="47">
        <v>44670</v>
      </c>
      <c r="AQ110" s="47">
        <v>44761</v>
      </c>
      <c r="AR110" s="47">
        <v>44846</v>
      </c>
      <c r="AS110" s="47"/>
      <c r="AT110" s="29" t="s">
        <v>6</v>
      </c>
      <c r="AU110" s="29" t="s">
        <v>6</v>
      </c>
      <c r="AV110" s="29" t="s">
        <v>6</v>
      </c>
      <c r="AW110" s="29"/>
      <c r="AX110" s="29" t="s">
        <v>6</v>
      </c>
      <c r="AY110" s="29" t="s">
        <v>6</v>
      </c>
      <c r="AZ110" s="29" t="s">
        <v>6</v>
      </c>
      <c r="BA110" s="29"/>
      <c r="BB110" s="29" t="s">
        <v>2965</v>
      </c>
      <c r="BC110" s="29" t="s">
        <v>2966</v>
      </c>
      <c r="BD110" s="36" t="s">
        <v>2967</v>
      </c>
      <c r="BE110" s="29"/>
      <c r="BF110" s="35">
        <f t="shared" si="234"/>
        <v>1</v>
      </c>
      <c r="BG110" s="35">
        <f t="shared" si="235"/>
        <v>1</v>
      </c>
      <c r="BH110" s="35">
        <f t="shared" si="236"/>
        <v>1</v>
      </c>
      <c r="BI110" s="35" t="str">
        <f t="shared" si="237"/>
        <v/>
      </c>
      <c r="BJ110" s="35">
        <f t="shared" si="238"/>
        <v>1</v>
      </c>
      <c r="BK110" s="33"/>
      <c r="BL110" s="34"/>
      <c r="BM110" s="29"/>
      <c r="BN110" s="29"/>
      <c r="BO110" s="29"/>
      <c r="BP110" s="29"/>
      <c r="BQ110" s="29"/>
      <c r="BR110" s="29"/>
      <c r="BS110" s="29"/>
      <c r="BT110" s="29"/>
      <c r="BU110" s="29"/>
      <c r="BV110" s="29"/>
      <c r="BW110" s="29"/>
      <c r="BX110" s="29"/>
      <c r="BY110" s="29"/>
      <c r="BZ110" s="47">
        <v>44670</v>
      </c>
      <c r="CA110" s="47">
        <v>44761</v>
      </c>
      <c r="CB110" s="47">
        <v>44846</v>
      </c>
      <c r="CC110" s="47"/>
      <c r="CD110" s="29"/>
      <c r="CE110" s="29"/>
      <c r="CF110" s="29"/>
      <c r="CG110" s="29"/>
      <c r="CH110" s="29"/>
      <c r="CI110" s="29"/>
      <c r="CJ110" s="29"/>
      <c r="CK110" s="29"/>
      <c r="CL110" s="29"/>
      <c r="CM110" s="29"/>
      <c r="CN110" s="29"/>
      <c r="CO110" s="29"/>
      <c r="CP110" s="35" t="str">
        <f t="shared" si="142"/>
        <v/>
      </c>
      <c r="CQ110" s="35" t="str">
        <f t="shared" si="143"/>
        <v/>
      </c>
      <c r="CR110" s="35" t="str">
        <f t="shared" si="144"/>
        <v/>
      </c>
      <c r="CS110" s="35" t="str">
        <f t="shared" si="145"/>
        <v/>
      </c>
      <c r="CT110" s="35" t="str">
        <f t="shared" si="146"/>
        <v/>
      </c>
      <c r="CU110" s="30"/>
      <c r="CV110" s="34"/>
      <c r="CW110" s="29"/>
      <c r="CX110" s="34"/>
      <c r="CY110" s="34"/>
      <c r="CZ110" s="34"/>
      <c r="DA110" s="34"/>
      <c r="DB110" s="34"/>
      <c r="DC110" s="34"/>
      <c r="DD110" s="32"/>
      <c r="DE110" s="29"/>
      <c r="DF110" s="29"/>
      <c r="DG110" s="29"/>
      <c r="DH110" s="29"/>
      <c r="DI110" s="34"/>
      <c r="DJ110" s="29"/>
      <c r="DK110" s="29"/>
      <c r="DL110" s="29"/>
      <c r="DM110" s="29"/>
      <c r="DN110" s="29"/>
      <c r="DO110" s="29"/>
      <c r="DP110" s="29"/>
      <c r="DQ110" s="29"/>
      <c r="DR110" s="29"/>
      <c r="DS110" s="29"/>
      <c r="DT110" s="29"/>
      <c r="DU110" s="29"/>
      <c r="DV110" s="29"/>
      <c r="DW110" s="29"/>
      <c r="DX110" s="47">
        <v>44670</v>
      </c>
      <c r="DY110" s="47">
        <v>44761</v>
      </c>
      <c r="DZ110" s="47">
        <v>44846</v>
      </c>
      <c r="EA110" s="47"/>
      <c r="EB110" s="29"/>
      <c r="EC110" s="29"/>
      <c r="ED110" s="29"/>
      <c r="EE110" s="29"/>
      <c r="EF110" s="29"/>
      <c r="EG110" s="29"/>
      <c r="EH110" s="29"/>
      <c r="EI110" s="29"/>
      <c r="EJ110" s="29"/>
      <c r="EK110" s="29"/>
      <c r="EL110" s="29"/>
      <c r="EM110" s="29"/>
      <c r="EN110" s="35" t="str">
        <f t="shared" si="147"/>
        <v/>
      </c>
      <c r="EO110" s="35" t="str">
        <f t="shared" si="148"/>
        <v/>
      </c>
      <c r="EP110" s="35" t="str">
        <f t="shared" si="149"/>
        <v/>
      </c>
      <c r="EQ110" s="35" t="str">
        <f t="shared" si="150"/>
        <v/>
      </c>
      <c r="ER110" s="35" t="str">
        <f t="shared" si="151"/>
        <v/>
      </c>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47">
        <v>44670</v>
      </c>
      <c r="FW110" s="47">
        <v>44761</v>
      </c>
      <c r="FX110" s="47">
        <v>44846</v>
      </c>
      <c r="FY110" s="47"/>
      <c r="FZ110" s="29"/>
      <c r="GA110" s="29"/>
      <c r="GB110" s="29"/>
      <c r="GC110" s="29"/>
      <c r="GD110" s="29"/>
      <c r="GE110" s="29"/>
      <c r="GF110" s="29"/>
      <c r="GG110" s="29"/>
      <c r="GH110" s="29"/>
      <c r="GI110" s="29"/>
      <c r="GJ110" s="29"/>
      <c r="GK110" s="29"/>
      <c r="GL110" s="35" t="str">
        <f t="shared" ref="GL110:GL111" si="253">IFERROR(IF(FJ110=0,"",IF((FN110/FJ110)&gt;1,1,(FN110/FJ110))),"")</f>
        <v/>
      </c>
      <c r="GM110" s="35" t="str">
        <f t="shared" ref="GM110:GM111" si="254">IFERROR(IF(FK110=0,"",IF((FP110/FK110)&gt;1,1,(FP110/FK110))),"")</f>
        <v/>
      </c>
      <c r="GN110" s="35" t="str">
        <f t="shared" ref="GN110:GN111" si="255">IFERROR(IF(FL110=0,"",IF((FR110/FL110)&gt;1,1,(FR110/FL110))),"")</f>
        <v/>
      </c>
      <c r="GO110" s="35" t="str">
        <f t="shared" ref="GO110:GO111" si="256">IFERROR(IF(FM110=0,"",IF((FT110/FM110)&gt;1,1,(FT110/FM110))),"")</f>
        <v/>
      </c>
      <c r="GP110" s="35" t="str">
        <f t="shared" ref="GP110:GP111" si="257">IFERROR(IF((FN110+FP110+FR110+FT110)/FI110&gt;1,1,(FN110+FP110+FR110+FT110)/FI110),"")</f>
        <v/>
      </c>
      <c r="GQ110" s="29"/>
      <c r="GR110" s="29"/>
      <c r="GS110" s="29">
        <f t="shared" si="157"/>
        <v>1</v>
      </c>
      <c r="GT110" s="29" t="str">
        <f>'[10]BD Plan'!$B$3</f>
        <v>Cundinamarca</v>
      </c>
      <c r="GU110" s="37" t="s">
        <v>717</v>
      </c>
      <c r="GV110" s="37" t="s">
        <v>1744</v>
      </c>
      <c r="GW110" s="37" t="s">
        <v>2968</v>
      </c>
      <c r="GX110" s="37"/>
      <c r="GY110" s="37"/>
      <c r="GZ110" s="37"/>
      <c r="HA110" s="37"/>
      <c r="HB110" s="37"/>
      <c r="HC110" s="37"/>
      <c r="HD110" s="37"/>
      <c r="HE110" s="37"/>
      <c r="HF110" s="37"/>
      <c r="HG110" s="37"/>
      <c r="HH110" s="37"/>
      <c r="HI110" s="37"/>
      <c r="HJ110" s="37"/>
      <c r="HK110" t="s">
        <v>39</v>
      </c>
      <c r="HL110" s="39" t="s">
        <v>37</v>
      </c>
    </row>
    <row r="111" spans="1:220" ht="15" customHeight="1" x14ac:dyDescent="0.3">
      <c r="A111" s="29" t="s">
        <v>120</v>
      </c>
      <c r="B111" t="s">
        <v>24</v>
      </c>
      <c r="C111" t="s">
        <v>21</v>
      </c>
      <c r="D111" s="29" t="s">
        <v>1082</v>
      </c>
      <c r="E111" s="29" t="s">
        <v>304</v>
      </c>
      <c r="F111" s="29" t="s">
        <v>231</v>
      </c>
      <c r="G111" s="29" t="s">
        <v>232</v>
      </c>
      <c r="H111" s="29" t="s">
        <v>284</v>
      </c>
      <c r="I111" s="38" t="s">
        <v>1083</v>
      </c>
      <c r="J111" s="29" t="s">
        <v>294</v>
      </c>
      <c r="K111" s="32">
        <v>0.2</v>
      </c>
      <c r="L111" s="32">
        <v>0.4</v>
      </c>
      <c r="M111" s="29" t="s">
        <v>295</v>
      </c>
      <c r="N111" s="32">
        <v>0.04</v>
      </c>
      <c r="O111" s="32">
        <v>0.4</v>
      </c>
      <c r="P111" s="29" t="s">
        <v>295</v>
      </c>
      <c r="Q111" s="29" t="s">
        <v>1037</v>
      </c>
      <c r="R111" s="33"/>
      <c r="S111" s="34"/>
      <c r="T111" s="29"/>
      <c r="U111" s="34"/>
      <c r="V111" s="34"/>
      <c r="W111" s="34"/>
      <c r="X111" s="34"/>
      <c r="Y111" s="34"/>
      <c r="Z111" s="32"/>
      <c r="AA111" s="34"/>
      <c r="AB111" s="29"/>
      <c r="AC111" s="29"/>
      <c r="AD111" s="34"/>
      <c r="AE111" s="34"/>
      <c r="AF111" s="34"/>
      <c r="AG111" s="34"/>
      <c r="AH111" s="29"/>
      <c r="AI111" s="29"/>
      <c r="AJ111" s="29"/>
      <c r="AK111" s="29"/>
      <c r="AL111" s="29"/>
      <c r="AM111" s="29"/>
      <c r="AN111" s="29"/>
      <c r="AO111" s="29"/>
      <c r="AP111" s="47">
        <v>44670</v>
      </c>
      <c r="AQ111" s="47">
        <v>44761</v>
      </c>
      <c r="AR111" s="47">
        <v>44846</v>
      </c>
      <c r="AS111" s="47"/>
      <c r="AT111" s="29"/>
      <c r="AU111" s="29"/>
      <c r="AV111" s="29"/>
      <c r="AW111" s="29"/>
      <c r="AX111" s="29"/>
      <c r="AY111" s="29"/>
      <c r="AZ111" s="29"/>
      <c r="BA111" s="29"/>
      <c r="BB111" s="29"/>
      <c r="BC111" s="29"/>
      <c r="BD111" s="29"/>
      <c r="BE111" s="29"/>
      <c r="BF111" s="35" t="str">
        <f t="shared" si="234"/>
        <v/>
      </c>
      <c r="BG111" s="35" t="str">
        <f t="shared" si="235"/>
        <v/>
      </c>
      <c r="BH111" s="35" t="str">
        <f t="shared" si="236"/>
        <v/>
      </c>
      <c r="BI111" s="35" t="str">
        <f t="shared" si="237"/>
        <v/>
      </c>
      <c r="BJ111" s="35" t="str">
        <f t="shared" si="238"/>
        <v/>
      </c>
      <c r="BK111" s="33" t="s">
        <v>1085</v>
      </c>
      <c r="BL111" s="42" t="s">
        <v>565</v>
      </c>
      <c r="BM111" s="29">
        <f t="shared" ref="BM111" si="258">SUM(BN111:BQ111)</f>
        <v>4</v>
      </c>
      <c r="BN111" s="29">
        <v>1</v>
      </c>
      <c r="BO111" s="29">
        <v>1</v>
      </c>
      <c r="BP111" s="29">
        <v>1</v>
      </c>
      <c r="BQ111" s="29">
        <v>1</v>
      </c>
      <c r="BR111" s="29">
        <v>1</v>
      </c>
      <c r="BS111" s="29" t="s">
        <v>718</v>
      </c>
      <c r="BT111" s="29">
        <v>1</v>
      </c>
      <c r="BU111" s="29" t="s">
        <v>1745</v>
      </c>
      <c r="BV111" s="29">
        <v>1</v>
      </c>
      <c r="BW111" s="29" t="s">
        <v>2969</v>
      </c>
      <c r="BX111" s="29"/>
      <c r="BY111" s="29"/>
      <c r="BZ111" s="47">
        <v>44670</v>
      </c>
      <c r="CA111" s="47">
        <v>44761</v>
      </c>
      <c r="CB111" s="47">
        <v>44846</v>
      </c>
      <c r="CC111" s="47"/>
      <c r="CD111" s="29" t="s">
        <v>9</v>
      </c>
      <c r="CE111" s="29" t="s">
        <v>6</v>
      </c>
      <c r="CF111" s="29" t="s">
        <v>6</v>
      </c>
      <c r="CG111" s="29"/>
      <c r="CH111" s="29" t="s">
        <v>9</v>
      </c>
      <c r="CI111" s="29" t="s">
        <v>6</v>
      </c>
      <c r="CJ111" s="29" t="s">
        <v>6</v>
      </c>
      <c r="CK111" s="29"/>
      <c r="CL111" s="29" t="s">
        <v>2970</v>
      </c>
      <c r="CM111" s="29" t="s">
        <v>2971</v>
      </c>
      <c r="CN111" s="36" t="s">
        <v>2972</v>
      </c>
      <c r="CO111" s="29"/>
      <c r="CP111" s="35">
        <f t="shared" si="142"/>
        <v>1</v>
      </c>
      <c r="CQ111" s="35">
        <f t="shared" si="143"/>
        <v>1</v>
      </c>
      <c r="CR111" s="35">
        <f t="shared" si="144"/>
        <v>1</v>
      </c>
      <c r="CS111" s="35">
        <f t="shared" si="145"/>
        <v>0</v>
      </c>
      <c r="CT111" s="35">
        <f t="shared" si="146"/>
        <v>0.75</v>
      </c>
      <c r="CU111" s="33" t="s">
        <v>1088</v>
      </c>
      <c r="CV111" s="42" t="s">
        <v>565</v>
      </c>
      <c r="CW111" s="29" t="s">
        <v>1089</v>
      </c>
      <c r="CX111" s="34" t="s">
        <v>1048</v>
      </c>
      <c r="CY111" s="34" t="s">
        <v>1041</v>
      </c>
      <c r="CZ111" s="34" t="s">
        <v>1042</v>
      </c>
      <c r="DA111" s="34"/>
      <c r="DB111" s="34" t="s">
        <v>1043</v>
      </c>
      <c r="DC111" s="34" t="s">
        <v>1044</v>
      </c>
      <c r="DD111" s="32">
        <v>0.4</v>
      </c>
      <c r="DE111" s="29"/>
      <c r="DF111" s="29"/>
      <c r="DG111" s="29"/>
      <c r="DH111" s="29"/>
      <c r="DI111" s="34" t="s">
        <v>1045</v>
      </c>
      <c r="DJ111" s="29" t="s">
        <v>224</v>
      </c>
      <c r="DK111" s="29">
        <f>SUM(DL111:DO111)</f>
        <v>2</v>
      </c>
      <c r="DL111" s="29">
        <v>0</v>
      </c>
      <c r="DM111" s="29">
        <v>1</v>
      </c>
      <c r="DN111" s="29">
        <v>1</v>
      </c>
      <c r="DO111" s="29">
        <v>0</v>
      </c>
      <c r="DP111" s="29"/>
      <c r="DQ111" s="29"/>
      <c r="DR111" s="29">
        <v>1</v>
      </c>
      <c r="DS111" s="29" t="s">
        <v>1746</v>
      </c>
      <c r="DT111" s="29">
        <v>1</v>
      </c>
      <c r="DU111" s="29" t="s">
        <v>1746</v>
      </c>
      <c r="DV111" s="29"/>
      <c r="DW111" s="29"/>
      <c r="DX111" s="47">
        <v>44670</v>
      </c>
      <c r="DY111" s="47">
        <v>44761</v>
      </c>
      <c r="DZ111" s="47">
        <v>44846</v>
      </c>
      <c r="EA111" s="47"/>
      <c r="EB111" s="29"/>
      <c r="EC111" s="29" t="s">
        <v>6</v>
      </c>
      <c r="ED111" s="29" t="s">
        <v>6</v>
      </c>
      <c r="EE111" s="29"/>
      <c r="EF111" s="29"/>
      <c r="EG111" s="29" t="s">
        <v>6</v>
      </c>
      <c r="EH111" s="29" t="s">
        <v>6</v>
      </c>
      <c r="EI111" s="29"/>
      <c r="EJ111" s="29"/>
      <c r="EK111" s="29" t="s">
        <v>2973</v>
      </c>
      <c r="EL111" s="29" t="s">
        <v>2974</v>
      </c>
      <c r="EM111" s="29"/>
      <c r="EN111" s="35" t="str">
        <f t="shared" si="147"/>
        <v/>
      </c>
      <c r="EO111" s="35">
        <f t="shared" si="148"/>
        <v>1</v>
      </c>
      <c r="EP111" s="35">
        <f t="shared" si="149"/>
        <v>1</v>
      </c>
      <c r="EQ111" s="35" t="str">
        <f t="shared" si="150"/>
        <v/>
      </c>
      <c r="ER111" s="35">
        <f t="shared" si="151"/>
        <v>1</v>
      </c>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47">
        <v>44670</v>
      </c>
      <c r="FW111" s="47">
        <v>44761</v>
      </c>
      <c r="FX111" s="47">
        <v>44846</v>
      </c>
      <c r="FY111" s="47"/>
      <c r="FZ111" s="29"/>
      <c r="GA111" s="29"/>
      <c r="GB111" s="29"/>
      <c r="GC111" s="29"/>
      <c r="GD111" s="29"/>
      <c r="GE111" s="29"/>
      <c r="GF111" s="29"/>
      <c r="GG111" s="29"/>
      <c r="GH111" s="29"/>
      <c r="GI111" s="29"/>
      <c r="GJ111" s="29"/>
      <c r="GK111" s="29"/>
      <c r="GL111" s="35" t="str">
        <f t="shared" si="253"/>
        <v/>
      </c>
      <c r="GM111" s="35" t="str">
        <f t="shared" si="254"/>
        <v/>
      </c>
      <c r="GN111" s="35" t="str">
        <f t="shared" si="255"/>
        <v/>
      </c>
      <c r="GO111" s="35" t="str">
        <f t="shared" si="256"/>
        <v/>
      </c>
      <c r="GP111" s="35" t="str">
        <f t="shared" si="257"/>
        <v/>
      </c>
      <c r="GQ111" s="29"/>
      <c r="GR111" s="29"/>
      <c r="GS111" s="29">
        <f t="shared" si="157"/>
        <v>2</v>
      </c>
      <c r="GT111" s="29" t="str">
        <f>'[10]BD Plan'!$B$3</f>
        <v>Cundinamarca</v>
      </c>
      <c r="GU111" s="37"/>
      <c r="GV111" s="37"/>
      <c r="GW111" s="37"/>
      <c r="GX111" s="37"/>
      <c r="GY111" s="37" t="s">
        <v>719</v>
      </c>
      <c r="GZ111" s="37" t="s">
        <v>1747</v>
      </c>
      <c r="HA111" s="37" t="s">
        <v>2975</v>
      </c>
      <c r="HB111" s="37"/>
      <c r="HC111" s="37"/>
      <c r="HD111" s="37" t="s">
        <v>1748</v>
      </c>
      <c r="HE111" s="37" t="s">
        <v>2976</v>
      </c>
      <c r="HF111" s="37"/>
      <c r="HG111" s="37"/>
      <c r="HH111" s="37"/>
      <c r="HI111" s="37"/>
      <c r="HJ111" s="37"/>
      <c r="HK111" t="s">
        <v>142</v>
      </c>
      <c r="HL111" s="39" t="s">
        <v>22</v>
      </c>
    </row>
    <row r="112" spans="1:220" ht="15" customHeight="1" x14ac:dyDescent="0.3">
      <c r="A112" s="29" t="s">
        <v>121</v>
      </c>
      <c r="B112" s="29" t="s">
        <v>20</v>
      </c>
      <c r="C112" s="29" t="s">
        <v>4</v>
      </c>
      <c r="D112" s="29" t="s">
        <v>1072</v>
      </c>
      <c r="E112" s="29" t="s">
        <v>141</v>
      </c>
      <c r="F112" s="29" t="s">
        <v>283</v>
      </c>
      <c r="G112" s="29" t="s">
        <v>232</v>
      </c>
      <c r="H112" s="29" t="s">
        <v>284</v>
      </c>
      <c r="I112" s="38" t="s">
        <v>285</v>
      </c>
      <c r="J112" s="29" t="s">
        <v>294</v>
      </c>
      <c r="K112" s="32">
        <v>0.4</v>
      </c>
      <c r="L112" s="32">
        <v>0.6</v>
      </c>
      <c r="M112" s="29" t="s">
        <v>236</v>
      </c>
      <c r="N112" s="32">
        <v>0.09</v>
      </c>
      <c r="O112" s="32">
        <v>0.6</v>
      </c>
      <c r="P112" s="29" t="s">
        <v>236</v>
      </c>
      <c r="Q112" s="29" t="s">
        <v>1037</v>
      </c>
      <c r="R112" s="33"/>
      <c r="S112" s="36"/>
      <c r="T112" s="29"/>
      <c r="U112" s="34"/>
      <c r="V112" s="34"/>
      <c r="W112" s="34"/>
      <c r="X112" s="34"/>
      <c r="Y112" s="34"/>
      <c r="Z112" s="32"/>
      <c r="AA112" s="34"/>
      <c r="AB112" s="29"/>
      <c r="AC112" s="29"/>
      <c r="AD112" s="29"/>
      <c r="AE112" s="29"/>
      <c r="AF112" s="29"/>
      <c r="AG112" s="29"/>
      <c r="AH112" s="29"/>
      <c r="AI112" s="29"/>
      <c r="AJ112" s="29"/>
      <c r="AK112" s="29"/>
      <c r="AL112" s="29"/>
      <c r="AM112" s="29"/>
      <c r="AN112" s="29"/>
      <c r="AO112" s="29"/>
      <c r="AP112" s="47">
        <v>44663</v>
      </c>
      <c r="AQ112" s="47">
        <v>44760</v>
      </c>
      <c r="AR112" s="47">
        <v>44840</v>
      </c>
      <c r="AS112" s="47"/>
      <c r="AT112" s="29"/>
      <c r="AU112" s="29"/>
      <c r="AV112" s="29"/>
      <c r="AW112" s="29"/>
      <c r="AX112" s="29"/>
      <c r="AY112" s="29"/>
      <c r="AZ112" s="29"/>
      <c r="BA112" s="29"/>
      <c r="BB112" s="29"/>
      <c r="BC112" s="29"/>
      <c r="BD112" s="29"/>
      <c r="BE112" s="29"/>
      <c r="BF112" s="35" t="str">
        <f>IFERROR(IF(AD112=0,"",IF((AH112/AD112)&gt;1,1,(AH112/AD112))),"")</f>
        <v/>
      </c>
      <c r="BG112" s="35" t="str">
        <f>IFERROR(IF(AE112=0,"",IF((AJ112/AE112)&gt;1,1,(AJ112/AE112))),"")</f>
        <v/>
      </c>
      <c r="BH112" s="35" t="str">
        <f>IFERROR(IF(AF112=0,"",IF((AL112/AF112)&gt;1,1,(AL112/AF112))),"")</f>
        <v/>
      </c>
      <c r="BI112" s="35" t="str">
        <f>IFERROR(IF(AG112=0,"",IF((AN112/AG112)&gt;1,1,(AN112/AG112))),"")</f>
        <v/>
      </c>
      <c r="BJ112" s="35" t="str">
        <f>IFERROR(IF((AH112+AJ112+AL112+AN112)/AC112&gt;1,1,(AH112+AJ112+AL112+AN112)/AC112),"")</f>
        <v/>
      </c>
      <c r="BK112" s="33"/>
      <c r="BL112" s="29"/>
      <c r="BM112" s="29"/>
      <c r="BN112" s="29"/>
      <c r="BO112" s="29"/>
      <c r="BP112" s="29"/>
      <c r="BQ112" s="29"/>
      <c r="BR112" s="29"/>
      <c r="BS112" s="29"/>
      <c r="BT112" s="29"/>
      <c r="BU112" s="29"/>
      <c r="BV112" s="29"/>
      <c r="BW112" s="29"/>
      <c r="BX112" s="29"/>
      <c r="BY112" s="29"/>
      <c r="BZ112" s="47">
        <v>44663</v>
      </c>
      <c r="CA112" s="47">
        <v>44760</v>
      </c>
      <c r="CB112" s="47">
        <v>44840</v>
      </c>
      <c r="CC112" s="47"/>
      <c r="CD112" s="29"/>
      <c r="CE112" s="29"/>
      <c r="CF112" s="29"/>
      <c r="CG112" s="29"/>
      <c r="CH112" s="29"/>
      <c r="CI112" s="29"/>
      <c r="CJ112" s="29"/>
      <c r="CK112" s="29"/>
      <c r="CL112" s="29"/>
      <c r="CM112" s="29"/>
      <c r="CN112" s="29"/>
      <c r="CO112" s="29"/>
      <c r="CP112" s="35" t="str">
        <f t="shared" si="142"/>
        <v/>
      </c>
      <c r="CQ112" s="35" t="str">
        <f t="shared" si="143"/>
        <v/>
      </c>
      <c r="CR112" s="35" t="str">
        <f t="shared" si="144"/>
        <v/>
      </c>
      <c r="CS112" s="35" t="str">
        <f t="shared" si="145"/>
        <v/>
      </c>
      <c r="CT112" s="35" t="str">
        <f t="shared" si="146"/>
        <v/>
      </c>
      <c r="CU112" s="33" t="s">
        <v>1077</v>
      </c>
      <c r="CV112" s="42" t="s">
        <v>565</v>
      </c>
      <c r="CW112" s="29" t="s">
        <v>1078</v>
      </c>
      <c r="CX112" s="34" t="s">
        <v>1048</v>
      </c>
      <c r="CY112" s="34" t="s">
        <v>1041</v>
      </c>
      <c r="CZ112" s="34" t="s">
        <v>1042</v>
      </c>
      <c r="DA112" s="34"/>
      <c r="DB112" s="34" t="s">
        <v>1043</v>
      </c>
      <c r="DC112" s="34" t="s">
        <v>1044</v>
      </c>
      <c r="DD112" s="32">
        <v>0.4</v>
      </c>
      <c r="DE112" s="29"/>
      <c r="DF112" s="29"/>
      <c r="DG112" s="29"/>
      <c r="DH112" s="29"/>
      <c r="DI112" s="34" t="s">
        <v>1045</v>
      </c>
      <c r="DJ112" s="29" t="s">
        <v>224</v>
      </c>
      <c r="DK112" s="29">
        <f>SUM(DL112:DO112)</f>
        <v>10</v>
      </c>
      <c r="DL112" s="29">
        <v>3</v>
      </c>
      <c r="DM112" s="29">
        <v>3</v>
      </c>
      <c r="DN112" s="29">
        <v>3</v>
      </c>
      <c r="DO112" s="29">
        <v>1</v>
      </c>
      <c r="DP112" s="29">
        <v>3</v>
      </c>
      <c r="DQ112" s="29" t="s">
        <v>720</v>
      </c>
      <c r="DR112" s="29">
        <v>3</v>
      </c>
      <c r="DS112" s="29" t="s">
        <v>1749</v>
      </c>
      <c r="DT112" s="29">
        <v>3</v>
      </c>
      <c r="DU112" s="29" t="s">
        <v>2977</v>
      </c>
      <c r="DV112" s="29"/>
      <c r="DW112" s="29"/>
      <c r="DX112" s="47">
        <v>44663</v>
      </c>
      <c r="DY112" s="47">
        <v>44760</v>
      </c>
      <c r="DZ112" s="47">
        <v>44840</v>
      </c>
      <c r="EA112" s="47"/>
      <c r="EB112" s="29" t="s">
        <v>6</v>
      </c>
      <c r="EC112" s="29" t="s">
        <v>6</v>
      </c>
      <c r="ED112" s="29" t="s">
        <v>6</v>
      </c>
      <c r="EE112" s="29"/>
      <c r="EF112" s="29" t="s">
        <v>6</v>
      </c>
      <c r="EG112" s="29" t="s">
        <v>6</v>
      </c>
      <c r="EH112" s="29" t="s">
        <v>6</v>
      </c>
      <c r="EI112" s="29"/>
      <c r="EJ112" s="29" t="s">
        <v>2978</v>
      </c>
      <c r="EK112" s="29" t="s">
        <v>2979</v>
      </c>
      <c r="EL112" s="29" t="s">
        <v>2980</v>
      </c>
      <c r="EM112" s="29"/>
      <c r="EN112" s="35">
        <f t="shared" si="147"/>
        <v>1</v>
      </c>
      <c r="EO112" s="35">
        <f t="shared" si="148"/>
        <v>1</v>
      </c>
      <c r="EP112" s="35">
        <f t="shared" si="149"/>
        <v>1</v>
      </c>
      <c r="EQ112" s="35">
        <f t="shared" si="150"/>
        <v>0</v>
      </c>
      <c r="ER112" s="35">
        <f t="shared" si="151"/>
        <v>0.9</v>
      </c>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47">
        <v>44663</v>
      </c>
      <c r="FW112" s="47">
        <v>44760</v>
      </c>
      <c r="FX112" s="47">
        <v>44840</v>
      </c>
      <c r="FY112" s="47"/>
      <c r="FZ112" s="29"/>
      <c r="GA112" s="29"/>
      <c r="GB112" s="29"/>
      <c r="GC112" s="29"/>
      <c r="GD112" s="29"/>
      <c r="GE112" s="29"/>
      <c r="GF112" s="29"/>
      <c r="GG112" s="29"/>
      <c r="GH112" s="29"/>
      <c r="GI112" s="29"/>
      <c r="GJ112" s="29"/>
      <c r="GK112" s="29"/>
      <c r="GL112" s="35" t="str">
        <f>IFERROR(IF(FJ112=0,"",IF((FN112/FJ112)&gt;1,1,(FN112/FJ112))),"")</f>
        <v/>
      </c>
      <c r="GM112" s="35" t="str">
        <f>IFERROR(IF(FK112=0,"",IF((FP112/FK112)&gt;1,1,(FP112/FK112))),"")</f>
        <v/>
      </c>
      <c r="GN112" s="35" t="str">
        <f>IFERROR(IF(FL112=0,"",IF((FR112/FL112)&gt;1,1,(FR112/FL112))),"")</f>
        <v/>
      </c>
      <c r="GO112" s="35" t="str">
        <f>IFERROR(IF(FM112=0,"",IF((FT112/FM112)&gt;1,1,(FT112/FM112))),"")</f>
        <v/>
      </c>
      <c r="GP112" s="35" t="str">
        <f>IFERROR(IF((FN112+FP112+FR112+FT112)/FI112&gt;1,1,(FN112+FP112+FR112+FT112)/FI112),"")</f>
        <v/>
      </c>
      <c r="GQ112" s="29"/>
      <c r="GR112" s="29"/>
      <c r="GS112" s="29">
        <f t="shared" si="157"/>
        <v>1</v>
      </c>
      <c r="GT112" s="29" t="str">
        <f>'[11]BD Plan'!$B$3</f>
        <v>Guajira</v>
      </c>
      <c r="GU112" s="36"/>
      <c r="GV112" s="36"/>
      <c r="GW112" s="36"/>
      <c r="GX112" s="36"/>
      <c r="GY112" s="36"/>
      <c r="GZ112" s="36"/>
      <c r="HA112" s="36"/>
      <c r="HB112" s="36"/>
      <c r="HC112" s="36" t="s">
        <v>721</v>
      </c>
      <c r="HD112" s="36" t="s">
        <v>1750</v>
      </c>
      <c r="HE112" s="36" t="s">
        <v>2981</v>
      </c>
      <c r="HF112" s="36"/>
      <c r="HG112" s="36"/>
      <c r="HH112" s="36"/>
      <c r="HI112" s="36"/>
      <c r="HJ112" s="36"/>
      <c r="HK112" s="29" t="s">
        <v>140</v>
      </c>
      <c r="HL112" s="30" t="s">
        <v>8</v>
      </c>
    </row>
    <row r="113" spans="1:220" ht="15" customHeight="1" x14ac:dyDescent="0.3">
      <c r="A113" s="29" t="s">
        <v>121</v>
      </c>
      <c r="B113" t="s">
        <v>66</v>
      </c>
      <c r="C113" t="s">
        <v>568</v>
      </c>
      <c r="D113" s="29" t="s">
        <v>1340</v>
      </c>
      <c r="E113" s="29" t="s">
        <v>304</v>
      </c>
      <c r="F113" s="29" t="s">
        <v>231</v>
      </c>
      <c r="G113" s="29" t="s">
        <v>426</v>
      </c>
      <c r="H113" s="29" t="s">
        <v>233</v>
      </c>
      <c r="I113" s="38" t="s">
        <v>427</v>
      </c>
      <c r="J113" s="29" t="s">
        <v>319</v>
      </c>
      <c r="K113" s="32">
        <v>1</v>
      </c>
      <c r="L113" s="32">
        <v>0.8</v>
      </c>
      <c r="M113" s="29" t="s">
        <v>253</v>
      </c>
      <c r="N113" s="32">
        <v>0.36</v>
      </c>
      <c r="O113" s="32">
        <v>0.8</v>
      </c>
      <c r="P113" s="29" t="s">
        <v>253</v>
      </c>
      <c r="Q113" s="29" t="s">
        <v>1037</v>
      </c>
      <c r="R113" s="33"/>
      <c r="S113" s="36"/>
      <c r="T113" s="29"/>
      <c r="U113" s="34"/>
      <c r="V113" s="34"/>
      <c r="W113" s="34"/>
      <c r="X113" s="34"/>
      <c r="Y113" s="34"/>
      <c r="Z113" s="32"/>
      <c r="AA113" s="34"/>
      <c r="AB113" s="29"/>
      <c r="AC113" s="29"/>
      <c r="AD113" s="34"/>
      <c r="AE113" s="34"/>
      <c r="AF113" s="34"/>
      <c r="AG113" s="34"/>
      <c r="AH113" s="29"/>
      <c r="AI113" s="29"/>
      <c r="AJ113" s="29"/>
      <c r="AK113" s="29"/>
      <c r="AL113" s="29"/>
      <c r="AM113" s="29"/>
      <c r="AN113" s="29"/>
      <c r="AO113" s="29"/>
      <c r="AP113" s="47"/>
      <c r="AQ113" s="47">
        <v>44760</v>
      </c>
      <c r="AR113" s="47">
        <v>44840</v>
      </c>
      <c r="AS113" s="47"/>
      <c r="AT113" s="29"/>
      <c r="AU113" s="29"/>
      <c r="AV113" s="29"/>
      <c r="AW113" s="29"/>
      <c r="AX113" s="29"/>
      <c r="AY113" s="29"/>
      <c r="AZ113" s="29"/>
      <c r="BA113" s="29"/>
      <c r="BB113" s="29"/>
      <c r="BC113" s="29"/>
      <c r="BD113" s="29"/>
      <c r="BE113" s="29"/>
      <c r="BF113" s="35" t="str">
        <f t="shared" ref="BF113:BF122" si="259">IFERROR(IF(AD113=0,"",IF((AH113/AD113)&gt;1,1,(AH113/AD113))),"")</f>
        <v/>
      </c>
      <c r="BG113" s="35" t="str">
        <f t="shared" ref="BG113:BG122" si="260">IFERROR(IF(AE113=0,"",IF((AJ113/AE113)&gt;1,1,(AJ113/AE113))),"")</f>
        <v/>
      </c>
      <c r="BH113" s="35" t="str">
        <f t="shared" ref="BH113:BH122" si="261">IFERROR(IF(AF113=0,"",IF((AL113/AF113)&gt;1,1,(AL113/AF113))),"")</f>
        <v/>
      </c>
      <c r="BI113" s="35" t="str">
        <f t="shared" ref="BI113:BI122" si="262">IFERROR(IF(AG113=0,"",IF((AN113/AG113)&gt;1,1,(AN113/AG113))),"")</f>
        <v/>
      </c>
      <c r="BJ113" s="35" t="str">
        <f t="shared" ref="BJ113:BJ122" si="263">IFERROR(IF((AH113+AJ113+AL113+AN113)/AC113&gt;1,1,(AH113+AJ113+AL113+AN113)/AC113),"")</f>
        <v/>
      </c>
      <c r="BK113" s="30" t="s">
        <v>1523</v>
      </c>
      <c r="BL113" s="42" t="s">
        <v>565</v>
      </c>
      <c r="BM113" s="29">
        <f t="shared" ref="BM113" si="264">SUM(BN113:BQ113)</f>
        <v>9</v>
      </c>
      <c r="BN113" s="29"/>
      <c r="BO113" s="29">
        <v>3</v>
      </c>
      <c r="BP113" s="29">
        <v>3</v>
      </c>
      <c r="BQ113" s="29">
        <v>3</v>
      </c>
      <c r="BR113" s="29"/>
      <c r="BS113" s="29"/>
      <c r="BT113" s="29">
        <v>3</v>
      </c>
      <c r="BU113" s="29" t="s">
        <v>1751</v>
      </c>
      <c r="BV113" s="29">
        <v>3</v>
      </c>
      <c r="BW113" s="29" t="s">
        <v>2982</v>
      </c>
      <c r="BX113" s="29"/>
      <c r="BY113" s="29"/>
      <c r="BZ113" s="47">
        <v>44662</v>
      </c>
      <c r="CA113" s="47">
        <v>44760</v>
      </c>
      <c r="CB113" s="47">
        <v>44840</v>
      </c>
      <c r="CC113" s="47"/>
      <c r="CD113" s="29"/>
      <c r="CE113" s="29" t="s">
        <v>6</v>
      </c>
      <c r="CF113" s="29" t="s">
        <v>6</v>
      </c>
      <c r="CG113" s="29"/>
      <c r="CH113" s="29"/>
      <c r="CI113" s="29" t="s">
        <v>6</v>
      </c>
      <c r="CJ113" s="29" t="s">
        <v>6</v>
      </c>
      <c r="CK113" s="29"/>
      <c r="CL113" s="29"/>
      <c r="CM113" s="29" t="s">
        <v>2983</v>
      </c>
      <c r="CN113" s="29" t="s">
        <v>2984</v>
      </c>
      <c r="CO113" s="29"/>
      <c r="CP113" s="35" t="str">
        <f t="shared" si="142"/>
        <v/>
      </c>
      <c r="CQ113" s="35">
        <f t="shared" si="143"/>
        <v>1</v>
      </c>
      <c r="CR113" s="35">
        <f t="shared" si="144"/>
        <v>1</v>
      </c>
      <c r="CS113" s="35">
        <f t="shared" si="145"/>
        <v>0</v>
      </c>
      <c r="CT113" s="35">
        <f t="shared" si="146"/>
        <v>0.66666666666666663</v>
      </c>
      <c r="CU113" s="30"/>
      <c r="CV113" s="34"/>
      <c r="CW113" s="29"/>
      <c r="CX113" s="34"/>
      <c r="CY113" s="34"/>
      <c r="CZ113" s="34"/>
      <c r="DA113" s="34"/>
      <c r="DB113" s="34"/>
      <c r="DC113" s="34"/>
      <c r="DD113" s="32"/>
      <c r="DE113" s="29"/>
      <c r="DF113" s="29"/>
      <c r="DG113" s="29"/>
      <c r="DH113" s="29"/>
      <c r="DI113" s="34"/>
      <c r="DJ113" s="29"/>
      <c r="DK113" s="29"/>
      <c r="DL113" s="29"/>
      <c r="DM113" s="29"/>
      <c r="DN113" s="29"/>
      <c r="DO113" s="29"/>
      <c r="DP113" s="29"/>
      <c r="DQ113" s="29"/>
      <c r="DR113" s="29"/>
      <c r="DS113" s="29"/>
      <c r="DT113" s="29"/>
      <c r="DU113" s="29"/>
      <c r="DV113" s="29"/>
      <c r="DW113" s="29"/>
      <c r="DX113" s="47">
        <v>44662</v>
      </c>
      <c r="DY113" s="47">
        <v>44760</v>
      </c>
      <c r="DZ113" s="47">
        <v>44840</v>
      </c>
      <c r="EA113" s="47"/>
      <c r="EB113" s="29"/>
      <c r="EC113" s="29"/>
      <c r="ED113" s="29"/>
      <c r="EE113" s="29"/>
      <c r="EF113" s="29"/>
      <c r="EG113" s="29"/>
      <c r="EH113" s="29"/>
      <c r="EI113" s="29"/>
      <c r="EJ113" s="29"/>
      <c r="EK113" s="29"/>
      <c r="EL113" s="29"/>
      <c r="EM113" s="29"/>
      <c r="EN113" s="35" t="str">
        <f t="shared" si="147"/>
        <v/>
      </c>
      <c r="EO113" s="35" t="str">
        <f t="shared" si="148"/>
        <v/>
      </c>
      <c r="EP113" s="35" t="str">
        <f t="shared" si="149"/>
        <v/>
      </c>
      <c r="EQ113" s="35" t="str">
        <f t="shared" si="150"/>
        <v/>
      </c>
      <c r="ER113" s="35" t="str">
        <f t="shared" si="151"/>
        <v/>
      </c>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47">
        <v>44662</v>
      </c>
      <c r="FW113" s="47">
        <v>44760</v>
      </c>
      <c r="FX113" s="47">
        <v>44840</v>
      </c>
      <c r="FY113" s="47"/>
      <c r="FZ113" s="29"/>
      <c r="GA113" s="29"/>
      <c r="GB113" s="29"/>
      <c r="GC113" s="29"/>
      <c r="GD113" s="29"/>
      <c r="GE113" s="29"/>
      <c r="GF113" s="29"/>
      <c r="GG113" s="29"/>
      <c r="GH113" s="29"/>
      <c r="GI113" s="29"/>
      <c r="GJ113" s="29"/>
      <c r="GK113" s="29"/>
      <c r="GL113" s="35" t="str">
        <f t="shared" ref="GL113:GL116" si="265">IFERROR(IF(FJ113=0,"",IF((FN113/FJ113)&gt;1,1,(FN113/FJ113))),"")</f>
        <v/>
      </c>
      <c r="GM113" s="35" t="str">
        <f t="shared" ref="GM113:GM116" si="266">IFERROR(IF(FK113=0,"",IF((FP113/FK113)&gt;1,1,(FP113/FK113))),"")</f>
        <v/>
      </c>
      <c r="GN113" s="35" t="str">
        <f t="shared" ref="GN113:GN116" si="267">IFERROR(IF(FL113=0,"",IF((FR113/FL113)&gt;1,1,(FR113/FL113))),"")</f>
        <v/>
      </c>
      <c r="GO113" s="35" t="str">
        <f t="shared" ref="GO113:GO116" si="268">IFERROR(IF(FM113=0,"",IF((FT113/FM113)&gt;1,1,(FT113/FM113))),"")</f>
        <v/>
      </c>
      <c r="GP113" s="35" t="str">
        <f t="shared" ref="GP113:GP116" si="269">IFERROR(IF((FN113+FP113+FR113+FT113)/FI113&gt;1,1,(FN113+FP113+FR113+FT113)/FI113),"")</f>
        <v/>
      </c>
      <c r="GQ113" s="29"/>
      <c r="GR113" s="29"/>
      <c r="GS113" s="29">
        <f t="shared" si="157"/>
        <v>1</v>
      </c>
      <c r="GT113" s="29" t="str">
        <f>'[11]BD Plan'!$B$3</f>
        <v>Guajira</v>
      </c>
      <c r="GU113" s="36" t="s">
        <v>722</v>
      </c>
      <c r="GV113" s="36"/>
      <c r="GW113" s="36"/>
      <c r="GX113" s="36"/>
      <c r="GY113" s="36"/>
      <c r="GZ113" s="36" t="s">
        <v>1752</v>
      </c>
      <c r="HA113" s="36" t="s">
        <v>2985</v>
      </c>
      <c r="HB113" s="36"/>
      <c r="HC113" s="36"/>
      <c r="HD113" s="36"/>
      <c r="HE113" s="36"/>
      <c r="HF113" s="36"/>
      <c r="HG113" s="36"/>
      <c r="HH113" s="36"/>
      <c r="HI113" s="36"/>
      <c r="HJ113" s="36"/>
      <c r="HK113" t="s">
        <v>431</v>
      </c>
      <c r="HL113" s="39" t="s">
        <v>65</v>
      </c>
    </row>
    <row r="114" spans="1:220" ht="15" customHeight="1" x14ac:dyDescent="0.3">
      <c r="A114" s="29" t="s">
        <v>121</v>
      </c>
      <c r="B114" t="s">
        <v>31</v>
      </c>
      <c r="C114" t="s">
        <v>27</v>
      </c>
      <c r="D114" s="29" t="s">
        <v>318</v>
      </c>
      <c r="E114" s="29" t="s">
        <v>322</v>
      </c>
      <c r="F114" s="29" t="s">
        <v>231</v>
      </c>
      <c r="G114" s="29" t="s">
        <v>138</v>
      </c>
      <c r="H114" s="29" t="s">
        <v>284</v>
      </c>
      <c r="I114" s="38" t="s">
        <v>1107</v>
      </c>
      <c r="J114" s="29" t="s">
        <v>319</v>
      </c>
      <c r="K114" s="32">
        <v>1</v>
      </c>
      <c r="L114" s="32">
        <v>0.6</v>
      </c>
      <c r="M114" s="29" t="s">
        <v>253</v>
      </c>
      <c r="N114" s="32">
        <v>0.6</v>
      </c>
      <c r="O114" s="32">
        <v>0.6</v>
      </c>
      <c r="P114" s="29" t="s">
        <v>236</v>
      </c>
      <c r="Q114" s="29" t="s">
        <v>1037</v>
      </c>
      <c r="R114" s="33" t="s">
        <v>1108</v>
      </c>
      <c r="S114" s="42" t="s">
        <v>565</v>
      </c>
      <c r="T114" s="29" t="s">
        <v>1109</v>
      </c>
      <c r="U114" s="34" t="s">
        <v>1048</v>
      </c>
      <c r="V114" s="34" t="s">
        <v>1041</v>
      </c>
      <c r="W114" s="34" t="s">
        <v>1042</v>
      </c>
      <c r="X114" s="34" t="s">
        <v>1110</v>
      </c>
      <c r="Y114" s="34" t="s">
        <v>1044</v>
      </c>
      <c r="Z114" s="32">
        <v>0.4</v>
      </c>
      <c r="AA114" s="34" t="s">
        <v>1045</v>
      </c>
      <c r="AB114" s="29" t="s">
        <v>224</v>
      </c>
      <c r="AC114" s="29">
        <f t="shared" ref="AC114:AC121" si="270">SUM(AD114:AG114)</f>
        <v>12</v>
      </c>
      <c r="AD114" s="34">
        <v>3</v>
      </c>
      <c r="AE114" s="34">
        <v>3</v>
      </c>
      <c r="AF114" s="34">
        <v>3</v>
      </c>
      <c r="AG114" s="34">
        <v>3</v>
      </c>
      <c r="AH114" s="29">
        <v>3</v>
      </c>
      <c r="AI114" s="29" t="s">
        <v>723</v>
      </c>
      <c r="AJ114" s="29">
        <v>3</v>
      </c>
      <c r="AK114" s="29" t="s">
        <v>1753</v>
      </c>
      <c r="AL114" s="29">
        <v>3</v>
      </c>
      <c r="AM114" s="29" t="s">
        <v>2986</v>
      </c>
      <c r="AN114" s="29"/>
      <c r="AO114" s="29"/>
      <c r="AP114" s="47">
        <v>44661</v>
      </c>
      <c r="AQ114" s="47">
        <v>44753</v>
      </c>
      <c r="AR114" s="47">
        <v>44840</v>
      </c>
      <c r="AS114" s="47"/>
      <c r="AT114" s="29" t="s">
        <v>6</v>
      </c>
      <c r="AU114" s="29" t="s">
        <v>6</v>
      </c>
      <c r="AV114" s="29" t="s">
        <v>6</v>
      </c>
      <c r="AW114" s="29"/>
      <c r="AX114" s="29" t="s">
        <v>6</v>
      </c>
      <c r="AY114" s="29" t="s">
        <v>6</v>
      </c>
      <c r="AZ114" s="29" t="s">
        <v>6</v>
      </c>
      <c r="BA114" s="29"/>
      <c r="BB114" s="29" t="s">
        <v>2987</v>
      </c>
      <c r="BC114" s="29" t="s">
        <v>2988</v>
      </c>
      <c r="BD114" s="29" t="s">
        <v>2988</v>
      </c>
      <c r="BE114" s="29"/>
      <c r="BF114" s="35">
        <f t="shared" si="259"/>
        <v>1</v>
      </c>
      <c r="BG114" s="35">
        <f t="shared" si="260"/>
        <v>1</v>
      </c>
      <c r="BH114" s="35">
        <f t="shared" si="261"/>
        <v>1</v>
      </c>
      <c r="BI114" s="35">
        <f t="shared" si="262"/>
        <v>0</v>
      </c>
      <c r="BJ114" s="35">
        <f t="shared" si="263"/>
        <v>0.75</v>
      </c>
      <c r="BK114" s="30"/>
      <c r="BL114" s="29"/>
      <c r="BM114" s="29"/>
      <c r="BN114" s="29"/>
      <c r="BO114" s="29"/>
      <c r="BP114" s="29"/>
      <c r="BQ114" s="29"/>
      <c r="BR114" s="29"/>
      <c r="BS114" s="29"/>
      <c r="BT114" s="29"/>
      <c r="BU114" s="29"/>
      <c r="BV114" s="29"/>
      <c r="BW114" s="29"/>
      <c r="BX114" s="29"/>
      <c r="BY114" s="29"/>
      <c r="BZ114" s="47">
        <v>44661</v>
      </c>
      <c r="CA114" s="47">
        <v>44753</v>
      </c>
      <c r="CB114" s="47">
        <v>44840</v>
      </c>
      <c r="CC114" s="47"/>
      <c r="CD114" s="29"/>
      <c r="CE114" s="29"/>
      <c r="CF114" s="29"/>
      <c r="CG114" s="29"/>
      <c r="CH114" s="29"/>
      <c r="CI114" s="29"/>
      <c r="CJ114" s="29"/>
      <c r="CK114" s="29"/>
      <c r="CL114" s="29"/>
      <c r="CM114" s="29"/>
      <c r="CN114" s="29"/>
      <c r="CO114" s="29"/>
      <c r="CP114" s="35" t="str">
        <f t="shared" si="142"/>
        <v/>
      </c>
      <c r="CQ114" s="35" t="str">
        <f t="shared" si="143"/>
        <v/>
      </c>
      <c r="CR114" s="35" t="str">
        <f t="shared" si="144"/>
        <v/>
      </c>
      <c r="CS114" s="35" t="str">
        <f t="shared" si="145"/>
        <v/>
      </c>
      <c r="CT114" s="35" t="str">
        <f t="shared" si="146"/>
        <v/>
      </c>
      <c r="CU114" s="30"/>
      <c r="CV114" s="34"/>
      <c r="CW114" s="29"/>
      <c r="CX114" s="34"/>
      <c r="CY114" s="34"/>
      <c r="CZ114" s="34"/>
      <c r="DA114" s="34"/>
      <c r="DB114" s="34"/>
      <c r="DC114" s="34"/>
      <c r="DD114" s="32"/>
      <c r="DE114" s="29"/>
      <c r="DF114" s="29"/>
      <c r="DG114" s="29"/>
      <c r="DH114" s="29"/>
      <c r="DI114" s="34"/>
      <c r="DJ114" s="29"/>
      <c r="DK114" s="29"/>
      <c r="DL114" s="29"/>
      <c r="DM114" s="29"/>
      <c r="DN114" s="29"/>
      <c r="DO114" s="29"/>
      <c r="DP114" s="29"/>
      <c r="DQ114" s="29"/>
      <c r="DR114" s="29"/>
      <c r="DS114" s="29"/>
      <c r="DT114" s="29"/>
      <c r="DU114" s="29"/>
      <c r="DV114" s="29"/>
      <c r="DW114" s="29"/>
      <c r="DX114" s="47">
        <v>44661</v>
      </c>
      <c r="DY114" s="47">
        <v>44753</v>
      </c>
      <c r="DZ114" s="47">
        <v>44840</v>
      </c>
      <c r="EA114" s="47"/>
      <c r="EB114" s="29"/>
      <c r="EC114" s="29"/>
      <c r="ED114" s="29"/>
      <c r="EE114" s="29"/>
      <c r="EF114" s="29"/>
      <c r="EG114" s="29"/>
      <c r="EH114" s="29"/>
      <c r="EI114" s="29"/>
      <c r="EJ114" s="29"/>
      <c r="EK114" s="29"/>
      <c r="EL114" s="29"/>
      <c r="EM114" s="29"/>
      <c r="EN114" s="35" t="str">
        <f t="shared" si="147"/>
        <v/>
      </c>
      <c r="EO114" s="35" t="str">
        <f t="shared" si="148"/>
        <v/>
      </c>
      <c r="EP114" s="35" t="str">
        <f t="shared" si="149"/>
        <v/>
      </c>
      <c r="EQ114" s="35" t="str">
        <f t="shared" si="150"/>
        <v/>
      </c>
      <c r="ER114" s="35" t="str">
        <f t="shared" si="151"/>
        <v/>
      </c>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47">
        <v>44661</v>
      </c>
      <c r="FW114" s="47">
        <v>44753</v>
      </c>
      <c r="FX114" s="47">
        <v>44840</v>
      </c>
      <c r="FY114" s="47"/>
      <c r="FZ114" s="29"/>
      <c r="GA114" s="29"/>
      <c r="GB114" s="29"/>
      <c r="GC114" s="29"/>
      <c r="GD114" s="29"/>
      <c r="GE114" s="29"/>
      <c r="GF114" s="29"/>
      <c r="GG114" s="29"/>
      <c r="GH114" s="29"/>
      <c r="GI114" s="29"/>
      <c r="GJ114" s="29"/>
      <c r="GK114" s="29"/>
      <c r="GL114" s="35" t="str">
        <f t="shared" si="265"/>
        <v/>
      </c>
      <c r="GM114" s="35" t="str">
        <f t="shared" si="266"/>
        <v/>
      </c>
      <c r="GN114" s="35" t="str">
        <f t="shared" si="267"/>
        <v/>
      </c>
      <c r="GO114" s="35" t="str">
        <f t="shared" si="268"/>
        <v/>
      </c>
      <c r="GP114" s="35" t="str">
        <f t="shared" si="269"/>
        <v/>
      </c>
      <c r="GQ114" s="29"/>
      <c r="GR114" s="29"/>
      <c r="GS114" s="29">
        <f t="shared" si="157"/>
        <v>1</v>
      </c>
      <c r="GT114" s="29" t="str">
        <f>'[11]BD Plan'!$B$3</f>
        <v>Guajira</v>
      </c>
      <c r="GU114" s="36" t="s">
        <v>724</v>
      </c>
      <c r="GV114" s="36" t="s">
        <v>1754</v>
      </c>
      <c r="GW114" s="36" t="s">
        <v>2989</v>
      </c>
      <c r="GX114" s="36"/>
      <c r="GY114" s="36"/>
      <c r="GZ114" s="36"/>
      <c r="HA114" s="36"/>
      <c r="HB114" s="36"/>
      <c r="HC114" s="36"/>
      <c r="HD114" s="36"/>
      <c r="HE114" s="36"/>
      <c r="HF114" s="36"/>
      <c r="HG114" s="36"/>
      <c r="HH114" s="36"/>
      <c r="HI114" s="36"/>
      <c r="HJ114" s="36"/>
      <c r="HK114" t="s">
        <v>144</v>
      </c>
      <c r="HL114" s="39" t="s">
        <v>29</v>
      </c>
    </row>
    <row r="115" spans="1:220" ht="15" customHeight="1" x14ac:dyDescent="0.3">
      <c r="A115" s="29" t="s">
        <v>121</v>
      </c>
      <c r="B115" t="s">
        <v>33</v>
      </c>
      <c r="C115" t="s">
        <v>27</v>
      </c>
      <c r="D115" s="29" t="s">
        <v>1118</v>
      </c>
      <c r="E115" s="29" t="s">
        <v>304</v>
      </c>
      <c r="F115" s="29" t="s">
        <v>231</v>
      </c>
      <c r="G115" s="29" t="s">
        <v>312</v>
      </c>
      <c r="H115" s="29" t="s">
        <v>284</v>
      </c>
      <c r="I115" s="38" t="s">
        <v>1119</v>
      </c>
      <c r="J115" s="29" t="s">
        <v>319</v>
      </c>
      <c r="K115" s="32">
        <v>0.8</v>
      </c>
      <c r="L115" s="32">
        <v>0.6</v>
      </c>
      <c r="M115" s="29" t="s">
        <v>253</v>
      </c>
      <c r="N115" s="32">
        <v>0.48</v>
      </c>
      <c r="O115" s="32">
        <v>0.6</v>
      </c>
      <c r="P115" s="29" t="s">
        <v>236</v>
      </c>
      <c r="Q115" s="29" t="s">
        <v>1037</v>
      </c>
      <c r="R115" s="33" t="s">
        <v>1120</v>
      </c>
      <c r="S115" s="42" t="s">
        <v>565</v>
      </c>
      <c r="T115" s="36" t="s">
        <v>1121</v>
      </c>
      <c r="U115" s="34" t="s">
        <v>1048</v>
      </c>
      <c r="V115" s="34" t="s">
        <v>1041</v>
      </c>
      <c r="W115" s="34" t="s">
        <v>1042</v>
      </c>
      <c r="X115" s="34" t="s">
        <v>1110</v>
      </c>
      <c r="Y115" s="34" t="s">
        <v>1044</v>
      </c>
      <c r="Z115" s="32">
        <v>0.4</v>
      </c>
      <c r="AA115" s="34" t="s">
        <v>1045</v>
      </c>
      <c r="AB115" s="29" t="s">
        <v>224</v>
      </c>
      <c r="AC115" s="29">
        <f t="shared" si="270"/>
        <v>12</v>
      </c>
      <c r="AD115" s="34">
        <v>0</v>
      </c>
      <c r="AE115" s="34">
        <v>0</v>
      </c>
      <c r="AF115" s="34">
        <v>0</v>
      </c>
      <c r="AG115" s="34">
        <v>12</v>
      </c>
      <c r="AH115" s="29">
        <v>0</v>
      </c>
      <c r="AI115" s="29" t="s">
        <v>725</v>
      </c>
      <c r="AJ115" s="29">
        <v>0</v>
      </c>
      <c r="AK115" s="29" t="s">
        <v>1755</v>
      </c>
      <c r="AL115" s="29">
        <v>0</v>
      </c>
      <c r="AM115" s="29" t="s">
        <v>2990</v>
      </c>
      <c r="AN115" s="29"/>
      <c r="AO115" s="29"/>
      <c r="AP115" s="47">
        <v>44662</v>
      </c>
      <c r="AQ115" s="47">
        <v>44753</v>
      </c>
      <c r="AR115" s="47">
        <v>44844</v>
      </c>
      <c r="AS115" s="47"/>
      <c r="AT115" s="29" t="s">
        <v>7</v>
      </c>
      <c r="AU115" s="29" t="s">
        <v>7</v>
      </c>
      <c r="AV115" s="29" t="s">
        <v>7</v>
      </c>
      <c r="AW115" s="29"/>
      <c r="AX115" s="29" t="s">
        <v>7</v>
      </c>
      <c r="AY115" s="29" t="s">
        <v>7</v>
      </c>
      <c r="AZ115" s="29" t="s">
        <v>7</v>
      </c>
      <c r="BA115" s="29"/>
      <c r="BB115" s="29" t="s">
        <v>2991</v>
      </c>
      <c r="BC115" s="29" t="s">
        <v>2992</v>
      </c>
      <c r="BD115" s="29" t="s">
        <v>2993</v>
      </c>
      <c r="BE115" s="29"/>
      <c r="BF115" s="35" t="str">
        <f t="shared" si="259"/>
        <v/>
      </c>
      <c r="BG115" s="35" t="str">
        <f t="shared" si="260"/>
        <v/>
      </c>
      <c r="BH115" s="35" t="str">
        <f t="shared" si="261"/>
        <v/>
      </c>
      <c r="BI115" s="35">
        <f t="shared" si="262"/>
        <v>0</v>
      </c>
      <c r="BJ115" s="35">
        <f t="shared" si="263"/>
        <v>0</v>
      </c>
      <c r="BK115" s="30"/>
      <c r="BM115" s="29"/>
      <c r="BN115" s="29"/>
      <c r="BO115" s="29"/>
      <c r="BP115" s="29"/>
      <c r="BQ115" s="29"/>
      <c r="BR115" s="29"/>
      <c r="BS115" s="29"/>
      <c r="BT115" s="29"/>
      <c r="BU115" s="29"/>
      <c r="BV115" s="29"/>
      <c r="BW115" s="29"/>
      <c r="BX115" s="29"/>
      <c r="BY115" s="29"/>
      <c r="BZ115" s="47">
        <v>44662</v>
      </c>
      <c r="CA115" s="47">
        <v>44753</v>
      </c>
      <c r="CB115" s="47">
        <v>44844</v>
      </c>
      <c r="CC115" s="47"/>
      <c r="CD115" s="29"/>
      <c r="CE115" s="29"/>
      <c r="CF115" s="29"/>
      <c r="CG115" s="29"/>
      <c r="CH115" s="29"/>
      <c r="CI115" s="29"/>
      <c r="CJ115" s="29"/>
      <c r="CK115" s="29"/>
      <c r="CL115" s="29"/>
      <c r="CM115" s="29"/>
      <c r="CN115" s="29"/>
      <c r="CO115" s="29"/>
      <c r="CP115" s="35" t="str">
        <f t="shared" si="142"/>
        <v/>
      </c>
      <c r="CQ115" s="35" t="str">
        <f t="shared" si="143"/>
        <v/>
      </c>
      <c r="CR115" s="35" t="str">
        <f t="shared" si="144"/>
        <v/>
      </c>
      <c r="CS115" s="35" t="str">
        <f t="shared" si="145"/>
        <v/>
      </c>
      <c r="CT115" s="35" t="str">
        <f t="shared" si="146"/>
        <v/>
      </c>
      <c r="CU115" s="30"/>
      <c r="CV115" s="34"/>
      <c r="CW115" s="29"/>
      <c r="CX115" s="34"/>
      <c r="CY115" s="34"/>
      <c r="CZ115" s="34"/>
      <c r="DA115" s="34"/>
      <c r="DB115" s="34"/>
      <c r="DC115" s="34"/>
      <c r="DD115" s="32"/>
      <c r="DE115" s="29"/>
      <c r="DF115" s="29"/>
      <c r="DG115" s="29"/>
      <c r="DH115" s="29"/>
      <c r="DI115" s="34"/>
      <c r="DJ115" s="29"/>
      <c r="DK115" s="29"/>
      <c r="DL115" s="29"/>
      <c r="DM115" s="29"/>
      <c r="DN115" s="29"/>
      <c r="DO115" s="29"/>
      <c r="DP115" s="29"/>
      <c r="DQ115" s="29"/>
      <c r="DR115" s="29"/>
      <c r="DS115" s="29"/>
      <c r="DT115" s="29"/>
      <c r="DU115" s="29"/>
      <c r="DV115" s="29"/>
      <c r="DW115" s="29"/>
      <c r="DX115" s="47">
        <v>44662</v>
      </c>
      <c r="DY115" s="47">
        <v>44753</v>
      </c>
      <c r="DZ115" s="47">
        <v>44844</v>
      </c>
      <c r="EA115" s="47"/>
      <c r="EB115" s="29"/>
      <c r="EC115" s="29"/>
      <c r="ED115" s="29"/>
      <c r="EE115" s="29"/>
      <c r="EF115" s="29"/>
      <c r="EG115" s="29"/>
      <c r="EH115" s="29"/>
      <c r="EI115" s="29"/>
      <c r="EJ115" s="29"/>
      <c r="EK115" s="29"/>
      <c r="EL115" s="29"/>
      <c r="EM115" s="29"/>
      <c r="EN115" s="35" t="str">
        <f t="shared" si="147"/>
        <v/>
      </c>
      <c r="EO115" s="35" t="str">
        <f t="shared" si="148"/>
        <v/>
      </c>
      <c r="EP115" s="35" t="str">
        <f t="shared" si="149"/>
        <v/>
      </c>
      <c r="EQ115" s="35" t="str">
        <f t="shared" si="150"/>
        <v/>
      </c>
      <c r="ER115" s="35" t="str">
        <f t="shared" si="151"/>
        <v/>
      </c>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47">
        <v>44662</v>
      </c>
      <c r="FW115" s="47">
        <v>44753</v>
      </c>
      <c r="FX115" s="47">
        <v>44844</v>
      </c>
      <c r="FY115" s="47"/>
      <c r="FZ115" s="29"/>
      <c r="GA115" s="29"/>
      <c r="GB115" s="29"/>
      <c r="GC115" s="29"/>
      <c r="GD115" s="29"/>
      <c r="GE115" s="29"/>
      <c r="GF115" s="29"/>
      <c r="GG115" s="29"/>
      <c r="GH115" s="29"/>
      <c r="GI115" s="29"/>
      <c r="GJ115" s="29"/>
      <c r="GK115" s="29"/>
      <c r="GL115" s="35" t="str">
        <f t="shared" si="265"/>
        <v/>
      </c>
      <c r="GM115" s="35" t="str">
        <f t="shared" si="266"/>
        <v/>
      </c>
      <c r="GN115" s="35" t="str">
        <f t="shared" si="267"/>
        <v/>
      </c>
      <c r="GO115" s="35" t="str">
        <f t="shared" si="268"/>
        <v/>
      </c>
      <c r="GP115" s="35" t="str">
        <f t="shared" si="269"/>
        <v/>
      </c>
      <c r="GQ115" s="29"/>
      <c r="GR115" s="29"/>
      <c r="GS115" s="29">
        <f t="shared" si="157"/>
        <v>1</v>
      </c>
      <c r="GT115" s="29" t="str">
        <f>'[11]BD Plan'!$B$3</f>
        <v>Guajira</v>
      </c>
      <c r="GU115" s="36" t="s">
        <v>726</v>
      </c>
      <c r="GV115" s="36" t="s">
        <v>1756</v>
      </c>
      <c r="GW115" s="36" t="s">
        <v>2993</v>
      </c>
      <c r="GX115" s="36"/>
      <c r="GY115" s="36"/>
      <c r="GZ115" s="36"/>
      <c r="HA115" s="36"/>
      <c r="HB115" s="36"/>
      <c r="HC115" s="36"/>
      <c r="HD115" s="36"/>
      <c r="HE115" s="36"/>
      <c r="HF115" s="36"/>
      <c r="HG115" s="36"/>
      <c r="HH115" s="36"/>
      <c r="HI115" s="36"/>
      <c r="HJ115" s="36"/>
      <c r="HK115" t="s">
        <v>146</v>
      </c>
      <c r="HL115" s="39" t="s">
        <v>28</v>
      </c>
    </row>
    <row r="116" spans="1:220" ht="15" customHeight="1" x14ac:dyDescent="0.3">
      <c r="A116" s="29" t="s">
        <v>121</v>
      </c>
      <c r="B116" t="s">
        <v>34</v>
      </c>
      <c r="C116" t="s">
        <v>27</v>
      </c>
      <c r="D116" s="29" t="s">
        <v>328</v>
      </c>
      <c r="E116" s="29" t="s">
        <v>317</v>
      </c>
      <c r="F116" s="29" t="s">
        <v>231</v>
      </c>
      <c r="G116" s="29" t="s">
        <v>312</v>
      </c>
      <c r="H116" s="29" t="s">
        <v>233</v>
      </c>
      <c r="I116" s="38" t="s">
        <v>1124</v>
      </c>
      <c r="J116" s="29" t="s">
        <v>319</v>
      </c>
      <c r="K116" s="32">
        <v>1</v>
      </c>
      <c r="L116" s="32">
        <v>0.8</v>
      </c>
      <c r="M116" s="29" t="s">
        <v>253</v>
      </c>
      <c r="N116" s="32">
        <v>0.6</v>
      </c>
      <c r="O116" s="32">
        <v>0.8</v>
      </c>
      <c r="P116" s="29" t="s">
        <v>253</v>
      </c>
      <c r="Q116" s="29" t="s">
        <v>1037</v>
      </c>
      <c r="R116" s="33" t="s">
        <v>1125</v>
      </c>
      <c r="S116" s="42" t="s">
        <v>565</v>
      </c>
      <c r="T116" s="29" t="s">
        <v>1126</v>
      </c>
      <c r="U116" s="34" t="s">
        <v>1048</v>
      </c>
      <c r="V116" s="34" t="s">
        <v>1041</v>
      </c>
      <c r="W116" s="34" t="s">
        <v>1042</v>
      </c>
      <c r="X116" s="34" t="s">
        <v>1043</v>
      </c>
      <c r="Y116" s="34" t="s">
        <v>1044</v>
      </c>
      <c r="Z116" s="32">
        <v>0.4</v>
      </c>
      <c r="AA116" s="34" t="s">
        <v>1045</v>
      </c>
      <c r="AB116" s="29" t="s">
        <v>224</v>
      </c>
      <c r="AC116" s="29">
        <f t="shared" si="270"/>
        <v>12</v>
      </c>
      <c r="AD116" s="34">
        <v>3</v>
      </c>
      <c r="AE116" s="34">
        <v>3</v>
      </c>
      <c r="AF116" s="34">
        <v>3</v>
      </c>
      <c r="AG116" s="34">
        <v>3</v>
      </c>
      <c r="AH116" s="29">
        <v>3</v>
      </c>
      <c r="AI116" s="29" t="s">
        <v>723</v>
      </c>
      <c r="AJ116" s="29">
        <v>3</v>
      </c>
      <c r="AK116" s="29" t="s">
        <v>1757</v>
      </c>
      <c r="AL116" s="29">
        <v>3</v>
      </c>
      <c r="AM116" s="29" t="s">
        <v>2994</v>
      </c>
      <c r="AN116" s="29"/>
      <c r="AO116" s="29"/>
      <c r="AP116" s="47">
        <v>44661</v>
      </c>
      <c r="AQ116" s="47">
        <v>44760</v>
      </c>
      <c r="AR116" s="47">
        <v>44840</v>
      </c>
      <c r="AS116" s="47"/>
      <c r="AT116" s="29" t="s">
        <v>6</v>
      </c>
      <c r="AU116" s="29" t="s">
        <v>6</v>
      </c>
      <c r="AV116" s="29" t="s">
        <v>6</v>
      </c>
      <c r="AW116" s="29"/>
      <c r="AX116" s="29" t="s">
        <v>6</v>
      </c>
      <c r="AY116" s="29" t="s">
        <v>6</v>
      </c>
      <c r="AZ116" s="29" t="s">
        <v>6</v>
      </c>
      <c r="BA116" s="29"/>
      <c r="BB116" s="29" t="s">
        <v>2995</v>
      </c>
      <c r="BC116" s="29" t="s">
        <v>2996</v>
      </c>
      <c r="BD116" s="29" t="s">
        <v>2997</v>
      </c>
      <c r="BE116" s="29"/>
      <c r="BF116" s="35">
        <f t="shared" si="259"/>
        <v>1</v>
      </c>
      <c r="BG116" s="35">
        <f t="shared" si="260"/>
        <v>1</v>
      </c>
      <c r="BH116" s="35">
        <f t="shared" si="261"/>
        <v>1</v>
      </c>
      <c r="BI116" s="35">
        <f t="shared" si="262"/>
        <v>0</v>
      </c>
      <c r="BJ116" s="35">
        <f t="shared" si="263"/>
        <v>0.75</v>
      </c>
      <c r="BK116" s="30"/>
      <c r="BL116" s="29"/>
      <c r="BM116" s="29"/>
      <c r="BN116" s="29"/>
      <c r="BO116" s="29"/>
      <c r="BP116" s="29"/>
      <c r="BQ116" s="29"/>
      <c r="BR116" s="29"/>
      <c r="BS116" s="29"/>
      <c r="BT116" s="29"/>
      <c r="BU116" s="29"/>
      <c r="BV116" s="29"/>
      <c r="BW116" s="29"/>
      <c r="BX116" s="29"/>
      <c r="BY116" s="29"/>
      <c r="BZ116" s="47">
        <v>44661</v>
      </c>
      <c r="CA116" s="47">
        <v>44760</v>
      </c>
      <c r="CB116" s="47">
        <v>44840</v>
      </c>
      <c r="CC116" s="47"/>
      <c r="CD116" s="29"/>
      <c r="CE116" s="29"/>
      <c r="CF116" s="29"/>
      <c r="CG116" s="29"/>
      <c r="CH116" s="29"/>
      <c r="CI116" s="29"/>
      <c r="CJ116" s="29"/>
      <c r="CK116" s="29"/>
      <c r="CL116" s="29"/>
      <c r="CM116" s="29"/>
      <c r="CN116" s="29"/>
      <c r="CO116" s="29"/>
      <c r="CP116" s="35" t="str">
        <f t="shared" si="142"/>
        <v/>
      </c>
      <c r="CQ116" s="35" t="str">
        <f t="shared" si="143"/>
        <v/>
      </c>
      <c r="CR116" s="35" t="str">
        <f t="shared" si="144"/>
        <v/>
      </c>
      <c r="CS116" s="35" t="str">
        <f t="shared" si="145"/>
        <v/>
      </c>
      <c r="CT116" s="35" t="str">
        <f t="shared" si="146"/>
        <v/>
      </c>
      <c r="CU116" s="30"/>
      <c r="CV116" s="34"/>
      <c r="CW116" s="29"/>
      <c r="CX116" s="34"/>
      <c r="CY116" s="34"/>
      <c r="CZ116" s="34"/>
      <c r="DA116" s="34"/>
      <c r="DB116" s="34"/>
      <c r="DC116" s="34"/>
      <c r="DD116" s="32"/>
      <c r="DE116" s="29"/>
      <c r="DF116" s="29"/>
      <c r="DG116" s="29"/>
      <c r="DH116" s="29"/>
      <c r="DI116" s="34"/>
      <c r="DJ116" s="29"/>
      <c r="DK116" s="29"/>
      <c r="DL116" s="29"/>
      <c r="DM116" s="29"/>
      <c r="DN116" s="29"/>
      <c r="DO116" s="29"/>
      <c r="DP116" s="29"/>
      <c r="DQ116" s="29"/>
      <c r="DR116" s="29"/>
      <c r="DS116" s="29"/>
      <c r="DT116" s="29"/>
      <c r="DU116" s="29"/>
      <c r="DV116" s="29"/>
      <c r="DW116" s="29"/>
      <c r="DX116" s="47">
        <v>44661</v>
      </c>
      <c r="DY116" s="47">
        <v>44760</v>
      </c>
      <c r="DZ116" s="47">
        <v>44840</v>
      </c>
      <c r="EA116" s="47"/>
      <c r="EB116" s="29"/>
      <c r="EC116" s="29"/>
      <c r="ED116" s="29"/>
      <c r="EE116" s="29"/>
      <c r="EF116" s="29"/>
      <c r="EG116" s="29"/>
      <c r="EH116" s="29"/>
      <c r="EI116" s="29"/>
      <c r="EJ116" s="29"/>
      <c r="EK116" s="29"/>
      <c r="EL116" s="29"/>
      <c r="EM116" s="29"/>
      <c r="EN116" s="35" t="str">
        <f t="shared" si="147"/>
        <v/>
      </c>
      <c r="EO116" s="35" t="str">
        <f t="shared" si="148"/>
        <v/>
      </c>
      <c r="EP116" s="35" t="str">
        <f t="shared" si="149"/>
        <v/>
      </c>
      <c r="EQ116" s="35" t="str">
        <f t="shared" si="150"/>
        <v/>
      </c>
      <c r="ER116" s="35" t="str">
        <f t="shared" si="151"/>
        <v/>
      </c>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47">
        <v>44661</v>
      </c>
      <c r="FW116" s="47">
        <v>44760</v>
      </c>
      <c r="FX116" s="47">
        <v>44840</v>
      </c>
      <c r="FY116" s="47"/>
      <c r="FZ116" s="29"/>
      <c r="GA116" s="29"/>
      <c r="GB116" s="29"/>
      <c r="GC116" s="29"/>
      <c r="GD116" s="29"/>
      <c r="GE116" s="29"/>
      <c r="GF116" s="29"/>
      <c r="GG116" s="29"/>
      <c r="GH116" s="29"/>
      <c r="GI116" s="29"/>
      <c r="GJ116" s="29"/>
      <c r="GK116" s="29"/>
      <c r="GL116" s="35" t="str">
        <f t="shared" si="265"/>
        <v/>
      </c>
      <c r="GM116" s="35" t="str">
        <f t="shared" si="266"/>
        <v/>
      </c>
      <c r="GN116" s="35" t="str">
        <f t="shared" si="267"/>
        <v/>
      </c>
      <c r="GO116" s="35" t="str">
        <f t="shared" si="268"/>
        <v/>
      </c>
      <c r="GP116" s="35" t="str">
        <f t="shared" si="269"/>
        <v/>
      </c>
      <c r="GQ116" s="29"/>
      <c r="GR116" s="29"/>
      <c r="GS116" s="29">
        <f t="shared" si="157"/>
        <v>1</v>
      </c>
      <c r="GT116" s="29" t="str">
        <f>'[11]BD Plan'!$B$3</f>
        <v>Guajira</v>
      </c>
      <c r="GU116" s="37" t="s">
        <v>724</v>
      </c>
      <c r="GV116" s="37" t="s">
        <v>1758</v>
      </c>
      <c r="GW116" s="37" t="s">
        <v>2998</v>
      </c>
      <c r="GX116" s="37"/>
      <c r="GY116" s="37"/>
      <c r="GZ116" s="37"/>
      <c r="HA116" s="37"/>
      <c r="HB116" s="37"/>
      <c r="HC116" s="37"/>
      <c r="HD116" s="37"/>
      <c r="HE116" s="37"/>
      <c r="HF116" s="37"/>
      <c r="HG116" s="37"/>
      <c r="HH116" s="37"/>
      <c r="HI116" s="37"/>
      <c r="HJ116" s="37"/>
      <c r="HK116" t="s">
        <v>147</v>
      </c>
      <c r="HL116" s="39" t="s">
        <v>29</v>
      </c>
    </row>
    <row r="117" spans="1:220" ht="15" customHeight="1" x14ac:dyDescent="0.3">
      <c r="A117" s="29" t="s">
        <v>121</v>
      </c>
      <c r="B117" t="s">
        <v>90</v>
      </c>
      <c r="C117" t="s">
        <v>87</v>
      </c>
      <c r="D117" s="29" t="s">
        <v>505</v>
      </c>
      <c r="E117" s="29" t="s">
        <v>322</v>
      </c>
      <c r="F117" s="29" t="s">
        <v>231</v>
      </c>
      <c r="G117" s="29" t="s">
        <v>232</v>
      </c>
      <c r="H117" s="29" t="s">
        <v>400</v>
      </c>
      <c r="I117" s="38" t="s">
        <v>1437</v>
      </c>
      <c r="J117" s="29" t="s">
        <v>294</v>
      </c>
      <c r="K117" s="32">
        <v>0.8</v>
      </c>
      <c r="L117" s="32">
        <v>0.2</v>
      </c>
      <c r="M117" s="29" t="s">
        <v>236</v>
      </c>
      <c r="N117" s="32">
        <v>0.28999999999999998</v>
      </c>
      <c r="O117" s="32">
        <v>0.2</v>
      </c>
      <c r="P117" s="29" t="s">
        <v>295</v>
      </c>
      <c r="Q117" s="29" t="s">
        <v>1037</v>
      </c>
      <c r="R117" s="33" t="s">
        <v>1438</v>
      </c>
      <c r="S117" s="42" t="s">
        <v>565</v>
      </c>
      <c r="T117" s="29" t="s">
        <v>1439</v>
      </c>
      <c r="U117" s="34" t="s">
        <v>1048</v>
      </c>
      <c r="V117" s="34" t="s">
        <v>1041</v>
      </c>
      <c r="W117" s="34" t="s">
        <v>1042</v>
      </c>
      <c r="X117" s="34" t="s">
        <v>1043</v>
      </c>
      <c r="Y117" s="34" t="s">
        <v>1044</v>
      </c>
      <c r="Z117" s="32">
        <v>0.4</v>
      </c>
      <c r="AA117" s="34" t="s">
        <v>1045</v>
      </c>
      <c r="AB117" s="29" t="s">
        <v>224</v>
      </c>
      <c r="AC117" s="29">
        <f t="shared" si="270"/>
        <v>6</v>
      </c>
      <c r="AD117" s="34">
        <v>0</v>
      </c>
      <c r="AE117" s="34">
        <v>3</v>
      </c>
      <c r="AF117" s="34">
        <v>3</v>
      </c>
      <c r="AG117" s="34">
        <v>0</v>
      </c>
      <c r="AH117" s="29"/>
      <c r="AI117" s="29"/>
      <c r="AJ117" s="29">
        <v>3</v>
      </c>
      <c r="AK117" s="29" t="s">
        <v>1759</v>
      </c>
      <c r="AL117" s="29">
        <v>3</v>
      </c>
      <c r="AM117" s="29" t="s">
        <v>1759</v>
      </c>
      <c r="AN117" s="29"/>
      <c r="AO117" s="29"/>
      <c r="AP117" s="47"/>
      <c r="AQ117" s="47">
        <v>44760</v>
      </c>
      <c r="AR117" s="47">
        <v>44840</v>
      </c>
      <c r="AS117" s="47"/>
      <c r="AT117" s="29"/>
      <c r="AU117" s="29" t="s">
        <v>6</v>
      </c>
      <c r="AV117" s="29" t="s">
        <v>6</v>
      </c>
      <c r="AW117" s="29"/>
      <c r="AX117" s="29"/>
      <c r="AY117" s="29" t="s">
        <v>6</v>
      </c>
      <c r="AZ117" s="29" t="s">
        <v>6</v>
      </c>
      <c r="BA117" s="29"/>
      <c r="BB117" s="29"/>
      <c r="BC117" s="29" t="s">
        <v>2999</v>
      </c>
      <c r="BD117" s="29" t="s">
        <v>3000</v>
      </c>
      <c r="BE117" s="29"/>
      <c r="BF117" s="35" t="str">
        <f t="shared" si="259"/>
        <v/>
      </c>
      <c r="BG117" s="35">
        <f t="shared" si="260"/>
        <v>1</v>
      </c>
      <c r="BH117" s="35">
        <f t="shared" si="261"/>
        <v>1</v>
      </c>
      <c r="BI117" s="35" t="str">
        <f t="shared" si="262"/>
        <v/>
      </c>
      <c r="BJ117" s="35">
        <f t="shared" si="263"/>
        <v>1</v>
      </c>
      <c r="BK117" s="30" t="s">
        <v>1440</v>
      </c>
      <c r="BL117" s="42" t="s">
        <v>565</v>
      </c>
      <c r="BM117" s="29">
        <f t="shared" ref="BM117" si="271">SUM(BN117:BQ117)</f>
        <v>7</v>
      </c>
      <c r="BN117" s="29">
        <v>0</v>
      </c>
      <c r="BO117" s="29">
        <v>3</v>
      </c>
      <c r="BP117" s="29">
        <v>3</v>
      </c>
      <c r="BQ117" s="29">
        <v>1</v>
      </c>
      <c r="BR117" s="29"/>
      <c r="BS117" s="29"/>
      <c r="BT117" s="29">
        <v>3</v>
      </c>
      <c r="BU117" s="29" t="s">
        <v>1760</v>
      </c>
      <c r="BV117" s="29">
        <v>3</v>
      </c>
      <c r="BW117" s="29" t="s">
        <v>3001</v>
      </c>
      <c r="BX117" s="29"/>
      <c r="BY117" s="29"/>
      <c r="BZ117" s="47"/>
      <c r="CA117" s="47">
        <v>44760</v>
      </c>
      <c r="CB117" s="47">
        <v>44840</v>
      </c>
      <c r="CC117" s="47"/>
      <c r="CD117" s="29"/>
      <c r="CE117" s="29" t="s">
        <v>6</v>
      </c>
      <c r="CF117" s="29" t="s">
        <v>6</v>
      </c>
      <c r="CG117" s="29"/>
      <c r="CH117" s="29"/>
      <c r="CI117" s="29" t="s">
        <v>6</v>
      </c>
      <c r="CJ117" s="29" t="s">
        <v>6</v>
      </c>
      <c r="CK117" s="29"/>
      <c r="CL117" s="29"/>
      <c r="CM117" s="29" t="s">
        <v>3002</v>
      </c>
      <c r="CN117" s="29" t="s">
        <v>3003</v>
      </c>
      <c r="CO117" s="29"/>
      <c r="CP117" s="35" t="str">
        <f t="shared" si="142"/>
        <v/>
      </c>
      <c r="CQ117" s="35">
        <f t="shared" si="143"/>
        <v>1</v>
      </c>
      <c r="CR117" s="35">
        <f t="shared" si="144"/>
        <v>1</v>
      </c>
      <c r="CS117" s="35">
        <f t="shared" si="145"/>
        <v>0</v>
      </c>
      <c r="CT117" s="35">
        <f t="shared" si="146"/>
        <v>0.8571428571428571</v>
      </c>
      <c r="CU117" s="30"/>
      <c r="CV117" s="34"/>
      <c r="CW117" s="29"/>
      <c r="CX117" s="34"/>
      <c r="CY117" s="34"/>
      <c r="CZ117" s="34"/>
      <c r="DA117" s="34"/>
      <c r="DB117" s="34"/>
      <c r="DC117" s="34"/>
      <c r="DD117" s="32"/>
      <c r="DE117" s="29"/>
      <c r="DF117" s="29"/>
      <c r="DG117" s="29"/>
      <c r="DH117" s="29"/>
      <c r="DI117" s="34"/>
      <c r="DJ117" s="29"/>
      <c r="DK117" s="29"/>
      <c r="DL117" s="29"/>
      <c r="DM117" s="29"/>
      <c r="DN117" s="29"/>
      <c r="DO117" s="29"/>
      <c r="DP117" s="29"/>
      <c r="DQ117" s="29"/>
      <c r="DR117" s="29"/>
      <c r="DS117" s="29"/>
      <c r="DT117" s="29"/>
      <c r="DU117" s="29"/>
      <c r="DV117" s="29"/>
      <c r="DW117" s="29"/>
      <c r="DX117" s="47"/>
      <c r="DY117" s="47">
        <v>44760</v>
      </c>
      <c r="DZ117" s="47">
        <v>44840</v>
      </c>
      <c r="EA117" s="47"/>
      <c r="EB117" s="29"/>
      <c r="EC117" s="29"/>
      <c r="ED117" s="29"/>
      <c r="EE117" s="29"/>
      <c r="EF117" s="29"/>
      <c r="EG117" s="29"/>
      <c r="EH117" s="29"/>
      <c r="EI117" s="29"/>
      <c r="EJ117" s="29"/>
      <c r="EK117" s="29"/>
      <c r="EL117" s="29"/>
      <c r="EM117" s="29"/>
      <c r="EN117" s="35" t="str">
        <f t="shared" si="147"/>
        <v/>
      </c>
      <c r="EO117" s="35" t="str">
        <f t="shared" si="148"/>
        <v/>
      </c>
      <c r="EP117" s="35" t="str">
        <f t="shared" si="149"/>
        <v/>
      </c>
      <c r="EQ117" s="35" t="str">
        <f t="shared" si="150"/>
        <v/>
      </c>
      <c r="ER117" s="35" t="str">
        <f t="shared" si="151"/>
        <v/>
      </c>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47"/>
      <c r="FW117" s="47">
        <v>44760</v>
      </c>
      <c r="FX117" s="47">
        <v>44840</v>
      </c>
      <c r="FY117" s="47"/>
      <c r="FZ117" s="29"/>
      <c r="GA117" s="29"/>
      <c r="GB117" s="29"/>
      <c r="GC117" s="29"/>
      <c r="GD117" s="29"/>
      <c r="GE117" s="29"/>
      <c r="GF117" s="29"/>
      <c r="GG117" s="29"/>
      <c r="GH117" s="29"/>
      <c r="GI117" s="29"/>
      <c r="GJ117" s="29"/>
      <c r="GK117" s="29"/>
      <c r="GL117" s="35"/>
      <c r="GM117" s="35"/>
      <c r="GN117" s="35"/>
      <c r="GO117" s="35"/>
      <c r="GP117" s="35"/>
      <c r="GQ117" s="29"/>
      <c r="GR117" s="29"/>
      <c r="GS117" s="29">
        <f t="shared" si="157"/>
        <v>2</v>
      </c>
      <c r="GT117" s="29" t="str">
        <f>'[11]BD Plan'!$B$3</f>
        <v>Guajira</v>
      </c>
      <c r="GU117" s="37"/>
      <c r="GV117" s="37" t="s">
        <v>1761</v>
      </c>
      <c r="GW117" s="37" t="s">
        <v>3004</v>
      </c>
      <c r="GX117" s="37"/>
      <c r="GY117" s="37"/>
      <c r="GZ117" s="37" t="s">
        <v>1762</v>
      </c>
      <c r="HA117" s="37" t="s">
        <v>3005</v>
      </c>
      <c r="HB117" s="37"/>
      <c r="HC117" s="37"/>
      <c r="HD117" s="37"/>
      <c r="HE117" s="37"/>
      <c r="HF117" s="37"/>
      <c r="HG117" s="37"/>
      <c r="HH117" s="37"/>
      <c r="HI117" s="37"/>
      <c r="HJ117" s="37"/>
      <c r="HK117" t="s">
        <v>476</v>
      </c>
      <c r="HL117" s="39" t="s">
        <v>88</v>
      </c>
    </row>
    <row r="118" spans="1:220" ht="15" customHeight="1" x14ac:dyDescent="0.3">
      <c r="A118" s="29" t="s">
        <v>121</v>
      </c>
      <c r="B118" t="s">
        <v>153</v>
      </c>
      <c r="C118" t="s">
        <v>87</v>
      </c>
      <c r="D118" s="29" t="s">
        <v>514</v>
      </c>
      <c r="E118" s="29" t="s">
        <v>317</v>
      </c>
      <c r="F118" s="29" t="s">
        <v>215</v>
      </c>
      <c r="G118" s="29" t="s">
        <v>232</v>
      </c>
      <c r="H118" s="29" t="s">
        <v>284</v>
      </c>
      <c r="I118" s="41" t="s">
        <v>515</v>
      </c>
      <c r="J118" s="29" t="s">
        <v>335</v>
      </c>
      <c r="K118" s="32">
        <v>0.8</v>
      </c>
      <c r="L118" s="32">
        <v>0.8</v>
      </c>
      <c r="M118" s="29" t="s">
        <v>253</v>
      </c>
      <c r="N118" s="32">
        <v>0.48</v>
      </c>
      <c r="O118" s="32">
        <v>0.8</v>
      </c>
      <c r="P118" s="29" t="s">
        <v>253</v>
      </c>
      <c r="Q118" s="29" t="s">
        <v>1037</v>
      </c>
      <c r="R118" s="33" t="s">
        <v>1449</v>
      </c>
      <c r="S118" s="42" t="s">
        <v>565</v>
      </c>
      <c r="T118" s="29" t="s">
        <v>1450</v>
      </c>
      <c r="U118" s="34" t="s">
        <v>1048</v>
      </c>
      <c r="V118" s="34" t="s">
        <v>1041</v>
      </c>
      <c r="W118" s="34" t="s">
        <v>1042</v>
      </c>
      <c r="X118" s="34" t="s">
        <v>1043</v>
      </c>
      <c r="Y118" s="34" t="s">
        <v>1044</v>
      </c>
      <c r="Z118" s="32">
        <v>0.4</v>
      </c>
      <c r="AA118" s="34" t="s">
        <v>1045</v>
      </c>
      <c r="AB118" s="29" t="s">
        <v>224</v>
      </c>
      <c r="AC118" s="29">
        <f t="shared" si="270"/>
        <v>25</v>
      </c>
      <c r="AD118" s="34">
        <v>3</v>
      </c>
      <c r="AE118" s="34">
        <v>13</v>
      </c>
      <c r="AF118" s="34">
        <v>6</v>
      </c>
      <c r="AG118" s="34">
        <v>3</v>
      </c>
      <c r="AH118" s="29"/>
      <c r="AI118" s="29"/>
      <c r="AJ118" s="29">
        <v>13</v>
      </c>
      <c r="AK118" s="29" t="s">
        <v>1763</v>
      </c>
      <c r="AL118" s="29">
        <v>6</v>
      </c>
      <c r="AM118" s="29" t="s">
        <v>3006</v>
      </c>
      <c r="AN118" s="29"/>
      <c r="AO118" s="29"/>
      <c r="AP118" s="47">
        <v>44661</v>
      </c>
      <c r="AQ118" s="47">
        <v>44760</v>
      </c>
      <c r="AR118" s="47">
        <v>44844</v>
      </c>
      <c r="AS118" s="47"/>
      <c r="AT118" s="29"/>
      <c r="AU118" s="29" t="s">
        <v>6</v>
      </c>
      <c r="AV118" s="29" t="s">
        <v>6</v>
      </c>
      <c r="AW118" s="29"/>
      <c r="AX118" s="29"/>
      <c r="AY118" s="29" t="s">
        <v>6</v>
      </c>
      <c r="AZ118" s="29" t="s">
        <v>6</v>
      </c>
      <c r="BA118" s="29"/>
      <c r="BB118" s="29"/>
      <c r="BC118" s="29" t="s">
        <v>3007</v>
      </c>
      <c r="BD118" s="29" t="s">
        <v>3008</v>
      </c>
      <c r="BE118" s="29"/>
      <c r="BF118" s="35">
        <f t="shared" si="259"/>
        <v>0</v>
      </c>
      <c r="BG118" s="35">
        <f t="shared" si="260"/>
        <v>1</v>
      </c>
      <c r="BH118" s="35">
        <f t="shared" si="261"/>
        <v>1</v>
      </c>
      <c r="BI118" s="35">
        <f t="shared" si="262"/>
        <v>0</v>
      </c>
      <c r="BJ118" s="35">
        <f t="shared" si="263"/>
        <v>0.76</v>
      </c>
      <c r="BK118" s="33"/>
      <c r="BL118" s="29"/>
      <c r="BM118" s="29"/>
      <c r="BN118" s="29"/>
      <c r="BO118" s="29"/>
      <c r="BP118" s="29"/>
      <c r="BQ118" s="29"/>
      <c r="BR118" s="29"/>
      <c r="BS118" s="29"/>
      <c r="BT118" s="29"/>
      <c r="BU118" s="29"/>
      <c r="BV118" s="29"/>
      <c r="BW118" s="29"/>
      <c r="BX118" s="29"/>
      <c r="BY118" s="29"/>
      <c r="BZ118" s="47">
        <v>44661</v>
      </c>
      <c r="CA118" s="47">
        <v>44760</v>
      </c>
      <c r="CB118" s="47">
        <v>44844</v>
      </c>
      <c r="CC118" s="47"/>
      <c r="CD118" s="29"/>
      <c r="CE118" s="29"/>
      <c r="CF118" s="29"/>
      <c r="CG118" s="29"/>
      <c r="CH118" s="29"/>
      <c r="CI118" s="29"/>
      <c r="CJ118" s="29"/>
      <c r="CK118" s="29"/>
      <c r="CL118" s="29"/>
      <c r="CM118" s="29"/>
      <c r="CN118" s="29"/>
      <c r="CO118" s="29"/>
      <c r="CP118" s="35" t="str">
        <f t="shared" si="142"/>
        <v/>
      </c>
      <c r="CQ118" s="35" t="str">
        <f t="shared" si="143"/>
        <v/>
      </c>
      <c r="CR118" s="35" t="str">
        <f t="shared" si="144"/>
        <v/>
      </c>
      <c r="CS118" s="35" t="str">
        <f t="shared" si="145"/>
        <v/>
      </c>
      <c r="CT118" s="35" t="str">
        <f t="shared" si="146"/>
        <v/>
      </c>
      <c r="CU118" s="33"/>
      <c r="CV118" s="34"/>
      <c r="CW118" s="29"/>
      <c r="CX118" s="34"/>
      <c r="CY118" s="34"/>
      <c r="CZ118" s="34"/>
      <c r="DA118" s="34"/>
      <c r="DB118" s="34"/>
      <c r="DC118" s="34"/>
      <c r="DD118" s="32"/>
      <c r="DE118" s="29"/>
      <c r="DF118" s="29"/>
      <c r="DG118" s="29"/>
      <c r="DH118" s="29"/>
      <c r="DI118" s="34"/>
      <c r="DJ118" s="29"/>
      <c r="DK118" s="29"/>
      <c r="DL118" s="29"/>
      <c r="DM118" s="29"/>
      <c r="DN118" s="29"/>
      <c r="DO118" s="29"/>
      <c r="DP118" s="29"/>
      <c r="DQ118" s="29"/>
      <c r="DR118" s="29"/>
      <c r="DS118" s="29"/>
      <c r="DT118" s="29"/>
      <c r="DU118" s="29"/>
      <c r="DV118" s="29"/>
      <c r="DW118" s="29"/>
      <c r="DX118" s="47"/>
      <c r="DY118" s="47">
        <v>44760</v>
      </c>
      <c r="DZ118" s="47">
        <v>44844</v>
      </c>
      <c r="EA118" s="47"/>
      <c r="EB118" s="29"/>
      <c r="EC118" s="29"/>
      <c r="ED118" s="29"/>
      <c r="EE118" s="29"/>
      <c r="EF118" s="29"/>
      <c r="EG118" s="29"/>
      <c r="EH118" s="29"/>
      <c r="EI118" s="29"/>
      <c r="EJ118" s="29"/>
      <c r="EK118" s="29"/>
      <c r="EL118" s="29"/>
      <c r="EM118" s="29"/>
      <c r="EN118" s="35" t="str">
        <f t="shared" si="147"/>
        <v/>
      </c>
      <c r="EO118" s="35" t="str">
        <f t="shared" si="148"/>
        <v/>
      </c>
      <c r="EP118" s="35" t="str">
        <f t="shared" si="149"/>
        <v/>
      </c>
      <c r="EQ118" s="35" t="str">
        <f t="shared" si="150"/>
        <v/>
      </c>
      <c r="ER118" s="35" t="str">
        <f t="shared" si="151"/>
        <v/>
      </c>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47">
        <v>44661</v>
      </c>
      <c r="FW118" s="47">
        <v>44760</v>
      </c>
      <c r="FX118" s="47">
        <v>44844</v>
      </c>
      <c r="FY118" s="47"/>
      <c r="FZ118" s="29"/>
      <c r="GA118" s="29"/>
      <c r="GB118" s="29"/>
      <c r="GC118" s="29"/>
      <c r="GD118" s="29"/>
      <c r="GE118" s="29"/>
      <c r="GF118" s="29"/>
      <c r="GG118" s="29"/>
      <c r="GH118" s="29"/>
      <c r="GI118" s="29"/>
      <c r="GJ118" s="29"/>
      <c r="GK118" s="29"/>
      <c r="GL118" s="35" t="str">
        <f t="shared" ref="GL118:GL119" si="272">IFERROR(IF(FJ118=0,"",IF((FN118/FJ118)&gt;1,1,(FN118/FJ118))),"")</f>
        <v/>
      </c>
      <c r="GM118" s="35" t="str">
        <f t="shared" ref="GM118:GM119" si="273">IFERROR(IF(FK118=0,"",IF((FP118/FK118)&gt;1,1,(FP118/FK118))),"")</f>
        <v/>
      </c>
      <c r="GN118" s="35" t="str">
        <f t="shared" ref="GN118:GN119" si="274">IFERROR(IF(FL118=0,"",IF((FR118/FL118)&gt;1,1,(FR118/FL118))),"")</f>
        <v/>
      </c>
      <c r="GO118" s="35" t="str">
        <f t="shared" ref="GO118:GO119" si="275">IFERROR(IF(FM118=0,"",IF((FT118/FM118)&gt;1,1,(FT118/FM118))),"")</f>
        <v/>
      </c>
      <c r="GP118" s="35" t="str">
        <f t="shared" ref="GP118:GP119" si="276">IFERROR(IF((FN118+FP118+FR118+FT118)/FI118&gt;1,1,(FN118+FP118+FR118+FT118)/FI118),"")</f>
        <v/>
      </c>
      <c r="GQ118" s="29"/>
      <c r="GR118" s="29"/>
      <c r="GS118" s="29">
        <f t="shared" si="157"/>
        <v>1</v>
      </c>
      <c r="GT118" s="29" t="str">
        <f>'[11]BD Plan'!$B$3</f>
        <v>Guajira</v>
      </c>
      <c r="GU118" s="37"/>
      <c r="GV118" s="37" t="s">
        <v>1764</v>
      </c>
      <c r="GW118" s="37" t="s">
        <v>3009</v>
      </c>
      <c r="GX118" s="37"/>
      <c r="GY118" s="37"/>
      <c r="GZ118" s="37"/>
      <c r="HA118" s="37"/>
      <c r="HB118" s="37"/>
      <c r="HC118" s="37" t="s">
        <v>727</v>
      </c>
      <c r="HD118" s="37"/>
      <c r="HE118" s="37"/>
      <c r="HF118" s="37"/>
      <c r="HG118" s="37"/>
      <c r="HH118" s="37"/>
      <c r="HI118" s="37"/>
      <c r="HJ118" s="37"/>
      <c r="HK118" t="s">
        <v>518</v>
      </c>
      <c r="HL118" s="39" t="s">
        <v>89</v>
      </c>
    </row>
    <row r="119" spans="1:220" ht="15" customHeight="1" x14ac:dyDescent="0.3">
      <c r="A119" s="29" t="s">
        <v>121</v>
      </c>
      <c r="B119" t="s">
        <v>94</v>
      </c>
      <c r="C119" t="s">
        <v>92</v>
      </c>
      <c r="D119" s="29" t="s">
        <v>519</v>
      </c>
      <c r="E119" s="39" t="s">
        <v>322</v>
      </c>
      <c r="F119" s="29" t="s">
        <v>231</v>
      </c>
      <c r="G119" s="29" t="s">
        <v>312</v>
      </c>
      <c r="H119" s="29" t="s">
        <v>265</v>
      </c>
      <c r="I119" s="38" t="s">
        <v>1452</v>
      </c>
      <c r="J119" s="29" t="s">
        <v>294</v>
      </c>
      <c r="K119" s="32">
        <v>0.6</v>
      </c>
      <c r="L119" s="32">
        <v>0.8</v>
      </c>
      <c r="M119" s="29" t="s">
        <v>253</v>
      </c>
      <c r="N119" s="32">
        <v>0.36</v>
      </c>
      <c r="O119" s="32">
        <v>0.8</v>
      </c>
      <c r="P119" s="29" t="s">
        <v>253</v>
      </c>
      <c r="Q119" s="29" t="s">
        <v>1037</v>
      </c>
      <c r="R119" s="33" t="s">
        <v>1453</v>
      </c>
      <c r="S119" s="42" t="s">
        <v>565</v>
      </c>
      <c r="T119" s="36" t="s">
        <v>1454</v>
      </c>
      <c r="U119" s="34" t="s">
        <v>1048</v>
      </c>
      <c r="V119" s="34" t="s">
        <v>1041</v>
      </c>
      <c r="W119" s="34" t="s">
        <v>1042</v>
      </c>
      <c r="X119" s="34" t="s">
        <v>1043</v>
      </c>
      <c r="Y119" s="34" t="s">
        <v>1044</v>
      </c>
      <c r="Z119" s="32">
        <v>0.4</v>
      </c>
      <c r="AA119" s="34" t="s">
        <v>1045</v>
      </c>
      <c r="AB119" s="29" t="s">
        <v>224</v>
      </c>
      <c r="AC119" s="29">
        <f t="shared" si="270"/>
        <v>73</v>
      </c>
      <c r="AD119" s="34">
        <v>24</v>
      </c>
      <c r="AE119" s="34">
        <v>24</v>
      </c>
      <c r="AF119" s="34">
        <v>24</v>
      </c>
      <c r="AG119" s="34">
        <v>1</v>
      </c>
      <c r="AH119" s="29">
        <v>24</v>
      </c>
      <c r="AI119" s="29" t="s">
        <v>728</v>
      </c>
      <c r="AJ119" s="29">
        <v>24</v>
      </c>
      <c r="AK119" s="29" t="s">
        <v>1765</v>
      </c>
      <c r="AL119" s="29">
        <v>24</v>
      </c>
      <c r="AM119" s="29" t="s">
        <v>3010</v>
      </c>
      <c r="AN119" s="29"/>
      <c r="AO119" s="29"/>
      <c r="AP119" s="47">
        <v>44662</v>
      </c>
      <c r="AQ119" s="47">
        <v>44753</v>
      </c>
      <c r="AR119" s="47">
        <v>44840</v>
      </c>
      <c r="AS119" s="47"/>
      <c r="AT119" s="29" t="s">
        <v>6</v>
      </c>
      <c r="AU119" s="29" t="s">
        <v>6</v>
      </c>
      <c r="AV119" s="29" t="s">
        <v>6</v>
      </c>
      <c r="AW119" s="29"/>
      <c r="AX119" s="29" t="s">
        <v>6</v>
      </c>
      <c r="AY119" s="29" t="s">
        <v>6</v>
      </c>
      <c r="AZ119" s="29" t="s">
        <v>6</v>
      </c>
      <c r="BA119" s="29"/>
      <c r="BB119" s="36" t="s">
        <v>2958</v>
      </c>
      <c r="BC119" s="29" t="s">
        <v>3011</v>
      </c>
      <c r="BD119" s="36" t="s">
        <v>3012</v>
      </c>
      <c r="BE119" s="29"/>
      <c r="BF119" s="35">
        <f t="shared" si="259"/>
        <v>1</v>
      </c>
      <c r="BG119" s="35">
        <f t="shared" si="260"/>
        <v>1</v>
      </c>
      <c r="BH119" s="35">
        <f t="shared" si="261"/>
        <v>1</v>
      </c>
      <c r="BI119" s="35">
        <f t="shared" si="262"/>
        <v>0</v>
      </c>
      <c r="BJ119" s="35">
        <f t="shared" si="263"/>
        <v>0.98630136986301364</v>
      </c>
      <c r="BK119" s="33"/>
      <c r="BL119" s="29"/>
      <c r="BM119" s="29"/>
      <c r="BN119" s="29"/>
      <c r="BO119" s="29"/>
      <c r="BP119" s="29"/>
      <c r="BQ119" s="29"/>
      <c r="BR119" s="29"/>
      <c r="BS119" s="29"/>
      <c r="BT119" s="29"/>
      <c r="BU119" s="29"/>
      <c r="BV119" s="29"/>
      <c r="BW119" s="29"/>
      <c r="BX119" s="29"/>
      <c r="BY119" s="29"/>
      <c r="BZ119" s="47"/>
      <c r="CA119" s="47">
        <v>44753</v>
      </c>
      <c r="CB119" s="47">
        <v>44840</v>
      </c>
      <c r="CC119" s="47"/>
      <c r="CD119" s="29"/>
      <c r="CE119" s="29"/>
      <c r="CF119" s="29"/>
      <c r="CG119" s="29"/>
      <c r="CH119" s="29"/>
      <c r="CI119" s="29"/>
      <c r="CJ119" s="29"/>
      <c r="CK119" s="29"/>
      <c r="CL119" s="36"/>
      <c r="CM119" s="29"/>
      <c r="CN119" s="29"/>
      <c r="CO119" s="29"/>
      <c r="CP119" s="35" t="str">
        <f t="shared" si="142"/>
        <v/>
      </c>
      <c r="CQ119" s="35" t="str">
        <f t="shared" si="143"/>
        <v/>
      </c>
      <c r="CR119" s="35" t="str">
        <f t="shared" si="144"/>
        <v/>
      </c>
      <c r="CS119" s="35" t="str">
        <f t="shared" si="145"/>
        <v/>
      </c>
      <c r="CT119" s="35" t="str">
        <f t="shared" si="146"/>
        <v/>
      </c>
      <c r="CU119" s="30"/>
      <c r="CV119" s="34"/>
      <c r="CW119" s="29"/>
      <c r="CX119" s="34"/>
      <c r="CY119" s="34"/>
      <c r="CZ119" s="34"/>
      <c r="DA119" s="34"/>
      <c r="DB119" s="34"/>
      <c r="DC119" s="34"/>
      <c r="DD119" s="32"/>
      <c r="DE119" s="29"/>
      <c r="DF119" s="29"/>
      <c r="DG119" s="29"/>
      <c r="DH119" s="29"/>
      <c r="DI119" s="34"/>
      <c r="DJ119" s="29"/>
      <c r="DK119" s="29"/>
      <c r="DL119" s="29"/>
      <c r="DM119" s="29"/>
      <c r="DN119" s="29"/>
      <c r="DO119" s="29"/>
      <c r="DP119" s="29"/>
      <c r="DQ119" s="29"/>
      <c r="DR119" s="29"/>
      <c r="DS119" s="29"/>
      <c r="DT119" s="29"/>
      <c r="DU119" s="29"/>
      <c r="DV119" s="29"/>
      <c r="DW119" s="29"/>
      <c r="DX119" s="47">
        <v>44662</v>
      </c>
      <c r="DY119" s="47">
        <v>44753</v>
      </c>
      <c r="DZ119" s="47">
        <v>44840</v>
      </c>
      <c r="EA119" s="47"/>
      <c r="EB119" s="29"/>
      <c r="EC119" s="29"/>
      <c r="ED119" s="29"/>
      <c r="EE119" s="29"/>
      <c r="EF119" s="29"/>
      <c r="EG119" s="29"/>
      <c r="EH119" s="29"/>
      <c r="EI119" s="29"/>
      <c r="EJ119" s="29"/>
      <c r="EK119" s="29"/>
      <c r="EL119" s="29"/>
      <c r="EM119" s="29"/>
      <c r="EN119" s="35" t="str">
        <f t="shared" si="147"/>
        <v/>
      </c>
      <c r="EO119" s="35" t="str">
        <f t="shared" si="148"/>
        <v/>
      </c>
      <c r="EP119" s="35" t="str">
        <f t="shared" si="149"/>
        <v/>
      </c>
      <c r="EQ119" s="35" t="str">
        <f t="shared" si="150"/>
        <v/>
      </c>
      <c r="ER119" s="35" t="str">
        <f t="shared" si="151"/>
        <v/>
      </c>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47">
        <v>44662</v>
      </c>
      <c r="FW119" s="47">
        <v>44753</v>
      </c>
      <c r="FX119" s="47">
        <v>44840</v>
      </c>
      <c r="FY119" s="47"/>
      <c r="FZ119" s="29"/>
      <c r="GA119" s="29"/>
      <c r="GB119" s="29"/>
      <c r="GC119" s="29"/>
      <c r="GD119" s="29"/>
      <c r="GE119" s="29"/>
      <c r="GF119" s="29"/>
      <c r="GG119" s="29"/>
      <c r="GH119" s="29"/>
      <c r="GI119" s="29"/>
      <c r="GJ119" s="29"/>
      <c r="GK119" s="29"/>
      <c r="GL119" s="35" t="str">
        <f t="shared" si="272"/>
        <v/>
      </c>
      <c r="GM119" s="35" t="str">
        <f t="shared" si="273"/>
        <v/>
      </c>
      <c r="GN119" s="35" t="str">
        <f t="shared" si="274"/>
        <v/>
      </c>
      <c r="GO119" s="35" t="str">
        <f t="shared" si="275"/>
        <v/>
      </c>
      <c r="GP119" s="35" t="str">
        <f t="shared" si="276"/>
        <v/>
      </c>
      <c r="GQ119" s="29"/>
      <c r="GR119" s="29"/>
      <c r="GS119" s="29">
        <f t="shared" si="157"/>
        <v>1</v>
      </c>
      <c r="GT119" s="29" t="str">
        <f>'[11]BD Plan'!$B$3</f>
        <v>Guajira</v>
      </c>
      <c r="GU119" s="37" t="s">
        <v>729</v>
      </c>
      <c r="GV119" s="37" t="s">
        <v>1766</v>
      </c>
      <c r="GW119" s="37" t="s">
        <v>3013</v>
      </c>
      <c r="GX119" s="37"/>
      <c r="GY119" s="37" t="s">
        <v>730</v>
      </c>
      <c r="GZ119" s="37"/>
      <c r="HA119" s="37"/>
      <c r="HB119" s="37"/>
      <c r="HC119" s="37"/>
      <c r="HD119" s="37"/>
      <c r="HE119" s="37"/>
      <c r="HF119" s="37"/>
      <c r="HG119" s="37"/>
      <c r="HH119" s="37"/>
      <c r="HI119" s="37"/>
      <c r="HJ119" s="37"/>
      <c r="HK119" t="s">
        <v>150</v>
      </c>
      <c r="HL119" s="39" t="s">
        <v>93</v>
      </c>
    </row>
    <row r="120" spans="1:220" ht="15" customHeight="1" x14ac:dyDescent="0.3">
      <c r="A120" s="29" t="s">
        <v>121</v>
      </c>
      <c r="B120" t="s">
        <v>38</v>
      </c>
      <c r="C120" t="s">
        <v>37</v>
      </c>
      <c r="D120" s="29" t="s">
        <v>333</v>
      </c>
      <c r="E120" s="39" t="s">
        <v>304</v>
      </c>
      <c r="F120" s="29" t="s">
        <v>231</v>
      </c>
      <c r="G120" s="29" t="s">
        <v>232</v>
      </c>
      <c r="H120" s="29" t="s">
        <v>284</v>
      </c>
      <c r="I120" s="38" t="s">
        <v>334</v>
      </c>
      <c r="J120" s="29" t="s">
        <v>335</v>
      </c>
      <c r="K120" s="32">
        <v>0.8</v>
      </c>
      <c r="L120" s="32">
        <v>0.6</v>
      </c>
      <c r="M120" s="29" t="s">
        <v>253</v>
      </c>
      <c r="N120" s="32">
        <v>0.28999999999999998</v>
      </c>
      <c r="O120" s="32">
        <v>0.6</v>
      </c>
      <c r="P120" s="29" t="s">
        <v>236</v>
      </c>
      <c r="Q120" s="29" t="s">
        <v>1037</v>
      </c>
      <c r="R120" s="33"/>
      <c r="S120" s="36"/>
      <c r="T120" s="36"/>
      <c r="U120" s="34"/>
      <c r="V120" s="34"/>
      <c r="W120" s="34"/>
      <c r="X120" s="34"/>
      <c r="Y120" s="34"/>
      <c r="Z120" s="32"/>
      <c r="AA120" s="34"/>
      <c r="AB120" s="29"/>
      <c r="AC120" s="29"/>
      <c r="AD120" s="34"/>
      <c r="AE120" s="34"/>
      <c r="AF120" s="34"/>
      <c r="AG120" s="34"/>
      <c r="AH120" s="29"/>
      <c r="AI120" s="29"/>
      <c r="AJ120" s="29"/>
      <c r="AK120" s="29"/>
      <c r="AL120" s="29"/>
      <c r="AM120" s="29"/>
      <c r="AN120" s="29"/>
      <c r="AO120" s="29"/>
      <c r="AP120" s="47"/>
      <c r="AQ120" s="47">
        <v>44760</v>
      </c>
      <c r="AR120" s="47">
        <v>44840</v>
      </c>
      <c r="AS120" s="47"/>
      <c r="AT120" s="29"/>
      <c r="AU120" s="29"/>
      <c r="AV120" s="29"/>
      <c r="AW120" s="29"/>
      <c r="AX120" s="29"/>
      <c r="AY120" s="29"/>
      <c r="AZ120" s="29"/>
      <c r="BA120" s="29"/>
      <c r="BB120" s="36"/>
      <c r="BC120" s="29"/>
      <c r="BD120" s="29"/>
      <c r="BE120" s="29"/>
      <c r="BF120" s="35" t="str">
        <f t="shared" si="259"/>
        <v/>
      </c>
      <c r="BG120" s="35" t="str">
        <f t="shared" si="260"/>
        <v/>
      </c>
      <c r="BH120" s="35" t="str">
        <f t="shared" si="261"/>
        <v/>
      </c>
      <c r="BI120" s="35" t="str">
        <f t="shared" si="262"/>
        <v/>
      </c>
      <c r="BJ120" s="35" t="str">
        <f t="shared" si="263"/>
        <v/>
      </c>
      <c r="BK120" s="33" t="s">
        <v>1538</v>
      </c>
      <c r="BL120" s="42" t="s">
        <v>565</v>
      </c>
      <c r="BM120" s="29">
        <f t="shared" ref="BM120" si="277">SUM(BN120:BQ120)</f>
        <v>22</v>
      </c>
      <c r="BN120" s="29">
        <v>0</v>
      </c>
      <c r="BO120" s="29">
        <v>13</v>
      </c>
      <c r="BP120" s="29">
        <v>6</v>
      </c>
      <c r="BQ120" s="29">
        <v>3</v>
      </c>
      <c r="BR120" s="29"/>
      <c r="BS120" s="29"/>
      <c r="BT120" s="29">
        <v>13</v>
      </c>
      <c r="BU120" s="29" t="s">
        <v>1767</v>
      </c>
      <c r="BV120" s="29">
        <v>6</v>
      </c>
      <c r="BW120" s="29" t="s">
        <v>3014</v>
      </c>
      <c r="BX120" s="29"/>
      <c r="BY120" s="29"/>
      <c r="BZ120" s="47"/>
      <c r="CA120" s="47">
        <v>44760</v>
      </c>
      <c r="CB120" s="47">
        <v>44840</v>
      </c>
      <c r="CC120" s="47"/>
      <c r="CD120" s="29"/>
      <c r="CE120" s="29" t="s">
        <v>6</v>
      </c>
      <c r="CF120" s="29" t="s">
        <v>6</v>
      </c>
      <c r="CG120" s="29"/>
      <c r="CH120" s="29"/>
      <c r="CI120" s="29" t="s">
        <v>6</v>
      </c>
      <c r="CJ120" s="29" t="s">
        <v>6</v>
      </c>
      <c r="CK120" s="29"/>
      <c r="CL120" s="36"/>
      <c r="CM120" s="29" t="s">
        <v>3015</v>
      </c>
      <c r="CN120" s="29" t="s">
        <v>3015</v>
      </c>
      <c r="CO120" s="29"/>
      <c r="CP120" s="35" t="str">
        <f t="shared" si="142"/>
        <v/>
      </c>
      <c r="CQ120" s="35">
        <f t="shared" si="143"/>
        <v>1</v>
      </c>
      <c r="CR120" s="35">
        <f t="shared" si="144"/>
        <v>1</v>
      </c>
      <c r="CS120" s="35">
        <f t="shared" si="145"/>
        <v>0</v>
      </c>
      <c r="CT120" s="35">
        <f t="shared" si="146"/>
        <v>0.86363636363636365</v>
      </c>
      <c r="CU120" s="30"/>
      <c r="CV120" s="34"/>
      <c r="CW120" s="29"/>
      <c r="CX120" s="34"/>
      <c r="CY120" s="34"/>
      <c r="CZ120" s="34"/>
      <c r="DA120" s="34"/>
      <c r="DB120" s="34"/>
      <c r="DC120" s="34"/>
      <c r="DD120" s="32"/>
      <c r="DE120" s="29"/>
      <c r="DF120" s="29"/>
      <c r="DG120" s="29"/>
      <c r="DH120" s="29"/>
      <c r="DI120" s="34"/>
      <c r="DJ120" s="29"/>
      <c r="DK120" s="29"/>
      <c r="DL120" s="29"/>
      <c r="DM120" s="29"/>
      <c r="DN120" s="29"/>
      <c r="DO120" s="29"/>
      <c r="DP120" s="29"/>
      <c r="DQ120" s="29"/>
      <c r="DR120" s="29"/>
      <c r="DS120" s="29"/>
      <c r="DT120" s="29"/>
      <c r="DU120" s="29"/>
      <c r="DV120" s="29"/>
      <c r="DW120" s="29"/>
      <c r="DX120" s="47"/>
      <c r="DY120" s="47">
        <v>44760</v>
      </c>
      <c r="DZ120" s="47">
        <v>44840</v>
      </c>
      <c r="EA120" s="47"/>
      <c r="EB120" s="29"/>
      <c r="EC120" s="29"/>
      <c r="ED120" s="29"/>
      <c r="EE120" s="29"/>
      <c r="EF120" s="29"/>
      <c r="EG120" s="29"/>
      <c r="EH120" s="29"/>
      <c r="EI120" s="29"/>
      <c r="EJ120" s="29"/>
      <c r="EK120" s="29"/>
      <c r="EL120" s="29"/>
      <c r="EM120" s="29"/>
      <c r="EN120" s="35" t="str">
        <f t="shared" si="147"/>
        <v/>
      </c>
      <c r="EO120" s="35" t="str">
        <f t="shared" si="148"/>
        <v/>
      </c>
      <c r="EP120" s="35" t="str">
        <f t="shared" si="149"/>
        <v/>
      </c>
      <c r="EQ120" s="35" t="str">
        <f t="shared" si="150"/>
        <v/>
      </c>
      <c r="ER120" s="35" t="str">
        <f t="shared" si="151"/>
        <v/>
      </c>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47"/>
      <c r="FW120" s="47">
        <v>44760</v>
      </c>
      <c r="FX120" s="47">
        <v>44840</v>
      </c>
      <c r="FY120" s="47"/>
      <c r="FZ120" s="29"/>
      <c r="GA120" s="29"/>
      <c r="GB120" s="29"/>
      <c r="GC120" s="29"/>
      <c r="GD120" s="29"/>
      <c r="GE120" s="29"/>
      <c r="GF120" s="29"/>
      <c r="GG120" s="29"/>
      <c r="GH120" s="29"/>
      <c r="GI120" s="29"/>
      <c r="GJ120" s="29"/>
      <c r="GK120" s="29"/>
      <c r="GL120" s="35"/>
      <c r="GM120" s="35"/>
      <c r="GN120" s="35"/>
      <c r="GO120" s="35"/>
      <c r="GP120" s="35"/>
      <c r="GQ120" s="29"/>
      <c r="GR120" s="29"/>
      <c r="GS120" s="29">
        <f t="shared" si="157"/>
        <v>1</v>
      </c>
      <c r="GT120" s="29" t="str">
        <f>'[11]BD Plan'!$B$3</f>
        <v>Guajira</v>
      </c>
      <c r="GU120" s="37"/>
      <c r="GV120" s="37"/>
      <c r="GW120" s="37"/>
      <c r="GX120" s="37"/>
      <c r="GY120" s="37"/>
      <c r="GZ120" s="37" t="s">
        <v>1768</v>
      </c>
      <c r="HA120" s="37" t="s">
        <v>3016</v>
      </c>
      <c r="HB120" s="37"/>
      <c r="HC120" s="37"/>
      <c r="HD120" s="37"/>
      <c r="HE120" s="37"/>
      <c r="HF120" s="37"/>
      <c r="HG120" s="37"/>
      <c r="HH120" s="37"/>
      <c r="HI120" s="37"/>
      <c r="HJ120" s="37"/>
      <c r="HK120" t="s">
        <v>38</v>
      </c>
      <c r="HL120" s="39" t="s">
        <v>37</v>
      </c>
    </row>
    <row r="121" spans="1:220" ht="15" customHeight="1" x14ac:dyDescent="0.3">
      <c r="A121" s="29" t="s">
        <v>121</v>
      </c>
      <c r="B121" t="s">
        <v>39</v>
      </c>
      <c r="C121" t="s">
        <v>37</v>
      </c>
      <c r="D121" s="29" t="s">
        <v>338</v>
      </c>
      <c r="E121" s="29" t="s">
        <v>317</v>
      </c>
      <c r="F121" s="29" t="s">
        <v>231</v>
      </c>
      <c r="G121" s="29" t="s">
        <v>232</v>
      </c>
      <c r="H121" s="29" t="s">
        <v>284</v>
      </c>
      <c r="I121" s="38" t="s">
        <v>339</v>
      </c>
      <c r="J121" s="29" t="s">
        <v>319</v>
      </c>
      <c r="K121" s="32">
        <v>0.8</v>
      </c>
      <c r="L121" s="32">
        <v>0.6</v>
      </c>
      <c r="M121" s="29" t="s">
        <v>253</v>
      </c>
      <c r="N121" s="32">
        <v>0.28999999999999998</v>
      </c>
      <c r="O121" s="32">
        <v>0.6</v>
      </c>
      <c r="P121" s="29" t="s">
        <v>236</v>
      </c>
      <c r="Q121" s="29" t="s">
        <v>1037</v>
      </c>
      <c r="R121" s="33" t="s">
        <v>1137</v>
      </c>
      <c r="S121" s="42" t="s">
        <v>565</v>
      </c>
      <c r="T121" s="29" t="s">
        <v>1138</v>
      </c>
      <c r="U121" s="34" t="s">
        <v>1048</v>
      </c>
      <c r="V121" s="34" t="s">
        <v>1041</v>
      </c>
      <c r="W121" s="34" t="s">
        <v>1042</v>
      </c>
      <c r="X121" s="34" t="s">
        <v>1043</v>
      </c>
      <c r="Y121" s="34" t="s">
        <v>1044</v>
      </c>
      <c r="Z121" s="32">
        <v>0.4</v>
      </c>
      <c r="AA121" s="34" t="s">
        <v>1045</v>
      </c>
      <c r="AB121" s="29" t="s">
        <v>224</v>
      </c>
      <c r="AC121" s="29">
        <f t="shared" si="270"/>
        <v>28</v>
      </c>
      <c r="AD121" s="34">
        <v>14</v>
      </c>
      <c r="AE121" s="34">
        <v>0</v>
      </c>
      <c r="AF121" s="34">
        <v>14</v>
      </c>
      <c r="AG121" s="34">
        <v>0</v>
      </c>
      <c r="AH121" s="29">
        <v>14</v>
      </c>
      <c r="AI121" s="29" t="s">
        <v>731</v>
      </c>
      <c r="AJ121" s="29">
        <v>0</v>
      </c>
      <c r="AK121" s="29" t="s">
        <v>1769</v>
      </c>
      <c r="AL121" s="29">
        <v>14</v>
      </c>
      <c r="AM121" s="29" t="s">
        <v>3017</v>
      </c>
      <c r="AN121" s="29"/>
      <c r="AO121" s="29"/>
      <c r="AP121" s="47">
        <v>44663</v>
      </c>
      <c r="AQ121" s="47">
        <v>44760</v>
      </c>
      <c r="AR121" s="47">
        <v>44840</v>
      </c>
      <c r="AS121" s="47"/>
      <c r="AT121" s="29" t="s">
        <v>6</v>
      </c>
      <c r="AU121" s="29" t="s">
        <v>7</v>
      </c>
      <c r="AV121" s="29" t="s">
        <v>6</v>
      </c>
      <c r="AW121" s="29"/>
      <c r="AX121" s="29" t="s">
        <v>6</v>
      </c>
      <c r="AY121" s="29" t="s">
        <v>7</v>
      </c>
      <c r="AZ121" s="29" t="s">
        <v>6</v>
      </c>
      <c r="BA121" s="29"/>
      <c r="BB121" s="29" t="s">
        <v>3018</v>
      </c>
      <c r="BC121" s="29" t="s">
        <v>451</v>
      </c>
      <c r="BD121" s="36" t="s">
        <v>3019</v>
      </c>
      <c r="BE121" s="29"/>
      <c r="BF121" s="35">
        <f t="shared" si="259"/>
        <v>1</v>
      </c>
      <c r="BG121" s="35" t="str">
        <f t="shared" si="260"/>
        <v/>
      </c>
      <c r="BH121" s="35">
        <f t="shared" si="261"/>
        <v>1</v>
      </c>
      <c r="BI121" s="35" t="str">
        <f t="shared" si="262"/>
        <v/>
      </c>
      <c r="BJ121" s="35">
        <f t="shared" si="263"/>
        <v>1</v>
      </c>
      <c r="BK121" s="33"/>
      <c r="BL121" s="34"/>
      <c r="BM121" s="29"/>
      <c r="BN121" s="29"/>
      <c r="BO121" s="29"/>
      <c r="BP121" s="29"/>
      <c r="BQ121" s="29"/>
      <c r="BR121" s="29"/>
      <c r="BS121" s="29"/>
      <c r="BT121" s="29"/>
      <c r="BU121" s="29"/>
      <c r="BV121" s="29"/>
      <c r="BW121" s="29"/>
      <c r="BX121" s="29"/>
      <c r="BY121" s="29"/>
      <c r="BZ121" s="47">
        <v>44663</v>
      </c>
      <c r="CA121" s="47">
        <v>44760</v>
      </c>
      <c r="CB121" s="47">
        <v>44840</v>
      </c>
      <c r="CC121" s="47"/>
      <c r="CD121" s="29"/>
      <c r="CE121" s="29"/>
      <c r="CF121" s="29"/>
      <c r="CG121" s="29"/>
      <c r="CH121" s="29"/>
      <c r="CI121" s="29"/>
      <c r="CJ121" s="29"/>
      <c r="CK121" s="29"/>
      <c r="CL121" s="29"/>
      <c r="CM121" s="29"/>
      <c r="CN121" s="29"/>
      <c r="CO121" s="29"/>
      <c r="CP121" s="35" t="str">
        <f t="shared" si="142"/>
        <v/>
      </c>
      <c r="CQ121" s="35" t="str">
        <f t="shared" si="143"/>
        <v/>
      </c>
      <c r="CR121" s="35" t="str">
        <f t="shared" si="144"/>
        <v/>
      </c>
      <c r="CS121" s="35" t="str">
        <f t="shared" si="145"/>
        <v/>
      </c>
      <c r="CT121" s="35" t="str">
        <f t="shared" si="146"/>
        <v/>
      </c>
      <c r="CU121" s="30"/>
      <c r="CV121" s="34"/>
      <c r="CW121" s="29"/>
      <c r="CX121" s="34"/>
      <c r="CY121" s="34"/>
      <c r="CZ121" s="34"/>
      <c r="DA121" s="34"/>
      <c r="DB121" s="34"/>
      <c r="DC121" s="34"/>
      <c r="DD121" s="32"/>
      <c r="DE121" s="29"/>
      <c r="DF121" s="29"/>
      <c r="DG121" s="29"/>
      <c r="DH121" s="29"/>
      <c r="DI121" s="34"/>
      <c r="DJ121" s="29"/>
      <c r="DK121" s="29"/>
      <c r="DL121" s="29"/>
      <c r="DM121" s="29"/>
      <c r="DN121" s="29"/>
      <c r="DO121" s="29"/>
      <c r="DP121" s="29"/>
      <c r="DQ121" s="29"/>
      <c r="DR121" s="29"/>
      <c r="DS121" s="29"/>
      <c r="DT121" s="29"/>
      <c r="DU121" s="29"/>
      <c r="DV121" s="29"/>
      <c r="DW121" s="29"/>
      <c r="DX121" s="47">
        <v>44663</v>
      </c>
      <c r="DY121" s="47">
        <v>44760</v>
      </c>
      <c r="DZ121" s="47">
        <v>44840</v>
      </c>
      <c r="EA121" s="47"/>
      <c r="EB121" s="29"/>
      <c r="EC121" s="29"/>
      <c r="ED121" s="29"/>
      <c r="EE121" s="29"/>
      <c r="EF121" s="29"/>
      <c r="EG121" s="29"/>
      <c r="EH121" s="29"/>
      <c r="EI121" s="29"/>
      <c r="EJ121" s="29"/>
      <c r="EK121" s="29"/>
      <c r="EL121" s="29"/>
      <c r="EM121" s="29"/>
      <c r="EN121" s="35" t="str">
        <f t="shared" si="147"/>
        <v/>
      </c>
      <c r="EO121" s="35" t="str">
        <f t="shared" si="148"/>
        <v/>
      </c>
      <c r="EP121" s="35" t="str">
        <f t="shared" si="149"/>
        <v/>
      </c>
      <c r="EQ121" s="35" t="str">
        <f t="shared" si="150"/>
        <v/>
      </c>
      <c r="ER121" s="35" t="str">
        <f t="shared" si="151"/>
        <v/>
      </c>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47">
        <v>44663</v>
      </c>
      <c r="FW121" s="47">
        <v>44760</v>
      </c>
      <c r="FX121" s="47">
        <v>44840</v>
      </c>
      <c r="FY121" s="47"/>
      <c r="FZ121" s="29"/>
      <c r="GA121" s="29"/>
      <c r="GB121" s="29"/>
      <c r="GC121" s="29"/>
      <c r="GD121" s="29"/>
      <c r="GE121" s="29"/>
      <c r="GF121" s="29"/>
      <c r="GG121" s="29"/>
      <c r="GH121" s="29"/>
      <c r="GI121" s="29"/>
      <c r="GJ121" s="29"/>
      <c r="GK121" s="29"/>
      <c r="GL121" s="35" t="str">
        <f t="shared" ref="GL121:GL122" si="278">IFERROR(IF(FJ121=0,"",IF((FN121/FJ121)&gt;1,1,(FN121/FJ121))),"")</f>
        <v/>
      </c>
      <c r="GM121" s="35" t="str">
        <f t="shared" ref="GM121:GM122" si="279">IFERROR(IF(FK121=0,"",IF((FP121/FK121)&gt;1,1,(FP121/FK121))),"")</f>
        <v/>
      </c>
      <c r="GN121" s="35" t="str">
        <f t="shared" ref="GN121:GN122" si="280">IFERROR(IF(FL121=0,"",IF((FR121/FL121)&gt;1,1,(FR121/FL121))),"")</f>
        <v/>
      </c>
      <c r="GO121" s="35" t="str">
        <f t="shared" ref="GO121:GO122" si="281">IFERROR(IF(FM121=0,"",IF((FT121/FM121)&gt;1,1,(FT121/FM121))),"")</f>
        <v/>
      </c>
      <c r="GP121" s="35" t="str">
        <f t="shared" ref="GP121:GP122" si="282">IFERROR(IF((FN121+FP121+FR121+FT121)/FI121&gt;1,1,(FN121+FP121+FR121+FT121)/FI121),"")</f>
        <v/>
      </c>
      <c r="GQ121" s="29"/>
      <c r="GR121" s="29"/>
      <c r="GS121" s="29">
        <f t="shared" si="157"/>
        <v>1</v>
      </c>
      <c r="GT121" s="29" t="str">
        <f>'[11]BD Plan'!$B$3</f>
        <v>Guajira</v>
      </c>
      <c r="GU121" s="37" t="s">
        <v>732</v>
      </c>
      <c r="GV121" s="37" t="s">
        <v>1770</v>
      </c>
      <c r="GW121" s="37" t="s">
        <v>3020</v>
      </c>
      <c r="GX121" s="37"/>
      <c r="GY121" s="37"/>
      <c r="GZ121" s="37"/>
      <c r="HA121" s="37"/>
      <c r="HB121" s="37"/>
      <c r="HC121" s="37"/>
      <c r="HD121" s="37"/>
      <c r="HE121" s="37"/>
      <c r="HF121" s="37"/>
      <c r="HG121" s="37"/>
      <c r="HH121" s="37"/>
      <c r="HI121" s="37"/>
      <c r="HJ121" s="37"/>
      <c r="HK121" t="s">
        <v>39</v>
      </c>
      <c r="HL121" s="39" t="s">
        <v>37</v>
      </c>
    </row>
    <row r="122" spans="1:220" ht="15" customHeight="1" x14ac:dyDescent="0.3">
      <c r="A122" s="29" t="s">
        <v>121</v>
      </c>
      <c r="B122" t="s">
        <v>24</v>
      </c>
      <c r="C122" t="s">
        <v>21</v>
      </c>
      <c r="D122" s="29" t="s">
        <v>1082</v>
      </c>
      <c r="E122" s="29" t="s">
        <v>304</v>
      </c>
      <c r="F122" s="29" t="s">
        <v>231</v>
      </c>
      <c r="G122" s="29" t="s">
        <v>232</v>
      </c>
      <c r="H122" s="29" t="s">
        <v>284</v>
      </c>
      <c r="I122" s="38" t="s">
        <v>1083</v>
      </c>
      <c r="J122" s="29" t="s">
        <v>294</v>
      </c>
      <c r="K122" s="32">
        <v>0.2</v>
      </c>
      <c r="L122" s="32">
        <v>0.4</v>
      </c>
      <c r="M122" s="29" t="s">
        <v>295</v>
      </c>
      <c r="N122" s="32">
        <v>0.04</v>
      </c>
      <c r="O122" s="32">
        <v>0.4</v>
      </c>
      <c r="P122" s="29" t="s">
        <v>295</v>
      </c>
      <c r="Q122" s="29" t="s">
        <v>1037</v>
      </c>
      <c r="R122" s="33"/>
      <c r="S122" s="34"/>
      <c r="T122" s="29"/>
      <c r="U122" s="34"/>
      <c r="V122" s="34"/>
      <c r="W122" s="34"/>
      <c r="X122" s="34"/>
      <c r="Y122" s="34"/>
      <c r="Z122" s="32"/>
      <c r="AA122" s="34"/>
      <c r="AB122" s="29"/>
      <c r="AC122" s="29"/>
      <c r="AD122" s="34"/>
      <c r="AE122" s="34"/>
      <c r="AF122" s="34"/>
      <c r="AG122" s="34"/>
      <c r="AH122" s="29"/>
      <c r="AI122" s="29"/>
      <c r="AJ122" s="29"/>
      <c r="AK122" s="29"/>
      <c r="AL122" s="29"/>
      <c r="AM122" s="29"/>
      <c r="AN122" s="29"/>
      <c r="AO122" s="29"/>
      <c r="AP122" s="47">
        <v>44669</v>
      </c>
      <c r="AQ122" s="47">
        <v>44760</v>
      </c>
      <c r="AR122" s="47">
        <v>44840</v>
      </c>
      <c r="AS122" s="47"/>
      <c r="AT122" s="29"/>
      <c r="AU122" s="29"/>
      <c r="AV122" s="29"/>
      <c r="AW122" s="29"/>
      <c r="AX122" s="29"/>
      <c r="AY122" s="29"/>
      <c r="AZ122" s="29"/>
      <c r="BA122" s="29"/>
      <c r="BB122" s="29"/>
      <c r="BC122" s="29"/>
      <c r="BD122" s="29"/>
      <c r="BE122" s="29"/>
      <c r="BF122" s="35" t="str">
        <f t="shared" si="259"/>
        <v/>
      </c>
      <c r="BG122" s="35" t="str">
        <f t="shared" si="260"/>
        <v/>
      </c>
      <c r="BH122" s="35" t="str">
        <f t="shared" si="261"/>
        <v/>
      </c>
      <c r="BI122" s="35" t="str">
        <f t="shared" si="262"/>
        <v/>
      </c>
      <c r="BJ122" s="35" t="str">
        <f t="shared" si="263"/>
        <v/>
      </c>
      <c r="BK122" s="33" t="s">
        <v>1085</v>
      </c>
      <c r="BL122" s="42" t="s">
        <v>565</v>
      </c>
      <c r="BM122" s="29">
        <f t="shared" ref="BM122" si="283">SUM(BN122:BQ122)</f>
        <v>10</v>
      </c>
      <c r="BN122" s="29">
        <v>3</v>
      </c>
      <c r="BO122" s="29">
        <v>3</v>
      </c>
      <c r="BP122" s="29">
        <v>3</v>
      </c>
      <c r="BQ122" s="29">
        <v>1</v>
      </c>
      <c r="BR122" s="29">
        <v>3</v>
      </c>
      <c r="BS122" s="29" t="s">
        <v>733</v>
      </c>
      <c r="BT122" s="29">
        <v>3</v>
      </c>
      <c r="BU122" s="29" t="s">
        <v>1771</v>
      </c>
      <c r="BV122" s="29">
        <v>3</v>
      </c>
      <c r="BW122" s="29" t="s">
        <v>3021</v>
      </c>
      <c r="BX122" s="29"/>
      <c r="BY122" s="29"/>
      <c r="BZ122" s="47">
        <v>44669</v>
      </c>
      <c r="CA122" s="47">
        <v>44760</v>
      </c>
      <c r="CB122" s="47">
        <v>44840</v>
      </c>
      <c r="CC122" s="47"/>
      <c r="CD122" s="29" t="s">
        <v>6</v>
      </c>
      <c r="CE122" s="29" t="s">
        <v>6</v>
      </c>
      <c r="CF122" s="29" t="s">
        <v>6</v>
      </c>
      <c r="CG122" s="29"/>
      <c r="CH122" s="29" t="s">
        <v>6</v>
      </c>
      <c r="CI122" s="29" t="s">
        <v>6</v>
      </c>
      <c r="CJ122" s="29" t="s">
        <v>6</v>
      </c>
      <c r="CK122" s="29"/>
      <c r="CL122" s="29" t="s">
        <v>3022</v>
      </c>
      <c r="CM122" s="29" t="s">
        <v>3023</v>
      </c>
      <c r="CN122" s="29" t="s">
        <v>3024</v>
      </c>
      <c r="CO122" s="29"/>
      <c r="CP122" s="35">
        <f t="shared" si="142"/>
        <v>1</v>
      </c>
      <c r="CQ122" s="35">
        <f t="shared" si="143"/>
        <v>1</v>
      </c>
      <c r="CR122" s="35">
        <f t="shared" si="144"/>
        <v>1</v>
      </c>
      <c r="CS122" s="35">
        <f t="shared" si="145"/>
        <v>0</v>
      </c>
      <c r="CT122" s="35">
        <f t="shared" si="146"/>
        <v>0.9</v>
      </c>
      <c r="CU122" s="33" t="s">
        <v>1088</v>
      </c>
      <c r="CV122" s="42" t="s">
        <v>565</v>
      </c>
      <c r="CW122" s="29" t="s">
        <v>1089</v>
      </c>
      <c r="CX122" s="34" t="s">
        <v>1048</v>
      </c>
      <c r="CY122" s="34" t="s">
        <v>1041</v>
      </c>
      <c r="CZ122" s="34" t="s">
        <v>1042</v>
      </c>
      <c r="DA122" s="34"/>
      <c r="DB122" s="34" t="s">
        <v>1043</v>
      </c>
      <c r="DC122" s="34" t="s">
        <v>1044</v>
      </c>
      <c r="DD122" s="32">
        <v>0.4</v>
      </c>
      <c r="DE122" s="29"/>
      <c r="DF122" s="29"/>
      <c r="DG122" s="29"/>
      <c r="DH122" s="29"/>
      <c r="DI122" s="34" t="s">
        <v>1045</v>
      </c>
      <c r="DJ122" s="29" t="s">
        <v>224</v>
      </c>
      <c r="DK122" s="29">
        <f>SUM(DL122:DO122)</f>
        <v>0</v>
      </c>
      <c r="DL122" s="29">
        <v>0</v>
      </c>
      <c r="DM122" s="29">
        <v>0</v>
      </c>
      <c r="DN122" s="29">
        <v>0</v>
      </c>
      <c r="DO122" s="29">
        <v>0</v>
      </c>
      <c r="DP122" s="29"/>
      <c r="DQ122" s="29"/>
      <c r="DR122" s="29">
        <v>0</v>
      </c>
      <c r="DS122" s="29" t="s">
        <v>1772</v>
      </c>
      <c r="DT122" s="29">
        <v>0</v>
      </c>
      <c r="DU122" s="29" t="s">
        <v>1772</v>
      </c>
      <c r="DV122" s="29"/>
      <c r="DW122" s="29"/>
      <c r="DX122" s="47">
        <v>44669</v>
      </c>
      <c r="DY122" s="47">
        <v>44760</v>
      </c>
      <c r="DZ122" s="47">
        <v>44840</v>
      </c>
      <c r="EA122" s="47"/>
      <c r="EB122" s="29"/>
      <c r="EC122" s="29" t="s">
        <v>6</v>
      </c>
      <c r="ED122" s="29" t="s">
        <v>6</v>
      </c>
      <c r="EE122" s="29"/>
      <c r="EF122" s="29"/>
      <c r="EG122" s="29" t="s">
        <v>6</v>
      </c>
      <c r="EH122" s="29" t="s">
        <v>6</v>
      </c>
      <c r="EI122" s="29"/>
      <c r="EJ122" s="29"/>
      <c r="EK122" s="29" t="s">
        <v>3025</v>
      </c>
      <c r="EL122" s="29" t="s">
        <v>3026</v>
      </c>
      <c r="EM122" s="29"/>
      <c r="EN122" s="35" t="str">
        <f t="shared" si="147"/>
        <v/>
      </c>
      <c r="EO122" s="35" t="str">
        <f t="shared" si="148"/>
        <v/>
      </c>
      <c r="EP122" s="35" t="str">
        <f t="shared" si="149"/>
        <v/>
      </c>
      <c r="EQ122" s="35" t="str">
        <f t="shared" si="150"/>
        <v/>
      </c>
      <c r="ER122" s="35" t="str">
        <f t="shared" si="151"/>
        <v/>
      </c>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47">
        <v>44669</v>
      </c>
      <c r="FW122" s="47">
        <v>44760</v>
      </c>
      <c r="FX122" s="47">
        <v>44840</v>
      </c>
      <c r="FY122" s="47"/>
      <c r="FZ122" s="29"/>
      <c r="GA122" s="29"/>
      <c r="GB122" s="29"/>
      <c r="GC122" s="29"/>
      <c r="GD122" s="29"/>
      <c r="GE122" s="29"/>
      <c r="GF122" s="29"/>
      <c r="GG122" s="29"/>
      <c r="GH122" s="29"/>
      <c r="GI122" s="29"/>
      <c r="GJ122" s="29"/>
      <c r="GK122" s="29"/>
      <c r="GL122" s="35" t="str">
        <f t="shared" si="278"/>
        <v/>
      </c>
      <c r="GM122" s="35" t="str">
        <f t="shared" si="279"/>
        <v/>
      </c>
      <c r="GN122" s="35" t="str">
        <f t="shared" si="280"/>
        <v/>
      </c>
      <c r="GO122" s="35" t="str">
        <f t="shared" si="281"/>
        <v/>
      </c>
      <c r="GP122" s="35" t="str">
        <f t="shared" si="282"/>
        <v/>
      </c>
      <c r="GQ122" s="29"/>
      <c r="GR122" s="29"/>
      <c r="GS122" s="29">
        <f t="shared" si="157"/>
        <v>2</v>
      </c>
      <c r="GT122" s="29" t="str">
        <f>'[11]BD Plan'!$B$3</f>
        <v>Guajira</v>
      </c>
      <c r="GU122" s="37"/>
      <c r="GV122" s="37"/>
      <c r="GW122" s="37"/>
      <c r="GX122" s="37"/>
      <c r="GY122" s="37" t="s">
        <v>734</v>
      </c>
      <c r="GZ122" s="37" t="s">
        <v>1773</v>
      </c>
      <c r="HA122" s="37" t="s">
        <v>3027</v>
      </c>
      <c r="HB122" s="37"/>
      <c r="HC122" s="37"/>
      <c r="HD122" s="37" t="s">
        <v>1774</v>
      </c>
      <c r="HE122" s="37" t="s">
        <v>3028</v>
      </c>
      <c r="HF122" s="37"/>
      <c r="HG122" s="37"/>
      <c r="HH122" s="37"/>
      <c r="HI122" s="37"/>
      <c r="HJ122" s="37"/>
      <c r="HK122" t="s">
        <v>142</v>
      </c>
      <c r="HL122" s="39" t="s">
        <v>22</v>
      </c>
    </row>
    <row r="123" spans="1:220" ht="15" customHeight="1" x14ac:dyDescent="0.3">
      <c r="A123" s="29" t="s">
        <v>122</v>
      </c>
      <c r="B123" s="29" t="s">
        <v>20</v>
      </c>
      <c r="C123" s="29" t="s">
        <v>4</v>
      </c>
      <c r="D123" s="29" t="s">
        <v>1072</v>
      </c>
      <c r="E123" s="29" t="s">
        <v>141</v>
      </c>
      <c r="F123" s="29" t="s">
        <v>283</v>
      </c>
      <c r="G123" s="29" t="s">
        <v>232</v>
      </c>
      <c r="H123" s="29" t="s">
        <v>284</v>
      </c>
      <c r="I123" s="38" t="s">
        <v>285</v>
      </c>
      <c r="J123" s="29" t="s">
        <v>294</v>
      </c>
      <c r="K123" s="32">
        <v>0.4</v>
      </c>
      <c r="L123" s="32">
        <v>0.6</v>
      </c>
      <c r="M123" s="29" t="s">
        <v>236</v>
      </c>
      <c r="N123" s="32">
        <v>0.09</v>
      </c>
      <c r="O123" s="32">
        <v>0.6</v>
      </c>
      <c r="P123" s="29" t="s">
        <v>236</v>
      </c>
      <c r="Q123" s="29" t="s">
        <v>1037</v>
      </c>
      <c r="R123" s="33"/>
      <c r="S123" s="36"/>
      <c r="T123" s="29"/>
      <c r="U123" s="34"/>
      <c r="V123" s="34"/>
      <c r="W123" s="34"/>
      <c r="X123" s="34"/>
      <c r="Y123" s="34"/>
      <c r="Z123" s="32"/>
      <c r="AA123" s="34"/>
      <c r="AB123" s="29"/>
      <c r="AC123" s="29"/>
      <c r="AD123" s="29"/>
      <c r="AE123" s="29"/>
      <c r="AF123" s="29"/>
      <c r="AG123" s="29"/>
      <c r="AH123" s="29"/>
      <c r="AI123" s="29"/>
      <c r="AJ123" s="29"/>
      <c r="AK123" s="29"/>
      <c r="AL123" s="29"/>
      <c r="AM123" s="29"/>
      <c r="AN123" s="29"/>
      <c r="AO123" s="29"/>
      <c r="AP123" s="47">
        <v>44669</v>
      </c>
      <c r="AQ123" s="47">
        <v>44761</v>
      </c>
      <c r="AR123" s="47">
        <v>44846</v>
      </c>
      <c r="AS123" s="47"/>
      <c r="AT123" s="29"/>
      <c r="AU123" s="29"/>
      <c r="AV123" s="29"/>
      <c r="AW123" s="29"/>
      <c r="AX123" s="29"/>
      <c r="AY123" s="29"/>
      <c r="AZ123" s="29"/>
      <c r="BA123" s="29"/>
      <c r="BB123" s="29"/>
      <c r="BC123" s="29"/>
      <c r="BD123" s="29"/>
      <c r="BE123" s="29"/>
      <c r="BF123" s="35" t="str">
        <f>IFERROR(IF(AD123=0,"",IF((AH123/AD123)&gt;1,1,(AH123/AD123))),"")</f>
        <v/>
      </c>
      <c r="BG123" s="35" t="str">
        <f>IFERROR(IF(AE123=0,"",IF((AJ123/AE123)&gt;1,1,(AJ123/AE123))),"")</f>
        <v/>
      </c>
      <c r="BH123" s="35" t="str">
        <f>IFERROR(IF(AF123=0,"",IF((AL123/AF123)&gt;1,1,(AL123/AF123))),"")</f>
        <v/>
      </c>
      <c r="BI123" s="35" t="str">
        <f>IFERROR(IF(AG123=0,"",IF((AN123/AG123)&gt;1,1,(AN123/AG123))),"")</f>
        <v/>
      </c>
      <c r="BJ123" s="35" t="str">
        <f>IFERROR(IF((AH123+AJ123+AL123+AN123)/AC123&gt;1,1,(AH123+AJ123+AL123+AN123)/AC123),"")</f>
        <v/>
      </c>
      <c r="BK123" s="33"/>
      <c r="BL123" s="29"/>
      <c r="BM123" s="29"/>
      <c r="BN123" s="29"/>
      <c r="BO123" s="29"/>
      <c r="BP123" s="29"/>
      <c r="BQ123" s="29"/>
      <c r="BR123" s="29"/>
      <c r="BS123" s="29"/>
      <c r="BT123" s="29"/>
      <c r="BU123" s="29"/>
      <c r="BV123" s="29"/>
      <c r="BW123" s="29"/>
      <c r="BX123" s="29"/>
      <c r="BY123" s="29"/>
      <c r="BZ123" s="47">
        <v>44669</v>
      </c>
      <c r="CA123" s="47">
        <v>44761</v>
      </c>
      <c r="CB123" s="47">
        <v>44846</v>
      </c>
      <c r="CC123" s="47"/>
      <c r="CD123" s="29"/>
      <c r="CE123" s="29"/>
      <c r="CF123" s="29"/>
      <c r="CG123" s="29"/>
      <c r="CH123" s="29"/>
      <c r="CI123" s="29"/>
      <c r="CJ123" s="29"/>
      <c r="CK123" s="29"/>
      <c r="CL123" s="29"/>
      <c r="CM123" s="29"/>
      <c r="CN123" s="29"/>
      <c r="CO123" s="29"/>
      <c r="CP123" s="35" t="str">
        <f t="shared" si="142"/>
        <v/>
      </c>
      <c r="CQ123" s="35" t="str">
        <f t="shared" si="143"/>
        <v/>
      </c>
      <c r="CR123" s="35" t="str">
        <f t="shared" si="144"/>
        <v/>
      </c>
      <c r="CS123" s="35" t="str">
        <f t="shared" si="145"/>
        <v/>
      </c>
      <c r="CT123" s="35" t="str">
        <f t="shared" si="146"/>
        <v/>
      </c>
      <c r="CU123" s="33" t="s">
        <v>1077</v>
      </c>
      <c r="CV123" s="42" t="s">
        <v>565</v>
      </c>
      <c r="CW123" s="29" t="s">
        <v>1078</v>
      </c>
      <c r="CX123" s="34" t="s">
        <v>1048</v>
      </c>
      <c r="CY123" s="34" t="s">
        <v>1041</v>
      </c>
      <c r="CZ123" s="34" t="s">
        <v>1042</v>
      </c>
      <c r="DA123" s="34"/>
      <c r="DB123" s="34" t="s">
        <v>1043</v>
      </c>
      <c r="DC123" s="34" t="s">
        <v>1044</v>
      </c>
      <c r="DD123" s="32">
        <v>0.4</v>
      </c>
      <c r="DE123" s="29"/>
      <c r="DF123" s="29"/>
      <c r="DG123" s="29"/>
      <c r="DH123" s="29"/>
      <c r="DI123" s="34" t="s">
        <v>1045</v>
      </c>
      <c r="DJ123" s="29" t="s">
        <v>224</v>
      </c>
      <c r="DK123" s="29">
        <f>SUM(DL123:DO123)</f>
        <v>4</v>
      </c>
      <c r="DL123" s="29">
        <v>1</v>
      </c>
      <c r="DM123" s="29">
        <v>1</v>
      </c>
      <c r="DN123" s="29">
        <v>1</v>
      </c>
      <c r="DO123" s="29">
        <v>1</v>
      </c>
      <c r="DP123" s="29">
        <v>1</v>
      </c>
      <c r="DQ123" s="29" t="s">
        <v>735</v>
      </c>
      <c r="DR123" s="29">
        <v>1</v>
      </c>
      <c r="DS123" s="29" t="s">
        <v>1775</v>
      </c>
      <c r="DT123" s="29">
        <v>1</v>
      </c>
      <c r="DU123" s="29" t="s">
        <v>3029</v>
      </c>
      <c r="DV123" s="29"/>
      <c r="DW123" s="29"/>
      <c r="DX123" s="47">
        <v>44669</v>
      </c>
      <c r="DY123" s="47">
        <v>44761</v>
      </c>
      <c r="DZ123" s="47">
        <v>44846</v>
      </c>
      <c r="EA123" s="47"/>
      <c r="EB123" s="29" t="s">
        <v>6</v>
      </c>
      <c r="EC123" s="29" t="s">
        <v>6</v>
      </c>
      <c r="ED123" s="29" t="s">
        <v>9</v>
      </c>
      <c r="EE123" s="29"/>
      <c r="EF123" s="29" t="s">
        <v>6</v>
      </c>
      <c r="EG123" s="29" t="s">
        <v>6</v>
      </c>
      <c r="EH123" s="29" t="s">
        <v>6</v>
      </c>
      <c r="EI123" s="29"/>
      <c r="EJ123" s="29" t="s">
        <v>3030</v>
      </c>
      <c r="EK123" s="29" t="s">
        <v>3031</v>
      </c>
      <c r="EL123" s="29" t="s">
        <v>3032</v>
      </c>
      <c r="EM123" s="29"/>
      <c r="EN123" s="35">
        <f t="shared" si="147"/>
        <v>1</v>
      </c>
      <c r="EO123" s="35">
        <f t="shared" si="148"/>
        <v>1</v>
      </c>
      <c r="EP123" s="35">
        <f t="shared" si="149"/>
        <v>1</v>
      </c>
      <c r="EQ123" s="35">
        <f t="shared" si="150"/>
        <v>0</v>
      </c>
      <c r="ER123" s="35">
        <f t="shared" si="151"/>
        <v>0.75</v>
      </c>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47">
        <v>44669</v>
      </c>
      <c r="FW123" s="47">
        <v>44761</v>
      </c>
      <c r="FX123" s="47">
        <v>44846</v>
      </c>
      <c r="FY123" s="47"/>
      <c r="FZ123" s="29"/>
      <c r="GA123" s="29"/>
      <c r="GB123" s="29"/>
      <c r="GC123" s="29"/>
      <c r="GD123" s="29"/>
      <c r="GE123" s="29"/>
      <c r="GF123" s="29"/>
      <c r="GG123" s="29"/>
      <c r="GH123" s="29"/>
      <c r="GI123" s="29"/>
      <c r="GJ123" s="29"/>
      <c r="GK123" s="29"/>
      <c r="GL123" s="35" t="str">
        <f>IFERROR(IF(FJ123=0,"",IF((FN123/FJ123)&gt;1,1,(FN123/FJ123))),"")</f>
        <v/>
      </c>
      <c r="GM123" s="35" t="str">
        <f>IFERROR(IF(FK123=0,"",IF((FP123/FK123)&gt;1,1,(FP123/FK123))),"")</f>
        <v/>
      </c>
      <c r="GN123" s="35" t="str">
        <f>IFERROR(IF(FL123=0,"",IF((FR123/FL123)&gt;1,1,(FR123/FL123))),"")</f>
        <v/>
      </c>
      <c r="GO123" s="35" t="str">
        <f>IFERROR(IF(FM123=0,"",IF((FT123/FM123)&gt;1,1,(FT123/FM123))),"")</f>
        <v/>
      </c>
      <c r="GP123" s="35" t="str">
        <f>IFERROR(IF((FN123+FP123+FR123+FT123)/FI123&gt;1,1,(FN123+FP123+FR123+FT123)/FI123),"")</f>
        <v/>
      </c>
      <c r="GQ123" s="29"/>
      <c r="GR123" s="29"/>
      <c r="GS123" s="29">
        <f t="shared" si="157"/>
        <v>1</v>
      </c>
      <c r="GT123" s="29" t="str">
        <f>'[12]BD Plan'!$B$3</f>
        <v>Huila</v>
      </c>
      <c r="GU123" s="36"/>
      <c r="GV123" s="36"/>
      <c r="GW123" s="36"/>
      <c r="GX123" s="36"/>
      <c r="GY123" s="36"/>
      <c r="GZ123" s="36"/>
      <c r="HA123" s="36"/>
      <c r="HB123" s="36"/>
      <c r="HC123" s="36" t="s">
        <v>736</v>
      </c>
      <c r="HD123" s="36" t="s">
        <v>1776</v>
      </c>
      <c r="HE123" s="36" t="s">
        <v>3033</v>
      </c>
      <c r="HF123" s="36"/>
      <c r="HG123" s="36"/>
      <c r="HH123" s="36"/>
      <c r="HI123" s="36"/>
      <c r="HJ123" s="36"/>
      <c r="HK123" s="29" t="s">
        <v>140</v>
      </c>
      <c r="HL123" s="30" t="s">
        <v>8</v>
      </c>
    </row>
    <row r="124" spans="1:220" ht="15" customHeight="1" x14ac:dyDescent="0.3">
      <c r="A124" s="29" t="s">
        <v>122</v>
      </c>
      <c r="B124" t="s">
        <v>66</v>
      </c>
      <c r="C124" t="s">
        <v>568</v>
      </c>
      <c r="D124" s="29" t="s">
        <v>1340</v>
      </c>
      <c r="E124" s="29" t="s">
        <v>304</v>
      </c>
      <c r="F124" s="29" t="s">
        <v>231</v>
      </c>
      <c r="G124" s="29" t="s">
        <v>426</v>
      </c>
      <c r="H124" s="29" t="s">
        <v>233</v>
      </c>
      <c r="I124" s="38" t="s">
        <v>427</v>
      </c>
      <c r="J124" s="29" t="s">
        <v>319</v>
      </c>
      <c r="K124" s="32">
        <v>1</v>
      </c>
      <c r="L124" s="32">
        <v>0.8</v>
      </c>
      <c r="M124" s="29" t="s">
        <v>253</v>
      </c>
      <c r="N124" s="32">
        <v>0.36</v>
      </c>
      <c r="O124" s="32">
        <v>0.8</v>
      </c>
      <c r="P124" s="29" t="s">
        <v>253</v>
      </c>
      <c r="Q124" s="29" t="s">
        <v>1037</v>
      </c>
      <c r="R124" s="33"/>
      <c r="S124" s="36"/>
      <c r="T124" s="29"/>
      <c r="U124" s="34"/>
      <c r="V124" s="34"/>
      <c r="W124" s="34"/>
      <c r="X124" s="34"/>
      <c r="Y124" s="34"/>
      <c r="Z124" s="32"/>
      <c r="AA124" s="34"/>
      <c r="AB124" s="29"/>
      <c r="AC124" s="29"/>
      <c r="AD124" s="34"/>
      <c r="AE124" s="34"/>
      <c r="AF124" s="34"/>
      <c r="AG124" s="34"/>
      <c r="AH124" s="29"/>
      <c r="AI124" s="29"/>
      <c r="AJ124" s="29"/>
      <c r="AK124" s="29"/>
      <c r="AL124" s="29"/>
      <c r="AM124" s="29"/>
      <c r="AN124" s="29"/>
      <c r="AO124" s="29"/>
      <c r="AP124" s="47"/>
      <c r="AQ124" s="47">
        <v>44761</v>
      </c>
      <c r="AR124" s="47">
        <v>44845</v>
      </c>
      <c r="AS124" s="47"/>
      <c r="AT124" s="29"/>
      <c r="AU124" s="29"/>
      <c r="AV124" s="29"/>
      <c r="AW124" s="29"/>
      <c r="AX124" s="29"/>
      <c r="AY124" s="29"/>
      <c r="AZ124" s="29"/>
      <c r="BA124" s="29"/>
      <c r="BB124" s="29"/>
      <c r="BC124" s="29"/>
      <c r="BD124" s="29"/>
      <c r="BE124" s="29"/>
      <c r="BF124" s="35" t="str">
        <f t="shared" ref="BF124:BF133" si="284">IFERROR(IF(AD124=0,"",IF((AH124/AD124)&gt;1,1,(AH124/AD124))),"")</f>
        <v/>
      </c>
      <c r="BG124" s="35" t="str">
        <f t="shared" ref="BG124:BG133" si="285">IFERROR(IF(AE124=0,"",IF((AJ124/AE124)&gt;1,1,(AJ124/AE124))),"")</f>
        <v/>
      </c>
      <c r="BH124" s="35" t="str">
        <f t="shared" ref="BH124:BH133" si="286">IFERROR(IF(AF124=0,"",IF((AL124/AF124)&gt;1,1,(AL124/AF124))),"")</f>
        <v/>
      </c>
      <c r="BI124" s="35" t="str">
        <f t="shared" ref="BI124:BI133" si="287">IFERROR(IF(AG124=0,"",IF((AN124/AG124)&gt;1,1,(AN124/AG124))),"")</f>
        <v/>
      </c>
      <c r="BJ124" s="35" t="str">
        <f t="shared" ref="BJ124:BJ133" si="288">IFERROR(IF((AH124+AJ124+AL124+AN124)/AC124&gt;1,1,(AH124+AJ124+AL124+AN124)/AC124),"")</f>
        <v/>
      </c>
      <c r="BK124" s="30" t="s">
        <v>1523</v>
      </c>
      <c r="BL124" s="42" t="s">
        <v>565</v>
      </c>
      <c r="BM124" s="29">
        <f t="shared" ref="BM124" si="289">SUM(BN124:BQ124)</f>
        <v>5</v>
      </c>
      <c r="BN124" s="29">
        <v>0</v>
      </c>
      <c r="BO124" s="29">
        <v>1</v>
      </c>
      <c r="BP124" s="29">
        <v>1</v>
      </c>
      <c r="BQ124" s="29">
        <v>3</v>
      </c>
      <c r="BR124" s="29"/>
      <c r="BS124" s="29"/>
      <c r="BT124" s="29">
        <v>1</v>
      </c>
      <c r="BU124" s="29" t="s">
        <v>1777</v>
      </c>
      <c r="BV124" s="29">
        <v>1</v>
      </c>
      <c r="BW124" s="36" t="s">
        <v>3034</v>
      </c>
      <c r="BX124" s="29"/>
      <c r="BY124" s="29"/>
      <c r="BZ124" s="47">
        <v>44663</v>
      </c>
      <c r="CA124" s="47">
        <v>44761</v>
      </c>
      <c r="CB124" s="47">
        <v>44845</v>
      </c>
      <c r="CC124" s="47"/>
      <c r="CD124" s="29"/>
      <c r="CE124" s="29" t="s">
        <v>6</v>
      </c>
      <c r="CF124" s="29" t="s">
        <v>6</v>
      </c>
      <c r="CG124" s="29"/>
      <c r="CH124" s="29"/>
      <c r="CI124" s="29" t="s">
        <v>6</v>
      </c>
      <c r="CJ124" s="29" t="s">
        <v>6</v>
      </c>
      <c r="CK124" s="29"/>
      <c r="CL124" s="29"/>
      <c r="CM124" s="29" t="s">
        <v>3035</v>
      </c>
      <c r="CN124" s="29" t="s">
        <v>3036</v>
      </c>
      <c r="CO124" s="29"/>
      <c r="CP124" s="35" t="str">
        <f t="shared" si="142"/>
        <v/>
      </c>
      <c r="CQ124" s="35">
        <f t="shared" si="143"/>
        <v>1</v>
      </c>
      <c r="CR124" s="35">
        <f t="shared" si="144"/>
        <v>1</v>
      </c>
      <c r="CS124" s="35">
        <f t="shared" si="145"/>
        <v>0</v>
      </c>
      <c r="CT124" s="35">
        <f t="shared" si="146"/>
        <v>0.4</v>
      </c>
      <c r="CU124" s="30"/>
      <c r="CV124" s="34"/>
      <c r="CW124" s="29"/>
      <c r="CX124" s="34"/>
      <c r="CY124" s="34"/>
      <c r="CZ124" s="34"/>
      <c r="DA124" s="34"/>
      <c r="DB124" s="34"/>
      <c r="DC124" s="34"/>
      <c r="DD124" s="32"/>
      <c r="DE124" s="29"/>
      <c r="DF124" s="29"/>
      <c r="DG124" s="29"/>
      <c r="DH124" s="29"/>
      <c r="DI124" s="34"/>
      <c r="DJ124" s="29"/>
      <c r="DK124" s="29"/>
      <c r="DL124" s="29"/>
      <c r="DM124" s="29"/>
      <c r="DN124" s="29"/>
      <c r="DO124" s="29"/>
      <c r="DP124" s="29"/>
      <c r="DQ124" s="29"/>
      <c r="DR124" s="29"/>
      <c r="DS124" s="29"/>
      <c r="DT124" s="29"/>
      <c r="DU124" s="29"/>
      <c r="DV124" s="29"/>
      <c r="DW124" s="29"/>
      <c r="DX124" s="47">
        <v>44663</v>
      </c>
      <c r="DY124" s="47">
        <v>44761</v>
      </c>
      <c r="DZ124" s="47">
        <v>44845</v>
      </c>
      <c r="EA124" s="47"/>
      <c r="EB124" s="29"/>
      <c r="EC124" s="29"/>
      <c r="ED124" s="29"/>
      <c r="EE124" s="29"/>
      <c r="EF124" s="29"/>
      <c r="EG124" s="29"/>
      <c r="EH124" s="29"/>
      <c r="EI124" s="29"/>
      <c r="EJ124" s="29"/>
      <c r="EK124" s="29"/>
      <c r="EL124" s="29"/>
      <c r="EM124" s="29"/>
      <c r="EN124" s="35" t="str">
        <f t="shared" si="147"/>
        <v/>
      </c>
      <c r="EO124" s="35" t="str">
        <f t="shared" si="148"/>
        <v/>
      </c>
      <c r="EP124" s="35" t="str">
        <f t="shared" si="149"/>
        <v/>
      </c>
      <c r="EQ124" s="35" t="str">
        <f t="shared" si="150"/>
        <v/>
      </c>
      <c r="ER124" s="35" t="str">
        <f t="shared" si="151"/>
        <v/>
      </c>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47">
        <v>44663</v>
      </c>
      <c r="FW124" s="47">
        <v>44761</v>
      </c>
      <c r="FX124" s="47">
        <v>44845</v>
      </c>
      <c r="FY124" s="47"/>
      <c r="FZ124" s="29"/>
      <c r="GA124" s="29"/>
      <c r="GB124" s="29"/>
      <c r="GC124" s="29"/>
      <c r="GD124" s="29"/>
      <c r="GE124" s="29"/>
      <c r="GF124" s="29"/>
      <c r="GG124" s="29"/>
      <c r="GH124" s="29"/>
      <c r="GI124" s="29"/>
      <c r="GJ124" s="29"/>
      <c r="GK124" s="29"/>
      <c r="GL124" s="35" t="str">
        <f t="shared" ref="GL124:GL127" si="290">IFERROR(IF(FJ124=0,"",IF((FN124/FJ124)&gt;1,1,(FN124/FJ124))),"")</f>
        <v/>
      </c>
      <c r="GM124" s="35" t="str">
        <f t="shared" ref="GM124:GM127" si="291">IFERROR(IF(FK124=0,"",IF((FP124/FK124)&gt;1,1,(FP124/FK124))),"")</f>
        <v/>
      </c>
      <c r="GN124" s="35" t="str">
        <f t="shared" ref="GN124:GN127" si="292">IFERROR(IF(FL124=0,"",IF((FR124/FL124)&gt;1,1,(FR124/FL124))),"")</f>
        <v/>
      </c>
      <c r="GO124" s="35" t="str">
        <f t="shared" ref="GO124:GO127" si="293">IFERROR(IF(FM124=0,"",IF((FT124/FM124)&gt;1,1,(FT124/FM124))),"")</f>
        <v/>
      </c>
      <c r="GP124" s="35" t="str">
        <f t="shared" ref="GP124:GP127" si="294">IFERROR(IF((FN124+FP124+FR124+FT124)/FI124&gt;1,1,(FN124+FP124+FR124+FT124)/FI124),"")</f>
        <v/>
      </c>
      <c r="GQ124" s="29"/>
      <c r="GR124" s="29"/>
      <c r="GS124" s="29">
        <f t="shared" si="157"/>
        <v>1</v>
      </c>
      <c r="GT124" s="29" t="str">
        <f>'[12]BD Plan'!$B$3</f>
        <v>Huila</v>
      </c>
      <c r="GU124" s="36" t="s">
        <v>737</v>
      </c>
      <c r="GV124" s="36"/>
      <c r="GW124" s="36"/>
      <c r="GX124" s="36"/>
      <c r="GY124" s="36"/>
      <c r="GZ124" s="36" t="s">
        <v>1776</v>
      </c>
      <c r="HA124" s="36" t="s">
        <v>3037</v>
      </c>
      <c r="HB124" s="36"/>
      <c r="HC124" s="36"/>
      <c r="HD124" s="36"/>
      <c r="HE124" s="36"/>
      <c r="HF124" s="36"/>
      <c r="HG124" s="36"/>
      <c r="HH124" s="36"/>
      <c r="HI124" s="36"/>
      <c r="HJ124" s="36"/>
      <c r="HK124" t="s">
        <v>431</v>
      </c>
      <c r="HL124" s="39" t="s">
        <v>65</v>
      </c>
    </row>
    <row r="125" spans="1:220" ht="15" customHeight="1" x14ac:dyDescent="0.3">
      <c r="A125" s="29" t="s">
        <v>122</v>
      </c>
      <c r="B125" t="s">
        <v>31</v>
      </c>
      <c r="C125" t="s">
        <v>27</v>
      </c>
      <c r="D125" s="29" t="s">
        <v>318</v>
      </c>
      <c r="E125" s="29" t="s">
        <v>322</v>
      </c>
      <c r="F125" s="29" t="s">
        <v>231</v>
      </c>
      <c r="G125" s="29" t="s">
        <v>138</v>
      </c>
      <c r="H125" s="29" t="s">
        <v>284</v>
      </c>
      <c r="I125" s="38" t="s">
        <v>1107</v>
      </c>
      <c r="J125" s="29" t="s">
        <v>319</v>
      </c>
      <c r="K125" s="32">
        <v>1</v>
      </c>
      <c r="L125" s="32">
        <v>0.6</v>
      </c>
      <c r="M125" s="29" t="s">
        <v>253</v>
      </c>
      <c r="N125" s="32">
        <v>0.6</v>
      </c>
      <c r="O125" s="32">
        <v>0.6</v>
      </c>
      <c r="P125" s="29" t="s">
        <v>236</v>
      </c>
      <c r="Q125" s="29" t="s">
        <v>1037</v>
      </c>
      <c r="R125" s="33" t="s">
        <v>1108</v>
      </c>
      <c r="S125" s="42" t="s">
        <v>565</v>
      </c>
      <c r="T125" s="29" t="s">
        <v>1109</v>
      </c>
      <c r="U125" s="34" t="s">
        <v>1048</v>
      </c>
      <c r="V125" s="34" t="s">
        <v>1041</v>
      </c>
      <c r="W125" s="34" t="s">
        <v>1042</v>
      </c>
      <c r="X125" s="34" t="s">
        <v>1110</v>
      </c>
      <c r="Y125" s="34" t="s">
        <v>1044</v>
      </c>
      <c r="Z125" s="32">
        <v>0.4</v>
      </c>
      <c r="AA125" s="34" t="s">
        <v>1045</v>
      </c>
      <c r="AB125" s="29" t="s">
        <v>224</v>
      </c>
      <c r="AC125" s="29">
        <f t="shared" ref="AC125:AC132" si="295">SUM(AD125:AG125)</f>
        <v>6</v>
      </c>
      <c r="AD125" s="34">
        <v>1</v>
      </c>
      <c r="AE125" s="34">
        <v>1</v>
      </c>
      <c r="AF125" s="34">
        <v>1</v>
      </c>
      <c r="AG125" s="34">
        <v>3</v>
      </c>
      <c r="AH125" s="29">
        <v>1</v>
      </c>
      <c r="AI125" s="29" t="s">
        <v>738</v>
      </c>
      <c r="AJ125" s="29">
        <v>1</v>
      </c>
      <c r="AK125" s="29" t="s">
        <v>1778</v>
      </c>
      <c r="AL125" s="29">
        <v>1</v>
      </c>
      <c r="AM125" s="29" t="s">
        <v>3038</v>
      </c>
      <c r="AN125" s="29"/>
      <c r="AO125" s="29"/>
      <c r="AP125" s="47">
        <v>44669</v>
      </c>
      <c r="AQ125" s="47">
        <v>44757</v>
      </c>
      <c r="AR125" s="47">
        <v>44846</v>
      </c>
      <c r="AS125" s="47"/>
      <c r="AT125" s="29" t="s">
        <v>6</v>
      </c>
      <c r="AU125" s="29" t="s">
        <v>6</v>
      </c>
      <c r="AV125" s="29" t="s">
        <v>9</v>
      </c>
      <c r="AW125" s="29"/>
      <c r="AX125" s="29" t="s">
        <v>6</v>
      </c>
      <c r="AY125" s="29" t="s">
        <v>6</v>
      </c>
      <c r="AZ125" s="29" t="s">
        <v>6</v>
      </c>
      <c r="BA125" s="29"/>
      <c r="BB125" s="29" t="s">
        <v>3039</v>
      </c>
      <c r="BC125" s="29" t="s">
        <v>3040</v>
      </c>
      <c r="BD125" s="29" t="s">
        <v>3041</v>
      </c>
      <c r="BE125" s="29"/>
      <c r="BF125" s="35">
        <f t="shared" si="284"/>
        <v>1</v>
      </c>
      <c r="BG125" s="35">
        <f t="shared" si="285"/>
        <v>1</v>
      </c>
      <c r="BH125" s="35">
        <f t="shared" si="286"/>
        <v>1</v>
      </c>
      <c r="BI125" s="35">
        <f t="shared" si="287"/>
        <v>0</v>
      </c>
      <c r="BJ125" s="35">
        <f t="shared" si="288"/>
        <v>0.5</v>
      </c>
      <c r="BK125" s="30"/>
      <c r="BL125" s="29"/>
      <c r="BM125" s="29"/>
      <c r="BN125" s="29"/>
      <c r="BO125" s="29"/>
      <c r="BP125" s="29"/>
      <c r="BQ125" s="29"/>
      <c r="BR125" s="29"/>
      <c r="BS125" s="29"/>
      <c r="BT125" s="29"/>
      <c r="BU125" s="29"/>
      <c r="BV125" s="29"/>
      <c r="BW125" s="29"/>
      <c r="BX125" s="29"/>
      <c r="BY125" s="29"/>
      <c r="BZ125" s="47">
        <v>44669</v>
      </c>
      <c r="CA125" s="47">
        <v>44757</v>
      </c>
      <c r="CB125" s="47">
        <v>44846</v>
      </c>
      <c r="CC125" s="47"/>
      <c r="CD125" s="29"/>
      <c r="CE125" s="29"/>
      <c r="CF125" s="29"/>
      <c r="CG125" s="29"/>
      <c r="CH125" s="29"/>
      <c r="CI125" s="29"/>
      <c r="CJ125" s="29"/>
      <c r="CK125" s="29"/>
      <c r="CL125" s="29"/>
      <c r="CM125" s="29"/>
      <c r="CN125" s="29"/>
      <c r="CO125" s="29"/>
      <c r="CP125" s="35" t="str">
        <f t="shared" si="142"/>
        <v/>
      </c>
      <c r="CQ125" s="35" t="str">
        <f t="shared" si="143"/>
        <v/>
      </c>
      <c r="CR125" s="35" t="str">
        <f t="shared" si="144"/>
        <v/>
      </c>
      <c r="CS125" s="35" t="str">
        <f t="shared" si="145"/>
        <v/>
      </c>
      <c r="CT125" s="35" t="str">
        <f t="shared" si="146"/>
        <v/>
      </c>
      <c r="CU125" s="30"/>
      <c r="CV125" s="34"/>
      <c r="CW125" s="29"/>
      <c r="CX125" s="34"/>
      <c r="CY125" s="34"/>
      <c r="CZ125" s="34"/>
      <c r="DA125" s="34"/>
      <c r="DB125" s="34"/>
      <c r="DC125" s="34"/>
      <c r="DD125" s="32"/>
      <c r="DE125" s="29"/>
      <c r="DF125" s="29"/>
      <c r="DG125" s="29"/>
      <c r="DH125" s="29"/>
      <c r="DI125" s="34"/>
      <c r="DJ125" s="29"/>
      <c r="DK125" s="29"/>
      <c r="DL125" s="29"/>
      <c r="DM125" s="29"/>
      <c r="DN125" s="29"/>
      <c r="DO125" s="29"/>
      <c r="DP125" s="29"/>
      <c r="DQ125" s="29"/>
      <c r="DR125" s="29"/>
      <c r="DS125" s="29"/>
      <c r="DT125" s="29"/>
      <c r="DU125" s="29"/>
      <c r="DV125" s="29"/>
      <c r="DW125" s="29"/>
      <c r="DX125" s="47">
        <v>44669</v>
      </c>
      <c r="DY125" s="47">
        <v>44757</v>
      </c>
      <c r="DZ125" s="47">
        <v>44846</v>
      </c>
      <c r="EA125" s="47"/>
      <c r="EB125" s="29"/>
      <c r="EC125" s="29"/>
      <c r="ED125" s="29"/>
      <c r="EE125" s="29"/>
      <c r="EF125" s="29"/>
      <c r="EG125" s="29"/>
      <c r="EH125" s="29"/>
      <c r="EI125" s="29"/>
      <c r="EJ125" s="29"/>
      <c r="EK125" s="29"/>
      <c r="EL125" s="29"/>
      <c r="EM125" s="29"/>
      <c r="EN125" s="35" t="str">
        <f t="shared" si="147"/>
        <v/>
      </c>
      <c r="EO125" s="35" t="str">
        <f t="shared" si="148"/>
        <v/>
      </c>
      <c r="EP125" s="35" t="str">
        <f t="shared" si="149"/>
        <v/>
      </c>
      <c r="EQ125" s="35" t="str">
        <f t="shared" si="150"/>
        <v/>
      </c>
      <c r="ER125" s="35" t="str">
        <f t="shared" si="151"/>
        <v/>
      </c>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47">
        <v>44669</v>
      </c>
      <c r="FW125" s="47">
        <v>44757</v>
      </c>
      <c r="FX125" s="47">
        <v>44846</v>
      </c>
      <c r="FY125" s="47"/>
      <c r="FZ125" s="29"/>
      <c r="GA125" s="29"/>
      <c r="GB125" s="29"/>
      <c r="GC125" s="29"/>
      <c r="GD125" s="29"/>
      <c r="GE125" s="29"/>
      <c r="GF125" s="29"/>
      <c r="GG125" s="29"/>
      <c r="GH125" s="29"/>
      <c r="GI125" s="29"/>
      <c r="GJ125" s="29"/>
      <c r="GK125" s="29"/>
      <c r="GL125" s="35" t="str">
        <f t="shared" si="290"/>
        <v/>
      </c>
      <c r="GM125" s="35" t="str">
        <f t="shared" si="291"/>
        <v/>
      </c>
      <c r="GN125" s="35" t="str">
        <f t="shared" si="292"/>
        <v/>
      </c>
      <c r="GO125" s="35" t="str">
        <f t="shared" si="293"/>
        <v/>
      </c>
      <c r="GP125" s="35" t="str">
        <f t="shared" si="294"/>
        <v/>
      </c>
      <c r="GQ125" s="29"/>
      <c r="GR125" s="29"/>
      <c r="GS125" s="29">
        <f t="shared" si="157"/>
        <v>1</v>
      </c>
      <c r="GT125" s="29" t="str">
        <f>'[12]BD Plan'!$B$3</f>
        <v>Huila</v>
      </c>
      <c r="GU125" s="36" t="s">
        <v>739</v>
      </c>
      <c r="GV125" s="36" t="s">
        <v>1776</v>
      </c>
      <c r="GW125" s="36" t="s">
        <v>3042</v>
      </c>
      <c r="GX125" s="36"/>
      <c r="GY125" s="36"/>
      <c r="GZ125" s="36"/>
      <c r="HA125" s="36"/>
      <c r="HB125" s="36"/>
      <c r="HC125" s="36"/>
      <c r="HD125" s="36"/>
      <c r="HE125" s="36"/>
      <c r="HF125" s="36"/>
      <c r="HG125" s="36"/>
      <c r="HH125" s="36"/>
      <c r="HI125" s="36"/>
      <c r="HJ125" s="36"/>
      <c r="HK125" t="s">
        <v>144</v>
      </c>
      <c r="HL125" s="39" t="s">
        <v>29</v>
      </c>
    </row>
    <row r="126" spans="1:220" ht="15" customHeight="1" x14ac:dyDescent="0.3">
      <c r="A126" s="29" t="s">
        <v>122</v>
      </c>
      <c r="B126" t="s">
        <v>33</v>
      </c>
      <c r="C126" t="s">
        <v>27</v>
      </c>
      <c r="D126" s="29" t="s">
        <v>1118</v>
      </c>
      <c r="E126" s="29" t="s">
        <v>304</v>
      </c>
      <c r="F126" s="29" t="s">
        <v>231</v>
      </c>
      <c r="G126" s="29" t="s">
        <v>312</v>
      </c>
      <c r="H126" s="29" t="s">
        <v>284</v>
      </c>
      <c r="I126" s="38" t="s">
        <v>1119</v>
      </c>
      <c r="J126" s="29" t="s">
        <v>319</v>
      </c>
      <c r="K126" s="32">
        <v>0.8</v>
      </c>
      <c r="L126" s="32">
        <v>0.6</v>
      </c>
      <c r="M126" s="29" t="s">
        <v>253</v>
      </c>
      <c r="N126" s="32">
        <v>0.48</v>
      </c>
      <c r="O126" s="32">
        <v>0.6</v>
      </c>
      <c r="P126" s="29" t="s">
        <v>236</v>
      </c>
      <c r="Q126" s="29" t="s">
        <v>1037</v>
      </c>
      <c r="R126" s="33" t="s">
        <v>1120</v>
      </c>
      <c r="S126" s="42" t="s">
        <v>565</v>
      </c>
      <c r="T126" s="36" t="s">
        <v>1121</v>
      </c>
      <c r="U126" s="34" t="s">
        <v>1048</v>
      </c>
      <c r="V126" s="34" t="s">
        <v>1041</v>
      </c>
      <c r="W126" s="34" t="s">
        <v>1042</v>
      </c>
      <c r="X126" s="34" t="s">
        <v>1110</v>
      </c>
      <c r="Y126" s="34" t="s">
        <v>1044</v>
      </c>
      <c r="Z126" s="32">
        <v>0.4</v>
      </c>
      <c r="AA126" s="34" t="s">
        <v>1045</v>
      </c>
      <c r="AB126" s="29" t="s">
        <v>224</v>
      </c>
      <c r="AC126" s="29">
        <f t="shared" si="295"/>
        <v>12</v>
      </c>
      <c r="AD126" s="34">
        <v>0</v>
      </c>
      <c r="AE126" s="34">
        <v>0</v>
      </c>
      <c r="AF126" s="34">
        <v>0</v>
      </c>
      <c r="AG126" s="34">
        <v>12</v>
      </c>
      <c r="AH126" s="29">
        <v>0</v>
      </c>
      <c r="AI126" s="29" t="s">
        <v>740</v>
      </c>
      <c r="AJ126" s="29">
        <v>0</v>
      </c>
      <c r="AK126" s="29" t="s">
        <v>1779</v>
      </c>
      <c r="AL126" s="29">
        <v>0</v>
      </c>
      <c r="AM126" s="29" t="s">
        <v>3043</v>
      </c>
      <c r="AN126" s="29"/>
      <c r="AO126" s="29"/>
      <c r="AP126" s="47">
        <v>44663</v>
      </c>
      <c r="AQ126" s="47">
        <v>44757</v>
      </c>
      <c r="AR126" s="47">
        <v>44846</v>
      </c>
      <c r="AS126" s="47"/>
      <c r="AT126" s="29" t="s">
        <v>7</v>
      </c>
      <c r="AU126" s="29" t="s">
        <v>7</v>
      </c>
      <c r="AV126" s="29" t="s">
        <v>7</v>
      </c>
      <c r="AW126" s="29"/>
      <c r="AX126" s="29" t="s">
        <v>7</v>
      </c>
      <c r="AY126" s="29" t="s">
        <v>7</v>
      </c>
      <c r="AZ126" s="29" t="s">
        <v>7</v>
      </c>
      <c r="BA126" s="29"/>
      <c r="BB126" s="29" t="s">
        <v>3044</v>
      </c>
      <c r="BC126" s="29" t="s">
        <v>2444</v>
      </c>
      <c r="BD126" s="29" t="s">
        <v>1067</v>
      </c>
      <c r="BE126" s="29"/>
      <c r="BF126" s="35" t="str">
        <f t="shared" si="284"/>
        <v/>
      </c>
      <c r="BG126" s="35" t="str">
        <f t="shared" si="285"/>
        <v/>
      </c>
      <c r="BH126" s="35" t="str">
        <f t="shared" si="286"/>
        <v/>
      </c>
      <c r="BI126" s="35">
        <f t="shared" si="287"/>
        <v>0</v>
      </c>
      <c r="BJ126" s="35">
        <f t="shared" si="288"/>
        <v>0</v>
      </c>
      <c r="BK126" s="30"/>
      <c r="BM126" s="29"/>
      <c r="BN126" s="29"/>
      <c r="BO126" s="29"/>
      <c r="BP126" s="29"/>
      <c r="BQ126" s="29"/>
      <c r="BR126" s="29"/>
      <c r="BS126" s="29"/>
      <c r="BT126" s="29"/>
      <c r="BU126" s="29"/>
      <c r="BV126" s="29"/>
      <c r="BW126" s="29"/>
      <c r="BX126" s="29"/>
      <c r="BY126" s="29"/>
      <c r="BZ126" s="47">
        <v>44663</v>
      </c>
      <c r="CA126" s="47">
        <v>44757</v>
      </c>
      <c r="CB126" s="47">
        <v>44846</v>
      </c>
      <c r="CC126" s="47"/>
      <c r="CD126" s="29"/>
      <c r="CE126" s="29"/>
      <c r="CF126" s="29"/>
      <c r="CG126" s="29"/>
      <c r="CH126" s="29"/>
      <c r="CI126" s="29"/>
      <c r="CJ126" s="29"/>
      <c r="CK126" s="29"/>
      <c r="CL126" s="29"/>
      <c r="CM126" s="29"/>
      <c r="CN126" s="29"/>
      <c r="CO126" s="29"/>
      <c r="CP126" s="35" t="str">
        <f t="shared" si="142"/>
        <v/>
      </c>
      <c r="CQ126" s="35" t="str">
        <f t="shared" si="143"/>
        <v/>
      </c>
      <c r="CR126" s="35" t="str">
        <f t="shared" si="144"/>
        <v/>
      </c>
      <c r="CS126" s="35" t="str">
        <f t="shared" si="145"/>
        <v/>
      </c>
      <c r="CT126" s="35" t="str">
        <f t="shared" si="146"/>
        <v/>
      </c>
      <c r="CU126" s="30"/>
      <c r="CV126" s="34"/>
      <c r="CW126" s="29"/>
      <c r="CX126" s="34"/>
      <c r="CY126" s="34"/>
      <c r="CZ126" s="34"/>
      <c r="DA126" s="34"/>
      <c r="DB126" s="34"/>
      <c r="DC126" s="34"/>
      <c r="DD126" s="32"/>
      <c r="DE126" s="29"/>
      <c r="DF126" s="29"/>
      <c r="DG126" s="29"/>
      <c r="DH126" s="29"/>
      <c r="DI126" s="34"/>
      <c r="DJ126" s="29"/>
      <c r="DK126" s="29"/>
      <c r="DL126" s="29"/>
      <c r="DM126" s="29"/>
      <c r="DN126" s="29"/>
      <c r="DO126" s="29"/>
      <c r="DP126" s="29"/>
      <c r="DQ126" s="29"/>
      <c r="DR126" s="29"/>
      <c r="DS126" s="29"/>
      <c r="DT126" s="29"/>
      <c r="DU126" s="29"/>
      <c r="DV126" s="29"/>
      <c r="DW126" s="29"/>
      <c r="DX126" s="47">
        <v>44663</v>
      </c>
      <c r="DY126" s="47">
        <v>44757</v>
      </c>
      <c r="DZ126" s="47">
        <v>44846</v>
      </c>
      <c r="EA126" s="47"/>
      <c r="EB126" s="29"/>
      <c r="EC126" s="29"/>
      <c r="ED126" s="29"/>
      <c r="EE126" s="29"/>
      <c r="EF126" s="29"/>
      <c r="EG126" s="29"/>
      <c r="EH126" s="29"/>
      <c r="EI126" s="29"/>
      <c r="EJ126" s="29"/>
      <c r="EK126" s="29"/>
      <c r="EL126" s="29"/>
      <c r="EM126" s="29"/>
      <c r="EN126" s="35" t="str">
        <f t="shared" si="147"/>
        <v/>
      </c>
      <c r="EO126" s="35" t="str">
        <f t="shared" si="148"/>
        <v/>
      </c>
      <c r="EP126" s="35" t="str">
        <f t="shared" si="149"/>
        <v/>
      </c>
      <c r="EQ126" s="35" t="str">
        <f t="shared" si="150"/>
        <v/>
      </c>
      <c r="ER126" s="35" t="str">
        <f t="shared" si="151"/>
        <v/>
      </c>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47">
        <v>44663</v>
      </c>
      <c r="FW126" s="47">
        <v>44757</v>
      </c>
      <c r="FX126" s="47">
        <v>44846</v>
      </c>
      <c r="FY126" s="47"/>
      <c r="FZ126" s="29"/>
      <c r="GA126" s="29"/>
      <c r="GB126" s="29"/>
      <c r="GC126" s="29"/>
      <c r="GD126" s="29"/>
      <c r="GE126" s="29"/>
      <c r="GF126" s="29"/>
      <c r="GG126" s="29"/>
      <c r="GH126" s="29"/>
      <c r="GI126" s="29"/>
      <c r="GJ126" s="29"/>
      <c r="GK126" s="29"/>
      <c r="GL126" s="35" t="str">
        <f t="shared" si="290"/>
        <v/>
      </c>
      <c r="GM126" s="35" t="str">
        <f t="shared" si="291"/>
        <v/>
      </c>
      <c r="GN126" s="35" t="str">
        <f t="shared" si="292"/>
        <v/>
      </c>
      <c r="GO126" s="35" t="str">
        <f t="shared" si="293"/>
        <v/>
      </c>
      <c r="GP126" s="35" t="str">
        <f t="shared" si="294"/>
        <v/>
      </c>
      <c r="GQ126" s="29"/>
      <c r="GR126" s="29"/>
      <c r="GS126" s="29">
        <f t="shared" si="157"/>
        <v>1</v>
      </c>
      <c r="GT126" s="29" t="str">
        <f>'[12]BD Plan'!$B$3</f>
        <v>Huila</v>
      </c>
      <c r="GU126" s="36" t="s">
        <v>741</v>
      </c>
      <c r="GV126" s="36" t="s">
        <v>1780</v>
      </c>
      <c r="GW126" s="36" t="s">
        <v>7</v>
      </c>
      <c r="GX126" s="36"/>
      <c r="GY126" s="36"/>
      <c r="GZ126" s="36"/>
      <c r="HA126" s="36"/>
      <c r="HB126" s="36"/>
      <c r="HC126" s="36"/>
      <c r="HD126" s="36"/>
      <c r="HE126" s="36"/>
      <c r="HF126" s="36"/>
      <c r="HG126" s="36"/>
      <c r="HH126" s="36"/>
      <c r="HI126" s="36"/>
      <c r="HJ126" s="36"/>
      <c r="HK126" t="s">
        <v>146</v>
      </c>
      <c r="HL126" s="39" t="s">
        <v>28</v>
      </c>
    </row>
    <row r="127" spans="1:220" ht="15" customHeight="1" x14ac:dyDescent="0.3">
      <c r="A127" s="29" t="s">
        <v>122</v>
      </c>
      <c r="B127" t="s">
        <v>34</v>
      </c>
      <c r="C127" t="s">
        <v>27</v>
      </c>
      <c r="D127" s="29" t="s">
        <v>328</v>
      </c>
      <c r="E127" s="29" t="s">
        <v>317</v>
      </c>
      <c r="F127" s="29" t="s">
        <v>231</v>
      </c>
      <c r="G127" s="29" t="s">
        <v>312</v>
      </c>
      <c r="H127" s="29" t="s">
        <v>233</v>
      </c>
      <c r="I127" s="38" t="s">
        <v>1124</v>
      </c>
      <c r="J127" s="29" t="s">
        <v>319</v>
      </c>
      <c r="K127" s="32">
        <v>1</v>
      </c>
      <c r="L127" s="32">
        <v>0.8</v>
      </c>
      <c r="M127" s="29" t="s">
        <v>253</v>
      </c>
      <c r="N127" s="32">
        <v>0.6</v>
      </c>
      <c r="O127" s="32">
        <v>0.8</v>
      </c>
      <c r="P127" s="29" t="s">
        <v>253</v>
      </c>
      <c r="Q127" s="29" t="s">
        <v>1037</v>
      </c>
      <c r="R127" s="33" t="s">
        <v>1125</v>
      </c>
      <c r="S127" s="42" t="s">
        <v>565</v>
      </c>
      <c r="T127" s="29" t="s">
        <v>1126</v>
      </c>
      <c r="U127" s="34" t="s">
        <v>1048</v>
      </c>
      <c r="V127" s="34" t="s">
        <v>1041</v>
      </c>
      <c r="W127" s="34" t="s">
        <v>1042</v>
      </c>
      <c r="X127" s="34" t="s">
        <v>1043</v>
      </c>
      <c r="Y127" s="34" t="s">
        <v>1044</v>
      </c>
      <c r="Z127" s="32">
        <v>0.4</v>
      </c>
      <c r="AA127" s="34" t="s">
        <v>1045</v>
      </c>
      <c r="AB127" s="29" t="s">
        <v>224</v>
      </c>
      <c r="AC127" s="29">
        <f t="shared" si="295"/>
        <v>6</v>
      </c>
      <c r="AD127" s="34">
        <v>1</v>
      </c>
      <c r="AE127" s="34">
        <v>1</v>
      </c>
      <c r="AF127" s="34">
        <v>1</v>
      </c>
      <c r="AG127" s="34">
        <v>3</v>
      </c>
      <c r="AH127" s="29">
        <v>1</v>
      </c>
      <c r="AI127" s="29" t="s">
        <v>738</v>
      </c>
      <c r="AJ127" s="29">
        <v>1</v>
      </c>
      <c r="AK127" s="29" t="s">
        <v>1778</v>
      </c>
      <c r="AL127" s="29">
        <v>1</v>
      </c>
      <c r="AM127" s="29" t="s">
        <v>3045</v>
      </c>
      <c r="AN127" s="29"/>
      <c r="AO127" s="29"/>
      <c r="AP127" s="47">
        <v>44669</v>
      </c>
      <c r="AQ127" s="47">
        <v>44757</v>
      </c>
      <c r="AR127" s="47">
        <v>44846</v>
      </c>
      <c r="AS127" s="47"/>
      <c r="AT127" s="29" t="s">
        <v>6</v>
      </c>
      <c r="AU127" s="29" t="s">
        <v>6</v>
      </c>
      <c r="AV127" s="29" t="s">
        <v>6</v>
      </c>
      <c r="AW127" s="29"/>
      <c r="AX127" s="29" t="s">
        <v>6</v>
      </c>
      <c r="AY127" s="29" t="s">
        <v>6</v>
      </c>
      <c r="AZ127" s="29" t="s">
        <v>6</v>
      </c>
      <c r="BA127" s="29"/>
      <c r="BB127" s="29" t="s">
        <v>3046</v>
      </c>
      <c r="BC127" s="29" t="s">
        <v>3040</v>
      </c>
      <c r="BD127" s="29" t="s">
        <v>3041</v>
      </c>
      <c r="BE127" s="29"/>
      <c r="BF127" s="35">
        <f t="shared" si="284"/>
        <v>1</v>
      </c>
      <c r="BG127" s="35">
        <f t="shared" si="285"/>
        <v>1</v>
      </c>
      <c r="BH127" s="35">
        <f t="shared" si="286"/>
        <v>1</v>
      </c>
      <c r="BI127" s="35">
        <f t="shared" si="287"/>
        <v>0</v>
      </c>
      <c r="BJ127" s="35">
        <f t="shared" si="288"/>
        <v>0.5</v>
      </c>
      <c r="BK127" s="30"/>
      <c r="BL127" s="29"/>
      <c r="BM127" s="29"/>
      <c r="BN127" s="29"/>
      <c r="BO127" s="29"/>
      <c r="BP127" s="29"/>
      <c r="BQ127" s="29"/>
      <c r="BR127" s="29"/>
      <c r="BS127" s="29"/>
      <c r="BT127" s="29"/>
      <c r="BU127" s="29"/>
      <c r="BV127" s="29"/>
      <c r="BW127" s="29"/>
      <c r="BX127" s="29"/>
      <c r="BY127" s="29"/>
      <c r="BZ127" s="47">
        <v>44669</v>
      </c>
      <c r="CA127" s="47">
        <v>44757</v>
      </c>
      <c r="CB127" s="47">
        <v>44846</v>
      </c>
      <c r="CC127" s="47"/>
      <c r="CD127" s="29"/>
      <c r="CE127" s="29"/>
      <c r="CF127" s="29"/>
      <c r="CG127" s="29"/>
      <c r="CH127" s="29"/>
      <c r="CI127" s="29"/>
      <c r="CJ127" s="29"/>
      <c r="CK127" s="29"/>
      <c r="CL127" s="29"/>
      <c r="CM127" s="29"/>
      <c r="CN127" s="29"/>
      <c r="CO127" s="29"/>
      <c r="CP127" s="35" t="str">
        <f t="shared" si="142"/>
        <v/>
      </c>
      <c r="CQ127" s="35" t="str">
        <f t="shared" si="143"/>
        <v/>
      </c>
      <c r="CR127" s="35" t="str">
        <f t="shared" si="144"/>
        <v/>
      </c>
      <c r="CS127" s="35" t="str">
        <f t="shared" si="145"/>
        <v/>
      </c>
      <c r="CT127" s="35" t="str">
        <f t="shared" si="146"/>
        <v/>
      </c>
      <c r="CU127" s="30"/>
      <c r="CV127" s="34"/>
      <c r="CW127" s="29"/>
      <c r="CX127" s="34"/>
      <c r="CY127" s="34"/>
      <c r="CZ127" s="34"/>
      <c r="DA127" s="34"/>
      <c r="DB127" s="34"/>
      <c r="DC127" s="34"/>
      <c r="DD127" s="32"/>
      <c r="DE127" s="29"/>
      <c r="DF127" s="29"/>
      <c r="DG127" s="29"/>
      <c r="DH127" s="29"/>
      <c r="DI127" s="34"/>
      <c r="DJ127" s="29"/>
      <c r="DK127" s="29"/>
      <c r="DL127" s="29"/>
      <c r="DM127" s="29"/>
      <c r="DN127" s="29"/>
      <c r="DO127" s="29"/>
      <c r="DP127" s="29"/>
      <c r="DQ127" s="29"/>
      <c r="DR127" s="29"/>
      <c r="DS127" s="29"/>
      <c r="DT127" s="29"/>
      <c r="DU127" s="29"/>
      <c r="DV127" s="29"/>
      <c r="DW127" s="29"/>
      <c r="DX127" s="47">
        <v>44669</v>
      </c>
      <c r="DY127" s="47">
        <v>44757</v>
      </c>
      <c r="DZ127" s="47">
        <v>44846</v>
      </c>
      <c r="EA127" s="47"/>
      <c r="EB127" s="29"/>
      <c r="EC127" s="29"/>
      <c r="ED127" s="29"/>
      <c r="EE127" s="29"/>
      <c r="EF127" s="29"/>
      <c r="EG127" s="29"/>
      <c r="EH127" s="29"/>
      <c r="EI127" s="29"/>
      <c r="EJ127" s="29"/>
      <c r="EK127" s="29"/>
      <c r="EL127" s="29"/>
      <c r="EM127" s="29"/>
      <c r="EN127" s="35" t="str">
        <f t="shared" si="147"/>
        <v/>
      </c>
      <c r="EO127" s="35" t="str">
        <f t="shared" si="148"/>
        <v/>
      </c>
      <c r="EP127" s="35" t="str">
        <f t="shared" si="149"/>
        <v/>
      </c>
      <c r="EQ127" s="35" t="str">
        <f t="shared" si="150"/>
        <v/>
      </c>
      <c r="ER127" s="35" t="str">
        <f t="shared" si="151"/>
        <v/>
      </c>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47">
        <v>44669</v>
      </c>
      <c r="FW127" s="47">
        <v>44757</v>
      </c>
      <c r="FX127" s="47">
        <v>44846</v>
      </c>
      <c r="FY127" s="47"/>
      <c r="FZ127" s="29"/>
      <c r="GA127" s="29"/>
      <c r="GB127" s="29"/>
      <c r="GC127" s="29"/>
      <c r="GD127" s="29"/>
      <c r="GE127" s="29"/>
      <c r="GF127" s="29"/>
      <c r="GG127" s="29"/>
      <c r="GH127" s="29"/>
      <c r="GI127" s="29"/>
      <c r="GJ127" s="29"/>
      <c r="GK127" s="29"/>
      <c r="GL127" s="35" t="str">
        <f t="shared" si="290"/>
        <v/>
      </c>
      <c r="GM127" s="35" t="str">
        <f t="shared" si="291"/>
        <v/>
      </c>
      <c r="GN127" s="35" t="str">
        <f t="shared" si="292"/>
        <v/>
      </c>
      <c r="GO127" s="35" t="str">
        <f t="shared" si="293"/>
        <v/>
      </c>
      <c r="GP127" s="35" t="str">
        <f t="shared" si="294"/>
        <v/>
      </c>
      <c r="GQ127" s="29"/>
      <c r="GR127" s="29"/>
      <c r="GS127" s="29">
        <f t="shared" si="157"/>
        <v>1</v>
      </c>
      <c r="GT127" s="29" t="str">
        <f>'[12]BD Plan'!$B$3</f>
        <v>Huila</v>
      </c>
      <c r="GU127" s="37" t="s">
        <v>742</v>
      </c>
      <c r="GV127" s="37" t="s">
        <v>1776</v>
      </c>
      <c r="GW127" s="37" t="s">
        <v>3047</v>
      </c>
      <c r="GX127" s="37"/>
      <c r="GY127" s="37"/>
      <c r="GZ127" s="37"/>
      <c r="HA127" s="37"/>
      <c r="HB127" s="37"/>
      <c r="HC127" s="37"/>
      <c r="HD127" s="37"/>
      <c r="HE127" s="37"/>
      <c r="HF127" s="37"/>
      <c r="HG127" s="37"/>
      <c r="HH127" s="37"/>
      <c r="HI127" s="37"/>
      <c r="HJ127" s="37"/>
      <c r="HK127" t="s">
        <v>147</v>
      </c>
      <c r="HL127" s="39" t="s">
        <v>29</v>
      </c>
    </row>
    <row r="128" spans="1:220" ht="15" customHeight="1" x14ac:dyDescent="0.3">
      <c r="A128" s="29" t="s">
        <v>122</v>
      </c>
      <c r="B128" t="s">
        <v>90</v>
      </c>
      <c r="C128" t="s">
        <v>87</v>
      </c>
      <c r="D128" s="29" t="s">
        <v>505</v>
      </c>
      <c r="E128" s="29" t="s">
        <v>322</v>
      </c>
      <c r="F128" s="29" t="s">
        <v>231</v>
      </c>
      <c r="G128" s="29" t="s">
        <v>232</v>
      </c>
      <c r="H128" s="29" t="s">
        <v>400</v>
      </c>
      <c r="I128" s="38" t="s">
        <v>1437</v>
      </c>
      <c r="J128" s="29" t="s">
        <v>294</v>
      </c>
      <c r="K128" s="32">
        <v>0.8</v>
      </c>
      <c r="L128" s="32">
        <v>0.2</v>
      </c>
      <c r="M128" s="29" t="s">
        <v>236</v>
      </c>
      <c r="N128" s="32">
        <v>0.28999999999999998</v>
      </c>
      <c r="O128" s="32">
        <v>0.2</v>
      </c>
      <c r="P128" s="29" t="s">
        <v>295</v>
      </c>
      <c r="Q128" s="29" t="s">
        <v>1037</v>
      </c>
      <c r="R128" s="33" t="s">
        <v>1438</v>
      </c>
      <c r="S128" s="42" t="s">
        <v>565</v>
      </c>
      <c r="T128" s="29" t="s">
        <v>1439</v>
      </c>
      <c r="U128" s="34" t="s">
        <v>1048</v>
      </c>
      <c r="V128" s="34" t="s">
        <v>1041</v>
      </c>
      <c r="W128" s="34" t="s">
        <v>1042</v>
      </c>
      <c r="X128" s="34" t="s">
        <v>1043</v>
      </c>
      <c r="Y128" s="34" t="s">
        <v>1044</v>
      </c>
      <c r="Z128" s="32">
        <v>0.4</v>
      </c>
      <c r="AA128" s="34" t="s">
        <v>1045</v>
      </c>
      <c r="AB128" s="29" t="s">
        <v>224</v>
      </c>
      <c r="AC128" s="29">
        <f t="shared" si="295"/>
        <v>2</v>
      </c>
      <c r="AD128" s="34">
        <v>0</v>
      </c>
      <c r="AE128" s="34">
        <v>1</v>
      </c>
      <c r="AF128" s="34">
        <v>1</v>
      </c>
      <c r="AG128" s="34">
        <v>0</v>
      </c>
      <c r="AH128" s="29"/>
      <c r="AI128" s="29"/>
      <c r="AJ128" s="29">
        <v>1</v>
      </c>
      <c r="AK128" s="29" t="s">
        <v>1781</v>
      </c>
      <c r="AL128" s="29">
        <v>1</v>
      </c>
      <c r="AM128" s="29" t="s">
        <v>3048</v>
      </c>
      <c r="AN128" s="29"/>
      <c r="AO128" s="29"/>
      <c r="AP128" s="47"/>
      <c r="AQ128" s="47">
        <v>44756</v>
      </c>
      <c r="AR128" s="47">
        <v>44846</v>
      </c>
      <c r="AS128" s="47"/>
      <c r="AT128" s="29"/>
      <c r="AU128" s="29" t="s">
        <v>6</v>
      </c>
      <c r="AV128" s="29" t="s">
        <v>6</v>
      </c>
      <c r="AW128" s="29"/>
      <c r="AX128" s="29"/>
      <c r="AY128" s="29" t="s">
        <v>6</v>
      </c>
      <c r="AZ128" s="29" t="s">
        <v>6</v>
      </c>
      <c r="BA128" s="29"/>
      <c r="BB128" s="29"/>
      <c r="BC128" s="29" t="s">
        <v>3049</v>
      </c>
      <c r="BD128" s="29" t="s">
        <v>3050</v>
      </c>
      <c r="BE128" s="29"/>
      <c r="BF128" s="35" t="str">
        <f t="shared" si="284"/>
        <v/>
      </c>
      <c r="BG128" s="35">
        <f t="shared" si="285"/>
        <v>1</v>
      </c>
      <c r="BH128" s="35">
        <f t="shared" si="286"/>
        <v>1</v>
      </c>
      <c r="BI128" s="35" t="str">
        <f t="shared" si="287"/>
        <v/>
      </c>
      <c r="BJ128" s="35">
        <f t="shared" si="288"/>
        <v>1</v>
      </c>
      <c r="BK128" s="30" t="s">
        <v>1440</v>
      </c>
      <c r="BL128" s="42" t="s">
        <v>565</v>
      </c>
      <c r="BM128" s="29">
        <f t="shared" ref="BM128" si="296">SUM(BN128:BQ128)</f>
        <v>3</v>
      </c>
      <c r="BN128" s="29">
        <v>0</v>
      </c>
      <c r="BO128" s="29">
        <v>1</v>
      </c>
      <c r="BP128" s="29">
        <v>1</v>
      </c>
      <c r="BQ128" s="29">
        <v>1</v>
      </c>
      <c r="BR128" s="29"/>
      <c r="BS128" s="29"/>
      <c r="BT128" s="29">
        <v>1</v>
      </c>
      <c r="BU128" s="29" t="s">
        <v>1782</v>
      </c>
      <c r="BV128" s="29">
        <v>1</v>
      </c>
      <c r="BW128" s="29" t="s">
        <v>3051</v>
      </c>
      <c r="BX128" s="29"/>
      <c r="BY128" s="29"/>
      <c r="BZ128" s="47"/>
      <c r="CA128" s="47">
        <v>44756</v>
      </c>
      <c r="CB128" s="47">
        <v>44846</v>
      </c>
      <c r="CC128" s="47"/>
      <c r="CD128" s="29"/>
      <c r="CE128" s="29" t="s">
        <v>6</v>
      </c>
      <c r="CF128" s="29" t="s">
        <v>6</v>
      </c>
      <c r="CG128" s="29"/>
      <c r="CH128" s="29"/>
      <c r="CI128" s="29" t="s">
        <v>6</v>
      </c>
      <c r="CJ128" s="29" t="s">
        <v>6</v>
      </c>
      <c r="CK128" s="29"/>
      <c r="CL128" s="29"/>
      <c r="CM128" s="29" t="s">
        <v>3052</v>
      </c>
      <c r="CN128" s="29" t="s">
        <v>3053</v>
      </c>
      <c r="CO128" s="29"/>
      <c r="CP128" s="35" t="str">
        <f t="shared" si="142"/>
        <v/>
      </c>
      <c r="CQ128" s="35">
        <f t="shared" si="143"/>
        <v>1</v>
      </c>
      <c r="CR128" s="35">
        <f t="shared" si="144"/>
        <v>1</v>
      </c>
      <c r="CS128" s="35">
        <f t="shared" si="145"/>
        <v>0</v>
      </c>
      <c r="CT128" s="35">
        <f t="shared" si="146"/>
        <v>0.66666666666666663</v>
      </c>
      <c r="CU128" s="30"/>
      <c r="CV128" s="34"/>
      <c r="CW128" s="29"/>
      <c r="CX128" s="34"/>
      <c r="CY128" s="34"/>
      <c r="CZ128" s="34"/>
      <c r="DA128" s="34"/>
      <c r="DB128" s="34"/>
      <c r="DC128" s="34"/>
      <c r="DD128" s="32"/>
      <c r="DE128" s="29"/>
      <c r="DF128" s="29"/>
      <c r="DG128" s="29"/>
      <c r="DH128" s="29"/>
      <c r="DI128" s="34"/>
      <c r="DJ128" s="29"/>
      <c r="DK128" s="29"/>
      <c r="DL128" s="29"/>
      <c r="DM128" s="29"/>
      <c r="DN128" s="29"/>
      <c r="DO128" s="29"/>
      <c r="DP128" s="29"/>
      <c r="DQ128" s="29"/>
      <c r="DR128" s="29"/>
      <c r="DS128" s="29"/>
      <c r="DT128" s="29"/>
      <c r="DU128" s="29"/>
      <c r="DV128" s="29"/>
      <c r="DW128" s="29"/>
      <c r="DX128" s="47"/>
      <c r="DY128" s="47">
        <v>44756</v>
      </c>
      <c r="DZ128" s="47">
        <v>44846</v>
      </c>
      <c r="EA128" s="47"/>
      <c r="EB128" s="29"/>
      <c r="EC128" s="29"/>
      <c r="ED128" s="29"/>
      <c r="EE128" s="29"/>
      <c r="EF128" s="29"/>
      <c r="EG128" s="29"/>
      <c r="EH128" s="29"/>
      <c r="EI128" s="29"/>
      <c r="EJ128" s="29"/>
      <c r="EK128" s="29"/>
      <c r="EL128" s="29"/>
      <c r="EM128" s="29"/>
      <c r="EN128" s="35" t="str">
        <f t="shared" si="147"/>
        <v/>
      </c>
      <c r="EO128" s="35" t="str">
        <f t="shared" si="148"/>
        <v/>
      </c>
      <c r="EP128" s="35" t="str">
        <f t="shared" si="149"/>
        <v/>
      </c>
      <c r="EQ128" s="35" t="str">
        <f t="shared" si="150"/>
        <v/>
      </c>
      <c r="ER128" s="35" t="str">
        <f t="shared" si="151"/>
        <v/>
      </c>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47"/>
      <c r="FW128" s="47">
        <v>44756</v>
      </c>
      <c r="FX128" s="47">
        <v>44846</v>
      </c>
      <c r="FY128" s="47"/>
      <c r="FZ128" s="29"/>
      <c r="GA128" s="29"/>
      <c r="GB128" s="29"/>
      <c r="GC128" s="29"/>
      <c r="GD128" s="29"/>
      <c r="GE128" s="29"/>
      <c r="GF128" s="29"/>
      <c r="GG128" s="29"/>
      <c r="GH128" s="29"/>
      <c r="GI128" s="29"/>
      <c r="GJ128" s="29"/>
      <c r="GK128" s="29"/>
      <c r="GL128" s="35"/>
      <c r="GM128" s="35"/>
      <c r="GN128" s="35"/>
      <c r="GO128" s="35"/>
      <c r="GP128" s="35"/>
      <c r="GQ128" s="29"/>
      <c r="GR128" s="29"/>
      <c r="GS128" s="29">
        <f t="shared" si="157"/>
        <v>2</v>
      </c>
      <c r="GT128" s="29" t="str">
        <f>'[12]BD Plan'!$B$3</f>
        <v>Huila</v>
      </c>
      <c r="GU128" s="37"/>
      <c r="GV128" s="37" t="s">
        <v>1783</v>
      </c>
      <c r="GW128" s="37" t="s">
        <v>3054</v>
      </c>
      <c r="GX128" s="37"/>
      <c r="GY128" s="37"/>
      <c r="GZ128" s="37" t="s">
        <v>1783</v>
      </c>
      <c r="HA128" s="37" t="s">
        <v>3055</v>
      </c>
      <c r="HB128" s="37"/>
      <c r="HC128" s="37"/>
      <c r="HD128" s="37"/>
      <c r="HE128" s="37"/>
      <c r="HF128" s="37"/>
      <c r="HG128" s="37"/>
      <c r="HH128" s="37"/>
      <c r="HI128" s="37"/>
      <c r="HJ128" s="37"/>
      <c r="HK128" t="s">
        <v>476</v>
      </c>
      <c r="HL128" s="39" t="s">
        <v>88</v>
      </c>
    </row>
    <row r="129" spans="1:220" ht="15" customHeight="1" x14ac:dyDescent="0.3">
      <c r="A129" s="29" t="s">
        <v>122</v>
      </c>
      <c r="B129" t="s">
        <v>153</v>
      </c>
      <c r="C129" t="s">
        <v>87</v>
      </c>
      <c r="D129" s="29" t="s">
        <v>514</v>
      </c>
      <c r="E129" s="29" t="s">
        <v>317</v>
      </c>
      <c r="F129" s="29" t="s">
        <v>215</v>
      </c>
      <c r="G129" s="29" t="s">
        <v>232</v>
      </c>
      <c r="H129" s="29" t="s">
        <v>284</v>
      </c>
      <c r="I129" s="41" t="s">
        <v>515</v>
      </c>
      <c r="J129" s="29" t="s">
        <v>335</v>
      </c>
      <c r="K129" s="32">
        <v>0.8</v>
      </c>
      <c r="L129" s="32">
        <v>0.8</v>
      </c>
      <c r="M129" s="29" t="s">
        <v>253</v>
      </c>
      <c r="N129" s="32">
        <v>0.48</v>
      </c>
      <c r="O129" s="32">
        <v>0.8</v>
      </c>
      <c r="P129" s="29" t="s">
        <v>253</v>
      </c>
      <c r="Q129" s="29" t="s">
        <v>1037</v>
      </c>
      <c r="R129" s="33" t="s">
        <v>1449</v>
      </c>
      <c r="S129" s="42" t="s">
        <v>565</v>
      </c>
      <c r="T129" s="29" t="s">
        <v>1450</v>
      </c>
      <c r="U129" s="34" t="s">
        <v>1048</v>
      </c>
      <c r="V129" s="34" t="s">
        <v>1041</v>
      </c>
      <c r="W129" s="34" t="s">
        <v>1042</v>
      </c>
      <c r="X129" s="34" t="s">
        <v>1043</v>
      </c>
      <c r="Y129" s="34" t="s">
        <v>1044</v>
      </c>
      <c r="Z129" s="32">
        <v>0.4</v>
      </c>
      <c r="AA129" s="34" t="s">
        <v>1045</v>
      </c>
      <c r="AB129" s="29" t="s">
        <v>224</v>
      </c>
      <c r="AC129" s="29">
        <f t="shared" si="295"/>
        <v>8</v>
      </c>
      <c r="AD129" s="34">
        <v>3</v>
      </c>
      <c r="AE129" s="34">
        <v>1</v>
      </c>
      <c r="AF129" s="34">
        <v>1</v>
      </c>
      <c r="AG129" s="34">
        <v>3</v>
      </c>
      <c r="AH129" s="29"/>
      <c r="AI129" s="29"/>
      <c r="AJ129" s="29">
        <v>1</v>
      </c>
      <c r="AK129" s="29" t="s">
        <v>1784</v>
      </c>
      <c r="AL129" s="29">
        <v>1</v>
      </c>
      <c r="AM129" s="29" t="s">
        <v>3056</v>
      </c>
      <c r="AN129" s="29"/>
      <c r="AO129" s="29"/>
      <c r="AP129" s="47">
        <v>44663</v>
      </c>
      <c r="AQ129" s="47">
        <v>44756</v>
      </c>
      <c r="AR129" s="47">
        <v>44846</v>
      </c>
      <c r="AS129" s="47"/>
      <c r="AT129" s="29"/>
      <c r="AU129" s="29" t="s">
        <v>6</v>
      </c>
      <c r="AV129" s="29" t="s">
        <v>6</v>
      </c>
      <c r="AW129" s="29"/>
      <c r="AX129" s="29"/>
      <c r="AY129" s="29" t="s">
        <v>6</v>
      </c>
      <c r="AZ129" s="29" t="s">
        <v>6</v>
      </c>
      <c r="BA129" s="29"/>
      <c r="BB129" s="29"/>
      <c r="BC129" s="29" t="s">
        <v>3057</v>
      </c>
      <c r="BD129" s="29" t="s">
        <v>3058</v>
      </c>
      <c r="BE129" s="29"/>
      <c r="BF129" s="35">
        <f t="shared" si="284"/>
        <v>0</v>
      </c>
      <c r="BG129" s="35">
        <f t="shared" si="285"/>
        <v>1</v>
      </c>
      <c r="BH129" s="35">
        <f t="shared" si="286"/>
        <v>1</v>
      </c>
      <c r="BI129" s="35">
        <f t="shared" si="287"/>
        <v>0</v>
      </c>
      <c r="BJ129" s="35">
        <f t="shared" si="288"/>
        <v>0.25</v>
      </c>
      <c r="BK129" s="33"/>
      <c r="BL129" s="29"/>
      <c r="BM129" s="29"/>
      <c r="BN129" s="29"/>
      <c r="BO129" s="29"/>
      <c r="BP129" s="29"/>
      <c r="BQ129" s="29"/>
      <c r="BR129" s="29"/>
      <c r="BS129" s="29"/>
      <c r="BT129" s="29"/>
      <c r="BU129" s="29"/>
      <c r="BV129" s="29"/>
      <c r="BW129" s="29"/>
      <c r="BX129" s="29"/>
      <c r="BY129" s="29"/>
      <c r="BZ129" s="47">
        <v>44663</v>
      </c>
      <c r="CA129" s="47">
        <v>44756</v>
      </c>
      <c r="CB129" s="47">
        <v>44846</v>
      </c>
      <c r="CC129" s="47"/>
      <c r="CD129" s="29"/>
      <c r="CE129" s="29"/>
      <c r="CF129" s="29"/>
      <c r="CG129" s="29"/>
      <c r="CH129" s="29"/>
      <c r="CI129" s="29"/>
      <c r="CJ129" s="29"/>
      <c r="CK129" s="29"/>
      <c r="CL129" s="29"/>
      <c r="CM129" s="29"/>
      <c r="CN129" s="29"/>
      <c r="CO129" s="29"/>
      <c r="CP129" s="35" t="str">
        <f t="shared" si="142"/>
        <v/>
      </c>
      <c r="CQ129" s="35" t="str">
        <f t="shared" si="143"/>
        <v/>
      </c>
      <c r="CR129" s="35" t="str">
        <f t="shared" si="144"/>
        <v/>
      </c>
      <c r="CS129" s="35" t="str">
        <f t="shared" si="145"/>
        <v/>
      </c>
      <c r="CT129" s="35" t="str">
        <f t="shared" si="146"/>
        <v/>
      </c>
      <c r="CU129" s="33"/>
      <c r="CV129" s="34"/>
      <c r="CW129" s="29"/>
      <c r="CX129" s="34"/>
      <c r="CY129" s="34"/>
      <c r="CZ129" s="34"/>
      <c r="DA129" s="34"/>
      <c r="DB129" s="34"/>
      <c r="DC129" s="34"/>
      <c r="DD129" s="32"/>
      <c r="DE129" s="29"/>
      <c r="DF129" s="29"/>
      <c r="DG129" s="29"/>
      <c r="DH129" s="29"/>
      <c r="DI129" s="34"/>
      <c r="DJ129" s="29"/>
      <c r="DK129" s="29"/>
      <c r="DL129" s="29"/>
      <c r="DM129" s="29"/>
      <c r="DN129" s="29"/>
      <c r="DO129" s="29"/>
      <c r="DP129" s="29"/>
      <c r="DQ129" s="29"/>
      <c r="DR129" s="29"/>
      <c r="DS129" s="29"/>
      <c r="DT129" s="29"/>
      <c r="DU129" s="29"/>
      <c r="DV129" s="29"/>
      <c r="DW129" s="29"/>
      <c r="DX129" s="47"/>
      <c r="DY129" s="47">
        <v>44756</v>
      </c>
      <c r="DZ129" s="47">
        <v>44846</v>
      </c>
      <c r="EA129" s="47"/>
      <c r="EB129" s="29"/>
      <c r="EC129" s="29"/>
      <c r="ED129" s="29"/>
      <c r="EE129" s="29"/>
      <c r="EF129" s="29"/>
      <c r="EG129" s="29"/>
      <c r="EH129" s="29"/>
      <c r="EI129" s="29"/>
      <c r="EJ129" s="29"/>
      <c r="EK129" s="29"/>
      <c r="EL129" s="29"/>
      <c r="EM129" s="29"/>
      <c r="EN129" s="35" t="str">
        <f t="shared" si="147"/>
        <v/>
      </c>
      <c r="EO129" s="35" t="str">
        <f t="shared" si="148"/>
        <v/>
      </c>
      <c r="EP129" s="35" t="str">
        <f t="shared" si="149"/>
        <v/>
      </c>
      <c r="EQ129" s="35" t="str">
        <f t="shared" si="150"/>
        <v/>
      </c>
      <c r="ER129" s="35" t="str">
        <f t="shared" si="151"/>
        <v/>
      </c>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47">
        <v>44663</v>
      </c>
      <c r="FW129" s="47">
        <v>44756</v>
      </c>
      <c r="FX129" s="47">
        <v>44846</v>
      </c>
      <c r="FY129" s="47"/>
      <c r="FZ129" s="29"/>
      <c r="GA129" s="29"/>
      <c r="GB129" s="29"/>
      <c r="GC129" s="29"/>
      <c r="GD129" s="29"/>
      <c r="GE129" s="29"/>
      <c r="GF129" s="29"/>
      <c r="GG129" s="29"/>
      <c r="GH129" s="29"/>
      <c r="GI129" s="29"/>
      <c r="GJ129" s="29"/>
      <c r="GK129" s="29"/>
      <c r="GL129" s="35" t="str">
        <f t="shared" ref="GL129:GL130" si="297">IFERROR(IF(FJ129=0,"",IF((FN129/FJ129)&gt;1,1,(FN129/FJ129))),"")</f>
        <v/>
      </c>
      <c r="GM129" s="35" t="str">
        <f t="shared" ref="GM129:GM130" si="298">IFERROR(IF(FK129=0,"",IF((FP129/FK129)&gt;1,1,(FP129/FK129))),"")</f>
        <v/>
      </c>
      <c r="GN129" s="35" t="str">
        <f t="shared" ref="GN129:GN130" si="299">IFERROR(IF(FL129=0,"",IF((FR129/FL129)&gt;1,1,(FR129/FL129))),"")</f>
        <v/>
      </c>
      <c r="GO129" s="35" t="str">
        <f t="shared" ref="GO129:GO130" si="300">IFERROR(IF(FM129=0,"",IF((FT129/FM129)&gt;1,1,(FT129/FM129))),"")</f>
        <v/>
      </c>
      <c r="GP129" s="35" t="str">
        <f t="shared" ref="GP129:GP130" si="301">IFERROR(IF((FN129+FP129+FR129+FT129)/FI129&gt;1,1,(FN129+FP129+FR129+FT129)/FI129),"")</f>
        <v/>
      </c>
      <c r="GQ129" s="29"/>
      <c r="GR129" s="29"/>
      <c r="GS129" s="29">
        <f t="shared" si="157"/>
        <v>1</v>
      </c>
      <c r="GT129" s="29" t="str">
        <f>'[12]BD Plan'!$B$3</f>
        <v>Huila</v>
      </c>
      <c r="GU129" s="37"/>
      <c r="GV129" s="37" t="s">
        <v>1783</v>
      </c>
      <c r="GW129" s="37" t="s">
        <v>3059</v>
      </c>
      <c r="GX129" s="37"/>
      <c r="GY129" s="37"/>
      <c r="GZ129" s="37"/>
      <c r="HA129" s="37"/>
      <c r="HB129" s="37"/>
      <c r="HC129" s="37" t="s">
        <v>743</v>
      </c>
      <c r="HD129" s="37"/>
      <c r="HE129" s="37"/>
      <c r="HF129" s="37"/>
      <c r="HG129" s="37"/>
      <c r="HH129" s="37"/>
      <c r="HI129" s="37"/>
      <c r="HJ129" s="37"/>
      <c r="HK129" t="s">
        <v>518</v>
      </c>
      <c r="HL129" s="39" t="s">
        <v>89</v>
      </c>
    </row>
    <row r="130" spans="1:220" ht="15" customHeight="1" x14ac:dyDescent="0.3">
      <c r="A130" s="29" t="s">
        <v>122</v>
      </c>
      <c r="B130" t="s">
        <v>94</v>
      </c>
      <c r="C130" t="s">
        <v>92</v>
      </c>
      <c r="D130" s="29" t="s">
        <v>519</v>
      </c>
      <c r="E130" s="39" t="s">
        <v>322</v>
      </c>
      <c r="F130" s="29" t="s">
        <v>231</v>
      </c>
      <c r="G130" s="29" t="s">
        <v>312</v>
      </c>
      <c r="H130" s="29" t="s">
        <v>265</v>
      </c>
      <c r="I130" s="38" t="s">
        <v>1452</v>
      </c>
      <c r="J130" s="29" t="s">
        <v>294</v>
      </c>
      <c r="K130" s="32">
        <v>0.6</v>
      </c>
      <c r="L130" s="32">
        <v>0.8</v>
      </c>
      <c r="M130" s="29" t="s">
        <v>253</v>
      </c>
      <c r="N130" s="32">
        <v>0.36</v>
      </c>
      <c r="O130" s="32">
        <v>0.8</v>
      </c>
      <c r="P130" s="29" t="s">
        <v>253</v>
      </c>
      <c r="Q130" s="29" t="s">
        <v>1037</v>
      </c>
      <c r="R130" s="33" t="s">
        <v>1453</v>
      </c>
      <c r="S130" s="42" t="s">
        <v>565</v>
      </c>
      <c r="T130" s="36" t="s">
        <v>1454</v>
      </c>
      <c r="U130" s="34" t="s">
        <v>1048</v>
      </c>
      <c r="V130" s="34" t="s">
        <v>1041</v>
      </c>
      <c r="W130" s="34" t="s">
        <v>1042</v>
      </c>
      <c r="X130" s="34" t="s">
        <v>1043</v>
      </c>
      <c r="Y130" s="34" t="s">
        <v>1044</v>
      </c>
      <c r="Z130" s="32">
        <v>0.4</v>
      </c>
      <c r="AA130" s="34" t="s">
        <v>1045</v>
      </c>
      <c r="AB130" s="29" t="s">
        <v>224</v>
      </c>
      <c r="AC130" s="29">
        <f t="shared" si="295"/>
        <v>13</v>
      </c>
      <c r="AD130" s="34">
        <v>7</v>
      </c>
      <c r="AE130" s="34">
        <v>1</v>
      </c>
      <c r="AF130" s="34">
        <v>4</v>
      </c>
      <c r="AG130" s="34">
        <v>1</v>
      </c>
      <c r="AH130" s="29">
        <v>7</v>
      </c>
      <c r="AI130" s="29" t="s">
        <v>744</v>
      </c>
      <c r="AJ130" s="29">
        <v>1</v>
      </c>
      <c r="AK130" s="29" t="s">
        <v>1785</v>
      </c>
      <c r="AL130" s="29">
        <v>4</v>
      </c>
      <c r="AM130" s="29" t="s">
        <v>3060</v>
      </c>
      <c r="AN130" s="29"/>
      <c r="AO130" s="29"/>
      <c r="AP130" s="47">
        <v>44669</v>
      </c>
      <c r="AQ130" s="47">
        <v>44756</v>
      </c>
      <c r="AR130" s="47">
        <v>44846</v>
      </c>
      <c r="AS130" s="47"/>
      <c r="AT130" s="29" t="s">
        <v>6</v>
      </c>
      <c r="AU130" s="29" t="s">
        <v>6</v>
      </c>
      <c r="AV130" s="29" t="s">
        <v>6</v>
      </c>
      <c r="AW130" s="29"/>
      <c r="AX130" s="29" t="s">
        <v>6</v>
      </c>
      <c r="AY130" s="29" t="s">
        <v>6</v>
      </c>
      <c r="AZ130" s="29" t="s">
        <v>6</v>
      </c>
      <c r="BA130" s="29"/>
      <c r="BB130" s="29" t="s">
        <v>3061</v>
      </c>
      <c r="BC130" s="29" t="s">
        <v>3062</v>
      </c>
      <c r="BD130" s="29" t="s">
        <v>3063</v>
      </c>
      <c r="BE130" s="29"/>
      <c r="BF130" s="35">
        <f t="shared" si="284"/>
        <v>1</v>
      </c>
      <c r="BG130" s="35">
        <f t="shared" si="285"/>
        <v>1</v>
      </c>
      <c r="BH130" s="35">
        <f t="shared" si="286"/>
        <v>1</v>
      </c>
      <c r="BI130" s="35">
        <f t="shared" si="287"/>
        <v>0</v>
      </c>
      <c r="BJ130" s="35">
        <f t="shared" si="288"/>
        <v>0.92307692307692313</v>
      </c>
      <c r="BK130" s="33"/>
      <c r="BL130" s="29"/>
      <c r="BM130" s="29"/>
      <c r="BN130" s="29"/>
      <c r="BO130" s="29"/>
      <c r="BP130" s="29"/>
      <c r="BQ130" s="29"/>
      <c r="BR130" s="29"/>
      <c r="BS130" s="29"/>
      <c r="BT130" s="29"/>
      <c r="BU130" s="29"/>
      <c r="BV130" s="29"/>
      <c r="BW130" s="29"/>
      <c r="BX130" s="29"/>
      <c r="BY130" s="29"/>
      <c r="BZ130" s="47"/>
      <c r="CA130" s="47">
        <v>44756</v>
      </c>
      <c r="CB130" s="47">
        <v>44846</v>
      </c>
      <c r="CC130" s="47"/>
      <c r="CD130" s="29"/>
      <c r="CE130" s="29"/>
      <c r="CF130" s="29"/>
      <c r="CG130" s="29"/>
      <c r="CH130" s="29"/>
      <c r="CI130" s="29"/>
      <c r="CJ130" s="29"/>
      <c r="CK130" s="29"/>
      <c r="CL130" s="29"/>
      <c r="CM130" s="29"/>
      <c r="CN130" s="29"/>
      <c r="CO130" s="29"/>
      <c r="CP130" s="35" t="str">
        <f t="shared" ref="CP130:CP193" si="302">IFERROR(IF(BN130=0,"",IF((BR130/BN130)&gt;1,1,(BR130/BN130))),"")</f>
        <v/>
      </c>
      <c r="CQ130" s="35" t="str">
        <f t="shared" ref="CQ130:CQ193" si="303">IFERROR(IF(BO130=0,"",IF((BT130/BO130)&gt;1,1,(BT130/BO130))),"")</f>
        <v/>
      </c>
      <c r="CR130" s="35" t="str">
        <f t="shared" ref="CR130:CR193" si="304">IFERROR(IF(BP130=0,"",IF((BV130/BP130)&gt;1,1,(BV130/BP130))),"")</f>
        <v/>
      </c>
      <c r="CS130" s="35" t="str">
        <f t="shared" ref="CS130:CS193" si="305">IFERROR(IF(BQ130=0,"",IF((BX130/BQ130)&gt;1,1,(BX130/BQ130))),"")</f>
        <v/>
      </c>
      <c r="CT130" s="35" t="str">
        <f t="shared" ref="CT130:CT193" si="306">IFERROR(IF((BR130+BT130+BV130+BX130)/BM130&gt;1,1,(BR130+BT130+BV130+BX130)/BM130),"")</f>
        <v/>
      </c>
      <c r="CU130" s="30"/>
      <c r="CV130" s="34"/>
      <c r="CW130" s="29"/>
      <c r="CX130" s="34"/>
      <c r="CY130" s="34"/>
      <c r="CZ130" s="34"/>
      <c r="DA130" s="34"/>
      <c r="DB130" s="34"/>
      <c r="DC130" s="34"/>
      <c r="DD130" s="32"/>
      <c r="DE130" s="29"/>
      <c r="DF130" s="29"/>
      <c r="DG130" s="29"/>
      <c r="DH130" s="29"/>
      <c r="DI130" s="34"/>
      <c r="DJ130" s="29"/>
      <c r="DK130" s="29"/>
      <c r="DL130" s="29"/>
      <c r="DM130" s="29"/>
      <c r="DN130" s="29"/>
      <c r="DO130" s="29"/>
      <c r="DP130" s="29"/>
      <c r="DQ130" s="29"/>
      <c r="DR130" s="29"/>
      <c r="DS130" s="29"/>
      <c r="DT130" s="29"/>
      <c r="DU130" s="29"/>
      <c r="DV130" s="29"/>
      <c r="DW130" s="29"/>
      <c r="DX130" s="47">
        <v>44669</v>
      </c>
      <c r="DY130" s="47">
        <v>44756</v>
      </c>
      <c r="DZ130" s="47">
        <v>44846</v>
      </c>
      <c r="EA130" s="47"/>
      <c r="EB130" s="29"/>
      <c r="EC130" s="29"/>
      <c r="ED130" s="29"/>
      <c r="EE130" s="29"/>
      <c r="EF130" s="29"/>
      <c r="EG130" s="29"/>
      <c r="EH130" s="29"/>
      <c r="EI130" s="29"/>
      <c r="EJ130" s="29"/>
      <c r="EK130" s="29"/>
      <c r="EL130" s="29"/>
      <c r="EM130" s="29"/>
      <c r="EN130" s="35" t="str">
        <f t="shared" ref="EN130:EN193" si="307">IFERROR(IF(DL130=0,"",IF((DP130/DL130)&gt;1,1,(DP130/DL130))),"")</f>
        <v/>
      </c>
      <c r="EO130" s="35" t="str">
        <f t="shared" ref="EO130:EO193" si="308">IFERROR(IF(DM130=0,"",IF((DR130/DM130)&gt;1,1,(DR130/DM130))),"")</f>
        <v/>
      </c>
      <c r="EP130" s="35" t="str">
        <f t="shared" ref="EP130:EP193" si="309">IFERROR(IF(DN130=0,"",IF((DT130/DN130)&gt;1,1,(DT130/DN130))),"")</f>
        <v/>
      </c>
      <c r="EQ130" s="35" t="str">
        <f t="shared" ref="EQ130:EQ193" si="310">IFERROR(IF(DO130=0,"",IF((DV130/DO130)&gt;1,1,(DV130/DO130))),"")</f>
        <v/>
      </c>
      <c r="ER130" s="35" t="str">
        <f t="shared" ref="ER130:ER193" si="311">IFERROR(IF((DP130+DR130+DT130+DV130)/DK130&gt;1,1,(DP130+DR130+DT130+DV130)/DK130),"")</f>
        <v/>
      </c>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47">
        <v>44669</v>
      </c>
      <c r="FW130" s="47">
        <v>44756</v>
      </c>
      <c r="FX130" s="47">
        <v>44846</v>
      </c>
      <c r="FY130" s="47"/>
      <c r="FZ130" s="29"/>
      <c r="GA130" s="29"/>
      <c r="GB130" s="29"/>
      <c r="GC130" s="29"/>
      <c r="GD130" s="29"/>
      <c r="GE130" s="29"/>
      <c r="GF130" s="29"/>
      <c r="GG130" s="29"/>
      <c r="GH130" s="29"/>
      <c r="GI130" s="29"/>
      <c r="GJ130" s="29"/>
      <c r="GK130" s="29"/>
      <c r="GL130" s="35" t="str">
        <f t="shared" si="297"/>
        <v/>
      </c>
      <c r="GM130" s="35" t="str">
        <f t="shared" si="298"/>
        <v/>
      </c>
      <c r="GN130" s="35" t="str">
        <f t="shared" si="299"/>
        <v/>
      </c>
      <c r="GO130" s="35" t="str">
        <f t="shared" si="300"/>
        <v/>
      </c>
      <c r="GP130" s="35" t="str">
        <f t="shared" si="301"/>
        <v/>
      </c>
      <c r="GQ130" s="29"/>
      <c r="GR130" s="29"/>
      <c r="GS130" s="29">
        <f t="shared" ref="GS130:GS193" si="312">IF(R130&lt;&gt;"",1,0)+IF(BK130&lt;&gt;"",1,0)+IF(CU130&lt;&gt;"",1,0)+IF(ES130&lt;&gt;"",1,0)</f>
        <v>1</v>
      </c>
      <c r="GT130" s="29" t="str">
        <f>'[12]BD Plan'!$B$3</f>
        <v>Huila</v>
      </c>
      <c r="GU130" s="37" t="s">
        <v>745</v>
      </c>
      <c r="GV130" s="37" t="s">
        <v>1783</v>
      </c>
      <c r="GW130" s="37" t="s">
        <v>3064</v>
      </c>
      <c r="GX130" s="37"/>
      <c r="GY130" s="37" t="s">
        <v>746</v>
      </c>
      <c r="GZ130" s="37"/>
      <c r="HA130" s="37"/>
      <c r="HB130" s="37"/>
      <c r="HC130" s="37"/>
      <c r="HD130" s="37"/>
      <c r="HE130" s="37"/>
      <c r="HF130" s="37"/>
      <c r="HG130" s="37"/>
      <c r="HH130" s="37"/>
      <c r="HI130" s="37"/>
      <c r="HJ130" s="37"/>
      <c r="HK130" t="s">
        <v>150</v>
      </c>
      <c r="HL130" s="39" t="s">
        <v>93</v>
      </c>
    </row>
    <row r="131" spans="1:220" ht="15" customHeight="1" x14ac:dyDescent="0.3">
      <c r="A131" s="29" t="s">
        <v>122</v>
      </c>
      <c r="B131" t="s">
        <v>38</v>
      </c>
      <c r="C131" t="s">
        <v>37</v>
      </c>
      <c r="D131" s="29" t="s">
        <v>333</v>
      </c>
      <c r="E131" s="39" t="s">
        <v>304</v>
      </c>
      <c r="F131" s="29" t="s">
        <v>231</v>
      </c>
      <c r="G131" s="29" t="s">
        <v>232</v>
      </c>
      <c r="H131" s="29" t="s">
        <v>284</v>
      </c>
      <c r="I131" s="38" t="s">
        <v>334</v>
      </c>
      <c r="J131" s="29" t="s">
        <v>335</v>
      </c>
      <c r="K131" s="32">
        <v>0.8</v>
      </c>
      <c r="L131" s="32">
        <v>0.6</v>
      </c>
      <c r="M131" s="29" t="s">
        <v>253</v>
      </c>
      <c r="N131" s="32">
        <v>0.28999999999999998</v>
      </c>
      <c r="O131" s="32">
        <v>0.6</v>
      </c>
      <c r="P131" s="29" t="s">
        <v>236</v>
      </c>
      <c r="Q131" s="29" t="s">
        <v>1037</v>
      </c>
      <c r="R131" s="33"/>
      <c r="S131" s="36"/>
      <c r="T131" s="36"/>
      <c r="U131" s="34"/>
      <c r="V131" s="34"/>
      <c r="W131" s="34"/>
      <c r="X131" s="34"/>
      <c r="Y131" s="34"/>
      <c r="Z131" s="32"/>
      <c r="AA131" s="34"/>
      <c r="AB131" s="29"/>
      <c r="AC131" s="29"/>
      <c r="AD131" s="34"/>
      <c r="AE131" s="34"/>
      <c r="AF131" s="34"/>
      <c r="AG131" s="34"/>
      <c r="AH131" s="29"/>
      <c r="AI131" s="29"/>
      <c r="AJ131" s="29"/>
      <c r="AK131" s="29"/>
      <c r="AL131" s="29"/>
      <c r="AM131" s="29"/>
      <c r="AN131" s="29"/>
      <c r="AO131" s="29"/>
      <c r="AP131" s="47"/>
      <c r="AQ131" s="47">
        <v>44756</v>
      </c>
      <c r="AR131" s="47">
        <v>44846</v>
      </c>
      <c r="AS131" s="47"/>
      <c r="AT131" s="29"/>
      <c r="AU131" s="29"/>
      <c r="AV131" s="29"/>
      <c r="AW131" s="29"/>
      <c r="AX131" s="29"/>
      <c r="AY131" s="29"/>
      <c r="AZ131" s="29"/>
      <c r="BA131" s="29"/>
      <c r="BB131" s="29"/>
      <c r="BC131" s="29"/>
      <c r="BD131" s="29"/>
      <c r="BE131" s="29"/>
      <c r="BF131" s="35" t="str">
        <f t="shared" si="284"/>
        <v/>
      </c>
      <c r="BG131" s="35" t="str">
        <f t="shared" si="285"/>
        <v/>
      </c>
      <c r="BH131" s="35" t="str">
        <f t="shared" si="286"/>
        <v/>
      </c>
      <c r="BI131" s="35" t="str">
        <f t="shared" si="287"/>
        <v/>
      </c>
      <c r="BJ131" s="35" t="str">
        <f t="shared" si="288"/>
        <v/>
      </c>
      <c r="BK131" s="33" t="s">
        <v>1538</v>
      </c>
      <c r="BL131" s="42" t="s">
        <v>565</v>
      </c>
      <c r="BM131" s="29">
        <f t="shared" ref="BM131" si="313">SUM(BN131:BQ131)</f>
        <v>15</v>
      </c>
      <c r="BN131" s="29">
        <v>0</v>
      </c>
      <c r="BO131" s="29">
        <v>4</v>
      </c>
      <c r="BP131" s="29">
        <v>8</v>
      </c>
      <c r="BQ131" s="29">
        <v>3</v>
      </c>
      <c r="BR131" s="29"/>
      <c r="BS131" s="29"/>
      <c r="BT131" s="29">
        <v>4</v>
      </c>
      <c r="BU131" s="29" t="s">
        <v>1786</v>
      </c>
      <c r="BV131" s="29">
        <v>8</v>
      </c>
      <c r="BW131" s="29" t="s">
        <v>3065</v>
      </c>
      <c r="BX131" s="29"/>
      <c r="BY131" s="29"/>
      <c r="BZ131" s="47"/>
      <c r="CA131" s="47">
        <v>44756</v>
      </c>
      <c r="CB131" s="47">
        <v>44846</v>
      </c>
      <c r="CC131" s="47"/>
      <c r="CD131" s="29"/>
      <c r="CE131" s="29" t="s">
        <v>6</v>
      </c>
      <c r="CF131" s="29" t="s">
        <v>6</v>
      </c>
      <c r="CG131" s="29"/>
      <c r="CH131" s="29"/>
      <c r="CI131" s="29" t="s">
        <v>6</v>
      </c>
      <c r="CJ131" s="29" t="s">
        <v>6</v>
      </c>
      <c r="CK131" s="29"/>
      <c r="CL131" s="29"/>
      <c r="CM131" s="29" t="s">
        <v>3066</v>
      </c>
      <c r="CN131" s="29" t="s">
        <v>3067</v>
      </c>
      <c r="CO131" s="29"/>
      <c r="CP131" s="35" t="str">
        <f t="shared" si="302"/>
        <v/>
      </c>
      <c r="CQ131" s="35">
        <f t="shared" si="303"/>
        <v>1</v>
      </c>
      <c r="CR131" s="35">
        <f t="shared" si="304"/>
        <v>1</v>
      </c>
      <c r="CS131" s="35">
        <f t="shared" si="305"/>
        <v>0</v>
      </c>
      <c r="CT131" s="35">
        <f t="shared" si="306"/>
        <v>0.8</v>
      </c>
      <c r="CU131" s="30"/>
      <c r="CV131" s="34"/>
      <c r="CW131" s="29"/>
      <c r="CX131" s="34"/>
      <c r="CY131" s="34"/>
      <c r="CZ131" s="34"/>
      <c r="DA131" s="34"/>
      <c r="DB131" s="34"/>
      <c r="DC131" s="34"/>
      <c r="DD131" s="32"/>
      <c r="DE131" s="29"/>
      <c r="DF131" s="29"/>
      <c r="DG131" s="29"/>
      <c r="DH131" s="29"/>
      <c r="DI131" s="34"/>
      <c r="DJ131" s="29"/>
      <c r="DK131" s="29"/>
      <c r="DL131" s="29"/>
      <c r="DM131" s="29"/>
      <c r="DN131" s="29"/>
      <c r="DO131" s="29"/>
      <c r="DP131" s="29"/>
      <c r="DQ131" s="29"/>
      <c r="DR131" s="29"/>
      <c r="DS131" s="29"/>
      <c r="DT131" s="29"/>
      <c r="DU131" s="29"/>
      <c r="DV131" s="29"/>
      <c r="DW131" s="29"/>
      <c r="DX131" s="47"/>
      <c r="DY131" s="47">
        <v>44756</v>
      </c>
      <c r="DZ131" s="47">
        <v>44846</v>
      </c>
      <c r="EA131" s="47"/>
      <c r="EB131" s="29"/>
      <c r="EC131" s="29"/>
      <c r="ED131" s="29"/>
      <c r="EE131" s="29"/>
      <c r="EF131" s="29"/>
      <c r="EG131" s="29"/>
      <c r="EH131" s="29"/>
      <c r="EI131" s="29"/>
      <c r="EJ131" s="29"/>
      <c r="EK131" s="29"/>
      <c r="EL131" s="29"/>
      <c r="EM131" s="29"/>
      <c r="EN131" s="35" t="str">
        <f t="shared" si="307"/>
        <v/>
      </c>
      <c r="EO131" s="35" t="str">
        <f t="shared" si="308"/>
        <v/>
      </c>
      <c r="EP131" s="35" t="str">
        <f t="shared" si="309"/>
        <v/>
      </c>
      <c r="EQ131" s="35" t="str">
        <f t="shared" si="310"/>
        <v/>
      </c>
      <c r="ER131" s="35" t="str">
        <f t="shared" si="311"/>
        <v/>
      </c>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47"/>
      <c r="FW131" s="47">
        <v>44756</v>
      </c>
      <c r="FX131" s="47">
        <v>44846</v>
      </c>
      <c r="FY131" s="47"/>
      <c r="FZ131" s="29"/>
      <c r="GA131" s="29"/>
      <c r="GB131" s="29"/>
      <c r="GC131" s="29"/>
      <c r="GD131" s="29"/>
      <c r="GE131" s="29"/>
      <c r="GF131" s="29"/>
      <c r="GG131" s="29"/>
      <c r="GH131" s="29"/>
      <c r="GI131" s="29"/>
      <c r="GJ131" s="29"/>
      <c r="GK131" s="29"/>
      <c r="GL131" s="35"/>
      <c r="GM131" s="35"/>
      <c r="GN131" s="35"/>
      <c r="GO131" s="35"/>
      <c r="GP131" s="35"/>
      <c r="GQ131" s="29"/>
      <c r="GR131" s="29"/>
      <c r="GS131" s="29">
        <f t="shared" si="312"/>
        <v>1</v>
      </c>
      <c r="GT131" s="29" t="str">
        <f>'[12]BD Plan'!$B$3</f>
        <v>Huila</v>
      </c>
      <c r="GU131" s="37"/>
      <c r="GV131" s="37"/>
      <c r="GW131" s="37"/>
      <c r="GX131" s="37"/>
      <c r="GY131" s="37"/>
      <c r="GZ131" s="37" t="s">
        <v>1783</v>
      </c>
      <c r="HA131" s="37" t="s">
        <v>3068</v>
      </c>
      <c r="HB131" s="37"/>
      <c r="HC131" s="37"/>
      <c r="HD131" s="37"/>
      <c r="HE131" s="37"/>
      <c r="HF131" s="37"/>
      <c r="HG131" s="37"/>
      <c r="HH131" s="37"/>
      <c r="HI131" s="37"/>
      <c r="HJ131" s="37"/>
      <c r="HK131" t="s">
        <v>38</v>
      </c>
      <c r="HL131" s="39" t="s">
        <v>37</v>
      </c>
    </row>
    <row r="132" spans="1:220" ht="15" customHeight="1" x14ac:dyDescent="0.3">
      <c r="A132" s="29" t="s">
        <v>122</v>
      </c>
      <c r="B132" t="s">
        <v>39</v>
      </c>
      <c r="C132" t="s">
        <v>37</v>
      </c>
      <c r="D132" s="29" t="s">
        <v>338</v>
      </c>
      <c r="E132" s="29" t="s">
        <v>317</v>
      </c>
      <c r="F132" s="29" t="s">
        <v>231</v>
      </c>
      <c r="G132" s="29" t="s">
        <v>232</v>
      </c>
      <c r="H132" s="29" t="s">
        <v>284</v>
      </c>
      <c r="I132" s="38" t="s">
        <v>339</v>
      </c>
      <c r="J132" s="29" t="s">
        <v>319</v>
      </c>
      <c r="K132" s="32">
        <v>0.8</v>
      </c>
      <c r="L132" s="32">
        <v>0.6</v>
      </c>
      <c r="M132" s="29" t="s">
        <v>253</v>
      </c>
      <c r="N132" s="32">
        <v>0.28999999999999998</v>
      </c>
      <c r="O132" s="32">
        <v>0.6</v>
      </c>
      <c r="P132" s="29" t="s">
        <v>236</v>
      </c>
      <c r="Q132" s="29" t="s">
        <v>1037</v>
      </c>
      <c r="R132" s="33" t="s">
        <v>1137</v>
      </c>
      <c r="S132" s="42" t="s">
        <v>565</v>
      </c>
      <c r="T132" s="29" t="s">
        <v>1138</v>
      </c>
      <c r="U132" s="34" t="s">
        <v>1048</v>
      </c>
      <c r="V132" s="34" t="s">
        <v>1041</v>
      </c>
      <c r="W132" s="34" t="s">
        <v>1042</v>
      </c>
      <c r="X132" s="34" t="s">
        <v>1043</v>
      </c>
      <c r="Y132" s="34" t="s">
        <v>1044</v>
      </c>
      <c r="Z132" s="32">
        <v>0.4</v>
      </c>
      <c r="AA132" s="34" t="s">
        <v>1045</v>
      </c>
      <c r="AB132" s="29" t="s">
        <v>224</v>
      </c>
      <c r="AC132" s="29">
        <f t="shared" si="295"/>
        <v>1</v>
      </c>
      <c r="AD132" s="34">
        <v>0</v>
      </c>
      <c r="AE132" s="34">
        <v>1</v>
      </c>
      <c r="AF132" s="34">
        <v>0</v>
      </c>
      <c r="AG132" s="34">
        <v>0</v>
      </c>
      <c r="AH132" s="29">
        <v>0</v>
      </c>
      <c r="AI132" s="29" t="s">
        <v>747</v>
      </c>
      <c r="AJ132" s="29">
        <v>1</v>
      </c>
      <c r="AK132" s="29" t="s">
        <v>1787</v>
      </c>
      <c r="AL132" s="29">
        <v>0</v>
      </c>
      <c r="AM132" s="29" t="s">
        <v>3069</v>
      </c>
      <c r="AN132" s="29"/>
      <c r="AO132" s="29"/>
      <c r="AP132" s="47">
        <v>44663</v>
      </c>
      <c r="AQ132" s="47">
        <v>44761</v>
      </c>
      <c r="AR132" s="47">
        <v>44846</v>
      </c>
      <c r="AS132" s="47"/>
      <c r="AT132" s="29" t="s">
        <v>7</v>
      </c>
      <c r="AU132" s="29" t="s">
        <v>6</v>
      </c>
      <c r="AV132" s="29" t="s">
        <v>7</v>
      </c>
      <c r="AW132" s="29"/>
      <c r="AX132" s="29" t="s">
        <v>7</v>
      </c>
      <c r="AY132" s="29" t="s">
        <v>6</v>
      </c>
      <c r="AZ132" s="29" t="s">
        <v>7</v>
      </c>
      <c r="BA132" s="29"/>
      <c r="BB132" s="29" t="s">
        <v>3070</v>
      </c>
      <c r="BC132" s="29" t="s">
        <v>3071</v>
      </c>
      <c r="BD132" s="29" t="s">
        <v>7</v>
      </c>
      <c r="BE132" s="29"/>
      <c r="BF132" s="35" t="str">
        <f t="shared" si="284"/>
        <v/>
      </c>
      <c r="BG132" s="35">
        <f t="shared" si="285"/>
        <v>1</v>
      </c>
      <c r="BH132" s="35" t="str">
        <f t="shared" si="286"/>
        <v/>
      </c>
      <c r="BI132" s="35" t="str">
        <f t="shared" si="287"/>
        <v/>
      </c>
      <c r="BJ132" s="35">
        <f t="shared" si="288"/>
        <v>1</v>
      </c>
      <c r="BK132" s="33"/>
      <c r="BL132" s="34"/>
      <c r="BM132" s="29"/>
      <c r="BN132" s="29"/>
      <c r="BO132" s="29"/>
      <c r="BP132" s="29"/>
      <c r="BQ132" s="29"/>
      <c r="BR132" s="29"/>
      <c r="BS132" s="29"/>
      <c r="BT132" s="29"/>
      <c r="BU132" s="29"/>
      <c r="BV132" s="29"/>
      <c r="BW132" s="29"/>
      <c r="BX132" s="29"/>
      <c r="BY132" s="29"/>
      <c r="BZ132" s="47">
        <v>44663</v>
      </c>
      <c r="CA132" s="47">
        <v>44761</v>
      </c>
      <c r="CB132" s="47">
        <v>44846</v>
      </c>
      <c r="CC132" s="47"/>
      <c r="CD132" s="29"/>
      <c r="CE132" s="29"/>
      <c r="CF132" s="29"/>
      <c r="CG132" s="29"/>
      <c r="CH132" s="29"/>
      <c r="CI132" s="29"/>
      <c r="CJ132" s="29"/>
      <c r="CK132" s="29"/>
      <c r="CL132" s="29"/>
      <c r="CM132" s="29"/>
      <c r="CN132" s="29"/>
      <c r="CO132" s="29"/>
      <c r="CP132" s="35" t="str">
        <f t="shared" si="302"/>
        <v/>
      </c>
      <c r="CQ132" s="35" t="str">
        <f t="shared" si="303"/>
        <v/>
      </c>
      <c r="CR132" s="35" t="str">
        <f t="shared" si="304"/>
        <v/>
      </c>
      <c r="CS132" s="35" t="str">
        <f t="shared" si="305"/>
        <v/>
      </c>
      <c r="CT132" s="35" t="str">
        <f t="shared" si="306"/>
        <v/>
      </c>
      <c r="CU132" s="30"/>
      <c r="CV132" s="34"/>
      <c r="CW132" s="29"/>
      <c r="CX132" s="34"/>
      <c r="CY132" s="34"/>
      <c r="CZ132" s="34"/>
      <c r="DA132" s="34"/>
      <c r="DB132" s="34"/>
      <c r="DC132" s="34"/>
      <c r="DD132" s="32"/>
      <c r="DE132" s="29"/>
      <c r="DF132" s="29"/>
      <c r="DG132" s="29"/>
      <c r="DH132" s="29"/>
      <c r="DI132" s="34"/>
      <c r="DJ132" s="29"/>
      <c r="DK132" s="29"/>
      <c r="DL132" s="29"/>
      <c r="DM132" s="29"/>
      <c r="DN132" s="29"/>
      <c r="DO132" s="29"/>
      <c r="DP132" s="29"/>
      <c r="DQ132" s="29"/>
      <c r="DR132" s="29"/>
      <c r="DS132" s="29"/>
      <c r="DT132" s="29"/>
      <c r="DU132" s="29"/>
      <c r="DV132" s="29"/>
      <c r="DW132" s="29"/>
      <c r="DX132" s="47">
        <v>44663</v>
      </c>
      <c r="DY132" s="47">
        <v>44761</v>
      </c>
      <c r="DZ132" s="47">
        <v>44846</v>
      </c>
      <c r="EA132" s="47"/>
      <c r="EB132" s="29"/>
      <c r="EC132" s="29"/>
      <c r="ED132" s="29"/>
      <c r="EE132" s="29"/>
      <c r="EF132" s="29"/>
      <c r="EG132" s="29"/>
      <c r="EH132" s="29"/>
      <c r="EI132" s="29"/>
      <c r="EJ132" s="29"/>
      <c r="EK132" s="29"/>
      <c r="EL132" s="29"/>
      <c r="EM132" s="29"/>
      <c r="EN132" s="35" t="str">
        <f t="shared" si="307"/>
        <v/>
      </c>
      <c r="EO132" s="35" t="str">
        <f t="shared" si="308"/>
        <v/>
      </c>
      <c r="EP132" s="35" t="str">
        <f t="shared" si="309"/>
        <v/>
      </c>
      <c r="EQ132" s="35" t="str">
        <f t="shared" si="310"/>
        <v/>
      </c>
      <c r="ER132" s="35" t="str">
        <f t="shared" si="311"/>
        <v/>
      </c>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47">
        <v>44663</v>
      </c>
      <c r="FW132" s="47">
        <v>44761</v>
      </c>
      <c r="FX132" s="47">
        <v>44846</v>
      </c>
      <c r="FY132" s="47"/>
      <c r="FZ132" s="29"/>
      <c r="GA132" s="29"/>
      <c r="GB132" s="29"/>
      <c r="GC132" s="29"/>
      <c r="GD132" s="29"/>
      <c r="GE132" s="29"/>
      <c r="GF132" s="29"/>
      <c r="GG132" s="29"/>
      <c r="GH132" s="29"/>
      <c r="GI132" s="29"/>
      <c r="GJ132" s="29"/>
      <c r="GK132" s="29"/>
      <c r="GL132" s="35" t="str">
        <f t="shared" ref="GL132:GL133" si="314">IFERROR(IF(FJ132=0,"",IF((FN132/FJ132)&gt;1,1,(FN132/FJ132))),"")</f>
        <v/>
      </c>
      <c r="GM132" s="35" t="str">
        <f t="shared" ref="GM132:GM133" si="315">IFERROR(IF(FK132=0,"",IF((FP132/FK132)&gt;1,1,(FP132/FK132))),"")</f>
        <v/>
      </c>
      <c r="GN132" s="35" t="str">
        <f t="shared" ref="GN132:GN133" si="316">IFERROR(IF(FL132=0,"",IF((FR132/FL132)&gt;1,1,(FR132/FL132))),"")</f>
        <v/>
      </c>
      <c r="GO132" s="35" t="str">
        <f t="shared" ref="GO132:GO133" si="317">IFERROR(IF(FM132=0,"",IF((FT132/FM132)&gt;1,1,(FT132/FM132))),"")</f>
        <v/>
      </c>
      <c r="GP132" s="35" t="str">
        <f t="shared" ref="GP132:GP133" si="318">IFERROR(IF((FN132+FP132+FR132+FT132)/FI132&gt;1,1,(FN132+FP132+FR132+FT132)/FI132),"")</f>
        <v/>
      </c>
      <c r="GQ132" s="29"/>
      <c r="GR132" s="29"/>
      <c r="GS132" s="29">
        <f t="shared" si="312"/>
        <v>1</v>
      </c>
      <c r="GT132" s="29" t="str">
        <f>'[12]BD Plan'!$B$3</f>
        <v>Huila</v>
      </c>
      <c r="GU132" s="37" t="s">
        <v>748</v>
      </c>
      <c r="GV132" s="37" t="s">
        <v>1783</v>
      </c>
      <c r="GW132" s="37" t="s">
        <v>7</v>
      </c>
      <c r="GX132" s="37"/>
      <c r="GY132" s="37"/>
      <c r="GZ132" s="37"/>
      <c r="HA132" s="37"/>
      <c r="HB132" s="37"/>
      <c r="HC132" s="37"/>
      <c r="HD132" s="37"/>
      <c r="HE132" s="37"/>
      <c r="HF132" s="37"/>
      <c r="HG132" s="37"/>
      <c r="HH132" s="37"/>
      <c r="HI132" s="37"/>
      <c r="HJ132" s="37"/>
      <c r="HK132" t="s">
        <v>39</v>
      </c>
      <c r="HL132" s="39" t="s">
        <v>37</v>
      </c>
    </row>
    <row r="133" spans="1:220" ht="15" customHeight="1" x14ac:dyDescent="0.3">
      <c r="A133" s="29" t="s">
        <v>122</v>
      </c>
      <c r="B133" t="s">
        <v>24</v>
      </c>
      <c r="C133" t="s">
        <v>21</v>
      </c>
      <c r="D133" s="29" t="s">
        <v>1082</v>
      </c>
      <c r="E133" s="29" t="s">
        <v>304</v>
      </c>
      <c r="F133" s="29" t="s">
        <v>231</v>
      </c>
      <c r="G133" s="29" t="s">
        <v>232</v>
      </c>
      <c r="H133" s="29" t="s">
        <v>284</v>
      </c>
      <c r="I133" s="38" t="s">
        <v>1083</v>
      </c>
      <c r="J133" s="29" t="s">
        <v>294</v>
      </c>
      <c r="K133" s="32">
        <v>0.2</v>
      </c>
      <c r="L133" s="32">
        <v>0.4</v>
      </c>
      <c r="M133" s="29" t="s">
        <v>295</v>
      </c>
      <c r="N133" s="32">
        <v>0.04</v>
      </c>
      <c r="O133" s="32">
        <v>0.4</v>
      </c>
      <c r="P133" s="29" t="s">
        <v>295</v>
      </c>
      <c r="Q133" s="29" t="s">
        <v>1037</v>
      </c>
      <c r="R133" s="33"/>
      <c r="S133" s="34"/>
      <c r="T133" s="29"/>
      <c r="U133" s="34"/>
      <c r="V133" s="34"/>
      <c r="W133" s="34"/>
      <c r="X133" s="34"/>
      <c r="Y133" s="34"/>
      <c r="Z133" s="32"/>
      <c r="AA133" s="34"/>
      <c r="AB133" s="29"/>
      <c r="AC133" s="29"/>
      <c r="AD133" s="34"/>
      <c r="AE133" s="34"/>
      <c r="AF133" s="34"/>
      <c r="AG133" s="34"/>
      <c r="AH133" s="29"/>
      <c r="AI133" s="29"/>
      <c r="AJ133" s="29"/>
      <c r="AK133" s="29"/>
      <c r="AL133" s="29"/>
      <c r="AM133" s="29"/>
      <c r="AN133" s="29"/>
      <c r="AO133" s="29"/>
      <c r="AP133" s="47">
        <v>44669</v>
      </c>
      <c r="AQ133" s="47">
        <v>44761</v>
      </c>
      <c r="AR133" s="47">
        <v>44846</v>
      </c>
      <c r="AS133" s="47"/>
      <c r="AT133" s="29"/>
      <c r="AU133" s="29"/>
      <c r="AV133" s="29"/>
      <c r="AW133" s="29"/>
      <c r="AX133" s="29"/>
      <c r="AY133" s="29"/>
      <c r="AZ133" s="29"/>
      <c r="BA133" s="29"/>
      <c r="BB133" s="29"/>
      <c r="BC133" s="29"/>
      <c r="BD133" s="29"/>
      <c r="BE133" s="29"/>
      <c r="BF133" s="35" t="str">
        <f t="shared" si="284"/>
        <v/>
      </c>
      <c r="BG133" s="35" t="str">
        <f t="shared" si="285"/>
        <v/>
      </c>
      <c r="BH133" s="35" t="str">
        <f t="shared" si="286"/>
        <v/>
      </c>
      <c r="BI133" s="35" t="str">
        <f t="shared" si="287"/>
        <v/>
      </c>
      <c r="BJ133" s="35" t="str">
        <f t="shared" si="288"/>
        <v/>
      </c>
      <c r="BK133" s="33" t="s">
        <v>1085</v>
      </c>
      <c r="BL133" s="42" t="s">
        <v>565</v>
      </c>
      <c r="BM133" s="29">
        <f t="shared" ref="BM133" si="319">SUM(BN133:BQ133)</f>
        <v>5</v>
      </c>
      <c r="BN133" s="29">
        <v>2</v>
      </c>
      <c r="BO133" s="29">
        <v>1</v>
      </c>
      <c r="BP133" s="29">
        <v>1</v>
      </c>
      <c r="BQ133" s="29">
        <v>1</v>
      </c>
      <c r="BR133" s="29">
        <v>2</v>
      </c>
      <c r="BS133" s="29" t="s">
        <v>749</v>
      </c>
      <c r="BT133" s="29">
        <v>1</v>
      </c>
      <c r="BU133" s="29" t="s">
        <v>1788</v>
      </c>
      <c r="BV133" s="29">
        <v>1</v>
      </c>
      <c r="BW133" s="29" t="s">
        <v>3072</v>
      </c>
      <c r="BX133" s="29"/>
      <c r="BY133" s="29"/>
      <c r="BZ133" s="47">
        <v>44669</v>
      </c>
      <c r="CA133" s="47">
        <v>44761</v>
      </c>
      <c r="CB133" s="47">
        <v>44846</v>
      </c>
      <c r="CC133" s="47"/>
      <c r="CD133" s="29" t="s">
        <v>6</v>
      </c>
      <c r="CE133" s="29" t="s">
        <v>6</v>
      </c>
      <c r="CF133" s="29" t="s">
        <v>6</v>
      </c>
      <c r="CG133" s="29"/>
      <c r="CH133" s="29" t="s">
        <v>6</v>
      </c>
      <c r="CI133" s="29" t="s">
        <v>6</v>
      </c>
      <c r="CJ133" s="29" t="s">
        <v>9</v>
      </c>
      <c r="CK133" s="29"/>
      <c r="CL133" s="29" t="s">
        <v>3073</v>
      </c>
      <c r="CM133" s="29" t="s">
        <v>3074</v>
      </c>
      <c r="CN133" s="29" t="s">
        <v>3075</v>
      </c>
      <c r="CO133" s="29"/>
      <c r="CP133" s="35">
        <f t="shared" si="302"/>
        <v>1</v>
      </c>
      <c r="CQ133" s="35">
        <f t="shared" si="303"/>
        <v>1</v>
      </c>
      <c r="CR133" s="35">
        <f t="shared" si="304"/>
        <v>1</v>
      </c>
      <c r="CS133" s="35">
        <f t="shared" si="305"/>
        <v>0</v>
      </c>
      <c r="CT133" s="35">
        <f t="shared" si="306"/>
        <v>0.8</v>
      </c>
      <c r="CU133" s="33" t="s">
        <v>1088</v>
      </c>
      <c r="CV133" s="42" t="s">
        <v>565</v>
      </c>
      <c r="CW133" s="29" t="s">
        <v>1089</v>
      </c>
      <c r="CX133" s="34" t="s">
        <v>1048</v>
      </c>
      <c r="CY133" s="34" t="s">
        <v>1041</v>
      </c>
      <c r="CZ133" s="34" t="s">
        <v>1042</v>
      </c>
      <c r="DA133" s="34"/>
      <c r="DB133" s="34" t="s">
        <v>1043</v>
      </c>
      <c r="DC133" s="34" t="s">
        <v>1044</v>
      </c>
      <c r="DD133" s="32">
        <v>0.4</v>
      </c>
      <c r="DE133" s="29"/>
      <c r="DF133" s="29"/>
      <c r="DG133" s="29"/>
      <c r="DH133" s="29"/>
      <c r="DI133" s="34" t="s">
        <v>1045</v>
      </c>
      <c r="DJ133" s="29" t="s">
        <v>224</v>
      </c>
      <c r="DK133" s="29">
        <f>SUM(DL133:DO133)</f>
        <v>0</v>
      </c>
      <c r="DL133" s="29">
        <v>0</v>
      </c>
      <c r="DM133" s="29">
        <v>0</v>
      </c>
      <c r="DN133" s="29">
        <v>0</v>
      </c>
      <c r="DO133" s="29">
        <v>0</v>
      </c>
      <c r="DP133" s="29"/>
      <c r="DQ133" s="29"/>
      <c r="DR133" s="29">
        <v>0</v>
      </c>
      <c r="DS133" s="29" t="s">
        <v>1789</v>
      </c>
      <c r="DT133" s="29">
        <v>0</v>
      </c>
      <c r="DU133" s="29" t="s">
        <v>3076</v>
      </c>
      <c r="DV133" s="29"/>
      <c r="DW133" s="29"/>
      <c r="DX133" s="47">
        <v>44669</v>
      </c>
      <c r="DY133" s="47">
        <v>44761</v>
      </c>
      <c r="DZ133" s="47">
        <v>44846</v>
      </c>
      <c r="EA133" s="47"/>
      <c r="EB133" s="29"/>
      <c r="EC133" s="29" t="s">
        <v>7</v>
      </c>
      <c r="ED133" s="29" t="s">
        <v>7</v>
      </c>
      <c r="EE133" s="29"/>
      <c r="EF133" s="29"/>
      <c r="EG133" s="29" t="s">
        <v>7</v>
      </c>
      <c r="EH133" s="29" t="s">
        <v>7</v>
      </c>
      <c r="EI133" s="29"/>
      <c r="EJ133" s="29"/>
      <c r="EK133" s="29" t="s">
        <v>3077</v>
      </c>
      <c r="EL133" s="29" t="s">
        <v>7</v>
      </c>
      <c r="EM133" s="29"/>
      <c r="EN133" s="35" t="str">
        <f t="shared" si="307"/>
        <v/>
      </c>
      <c r="EO133" s="35" t="str">
        <f t="shared" si="308"/>
        <v/>
      </c>
      <c r="EP133" s="35" t="str">
        <f t="shared" si="309"/>
        <v/>
      </c>
      <c r="EQ133" s="35" t="str">
        <f t="shared" si="310"/>
        <v/>
      </c>
      <c r="ER133" s="35" t="str">
        <f t="shared" si="311"/>
        <v/>
      </c>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47">
        <v>44669</v>
      </c>
      <c r="FW133" s="47">
        <v>44761</v>
      </c>
      <c r="FX133" s="47">
        <v>44846</v>
      </c>
      <c r="FY133" s="47"/>
      <c r="FZ133" s="29"/>
      <c r="GA133" s="29"/>
      <c r="GB133" s="29"/>
      <c r="GC133" s="29"/>
      <c r="GD133" s="29"/>
      <c r="GE133" s="29"/>
      <c r="GF133" s="29"/>
      <c r="GG133" s="29"/>
      <c r="GH133" s="29"/>
      <c r="GI133" s="29"/>
      <c r="GJ133" s="29"/>
      <c r="GK133" s="29"/>
      <c r="GL133" s="35" t="str">
        <f t="shared" si="314"/>
        <v/>
      </c>
      <c r="GM133" s="35" t="str">
        <f t="shared" si="315"/>
        <v/>
      </c>
      <c r="GN133" s="35" t="str">
        <f t="shared" si="316"/>
        <v/>
      </c>
      <c r="GO133" s="35" t="str">
        <f t="shared" si="317"/>
        <v/>
      </c>
      <c r="GP133" s="35" t="str">
        <f t="shared" si="318"/>
        <v/>
      </c>
      <c r="GQ133" s="29"/>
      <c r="GR133" s="29"/>
      <c r="GS133" s="29">
        <f t="shared" si="312"/>
        <v>2</v>
      </c>
      <c r="GT133" s="29" t="str">
        <f>'[12]BD Plan'!$B$3</f>
        <v>Huila</v>
      </c>
      <c r="GU133" s="37"/>
      <c r="GV133" s="37"/>
      <c r="GW133" s="37"/>
      <c r="GX133" s="37"/>
      <c r="GY133" s="37" t="s">
        <v>750</v>
      </c>
      <c r="GZ133" s="37" t="s">
        <v>1783</v>
      </c>
      <c r="HA133" s="37" t="s">
        <v>3078</v>
      </c>
      <c r="HB133" s="37"/>
      <c r="HC133" s="37"/>
      <c r="HD133" s="37" t="s">
        <v>1790</v>
      </c>
      <c r="HE133" s="37" t="s">
        <v>7</v>
      </c>
      <c r="HF133" s="37"/>
      <c r="HG133" s="37"/>
      <c r="HH133" s="37"/>
      <c r="HI133" s="37"/>
      <c r="HJ133" s="37"/>
      <c r="HK133" t="s">
        <v>142</v>
      </c>
      <c r="HL133" s="39" t="s">
        <v>22</v>
      </c>
    </row>
    <row r="134" spans="1:220" ht="15" customHeight="1" x14ac:dyDescent="0.3">
      <c r="A134" s="29" t="s">
        <v>123</v>
      </c>
      <c r="B134" s="29" t="s">
        <v>20</v>
      </c>
      <c r="C134" s="29" t="s">
        <v>4</v>
      </c>
      <c r="D134" s="29" t="s">
        <v>1072</v>
      </c>
      <c r="E134" s="29" t="s">
        <v>141</v>
      </c>
      <c r="F134" s="29" t="s">
        <v>283</v>
      </c>
      <c r="G134" s="29" t="s">
        <v>232</v>
      </c>
      <c r="H134" s="29" t="s">
        <v>284</v>
      </c>
      <c r="I134" s="38" t="s">
        <v>285</v>
      </c>
      <c r="J134" s="29" t="s">
        <v>294</v>
      </c>
      <c r="K134" s="32">
        <v>0.4</v>
      </c>
      <c r="L134" s="32">
        <v>0.6</v>
      </c>
      <c r="M134" s="29" t="s">
        <v>236</v>
      </c>
      <c r="N134" s="32">
        <v>0.09</v>
      </c>
      <c r="O134" s="32">
        <v>0.6</v>
      </c>
      <c r="P134" s="29" t="s">
        <v>236</v>
      </c>
      <c r="Q134" s="29" t="s">
        <v>1037</v>
      </c>
      <c r="R134" s="33"/>
      <c r="S134" s="36"/>
      <c r="T134" s="29"/>
      <c r="U134" s="34"/>
      <c r="V134" s="34"/>
      <c r="W134" s="34"/>
      <c r="X134" s="34"/>
      <c r="Y134" s="34"/>
      <c r="Z134" s="32"/>
      <c r="AA134" s="34"/>
      <c r="AB134" s="29"/>
      <c r="AC134" s="29"/>
      <c r="AD134" s="29"/>
      <c r="AE134" s="29"/>
      <c r="AF134" s="29"/>
      <c r="AG134" s="29"/>
      <c r="AH134" s="29"/>
      <c r="AI134" s="29"/>
      <c r="AJ134" s="29"/>
      <c r="AK134" s="29"/>
      <c r="AL134" s="29"/>
      <c r="AM134" s="29"/>
      <c r="AN134" s="29"/>
      <c r="AO134" s="29"/>
      <c r="AP134" s="47">
        <v>44663</v>
      </c>
      <c r="AQ134" s="47">
        <v>44756</v>
      </c>
      <c r="AR134" s="47">
        <v>44844</v>
      </c>
      <c r="AS134" s="47"/>
      <c r="AT134" s="29"/>
      <c r="AU134" s="29"/>
      <c r="AV134" s="29"/>
      <c r="AW134" s="29"/>
      <c r="AX134" s="29"/>
      <c r="AY134" s="29"/>
      <c r="AZ134" s="29"/>
      <c r="BA134" s="29"/>
      <c r="BB134" s="29"/>
      <c r="BC134" s="29"/>
      <c r="BD134" s="29"/>
      <c r="BE134" s="29"/>
      <c r="BF134" s="35" t="str">
        <f>IFERROR(IF(AD134=0,"",IF((AH134/AD134)&gt;1,1,(AH134/AD134))),"")</f>
        <v/>
      </c>
      <c r="BG134" s="35" t="str">
        <f>IFERROR(IF(AE134=0,"",IF((AJ134/AE134)&gt;1,1,(AJ134/AE134))),"")</f>
        <v/>
      </c>
      <c r="BH134" s="35" t="str">
        <f>IFERROR(IF(AF134=0,"",IF((AL134/AF134)&gt;1,1,(AL134/AF134))),"")</f>
        <v/>
      </c>
      <c r="BI134" s="35" t="str">
        <f>IFERROR(IF(AG134=0,"",IF((AN134/AG134)&gt;1,1,(AN134/AG134))),"")</f>
        <v/>
      </c>
      <c r="BJ134" s="35" t="str">
        <f>IFERROR(IF((AH134+AJ134+AL134+AN134)/AC134&gt;1,1,(AH134+AJ134+AL134+AN134)/AC134),"")</f>
        <v/>
      </c>
      <c r="BK134" s="33"/>
      <c r="BL134" s="29"/>
      <c r="BM134" s="29"/>
      <c r="BN134" s="29"/>
      <c r="BO134" s="29"/>
      <c r="BP134" s="29"/>
      <c r="BQ134" s="29"/>
      <c r="BR134" s="29"/>
      <c r="BS134" s="29"/>
      <c r="BT134" s="29"/>
      <c r="BU134" s="29"/>
      <c r="BV134" s="29"/>
      <c r="BW134" s="29"/>
      <c r="BX134" s="29"/>
      <c r="BY134" s="29"/>
      <c r="BZ134" s="47">
        <v>44663</v>
      </c>
      <c r="CA134" s="47">
        <v>44756</v>
      </c>
      <c r="CB134" s="47">
        <v>44844</v>
      </c>
      <c r="CC134" s="47"/>
      <c r="CD134" s="29"/>
      <c r="CE134" s="29"/>
      <c r="CF134" s="29"/>
      <c r="CG134" s="29"/>
      <c r="CH134" s="29"/>
      <c r="CI134" s="29"/>
      <c r="CJ134" s="29"/>
      <c r="CK134" s="29"/>
      <c r="CL134" s="29"/>
      <c r="CM134" s="29"/>
      <c r="CN134" s="29"/>
      <c r="CO134" s="29"/>
      <c r="CP134" s="35" t="str">
        <f t="shared" si="302"/>
        <v/>
      </c>
      <c r="CQ134" s="35" t="str">
        <f t="shared" si="303"/>
        <v/>
      </c>
      <c r="CR134" s="35" t="str">
        <f t="shared" si="304"/>
        <v/>
      </c>
      <c r="CS134" s="35" t="str">
        <f t="shared" si="305"/>
        <v/>
      </c>
      <c r="CT134" s="35" t="str">
        <f t="shared" si="306"/>
        <v/>
      </c>
      <c r="CU134" s="33" t="s">
        <v>1077</v>
      </c>
      <c r="CV134" s="42" t="s">
        <v>565</v>
      </c>
      <c r="CW134" s="29" t="s">
        <v>1078</v>
      </c>
      <c r="CX134" s="34" t="s">
        <v>1048</v>
      </c>
      <c r="CY134" s="34" t="s">
        <v>1041</v>
      </c>
      <c r="CZ134" s="34" t="s">
        <v>1042</v>
      </c>
      <c r="DA134" s="34"/>
      <c r="DB134" s="34" t="s">
        <v>1043</v>
      </c>
      <c r="DC134" s="34" t="s">
        <v>1044</v>
      </c>
      <c r="DD134" s="32">
        <v>0.4</v>
      </c>
      <c r="DE134" s="29"/>
      <c r="DF134" s="29"/>
      <c r="DG134" s="29"/>
      <c r="DH134" s="29"/>
      <c r="DI134" s="34" t="s">
        <v>1045</v>
      </c>
      <c r="DJ134" s="29" t="s">
        <v>224</v>
      </c>
      <c r="DK134" s="29">
        <f>SUM(DL134:DO134)</f>
        <v>4</v>
      </c>
      <c r="DL134" s="29">
        <v>1</v>
      </c>
      <c r="DM134" s="29">
        <v>1</v>
      </c>
      <c r="DN134" s="29">
        <v>1</v>
      </c>
      <c r="DO134" s="29">
        <v>1</v>
      </c>
      <c r="DP134" s="29">
        <v>1</v>
      </c>
      <c r="DQ134" s="29" t="s">
        <v>751</v>
      </c>
      <c r="DR134" s="29">
        <v>1</v>
      </c>
      <c r="DS134" s="29" t="s">
        <v>1791</v>
      </c>
      <c r="DT134" s="29">
        <v>1</v>
      </c>
      <c r="DU134" s="29" t="s">
        <v>3079</v>
      </c>
      <c r="DV134" s="29"/>
      <c r="DW134" s="29"/>
      <c r="DX134" s="47">
        <v>44663</v>
      </c>
      <c r="DY134" s="47">
        <v>44756</v>
      </c>
      <c r="DZ134" s="47">
        <v>44844</v>
      </c>
      <c r="EA134" s="47"/>
      <c r="EB134" s="29" t="s">
        <v>6</v>
      </c>
      <c r="EC134" s="29" t="s">
        <v>6</v>
      </c>
      <c r="ED134" s="29" t="s">
        <v>6</v>
      </c>
      <c r="EE134" s="29"/>
      <c r="EF134" s="29" t="s">
        <v>6</v>
      </c>
      <c r="EG134" s="29" t="s">
        <v>6</v>
      </c>
      <c r="EH134" s="29" t="s">
        <v>6</v>
      </c>
      <c r="EI134" s="29"/>
      <c r="EJ134" s="29" t="s">
        <v>3080</v>
      </c>
      <c r="EK134" s="29" t="s">
        <v>3081</v>
      </c>
      <c r="EL134" s="29" t="s">
        <v>3082</v>
      </c>
      <c r="EM134" s="29"/>
      <c r="EN134" s="35">
        <f t="shared" si="307"/>
        <v>1</v>
      </c>
      <c r="EO134" s="35">
        <f t="shared" si="308"/>
        <v>1</v>
      </c>
      <c r="EP134" s="35">
        <f t="shared" si="309"/>
        <v>1</v>
      </c>
      <c r="EQ134" s="35">
        <f t="shared" si="310"/>
        <v>0</v>
      </c>
      <c r="ER134" s="35">
        <f t="shared" si="311"/>
        <v>0.75</v>
      </c>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47">
        <v>44663</v>
      </c>
      <c r="FW134" s="47">
        <v>44756</v>
      </c>
      <c r="FX134" s="47">
        <v>44844</v>
      </c>
      <c r="FY134" s="47"/>
      <c r="FZ134" s="29"/>
      <c r="GA134" s="29"/>
      <c r="GB134" s="29"/>
      <c r="GC134" s="29"/>
      <c r="GD134" s="29"/>
      <c r="GE134" s="29"/>
      <c r="GF134" s="29"/>
      <c r="GG134" s="29"/>
      <c r="GH134" s="29"/>
      <c r="GI134" s="29"/>
      <c r="GJ134" s="29"/>
      <c r="GK134" s="29"/>
      <c r="GL134" s="35" t="str">
        <f>IFERROR(IF(FJ134=0,"",IF((FN134/FJ134)&gt;1,1,(FN134/FJ134))),"")</f>
        <v/>
      </c>
      <c r="GM134" s="35" t="str">
        <f>IFERROR(IF(FK134=0,"",IF((FP134/FK134)&gt;1,1,(FP134/FK134))),"")</f>
        <v/>
      </c>
      <c r="GN134" s="35" t="str">
        <f>IFERROR(IF(FL134=0,"",IF((FR134/FL134)&gt;1,1,(FR134/FL134))),"")</f>
        <v/>
      </c>
      <c r="GO134" s="35" t="str">
        <f>IFERROR(IF(FM134=0,"",IF((FT134/FM134)&gt;1,1,(FT134/FM134))),"")</f>
        <v/>
      </c>
      <c r="GP134" s="35" t="str">
        <f>IFERROR(IF((FN134+FP134+FR134+FT134)/FI134&gt;1,1,(FN134+FP134+FR134+FT134)/FI134),"")</f>
        <v/>
      </c>
      <c r="GQ134" s="29"/>
      <c r="GR134" s="29"/>
      <c r="GS134" s="29">
        <f t="shared" si="312"/>
        <v>1</v>
      </c>
      <c r="GT134" s="29" t="str">
        <f>'[13]BD Plan'!$B$3</f>
        <v>Magdalena</v>
      </c>
      <c r="GU134" s="36"/>
      <c r="GV134" s="36"/>
      <c r="GW134" s="36"/>
      <c r="GX134" s="36"/>
      <c r="GY134" s="36"/>
      <c r="GZ134" s="36"/>
      <c r="HA134" s="36"/>
      <c r="HB134" s="36"/>
      <c r="HC134" s="36" t="s">
        <v>752</v>
      </c>
      <c r="HD134" s="36" t="s">
        <v>1792</v>
      </c>
      <c r="HE134" s="36" t="s">
        <v>3083</v>
      </c>
      <c r="HF134" s="36"/>
      <c r="HG134" s="36"/>
      <c r="HH134" s="36"/>
      <c r="HI134" s="36"/>
      <c r="HJ134" s="36"/>
      <c r="HK134" s="29" t="s">
        <v>140</v>
      </c>
      <c r="HL134" s="30" t="s">
        <v>8</v>
      </c>
    </row>
    <row r="135" spans="1:220" ht="15" customHeight="1" x14ac:dyDescent="0.3">
      <c r="A135" s="29" t="s">
        <v>123</v>
      </c>
      <c r="B135" t="s">
        <v>66</v>
      </c>
      <c r="C135" t="s">
        <v>568</v>
      </c>
      <c r="D135" s="29" t="s">
        <v>1340</v>
      </c>
      <c r="E135" s="29" t="s">
        <v>304</v>
      </c>
      <c r="F135" s="29" t="s">
        <v>231</v>
      </c>
      <c r="G135" s="29" t="s">
        <v>426</v>
      </c>
      <c r="H135" s="29" t="s">
        <v>233</v>
      </c>
      <c r="I135" s="38" t="s">
        <v>427</v>
      </c>
      <c r="J135" s="29" t="s">
        <v>319</v>
      </c>
      <c r="K135" s="32">
        <v>1</v>
      </c>
      <c r="L135" s="32">
        <v>0.8</v>
      </c>
      <c r="M135" s="29" t="s">
        <v>253</v>
      </c>
      <c r="N135" s="32">
        <v>0.36</v>
      </c>
      <c r="O135" s="32">
        <v>0.8</v>
      </c>
      <c r="P135" s="29" t="s">
        <v>253</v>
      </c>
      <c r="Q135" s="29" t="s">
        <v>1037</v>
      </c>
      <c r="R135" s="33"/>
      <c r="S135" s="36"/>
      <c r="T135" s="29"/>
      <c r="U135" s="34"/>
      <c r="V135" s="34"/>
      <c r="W135" s="34"/>
      <c r="X135" s="34"/>
      <c r="Y135" s="34"/>
      <c r="Z135" s="32"/>
      <c r="AA135" s="34"/>
      <c r="AB135" s="29"/>
      <c r="AC135" s="29"/>
      <c r="AD135" s="34"/>
      <c r="AE135" s="34"/>
      <c r="AF135" s="34"/>
      <c r="AG135" s="34"/>
      <c r="AH135" s="29"/>
      <c r="AI135" s="29"/>
      <c r="AJ135" s="29"/>
      <c r="AK135" s="29"/>
      <c r="AL135" s="29"/>
      <c r="AM135" s="29"/>
      <c r="AN135" s="29"/>
      <c r="AO135" s="29"/>
      <c r="AP135" s="47"/>
      <c r="AQ135" s="47">
        <v>44753</v>
      </c>
      <c r="AR135" s="47">
        <v>44844</v>
      </c>
      <c r="AS135" s="47"/>
      <c r="AT135" s="29"/>
      <c r="AU135" s="29"/>
      <c r="AV135" s="29"/>
      <c r="AW135" s="29"/>
      <c r="AX135" s="29"/>
      <c r="AY135" s="29"/>
      <c r="AZ135" s="29"/>
      <c r="BA135" s="29"/>
      <c r="BB135" s="29"/>
      <c r="BC135" s="29"/>
      <c r="BD135" s="29"/>
      <c r="BE135" s="29"/>
      <c r="BF135" s="35" t="str">
        <f t="shared" ref="BF135:BF144" si="320">IFERROR(IF(AD135=0,"",IF((AH135/AD135)&gt;1,1,(AH135/AD135))),"")</f>
        <v/>
      </c>
      <c r="BG135" s="35" t="str">
        <f t="shared" ref="BG135:BG144" si="321">IFERROR(IF(AE135=0,"",IF((AJ135/AE135)&gt;1,1,(AJ135/AE135))),"")</f>
        <v/>
      </c>
      <c r="BH135" s="35" t="str">
        <f t="shared" ref="BH135:BH144" si="322">IFERROR(IF(AF135=0,"",IF((AL135/AF135)&gt;1,1,(AL135/AF135))),"")</f>
        <v/>
      </c>
      <c r="BI135" s="35" t="str">
        <f t="shared" ref="BI135:BI144" si="323">IFERROR(IF(AG135=0,"",IF((AN135/AG135)&gt;1,1,(AN135/AG135))),"")</f>
        <v/>
      </c>
      <c r="BJ135" s="35" t="str">
        <f t="shared" ref="BJ135:BJ144" si="324">IFERROR(IF((AH135+AJ135+AL135+AN135)/AC135&gt;1,1,(AH135+AJ135+AL135+AN135)/AC135),"")</f>
        <v/>
      </c>
      <c r="BK135" s="30" t="s">
        <v>1523</v>
      </c>
      <c r="BL135" s="42" t="s">
        <v>565</v>
      </c>
      <c r="BM135" s="29">
        <f t="shared" ref="BM135" si="325">SUM(BN135:BQ135)</f>
        <v>9</v>
      </c>
      <c r="BN135" s="29">
        <v>0</v>
      </c>
      <c r="BO135" s="29">
        <v>3</v>
      </c>
      <c r="BP135" s="29">
        <v>3</v>
      </c>
      <c r="BQ135" s="29">
        <v>3</v>
      </c>
      <c r="BR135" s="29"/>
      <c r="BS135" s="29"/>
      <c r="BT135" s="29">
        <v>3</v>
      </c>
      <c r="BU135" s="29" t="s">
        <v>1793</v>
      </c>
      <c r="BV135" s="29">
        <v>3</v>
      </c>
      <c r="BW135" s="29" t="s">
        <v>3084</v>
      </c>
      <c r="BX135" s="29"/>
      <c r="BY135" s="29"/>
      <c r="BZ135" s="47">
        <v>44664</v>
      </c>
      <c r="CA135" s="47">
        <v>44753</v>
      </c>
      <c r="CB135" s="47">
        <v>44844</v>
      </c>
      <c r="CC135" s="47"/>
      <c r="CD135" s="29"/>
      <c r="CE135" s="29" t="s">
        <v>6</v>
      </c>
      <c r="CF135" s="29" t="s">
        <v>6</v>
      </c>
      <c r="CG135" s="29"/>
      <c r="CH135" s="29"/>
      <c r="CI135" s="29" t="s">
        <v>6</v>
      </c>
      <c r="CJ135" s="29" t="s">
        <v>6</v>
      </c>
      <c r="CK135" s="29"/>
      <c r="CL135" s="29"/>
      <c r="CM135" s="29" t="s">
        <v>3085</v>
      </c>
      <c r="CN135" s="29" t="s">
        <v>3086</v>
      </c>
      <c r="CO135" s="29"/>
      <c r="CP135" s="35" t="str">
        <f t="shared" si="302"/>
        <v/>
      </c>
      <c r="CQ135" s="35">
        <f t="shared" si="303"/>
        <v>1</v>
      </c>
      <c r="CR135" s="35">
        <f t="shared" si="304"/>
        <v>1</v>
      </c>
      <c r="CS135" s="35">
        <f t="shared" si="305"/>
        <v>0</v>
      </c>
      <c r="CT135" s="35">
        <f t="shared" si="306"/>
        <v>0.66666666666666663</v>
      </c>
      <c r="CU135" s="30"/>
      <c r="CV135" s="34"/>
      <c r="CW135" s="29"/>
      <c r="CX135" s="34"/>
      <c r="CY135" s="34"/>
      <c r="CZ135" s="34"/>
      <c r="DA135" s="34"/>
      <c r="DB135" s="34"/>
      <c r="DC135" s="34"/>
      <c r="DD135" s="32"/>
      <c r="DE135" s="29"/>
      <c r="DF135" s="29"/>
      <c r="DG135" s="29"/>
      <c r="DH135" s="29"/>
      <c r="DI135" s="34"/>
      <c r="DJ135" s="29"/>
      <c r="DK135" s="29"/>
      <c r="DL135" s="29"/>
      <c r="DM135" s="29"/>
      <c r="DN135" s="29"/>
      <c r="DO135" s="29"/>
      <c r="DP135" s="29"/>
      <c r="DQ135" s="29"/>
      <c r="DR135" s="29"/>
      <c r="DS135" s="29"/>
      <c r="DT135" s="29"/>
      <c r="DU135" s="29"/>
      <c r="DV135" s="29"/>
      <c r="DW135" s="29"/>
      <c r="DX135" s="47">
        <v>44664</v>
      </c>
      <c r="DY135" s="47">
        <v>44753</v>
      </c>
      <c r="DZ135" s="47">
        <v>44844</v>
      </c>
      <c r="EA135" s="47"/>
      <c r="EB135" s="29"/>
      <c r="EC135" s="29"/>
      <c r="ED135" s="29"/>
      <c r="EE135" s="29"/>
      <c r="EF135" s="29"/>
      <c r="EG135" s="29"/>
      <c r="EH135" s="29"/>
      <c r="EI135" s="29"/>
      <c r="EJ135" s="29"/>
      <c r="EK135" s="29"/>
      <c r="EL135" s="29"/>
      <c r="EM135" s="29"/>
      <c r="EN135" s="35" t="str">
        <f t="shared" si="307"/>
        <v/>
      </c>
      <c r="EO135" s="35" t="str">
        <f t="shared" si="308"/>
        <v/>
      </c>
      <c r="EP135" s="35" t="str">
        <f t="shared" si="309"/>
        <v/>
      </c>
      <c r="EQ135" s="35" t="str">
        <f t="shared" si="310"/>
        <v/>
      </c>
      <c r="ER135" s="35" t="str">
        <f t="shared" si="311"/>
        <v/>
      </c>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47">
        <v>44664</v>
      </c>
      <c r="FW135" s="47">
        <v>44753</v>
      </c>
      <c r="FX135" s="47">
        <v>44844</v>
      </c>
      <c r="FY135" s="47"/>
      <c r="FZ135" s="29"/>
      <c r="GA135" s="29"/>
      <c r="GB135" s="29"/>
      <c r="GC135" s="29"/>
      <c r="GD135" s="29"/>
      <c r="GE135" s="29"/>
      <c r="GF135" s="29"/>
      <c r="GG135" s="29"/>
      <c r="GH135" s="29"/>
      <c r="GI135" s="29"/>
      <c r="GJ135" s="29"/>
      <c r="GK135" s="29"/>
      <c r="GL135" s="35" t="str">
        <f t="shared" ref="GL135:GL138" si="326">IFERROR(IF(FJ135=0,"",IF((FN135/FJ135)&gt;1,1,(FN135/FJ135))),"")</f>
        <v/>
      </c>
      <c r="GM135" s="35" t="str">
        <f t="shared" ref="GM135:GM138" si="327">IFERROR(IF(FK135=0,"",IF((FP135/FK135)&gt;1,1,(FP135/FK135))),"")</f>
        <v/>
      </c>
      <c r="GN135" s="35" t="str">
        <f t="shared" ref="GN135:GN138" si="328">IFERROR(IF(FL135=0,"",IF((FR135/FL135)&gt;1,1,(FR135/FL135))),"")</f>
        <v/>
      </c>
      <c r="GO135" s="35" t="str">
        <f t="shared" ref="GO135:GO138" si="329">IFERROR(IF(FM135=0,"",IF((FT135/FM135)&gt;1,1,(FT135/FM135))),"")</f>
        <v/>
      </c>
      <c r="GP135" s="35" t="str">
        <f t="shared" ref="GP135:GP138" si="330">IFERROR(IF((FN135+FP135+FR135+FT135)/FI135&gt;1,1,(FN135+FP135+FR135+FT135)/FI135),"")</f>
        <v/>
      </c>
      <c r="GQ135" s="29"/>
      <c r="GR135" s="29"/>
      <c r="GS135" s="29">
        <f t="shared" si="312"/>
        <v>1</v>
      </c>
      <c r="GT135" s="29" t="str">
        <f>'[13]BD Plan'!$B$3</f>
        <v>Magdalena</v>
      </c>
      <c r="GU135" s="36" t="s">
        <v>753</v>
      </c>
      <c r="GV135" s="36"/>
      <c r="GW135" s="36"/>
      <c r="GX135" s="36"/>
      <c r="GY135" s="36"/>
      <c r="GZ135" s="36" t="s">
        <v>1794</v>
      </c>
      <c r="HA135" s="36" t="s">
        <v>3087</v>
      </c>
      <c r="HB135" s="36"/>
      <c r="HC135" s="36"/>
      <c r="HD135" s="36"/>
      <c r="HE135" s="36"/>
      <c r="HF135" s="36"/>
      <c r="HG135" s="36"/>
      <c r="HH135" s="36"/>
      <c r="HI135" s="36"/>
      <c r="HJ135" s="36"/>
      <c r="HK135" t="s">
        <v>431</v>
      </c>
      <c r="HL135" s="39" t="s">
        <v>65</v>
      </c>
    </row>
    <row r="136" spans="1:220" ht="15" customHeight="1" x14ac:dyDescent="0.3">
      <c r="A136" s="29" t="s">
        <v>123</v>
      </c>
      <c r="B136" t="s">
        <v>31</v>
      </c>
      <c r="C136" t="s">
        <v>27</v>
      </c>
      <c r="D136" s="29" t="s">
        <v>318</v>
      </c>
      <c r="E136" s="29" t="s">
        <v>322</v>
      </c>
      <c r="F136" s="29" t="s">
        <v>231</v>
      </c>
      <c r="G136" s="29" t="s">
        <v>138</v>
      </c>
      <c r="H136" s="29" t="s">
        <v>284</v>
      </c>
      <c r="I136" s="38" t="s">
        <v>1107</v>
      </c>
      <c r="J136" s="29" t="s">
        <v>319</v>
      </c>
      <c r="K136" s="32">
        <v>1</v>
      </c>
      <c r="L136" s="32">
        <v>0.6</v>
      </c>
      <c r="M136" s="29" t="s">
        <v>253</v>
      </c>
      <c r="N136" s="32">
        <v>0.6</v>
      </c>
      <c r="O136" s="32">
        <v>0.6</v>
      </c>
      <c r="P136" s="29" t="s">
        <v>236</v>
      </c>
      <c r="Q136" s="29" t="s">
        <v>1037</v>
      </c>
      <c r="R136" s="33" t="s">
        <v>1108</v>
      </c>
      <c r="S136" s="42" t="s">
        <v>565</v>
      </c>
      <c r="T136" s="29" t="s">
        <v>1109</v>
      </c>
      <c r="U136" s="34" t="s">
        <v>1048</v>
      </c>
      <c r="V136" s="34" t="s">
        <v>1041</v>
      </c>
      <c r="W136" s="34" t="s">
        <v>1042</v>
      </c>
      <c r="X136" s="34" t="s">
        <v>1110</v>
      </c>
      <c r="Y136" s="34" t="s">
        <v>1044</v>
      </c>
      <c r="Z136" s="32">
        <v>0.4</v>
      </c>
      <c r="AA136" s="34" t="s">
        <v>1045</v>
      </c>
      <c r="AB136" s="29" t="s">
        <v>224</v>
      </c>
      <c r="AC136" s="29">
        <f t="shared" ref="AC136:AC143" si="331">SUM(AD136:AG136)</f>
        <v>12</v>
      </c>
      <c r="AD136" s="34">
        <v>3</v>
      </c>
      <c r="AE136" s="34">
        <v>3</v>
      </c>
      <c r="AF136" s="34">
        <v>3</v>
      </c>
      <c r="AG136" s="34">
        <v>3</v>
      </c>
      <c r="AH136" s="29">
        <v>3</v>
      </c>
      <c r="AI136" s="29" t="s">
        <v>754</v>
      </c>
      <c r="AJ136" s="29">
        <v>3</v>
      </c>
      <c r="AK136" s="29" t="s">
        <v>1795</v>
      </c>
      <c r="AL136" s="29">
        <v>3</v>
      </c>
      <c r="AM136" s="29" t="s">
        <v>3088</v>
      </c>
      <c r="AN136" s="29"/>
      <c r="AO136" s="29"/>
      <c r="AP136" s="47">
        <v>44664</v>
      </c>
      <c r="AQ136" s="47">
        <v>44757</v>
      </c>
      <c r="AR136" s="47">
        <v>44844</v>
      </c>
      <c r="AS136" s="47"/>
      <c r="AT136" s="29" t="s">
        <v>6</v>
      </c>
      <c r="AU136" s="29" t="s">
        <v>6</v>
      </c>
      <c r="AV136" s="29" t="s">
        <v>6</v>
      </c>
      <c r="AW136" s="29"/>
      <c r="AX136" s="29" t="s">
        <v>6</v>
      </c>
      <c r="AY136" s="29" t="s">
        <v>6</v>
      </c>
      <c r="AZ136" s="29" t="s">
        <v>6</v>
      </c>
      <c r="BA136" s="29"/>
      <c r="BB136" s="29" t="s">
        <v>3089</v>
      </c>
      <c r="BC136" s="29" t="s">
        <v>3090</v>
      </c>
      <c r="BD136" s="29" t="s">
        <v>3091</v>
      </c>
      <c r="BE136" s="29"/>
      <c r="BF136" s="35">
        <f t="shared" si="320"/>
        <v>1</v>
      </c>
      <c r="BG136" s="35">
        <f t="shared" si="321"/>
        <v>1</v>
      </c>
      <c r="BH136" s="35">
        <f t="shared" si="322"/>
        <v>1</v>
      </c>
      <c r="BI136" s="35">
        <f t="shared" si="323"/>
        <v>0</v>
      </c>
      <c r="BJ136" s="35">
        <f t="shared" si="324"/>
        <v>0.75</v>
      </c>
      <c r="BK136" s="30"/>
      <c r="BL136" s="29"/>
      <c r="BM136" s="29"/>
      <c r="BN136" s="29"/>
      <c r="BO136" s="29"/>
      <c r="BP136" s="29"/>
      <c r="BQ136" s="29"/>
      <c r="BR136" s="29"/>
      <c r="BS136" s="29"/>
      <c r="BT136" s="29"/>
      <c r="BU136" s="29"/>
      <c r="BV136" s="29"/>
      <c r="BW136" s="29"/>
      <c r="BX136" s="29"/>
      <c r="BY136" s="29"/>
      <c r="BZ136" s="47">
        <v>44664</v>
      </c>
      <c r="CA136" s="47">
        <v>44757</v>
      </c>
      <c r="CB136" s="47">
        <v>44844</v>
      </c>
      <c r="CC136" s="47"/>
      <c r="CD136" s="29"/>
      <c r="CE136" s="29"/>
      <c r="CF136" s="29"/>
      <c r="CG136" s="29"/>
      <c r="CH136" s="29"/>
      <c r="CI136" s="29"/>
      <c r="CJ136" s="29"/>
      <c r="CK136" s="29"/>
      <c r="CL136" s="29"/>
      <c r="CM136" s="29"/>
      <c r="CN136" s="29"/>
      <c r="CO136" s="29"/>
      <c r="CP136" s="35" t="str">
        <f t="shared" si="302"/>
        <v/>
      </c>
      <c r="CQ136" s="35" t="str">
        <f t="shared" si="303"/>
        <v/>
      </c>
      <c r="CR136" s="35" t="str">
        <f t="shared" si="304"/>
        <v/>
      </c>
      <c r="CS136" s="35" t="str">
        <f t="shared" si="305"/>
        <v/>
      </c>
      <c r="CT136" s="35" t="str">
        <f t="shared" si="306"/>
        <v/>
      </c>
      <c r="CU136" s="30"/>
      <c r="CV136" s="34"/>
      <c r="CW136" s="29"/>
      <c r="CX136" s="34"/>
      <c r="CY136" s="34"/>
      <c r="CZ136" s="34"/>
      <c r="DA136" s="34"/>
      <c r="DB136" s="34"/>
      <c r="DC136" s="34"/>
      <c r="DD136" s="32"/>
      <c r="DE136" s="29"/>
      <c r="DF136" s="29"/>
      <c r="DG136" s="29"/>
      <c r="DH136" s="29"/>
      <c r="DI136" s="34"/>
      <c r="DJ136" s="29"/>
      <c r="DK136" s="29"/>
      <c r="DL136" s="29"/>
      <c r="DM136" s="29"/>
      <c r="DN136" s="29"/>
      <c r="DO136" s="29"/>
      <c r="DP136" s="29"/>
      <c r="DQ136" s="29"/>
      <c r="DR136" s="29"/>
      <c r="DS136" s="29"/>
      <c r="DT136" s="29"/>
      <c r="DU136" s="29"/>
      <c r="DV136" s="29"/>
      <c r="DW136" s="29"/>
      <c r="DX136" s="47">
        <v>44664</v>
      </c>
      <c r="DY136" s="47">
        <v>44757</v>
      </c>
      <c r="DZ136" s="47">
        <v>44844</v>
      </c>
      <c r="EA136" s="47"/>
      <c r="EB136" s="29"/>
      <c r="EC136" s="29"/>
      <c r="ED136" s="29"/>
      <c r="EE136" s="29"/>
      <c r="EF136" s="29"/>
      <c r="EG136" s="29"/>
      <c r="EH136" s="29"/>
      <c r="EI136" s="29"/>
      <c r="EJ136" s="29"/>
      <c r="EK136" s="29"/>
      <c r="EL136" s="29"/>
      <c r="EM136" s="29"/>
      <c r="EN136" s="35" t="str">
        <f t="shared" si="307"/>
        <v/>
      </c>
      <c r="EO136" s="35" t="str">
        <f t="shared" si="308"/>
        <v/>
      </c>
      <c r="EP136" s="35" t="str">
        <f t="shared" si="309"/>
        <v/>
      </c>
      <c r="EQ136" s="35" t="str">
        <f t="shared" si="310"/>
        <v/>
      </c>
      <c r="ER136" s="35" t="str">
        <f t="shared" si="311"/>
        <v/>
      </c>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47">
        <v>44664</v>
      </c>
      <c r="FW136" s="47">
        <v>44757</v>
      </c>
      <c r="FX136" s="47">
        <v>44844</v>
      </c>
      <c r="FY136" s="47"/>
      <c r="FZ136" s="29"/>
      <c r="GA136" s="29"/>
      <c r="GB136" s="29"/>
      <c r="GC136" s="29"/>
      <c r="GD136" s="29"/>
      <c r="GE136" s="29"/>
      <c r="GF136" s="29"/>
      <c r="GG136" s="29"/>
      <c r="GH136" s="29"/>
      <c r="GI136" s="29"/>
      <c r="GJ136" s="29"/>
      <c r="GK136" s="29"/>
      <c r="GL136" s="35" t="str">
        <f t="shared" si="326"/>
        <v/>
      </c>
      <c r="GM136" s="35" t="str">
        <f t="shared" si="327"/>
        <v/>
      </c>
      <c r="GN136" s="35" t="str">
        <f t="shared" si="328"/>
        <v/>
      </c>
      <c r="GO136" s="35" t="str">
        <f t="shared" si="329"/>
        <v/>
      </c>
      <c r="GP136" s="35" t="str">
        <f t="shared" si="330"/>
        <v/>
      </c>
      <c r="GQ136" s="29"/>
      <c r="GR136" s="29"/>
      <c r="GS136" s="29">
        <f t="shared" si="312"/>
        <v>1</v>
      </c>
      <c r="GT136" s="29" t="str">
        <f>'[13]BD Plan'!$B$3</f>
        <v>Magdalena</v>
      </c>
      <c r="GU136" s="36" t="s">
        <v>755</v>
      </c>
      <c r="GV136" s="36" t="s">
        <v>1796</v>
      </c>
      <c r="GW136" s="36" t="s">
        <v>3092</v>
      </c>
      <c r="GX136" s="36"/>
      <c r="GY136" s="36"/>
      <c r="GZ136" s="36"/>
      <c r="HA136" s="36"/>
      <c r="HB136" s="36"/>
      <c r="HC136" s="36"/>
      <c r="HD136" s="36"/>
      <c r="HE136" s="36"/>
      <c r="HF136" s="36"/>
      <c r="HG136" s="36"/>
      <c r="HH136" s="36"/>
      <c r="HI136" s="36"/>
      <c r="HJ136" s="36"/>
      <c r="HK136" t="s">
        <v>144</v>
      </c>
      <c r="HL136" s="39" t="s">
        <v>29</v>
      </c>
    </row>
    <row r="137" spans="1:220" ht="15" customHeight="1" x14ac:dyDescent="0.3">
      <c r="A137" s="29" t="s">
        <v>123</v>
      </c>
      <c r="B137" t="s">
        <v>33</v>
      </c>
      <c r="C137" t="s">
        <v>27</v>
      </c>
      <c r="D137" s="29" t="s">
        <v>1118</v>
      </c>
      <c r="E137" s="29" t="s">
        <v>304</v>
      </c>
      <c r="F137" s="29" t="s">
        <v>231</v>
      </c>
      <c r="G137" s="29" t="s">
        <v>312</v>
      </c>
      <c r="H137" s="29" t="s">
        <v>284</v>
      </c>
      <c r="I137" s="38" t="s">
        <v>1119</v>
      </c>
      <c r="J137" s="29" t="s">
        <v>319</v>
      </c>
      <c r="K137" s="32">
        <v>0.8</v>
      </c>
      <c r="L137" s="32">
        <v>0.6</v>
      </c>
      <c r="M137" s="29" t="s">
        <v>253</v>
      </c>
      <c r="N137" s="32">
        <v>0.48</v>
      </c>
      <c r="O137" s="32">
        <v>0.6</v>
      </c>
      <c r="P137" s="29" t="s">
        <v>236</v>
      </c>
      <c r="Q137" s="29" t="s">
        <v>1037</v>
      </c>
      <c r="R137" s="33" t="s">
        <v>1120</v>
      </c>
      <c r="S137" s="42" t="s">
        <v>565</v>
      </c>
      <c r="T137" s="36" t="s">
        <v>1121</v>
      </c>
      <c r="U137" s="34" t="s">
        <v>1048</v>
      </c>
      <c r="V137" s="34" t="s">
        <v>1041</v>
      </c>
      <c r="W137" s="34" t="s">
        <v>1042</v>
      </c>
      <c r="X137" s="34" t="s">
        <v>1110</v>
      </c>
      <c r="Y137" s="34" t="s">
        <v>1044</v>
      </c>
      <c r="Z137" s="32">
        <v>0.4</v>
      </c>
      <c r="AA137" s="34" t="s">
        <v>1045</v>
      </c>
      <c r="AB137" s="29" t="s">
        <v>224</v>
      </c>
      <c r="AC137" s="29">
        <f t="shared" si="331"/>
        <v>49</v>
      </c>
      <c r="AD137" s="34">
        <v>6</v>
      </c>
      <c r="AE137" s="34">
        <v>19</v>
      </c>
      <c r="AF137" s="34">
        <v>12</v>
      </c>
      <c r="AG137" s="34">
        <v>12</v>
      </c>
      <c r="AH137" s="29">
        <v>2</v>
      </c>
      <c r="AI137" s="29" t="s">
        <v>756</v>
      </c>
      <c r="AJ137" s="29">
        <v>21</v>
      </c>
      <c r="AK137" s="29" t="s">
        <v>1797</v>
      </c>
      <c r="AL137" s="29">
        <v>13</v>
      </c>
      <c r="AM137" s="29" t="s">
        <v>3093</v>
      </c>
      <c r="AN137" s="29"/>
      <c r="AO137" s="29"/>
      <c r="AP137" s="47">
        <v>44664</v>
      </c>
      <c r="AQ137" s="47">
        <v>44754</v>
      </c>
      <c r="AR137" s="47">
        <v>44838</v>
      </c>
      <c r="AS137" s="47"/>
      <c r="AT137" s="29" t="s">
        <v>6</v>
      </c>
      <c r="AU137" s="29" t="s">
        <v>6</v>
      </c>
      <c r="AV137" s="29" t="s">
        <v>6</v>
      </c>
      <c r="AW137" s="29"/>
      <c r="AX137" s="29" t="s">
        <v>6</v>
      </c>
      <c r="AY137" s="29" t="s">
        <v>6</v>
      </c>
      <c r="AZ137" s="29" t="s">
        <v>6</v>
      </c>
      <c r="BA137" s="29"/>
      <c r="BB137" s="29" t="s">
        <v>3094</v>
      </c>
      <c r="BC137" s="29" t="s">
        <v>3095</v>
      </c>
      <c r="BD137" s="29" t="s">
        <v>3096</v>
      </c>
      <c r="BE137" s="29"/>
      <c r="BF137" s="35">
        <f t="shared" si="320"/>
        <v>0.33333333333333331</v>
      </c>
      <c r="BG137" s="35">
        <f t="shared" si="321"/>
        <v>1</v>
      </c>
      <c r="BH137" s="35">
        <f t="shared" si="322"/>
        <v>1</v>
      </c>
      <c r="BI137" s="35">
        <f t="shared" si="323"/>
        <v>0</v>
      </c>
      <c r="BJ137" s="35">
        <f t="shared" si="324"/>
        <v>0.73469387755102045</v>
      </c>
      <c r="BK137" s="30"/>
      <c r="BM137" s="29"/>
      <c r="BN137" s="29"/>
      <c r="BO137" s="29"/>
      <c r="BP137" s="29"/>
      <c r="BQ137" s="29"/>
      <c r="BR137" s="29"/>
      <c r="BS137" s="29"/>
      <c r="BT137" s="29"/>
      <c r="BU137" s="29"/>
      <c r="BV137" s="29"/>
      <c r="BW137" s="29"/>
      <c r="BX137" s="29"/>
      <c r="BY137" s="29"/>
      <c r="BZ137" s="47">
        <v>44664</v>
      </c>
      <c r="CA137" s="47">
        <v>44754</v>
      </c>
      <c r="CB137" s="47">
        <v>44838</v>
      </c>
      <c r="CC137" s="47"/>
      <c r="CD137" s="29"/>
      <c r="CE137" s="29"/>
      <c r="CF137" s="29"/>
      <c r="CG137" s="29"/>
      <c r="CH137" s="29"/>
      <c r="CI137" s="29"/>
      <c r="CJ137" s="29"/>
      <c r="CK137" s="29"/>
      <c r="CL137" s="29"/>
      <c r="CM137" s="29"/>
      <c r="CN137" s="29"/>
      <c r="CO137" s="29"/>
      <c r="CP137" s="35" t="str">
        <f t="shared" si="302"/>
        <v/>
      </c>
      <c r="CQ137" s="35" t="str">
        <f t="shared" si="303"/>
        <v/>
      </c>
      <c r="CR137" s="35" t="str">
        <f t="shared" si="304"/>
        <v/>
      </c>
      <c r="CS137" s="35" t="str">
        <f t="shared" si="305"/>
        <v/>
      </c>
      <c r="CT137" s="35" t="str">
        <f t="shared" si="306"/>
        <v/>
      </c>
      <c r="CU137" s="30"/>
      <c r="CV137" s="34"/>
      <c r="CW137" s="29"/>
      <c r="CX137" s="34"/>
      <c r="CY137" s="34"/>
      <c r="CZ137" s="34"/>
      <c r="DA137" s="34"/>
      <c r="DB137" s="34"/>
      <c r="DC137" s="34"/>
      <c r="DD137" s="32"/>
      <c r="DE137" s="29"/>
      <c r="DF137" s="29"/>
      <c r="DG137" s="29"/>
      <c r="DH137" s="29"/>
      <c r="DI137" s="34"/>
      <c r="DJ137" s="29"/>
      <c r="DK137" s="29"/>
      <c r="DL137" s="29"/>
      <c r="DM137" s="29"/>
      <c r="DN137" s="29"/>
      <c r="DO137" s="29"/>
      <c r="DP137" s="29"/>
      <c r="DQ137" s="29"/>
      <c r="DR137" s="29"/>
      <c r="DS137" s="29"/>
      <c r="DT137" s="29"/>
      <c r="DU137" s="29"/>
      <c r="DV137" s="29"/>
      <c r="DW137" s="29"/>
      <c r="DX137" s="47">
        <v>44664</v>
      </c>
      <c r="DY137" s="47">
        <v>44754</v>
      </c>
      <c r="DZ137" s="47">
        <v>44838</v>
      </c>
      <c r="EA137" s="47"/>
      <c r="EB137" s="29"/>
      <c r="EC137" s="29"/>
      <c r="ED137" s="29"/>
      <c r="EE137" s="29"/>
      <c r="EF137" s="29"/>
      <c r="EG137" s="29"/>
      <c r="EH137" s="29"/>
      <c r="EI137" s="29"/>
      <c r="EJ137" s="29"/>
      <c r="EK137" s="29"/>
      <c r="EL137" s="29"/>
      <c r="EM137" s="29"/>
      <c r="EN137" s="35" t="str">
        <f t="shared" si="307"/>
        <v/>
      </c>
      <c r="EO137" s="35" t="str">
        <f t="shared" si="308"/>
        <v/>
      </c>
      <c r="EP137" s="35" t="str">
        <f t="shared" si="309"/>
        <v/>
      </c>
      <c r="EQ137" s="35" t="str">
        <f t="shared" si="310"/>
        <v/>
      </c>
      <c r="ER137" s="35" t="str">
        <f t="shared" si="311"/>
        <v/>
      </c>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47">
        <v>44664</v>
      </c>
      <c r="FW137" s="47">
        <v>44754</v>
      </c>
      <c r="FX137" s="47">
        <v>44838</v>
      </c>
      <c r="FY137" s="47"/>
      <c r="FZ137" s="29"/>
      <c r="GA137" s="29"/>
      <c r="GB137" s="29"/>
      <c r="GC137" s="29"/>
      <c r="GD137" s="29"/>
      <c r="GE137" s="29"/>
      <c r="GF137" s="29"/>
      <c r="GG137" s="29"/>
      <c r="GH137" s="29"/>
      <c r="GI137" s="29"/>
      <c r="GJ137" s="29"/>
      <c r="GK137" s="29"/>
      <c r="GL137" s="35" t="str">
        <f t="shared" si="326"/>
        <v/>
      </c>
      <c r="GM137" s="35" t="str">
        <f t="shared" si="327"/>
        <v/>
      </c>
      <c r="GN137" s="35" t="str">
        <f t="shared" si="328"/>
        <v/>
      </c>
      <c r="GO137" s="35" t="str">
        <f t="shared" si="329"/>
        <v/>
      </c>
      <c r="GP137" s="35" t="str">
        <f t="shared" si="330"/>
        <v/>
      </c>
      <c r="GQ137" s="29"/>
      <c r="GR137" s="29"/>
      <c r="GS137" s="29">
        <f t="shared" si="312"/>
        <v>1</v>
      </c>
      <c r="GT137" s="29" t="str">
        <f>'[13]BD Plan'!$B$3</f>
        <v>Magdalena</v>
      </c>
      <c r="GU137" s="36" t="s">
        <v>757</v>
      </c>
      <c r="GV137" s="36" t="s">
        <v>1798</v>
      </c>
      <c r="GW137" s="36" t="s">
        <v>3097</v>
      </c>
      <c r="GX137" s="36"/>
      <c r="GY137" s="36"/>
      <c r="GZ137" s="36"/>
      <c r="HA137" s="36"/>
      <c r="HB137" s="36"/>
      <c r="HC137" s="36"/>
      <c r="HD137" s="36"/>
      <c r="HE137" s="36"/>
      <c r="HF137" s="36"/>
      <c r="HG137" s="36"/>
      <c r="HH137" s="36"/>
      <c r="HI137" s="36"/>
      <c r="HJ137" s="36"/>
      <c r="HK137" t="s">
        <v>146</v>
      </c>
      <c r="HL137" s="39" t="s">
        <v>28</v>
      </c>
    </row>
    <row r="138" spans="1:220" ht="15" customHeight="1" x14ac:dyDescent="0.3">
      <c r="A138" s="29" t="s">
        <v>123</v>
      </c>
      <c r="B138" t="s">
        <v>34</v>
      </c>
      <c r="C138" t="s">
        <v>27</v>
      </c>
      <c r="D138" s="29" t="s">
        <v>328</v>
      </c>
      <c r="E138" s="29" t="s">
        <v>317</v>
      </c>
      <c r="F138" s="29" t="s">
        <v>231</v>
      </c>
      <c r="G138" s="29" t="s">
        <v>312</v>
      </c>
      <c r="H138" s="29" t="s">
        <v>233</v>
      </c>
      <c r="I138" s="38" t="s">
        <v>1124</v>
      </c>
      <c r="J138" s="29" t="s">
        <v>319</v>
      </c>
      <c r="K138" s="32">
        <v>1</v>
      </c>
      <c r="L138" s="32">
        <v>0.8</v>
      </c>
      <c r="M138" s="29" t="s">
        <v>253</v>
      </c>
      <c r="N138" s="32">
        <v>0.6</v>
      </c>
      <c r="O138" s="32">
        <v>0.8</v>
      </c>
      <c r="P138" s="29" t="s">
        <v>253</v>
      </c>
      <c r="Q138" s="29" t="s">
        <v>1037</v>
      </c>
      <c r="R138" s="33" t="s">
        <v>1125</v>
      </c>
      <c r="S138" s="42" t="s">
        <v>565</v>
      </c>
      <c r="T138" s="29" t="s">
        <v>1126</v>
      </c>
      <c r="U138" s="34" t="s">
        <v>1048</v>
      </c>
      <c r="V138" s="34" t="s">
        <v>1041</v>
      </c>
      <c r="W138" s="34" t="s">
        <v>1042</v>
      </c>
      <c r="X138" s="34" t="s">
        <v>1043</v>
      </c>
      <c r="Y138" s="34" t="s">
        <v>1044</v>
      </c>
      <c r="Z138" s="32">
        <v>0.4</v>
      </c>
      <c r="AA138" s="34" t="s">
        <v>1045</v>
      </c>
      <c r="AB138" s="29" t="s">
        <v>224</v>
      </c>
      <c r="AC138" s="29">
        <f t="shared" si="331"/>
        <v>12</v>
      </c>
      <c r="AD138" s="34">
        <v>3</v>
      </c>
      <c r="AE138" s="34">
        <v>3</v>
      </c>
      <c r="AF138" s="34">
        <v>3</v>
      </c>
      <c r="AG138" s="34">
        <v>3</v>
      </c>
      <c r="AH138" s="29">
        <v>3</v>
      </c>
      <c r="AI138" s="29" t="s">
        <v>754</v>
      </c>
      <c r="AJ138" s="29">
        <v>3</v>
      </c>
      <c r="AK138" s="29" t="s">
        <v>1795</v>
      </c>
      <c r="AL138" s="29">
        <v>3</v>
      </c>
      <c r="AM138" s="29" t="s">
        <v>3088</v>
      </c>
      <c r="AN138" s="29"/>
      <c r="AO138" s="29"/>
      <c r="AP138" s="47">
        <v>44664</v>
      </c>
      <c r="AQ138" s="47">
        <v>44757</v>
      </c>
      <c r="AR138" s="47">
        <v>44844</v>
      </c>
      <c r="AS138" s="47"/>
      <c r="AT138" s="29" t="s">
        <v>6</v>
      </c>
      <c r="AU138" s="29" t="s">
        <v>6</v>
      </c>
      <c r="AV138" s="29" t="s">
        <v>6</v>
      </c>
      <c r="AW138" s="29"/>
      <c r="AX138" s="29" t="s">
        <v>6</v>
      </c>
      <c r="AY138" s="29" t="s">
        <v>6</v>
      </c>
      <c r="AZ138" s="29" t="s">
        <v>6</v>
      </c>
      <c r="BA138" s="29"/>
      <c r="BB138" s="29" t="s">
        <v>3098</v>
      </c>
      <c r="BC138" s="29" t="s">
        <v>3099</v>
      </c>
      <c r="BD138" s="29" t="s">
        <v>3100</v>
      </c>
      <c r="BE138" s="29"/>
      <c r="BF138" s="35">
        <f t="shared" si="320"/>
        <v>1</v>
      </c>
      <c r="BG138" s="35">
        <f t="shared" si="321"/>
        <v>1</v>
      </c>
      <c r="BH138" s="35">
        <f t="shared" si="322"/>
        <v>1</v>
      </c>
      <c r="BI138" s="35">
        <f t="shared" si="323"/>
        <v>0</v>
      </c>
      <c r="BJ138" s="35">
        <f t="shared" si="324"/>
        <v>0.75</v>
      </c>
      <c r="BK138" s="30"/>
      <c r="BL138" s="29"/>
      <c r="BM138" s="29"/>
      <c r="BN138" s="29"/>
      <c r="BO138" s="29"/>
      <c r="BP138" s="29"/>
      <c r="BQ138" s="29"/>
      <c r="BR138" s="29"/>
      <c r="BS138" s="29"/>
      <c r="BT138" s="29"/>
      <c r="BU138" s="29"/>
      <c r="BV138" s="29"/>
      <c r="BW138" s="29"/>
      <c r="BX138" s="29"/>
      <c r="BY138" s="29"/>
      <c r="BZ138" s="47">
        <v>44664</v>
      </c>
      <c r="CA138" s="47">
        <v>44757</v>
      </c>
      <c r="CB138" s="47">
        <v>44844</v>
      </c>
      <c r="CC138" s="47"/>
      <c r="CD138" s="29"/>
      <c r="CE138" s="29"/>
      <c r="CF138" s="29"/>
      <c r="CG138" s="29"/>
      <c r="CH138" s="29"/>
      <c r="CI138" s="29"/>
      <c r="CJ138" s="29"/>
      <c r="CK138" s="29"/>
      <c r="CL138" s="29"/>
      <c r="CM138" s="29"/>
      <c r="CN138" s="29"/>
      <c r="CO138" s="29"/>
      <c r="CP138" s="35" t="str">
        <f t="shared" si="302"/>
        <v/>
      </c>
      <c r="CQ138" s="35" t="str">
        <f t="shared" si="303"/>
        <v/>
      </c>
      <c r="CR138" s="35" t="str">
        <f t="shared" si="304"/>
        <v/>
      </c>
      <c r="CS138" s="35" t="str">
        <f t="shared" si="305"/>
        <v/>
      </c>
      <c r="CT138" s="35" t="str">
        <f t="shared" si="306"/>
        <v/>
      </c>
      <c r="CU138" s="30"/>
      <c r="CV138" s="34"/>
      <c r="CW138" s="29"/>
      <c r="CX138" s="34"/>
      <c r="CY138" s="34"/>
      <c r="CZ138" s="34"/>
      <c r="DA138" s="34"/>
      <c r="DB138" s="34"/>
      <c r="DC138" s="34"/>
      <c r="DD138" s="32"/>
      <c r="DE138" s="29"/>
      <c r="DF138" s="29"/>
      <c r="DG138" s="29"/>
      <c r="DH138" s="29"/>
      <c r="DI138" s="34"/>
      <c r="DJ138" s="29"/>
      <c r="DK138" s="29"/>
      <c r="DL138" s="29"/>
      <c r="DM138" s="29"/>
      <c r="DN138" s="29"/>
      <c r="DO138" s="29"/>
      <c r="DP138" s="29"/>
      <c r="DQ138" s="29"/>
      <c r="DR138" s="29"/>
      <c r="DS138" s="29"/>
      <c r="DT138" s="29"/>
      <c r="DU138" s="29"/>
      <c r="DV138" s="29"/>
      <c r="DW138" s="29"/>
      <c r="DX138" s="47">
        <v>44664</v>
      </c>
      <c r="DY138" s="47">
        <v>44757</v>
      </c>
      <c r="DZ138" s="47">
        <v>44844</v>
      </c>
      <c r="EA138" s="47"/>
      <c r="EB138" s="29"/>
      <c r="EC138" s="29"/>
      <c r="ED138" s="29"/>
      <c r="EE138" s="29"/>
      <c r="EF138" s="29"/>
      <c r="EG138" s="29"/>
      <c r="EH138" s="29"/>
      <c r="EI138" s="29"/>
      <c r="EJ138" s="29"/>
      <c r="EK138" s="29"/>
      <c r="EL138" s="29"/>
      <c r="EM138" s="29"/>
      <c r="EN138" s="35" t="str">
        <f t="shared" si="307"/>
        <v/>
      </c>
      <c r="EO138" s="35" t="str">
        <f t="shared" si="308"/>
        <v/>
      </c>
      <c r="EP138" s="35" t="str">
        <f t="shared" si="309"/>
        <v/>
      </c>
      <c r="EQ138" s="35" t="str">
        <f t="shared" si="310"/>
        <v/>
      </c>
      <c r="ER138" s="35" t="str">
        <f t="shared" si="311"/>
        <v/>
      </c>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47">
        <v>44664</v>
      </c>
      <c r="FW138" s="47">
        <v>44757</v>
      </c>
      <c r="FX138" s="47">
        <v>44844</v>
      </c>
      <c r="FY138" s="47"/>
      <c r="FZ138" s="29"/>
      <c r="GA138" s="29"/>
      <c r="GB138" s="29"/>
      <c r="GC138" s="29"/>
      <c r="GD138" s="29"/>
      <c r="GE138" s="29"/>
      <c r="GF138" s="29"/>
      <c r="GG138" s="29"/>
      <c r="GH138" s="29"/>
      <c r="GI138" s="29"/>
      <c r="GJ138" s="29"/>
      <c r="GK138" s="29"/>
      <c r="GL138" s="35" t="str">
        <f t="shared" si="326"/>
        <v/>
      </c>
      <c r="GM138" s="35" t="str">
        <f t="shared" si="327"/>
        <v/>
      </c>
      <c r="GN138" s="35" t="str">
        <f t="shared" si="328"/>
        <v/>
      </c>
      <c r="GO138" s="35" t="str">
        <f t="shared" si="329"/>
        <v/>
      </c>
      <c r="GP138" s="35" t="str">
        <f t="shared" si="330"/>
        <v/>
      </c>
      <c r="GQ138" s="29"/>
      <c r="GR138" s="29"/>
      <c r="GS138" s="29">
        <f t="shared" si="312"/>
        <v>1</v>
      </c>
      <c r="GT138" s="29" t="str">
        <f>'[13]BD Plan'!$B$3</f>
        <v>Magdalena</v>
      </c>
      <c r="GU138" s="37" t="s">
        <v>758</v>
      </c>
      <c r="GV138" s="37" t="s">
        <v>1799</v>
      </c>
      <c r="GW138" s="37" t="s">
        <v>3101</v>
      </c>
      <c r="GX138" s="37"/>
      <c r="GY138" s="37"/>
      <c r="GZ138" s="37"/>
      <c r="HA138" s="37"/>
      <c r="HB138" s="37"/>
      <c r="HC138" s="37"/>
      <c r="HD138" s="37"/>
      <c r="HE138" s="37"/>
      <c r="HF138" s="37"/>
      <c r="HG138" s="37"/>
      <c r="HH138" s="37"/>
      <c r="HI138" s="37"/>
      <c r="HJ138" s="37"/>
      <c r="HK138" t="s">
        <v>147</v>
      </c>
      <c r="HL138" s="39" t="s">
        <v>29</v>
      </c>
    </row>
    <row r="139" spans="1:220" ht="15" customHeight="1" x14ac:dyDescent="0.3">
      <c r="A139" s="29" t="s">
        <v>123</v>
      </c>
      <c r="B139" t="s">
        <v>90</v>
      </c>
      <c r="C139" t="s">
        <v>87</v>
      </c>
      <c r="D139" s="29" t="s">
        <v>505</v>
      </c>
      <c r="E139" s="29" t="s">
        <v>322</v>
      </c>
      <c r="F139" s="29" t="s">
        <v>231</v>
      </c>
      <c r="G139" s="29" t="s">
        <v>232</v>
      </c>
      <c r="H139" s="29" t="s">
        <v>400</v>
      </c>
      <c r="I139" s="38" t="s">
        <v>1437</v>
      </c>
      <c r="J139" s="29" t="s">
        <v>294</v>
      </c>
      <c r="K139" s="32">
        <v>0.8</v>
      </c>
      <c r="L139" s="32">
        <v>0.2</v>
      </c>
      <c r="M139" s="29" t="s">
        <v>236</v>
      </c>
      <c r="N139" s="32">
        <v>0.28999999999999998</v>
      </c>
      <c r="O139" s="32">
        <v>0.2</v>
      </c>
      <c r="P139" s="29" t="s">
        <v>295</v>
      </c>
      <c r="Q139" s="29" t="s">
        <v>1037</v>
      </c>
      <c r="R139" s="33" t="s">
        <v>1438</v>
      </c>
      <c r="S139" s="42" t="s">
        <v>565</v>
      </c>
      <c r="T139" s="29" t="s">
        <v>1439</v>
      </c>
      <c r="U139" s="34" t="s">
        <v>1048</v>
      </c>
      <c r="V139" s="34" t="s">
        <v>1041</v>
      </c>
      <c r="W139" s="34" t="s">
        <v>1042</v>
      </c>
      <c r="X139" s="34" t="s">
        <v>1043</v>
      </c>
      <c r="Y139" s="34" t="s">
        <v>1044</v>
      </c>
      <c r="Z139" s="32">
        <v>0.4</v>
      </c>
      <c r="AA139" s="34" t="s">
        <v>1045</v>
      </c>
      <c r="AB139" s="29" t="s">
        <v>224</v>
      </c>
      <c r="AC139" s="29">
        <f t="shared" si="331"/>
        <v>6</v>
      </c>
      <c r="AD139" s="34">
        <v>0</v>
      </c>
      <c r="AE139" s="34">
        <v>3</v>
      </c>
      <c r="AF139" s="34">
        <v>3</v>
      </c>
      <c r="AG139" s="34">
        <v>0</v>
      </c>
      <c r="AH139" s="29"/>
      <c r="AI139" s="29"/>
      <c r="AJ139" s="29">
        <v>3</v>
      </c>
      <c r="AK139" s="29" t="s">
        <v>1800</v>
      </c>
      <c r="AL139" s="29">
        <v>3</v>
      </c>
      <c r="AM139" s="29" t="s">
        <v>3102</v>
      </c>
      <c r="AN139" s="29"/>
      <c r="AO139" s="29"/>
      <c r="AP139" s="47"/>
      <c r="AQ139" s="47">
        <v>44756</v>
      </c>
      <c r="AR139" s="47">
        <v>44844</v>
      </c>
      <c r="AS139" s="47"/>
      <c r="AT139" s="29"/>
      <c r="AU139" s="29" t="s">
        <v>6</v>
      </c>
      <c r="AV139" s="29" t="s">
        <v>6</v>
      </c>
      <c r="AW139" s="29"/>
      <c r="AX139" s="29"/>
      <c r="AY139" s="29" t="s">
        <v>6</v>
      </c>
      <c r="AZ139" s="29" t="s">
        <v>6</v>
      </c>
      <c r="BA139" s="29"/>
      <c r="BB139" s="29"/>
      <c r="BC139" s="29" t="s">
        <v>3103</v>
      </c>
      <c r="BD139" s="29" t="s">
        <v>3104</v>
      </c>
      <c r="BE139" s="29"/>
      <c r="BF139" s="35" t="str">
        <f t="shared" si="320"/>
        <v/>
      </c>
      <c r="BG139" s="35">
        <f t="shared" si="321"/>
        <v>1</v>
      </c>
      <c r="BH139" s="35">
        <f t="shared" si="322"/>
        <v>1</v>
      </c>
      <c r="BI139" s="35" t="str">
        <f t="shared" si="323"/>
        <v/>
      </c>
      <c r="BJ139" s="35">
        <f t="shared" si="324"/>
        <v>1</v>
      </c>
      <c r="BK139" s="30" t="s">
        <v>1440</v>
      </c>
      <c r="BL139" s="42" t="s">
        <v>565</v>
      </c>
      <c r="BM139" s="29">
        <f t="shared" ref="BM139" si="332">SUM(BN139:BQ139)</f>
        <v>5</v>
      </c>
      <c r="BN139" s="29">
        <v>0</v>
      </c>
      <c r="BO139" s="29">
        <v>3</v>
      </c>
      <c r="BP139" s="29">
        <v>1</v>
      </c>
      <c r="BQ139" s="29">
        <v>1</v>
      </c>
      <c r="BR139" s="29"/>
      <c r="BS139" s="29"/>
      <c r="BT139" s="29">
        <v>3</v>
      </c>
      <c r="BU139" s="29" t="s">
        <v>1801</v>
      </c>
      <c r="BV139" s="29">
        <v>1</v>
      </c>
      <c r="BW139" s="29" t="s">
        <v>3105</v>
      </c>
      <c r="BX139" s="29"/>
      <c r="BY139" s="29"/>
      <c r="BZ139" s="47"/>
      <c r="CA139" s="47">
        <v>44756</v>
      </c>
      <c r="CB139" s="47">
        <v>44844</v>
      </c>
      <c r="CC139" s="47"/>
      <c r="CD139" s="29"/>
      <c r="CE139" s="29" t="s">
        <v>6</v>
      </c>
      <c r="CF139" s="29" t="s">
        <v>6</v>
      </c>
      <c r="CG139" s="29"/>
      <c r="CH139" s="29"/>
      <c r="CI139" s="29" t="s">
        <v>6</v>
      </c>
      <c r="CJ139" s="29" t="s">
        <v>6</v>
      </c>
      <c r="CK139" s="29"/>
      <c r="CL139" s="29"/>
      <c r="CM139" s="29" t="s">
        <v>3106</v>
      </c>
      <c r="CN139" s="29" t="s">
        <v>3107</v>
      </c>
      <c r="CO139" s="29"/>
      <c r="CP139" s="35" t="str">
        <f t="shared" si="302"/>
        <v/>
      </c>
      <c r="CQ139" s="35">
        <f t="shared" si="303"/>
        <v>1</v>
      </c>
      <c r="CR139" s="35">
        <f t="shared" si="304"/>
        <v>1</v>
      </c>
      <c r="CS139" s="35">
        <f t="shared" si="305"/>
        <v>0</v>
      </c>
      <c r="CT139" s="35">
        <f t="shared" si="306"/>
        <v>0.8</v>
      </c>
      <c r="CU139" s="30"/>
      <c r="CV139" s="34"/>
      <c r="CW139" s="29"/>
      <c r="CX139" s="34"/>
      <c r="CY139" s="34"/>
      <c r="CZ139" s="34"/>
      <c r="DA139" s="34"/>
      <c r="DB139" s="34"/>
      <c r="DC139" s="34"/>
      <c r="DD139" s="32"/>
      <c r="DE139" s="29"/>
      <c r="DF139" s="29"/>
      <c r="DG139" s="29"/>
      <c r="DH139" s="29"/>
      <c r="DI139" s="34"/>
      <c r="DJ139" s="29"/>
      <c r="DK139" s="29"/>
      <c r="DL139" s="29"/>
      <c r="DM139" s="29"/>
      <c r="DN139" s="29"/>
      <c r="DO139" s="29"/>
      <c r="DP139" s="29"/>
      <c r="DQ139" s="29"/>
      <c r="DR139" s="29"/>
      <c r="DS139" s="29"/>
      <c r="DT139" s="29"/>
      <c r="DU139" s="29"/>
      <c r="DV139" s="29"/>
      <c r="DW139" s="29"/>
      <c r="DX139" s="47"/>
      <c r="DY139" s="47">
        <v>44756</v>
      </c>
      <c r="DZ139" s="47">
        <v>44844</v>
      </c>
      <c r="EA139" s="47"/>
      <c r="EB139" s="29"/>
      <c r="EC139" s="29"/>
      <c r="ED139" s="29"/>
      <c r="EE139" s="29"/>
      <c r="EF139" s="29"/>
      <c r="EG139" s="29"/>
      <c r="EH139" s="29"/>
      <c r="EI139" s="29"/>
      <c r="EJ139" s="29"/>
      <c r="EK139" s="29"/>
      <c r="EL139" s="29"/>
      <c r="EM139" s="29"/>
      <c r="EN139" s="35" t="str">
        <f t="shared" si="307"/>
        <v/>
      </c>
      <c r="EO139" s="35" t="str">
        <f t="shared" si="308"/>
        <v/>
      </c>
      <c r="EP139" s="35" t="str">
        <f t="shared" si="309"/>
        <v/>
      </c>
      <c r="EQ139" s="35" t="str">
        <f t="shared" si="310"/>
        <v/>
      </c>
      <c r="ER139" s="35" t="str">
        <f t="shared" si="311"/>
        <v/>
      </c>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47"/>
      <c r="FW139" s="47">
        <v>44756</v>
      </c>
      <c r="FX139" s="47">
        <v>44844</v>
      </c>
      <c r="FY139" s="47"/>
      <c r="FZ139" s="29"/>
      <c r="GA139" s="29"/>
      <c r="GB139" s="29"/>
      <c r="GC139" s="29"/>
      <c r="GD139" s="29"/>
      <c r="GE139" s="29"/>
      <c r="GF139" s="29"/>
      <c r="GG139" s="29"/>
      <c r="GH139" s="29"/>
      <c r="GI139" s="29"/>
      <c r="GJ139" s="29"/>
      <c r="GK139" s="29"/>
      <c r="GL139" s="35"/>
      <c r="GM139" s="35"/>
      <c r="GN139" s="35"/>
      <c r="GO139" s="35"/>
      <c r="GP139" s="35"/>
      <c r="GQ139" s="29"/>
      <c r="GR139" s="29"/>
      <c r="GS139" s="29">
        <f t="shared" si="312"/>
        <v>2</v>
      </c>
      <c r="GT139" s="29" t="str">
        <f>'[13]BD Plan'!$B$3</f>
        <v>Magdalena</v>
      </c>
      <c r="GU139" s="37"/>
      <c r="GV139" s="37" t="s">
        <v>1802</v>
      </c>
      <c r="GW139" s="37" t="s">
        <v>3108</v>
      </c>
      <c r="GX139" s="37"/>
      <c r="GY139" s="37"/>
      <c r="GZ139" s="37" t="s">
        <v>1803</v>
      </c>
      <c r="HA139" s="37" t="s">
        <v>3109</v>
      </c>
      <c r="HB139" s="37"/>
      <c r="HC139" s="37"/>
      <c r="HD139" s="37"/>
      <c r="HE139" s="37"/>
      <c r="HF139" s="37"/>
      <c r="HG139" s="37"/>
      <c r="HH139" s="37"/>
      <c r="HI139" s="37"/>
      <c r="HJ139" s="37"/>
      <c r="HK139" t="s">
        <v>476</v>
      </c>
      <c r="HL139" s="39" t="s">
        <v>88</v>
      </c>
    </row>
    <row r="140" spans="1:220" ht="15" customHeight="1" x14ac:dyDescent="0.3">
      <c r="A140" s="29" t="s">
        <v>123</v>
      </c>
      <c r="B140" t="s">
        <v>153</v>
      </c>
      <c r="C140" t="s">
        <v>87</v>
      </c>
      <c r="D140" s="29" t="s">
        <v>514</v>
      </c>
      <c r="E140" s="29" t="s">
        <v>317</v>
      </c>
      <c r="F140" s="29" t="s">
        <v>215</v>
      </c>
      <c r="G140" s="29" t="s">
        <v>232</v>
      </c>
      <c r="H140" s="29" t="s">
        <v>284</v>
      </c>
      <c r="I140" s="41" t="s">
        <v>515</v>
      </c>
      <c r="J140" s="29" t="s">
        <v>335</v>
      </c>
      <c r="K140" s="32">
        <v>0.8</v>
      </c>
      <c r="L140" s="32">
        <v>0.8</v>
      </c>
      <c r="M140" s="29" t="s">
        <v>253</v>
      </c>
      <c r="N140" s="32">
        <v>0.48</v>
      </c>
      <c r="O140" s="32">
        <v>0.8</v>
      </c>
      <c r="P140" s="29" t="s">
        <v>253</v>
      </c>
      <c r="Q140" s="29" t="s">
        <v>1037</v>
      </c>
      <c r="R140" s="33" t="s">
        <v>1449</v>
      </c>
      <c r="S140" s="42" t="s">
        <v>565</v>
      </c>
      <c r="T140" s="29" t="s">
        <v>1450</v>
      </c>
      <c r="U140" s="34" t="s">
        <v>1048</v>
      </c>
      <c r="V140" s="34" t="s">
        <v>1041</v>
      </c>
      <c r="W140" s="34" t="s">
        <v>1042</v>
      </c>
      <c r="X140" s="34" t="s">
        <v>1043</v>
      </c>
      <c r="Y140" s="34" t="s">
        <v>1044</v>
      </c>
      <c r="Z140" s="32">
        <v>0.4</v>
      </c>
      <c r="AA140" s="34" t="s">
        <v>1045</v>
      </c>
      <c r="AB140" s="29" t="s">
        <v>224</v>
      </c>
      <c r="AC140" s="29">
        <f t="shared" si="331"/>
        <v>12</v>
      </c>
      <c r="AD140" s="34">
        <v>3</v>
      </c>
      <c r="AE140" s="34">
        <v>3</v>
      </c>
      <c r="AF140" s="34">
        <v>3</v>
      </c>
      <c r="AG140" s="34">
        <v>3</v>
      </c>
      <c r="AH140" s="29"/>
      <c r="AI140" s="29"/>
      <c r="AJ140" s="29">
        <v>3</v>
      </c>
      <c r="AK140" s="29" t="s">
        <v>1804</v>
      </c>
      <c r="AL140" s="29">
        <v>3</v>
      </c>
      <c r="AM140" s="29" t="s">
        <v>3110</v>
      </c>
      <c r="AN140" s="29"/>
      <c r="AO140" s="29"/>
      <c r="AP140" s="47">
        <v>44664</v>
      </c>
      <c r="AQ140" s="47">
        <v>44756</v>
      </c>
      <c r="AR140" s="47">
        <v>44844</v>
      </c>
      <c r="AS140" s="47"/>
      <c r="AT140" s="29"/>
      <c r="AU140" s="29" t="s">
        <v>6</v>
      </c>
      <c r="AV140" s="29" t="s">
        <v>6</v>
      </c>
      <c r="AW140" s="29"/>
      <c r="AX140" s="29"/>
      <c r="AY140" s="29" t="s">
        <v>6</v>
      </c>
      <c r="AZ140" s="29" t="s">
        <v>6</v>
      </c>
      <c r="BA140" s="29"/>
      <c r="BB140" s="29"/>
      <c r="BC140" s="29" t="s">
        <v>3111</v>
      </c>
      <c r="BD140" s="29" t="s">
        <v>3112</v>
      </c>
      <c r="BE140" s="29"/>
      <c r="BF140" s="35">
        <f t="shared" si="320"/>
        <v>0</v>
      </c>
      <c r="BG140" s="35">
        <f t="shared" si="321"/>
        <v>1</v>
      </c>
      <c r="BH140" s="35">
        <f t="shared" si="322"/>
        <v>1</v>
      </c>
      <c r="BI140" s="35">
        <f t="shared" si="323"/>
        <v>0</v>
      </c>
      <c r="BJ140" s="35">
        <f t="shared" si="324"/>
        <v>0.5</v>
      </c>
      <c r="BK140" s="33"/>
      <c r="BL140" s="29"/>
      <c r="BM140" s="29"/>
      <c r="BN140" s="29"/>
      <c r="BO140" s="29"/>
      <c r="BP140" s="29"/>
      <c r="BQ140" s="29"/>
      <c r="BR140" s="29"/>
      <c r="BS140" s="29"/>
      <c r="BT140" s="29"/>
      <c r="BU140" s="29"/>
      <c r="BV140" s="29"/>
      <c r="BW140" s="29"/>
      <c r="BX140" s="29"/>
      <c r="BY140" s="29"/>
      <c r="BZ140" s="47">
        <v>44664</v>
      </c>
      <c r="CA140" s="47">
        <v>44756</v>
      </c>
      <c r="CB140" s="47">
        <v>44844</v>
      </c>
      <c r="CC140" s="47"/>
      <c r="CD140" s="29"/>
      <c r="CE140" s="29"/>
      <c r="CF140" s="29"/>
      <c r="CG140" s="29"/>
      <c r="CH140" s="29"/>
      <c r="CI140" s="29"/>
      <c r="CJ140" s="29"/>
      <c r="CK140" s="29"/>
      <c r="CL140" s="29"/>
      <c r="CM140" s="29"/>
      <c r="CN140" s="29"/>
      <c r="CO140" s="29"/>
      <c r="CP140" s="35" t="str">
        <f t="shared" si="302"/>
        <v/>
      </c>
      <c r="CQ140" s="35" t="str">
        <f t="shared" si="303"/>
        <v/>
      </c>
      <c r="CR140" s="35" t="str">
        <f t="shared" si="304"/>
        <v/>
      </c>
      <c r="CS140" s="35" t="str">
        <f t="shared" si="305"/>
        <v/>
      </c>
      <c r="CT140" s="35" t="str">
        <f t="shared" si="306"/>
        <v/>
      </c>
      <c r="CU140" s="33"/>
      <c r="CV140" s="34"/>
      <c r="CW140" s="29"/>
      <c r="CX140" s="34"/>
      <c r="CY140" s="34"/>
      <c r="CZ140" s="34"/>
      <c r="DA140" s="34"/>
      <c r="DB140" s="34"/>
      <c r="DC140" s="34"/>
      <c r="DD140" s="32"/>
      <c r="DE140" s="29"/>
      <c r="DF140" s="29"/>
      <c r="DG140" s="29"/>
      <c r="DH140" s="29"/>
      <c r="DI140" s="34"/>
      <c r="DJ140" s="29"/>
      <c r="DK140" s="29"/>
      <c r="DL140" s="29"/>
      <c r="DM140" s="29"/>
      <c r="DN140" s="29"/>
      <c r="DO140" s="29"/>
      <c r="DP140" s="29"/>
      <c r="DQ140" s="29"/>
      <c r="DR140" s="29"/>
      <c r="DS140" s="29"/>
      <c r="DT140" s="29"/>
      <c r="DU140" s="29"/>
      <c r="DV140" s="29"/>
      <c r="DW140" s="29"/>
      <c r="DX140" s="47"/>
      <c r="DY140" s="47">
        <v>44756</v>
      </c>
      <c r="DZ140" s="47">
        <v>44844</v>
      </c>
      <c r="EA140" s="47"/>
      <c r="EB140" s="29"/>
      <c r="EC140" s="29"/>
      <c r="ED140" s="29"/>
      <c r="EE140" s="29"/>
      <c r="EF140" s="29"/>
      <c r="EG140" s="29"/>
      <c r="EH140" s="29"/>
      <c r="EI140" s="29"/>
      <c r="EJ140" s="29"/>
      <c r="EK140" s="29"/>
      <c r="EL140" s="29"/>
      <c r="EM140" s="29"/>
      <c r="EN140" s="35" t="str">
        <f t="shared" si="307"/>
        <v/>
      </c>
      <c r="EO140" s="35" t="str">
        <f t="shared" si="308"/>
        <v/>
      </c>
      <c r="EP140" s="35" t="str">
        <f t="shared" si="309"/>
        <v/>
      </c>
      <c r="EQ140" s="35" t="str">
        <f t="shared" si="310"/>
        <v/>
      </c>
      <c r="ER140" s="35" t="str">
        <f t="shared" si="311"/>
        <v/>
      </c>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47">
        <v>44664</v>
      </c>
      <c r="FW140" s="47">
        <v>44756</v>
      </c>
      <c r="FX140" s="47">
        <v>44844</v>
      </c>
      <c r="FY140" s="47"/>
      <c r="FZ140" s="29"/>
      <c r="GA140" s="29"/>
      <c r="GB140" s="29"/>
      <c r="GC140" s="29"/>
      <c r="GD140" s="29"/>
      <c r="GE140" s="29"/>
      <c r="GF140" s="29"/>
      <c r="GG140" s="29"/>
      <c r="GH140" s="29"/>
      <c r="GI140" s="29"/>
      <c r="GJ140" s="29"/>
      <c r="GK140" s="29"/>
      <c r="GL140" s="35" t="str">
        <f t="shared" ref="GL140:GL141" si="333">IFERROR(IF(FJ140=0,"",IF((FN140/FJ140)&gt;1,1,(FN140/FJ140))),"")</f>
        <v/>
      </c>
      <c r="GM140" s="35" t="str">
        <f t="shared" ref="GM140:GM141" si="334">IFERROR(IF(FK140=0,"",IF((FP140/FK140)&gt;1,1,(FP140/FK140))),"")</f>
        <v/>
      </c>
      <c r="GN140" s="35" t="str">
        <f t="shared" ref="GN140:GN141" si="335">IFERROR(IF(FL140=0,"",IF((FR140/FL140)&gt;1,1,(FR140/FL140))),"")</f>
        <v/>
      </c>
      <c r="GO140" s="35" t="str">
        <f t="shared" ref="GO140:GO141" si="336">IFERROR(IF(FM140=0,"",IF((FT140/FM140)&gt;1,1,(FT140/FM140))),"")</f>
        <v/>
      </c>
      <c r="GP140" s="35" t="str">
        <f t="shared" ref="GP140:GP141" si="337">IFERROR(IF((FN140+FP140+FR140+FT140)/FI140&gt;1,1,(FN140+FP140+FR140+FT140)/FI140),"")</f>
        <v/>
      </c>
      <c r="GQ140" s="29"/>
      <c r="GR140" s="29"/>
      <c r="GS140" s="29">
        <f t="shared" si="312"/>
        <v>1</v>
      </c>
      <c r="GT140" s="29" t="str">
        <f>'[13]BD Plan'!$B$3</f>
        <v>Magdalena</v>
      </c>
      <c r="GU140" s="37"/>
      <c r="GV140" s="37" t="s">
        <v>1805</v>
      </c>
      <c r="GW140" s="37" t="s">
        <v>3113</v>
      </c>
      <c r="GX140" s="37"/>
      <c r="GY140" s="37"/>
      <c r="GZ140" s="37"/>
      <c r="HA140" s="37"/>
      <c r="HB140" s="37"/>
      <c r="HC140" s="37" t="s">
        <v>759</v>
      </c>
      <c r="HD140" s="37"/>
      <c r="HE140" s="37"/>
      <c r="HF140" s="37"/>
      <c r="HG140" s="37"/>
      <c r="HH140" s="37"/>
      <c r="HI140" s="37"/>
      <c r="HJ140" s="37"/>
      <c r="HK140" t="s">
        <v>518</v>
      </c>
      <c r="HL140" s="39" t="s">
        <v>89</v>
      </c>
    </row>
    <row r="141" spans="1:220" ht="15" customHeight="1" x14ac:dyDescent="0.3">
      <c r="A141" s="29" t="s">
        <v>123</v>
      </c>
      <c r="B141" t="s">
        <v>94</v>
      </c>
      <c r="C141" t="s">
        <v>92</v>
      </c>
      <c r="D141" s="29" t="s">
        <v>519</v>
      </c>
      <c r="E141" s="39" t="s">
        <v>322</v>
      </c>
      <c r="F141" s="29" t="s">
        <v>231</v>
      </c>
      <c r="G141" s="29" t="s">
        <v>312</v>
      </c>
      <c r="H141" s="29" t="s">
        <v>265</v>
      </c>
      <c r="I141" s="38" t="s">
        <v>1452</v>
      </c>
      <c r="J141" s="29" t="s">
        <v>294</v>
      </c>
      <c r="K141" s="32">
        <v>0.6</v>
      </c>
      <c r="L141" s="32">
        <v>0.8</v>
      </c>
      <c r="M141" s="29" t="s">
        <v>253</v>
      </c>
      <c r="N141" s="32">
        <v>0.36</v>
      </c>
      <c r="O141" s="32">
        <v>0.8</v>
      </c>
      <c r="P141" s="29" t="s">
        <v>253</v>
      </c>
      <c r="Q141" s="29" t="s">
        <v>1037</v>
      </c>
      <c r="R141" s="33" t="s">
        <v>1453</v>
      </c>
      <c r="S141" s="42" t="s">
        <v>565</v>
      </c>
      <c r="T141" s="36" t="s">
        <v>1454</v>
      </c>
      <c r="U141" s="34" t="s">
        <v>1048</v>
      </c>
      <c r="V141" s="34" t="s">
        <v>1041</v>
      </c>
      <c r="W141" s="34" t="s">
        <v>1042</v>
      </c>
      <c r="X141" s="34" t="s">
        <v>1043</v>
      </c>
      <c r="Y141" s="34" t="s">
        <v>1044</v>
      </c>
      <c r="Z141" s="32">
        <v>0.4</v>
      </c>
      <c r="AA141" s="34" t="s">
        <v>1045</v>
      </c>
      <c r="AB141" s="29" t="s">
        <v>224</v>
      </c>
      <c r="AC141" s="29">
        <f t="shared" si="331"/>
        <v>73</v>
      </c>
      <c r="AD141" s="34">
        <v>24</v>
      </c>
      <c r="AE141" s="34">
        <v>24</v>
      </c>
      <c r="AF141" s="34">
        <v>24</v>
      </c>
      <c r="AG141" s="34">
        <v>1</v>
      </c>
      <c r="AH141" s="29">
        <v>24</v>
      </c>
      <c r="AI141" s="29" t="s">
        <v>760</v>
      </c>
      <c r="AJ141" s="29">
        <v>24</v>
      </c>
      <c r="AK141" s="29" t="s">
        <v>1806</v>
      </c>
      <c r="AL141" s="29">
        <v>24</v>
      </c>
      <c r="AM141" s="29" t="s">
        <v>3114</v>
      </c>
      <c r="AN141" s="29"/>
      <c r="AO141" s="29"/>
      <c r="AP141" s="47">
        <v>44664</v>
      </c>
      <c r="AQ141" s="47">
        <v>44753</v>
      </c>
      <c r="AR141" s="47">
        <v>44844</v>
      </c>
      <c r="AS141" s="47"/>
      <c r="AT141" s="29" t="s">
        <v>6</v>
      </c>
      <c r="AU141" s="29" t="s">
        <v>6</v>
      </c>
      <c r="AV141" s="29" t="s">
        <v>6</v>
      </c>
      <c r="AW141" s="29"/>
      <c r="AX141" s="29" t="s">
        <v>6</v>
      </c>
      <c r="AY141" s="29" t="s">
        <v>6</v>
      </c>
      <c r="AZ141" s="29" t="s">
        <v>6</v>
      </c>
      <c r="BA141" s="29"/>
      <c r="BB141" s="29" t="s">
        <v>3115</v>
      </c>
      <c r="BC141" s="29" t="s">
        <v>3116</v>
      </c>
      <c r="BD141" s="29" t="s">
        <v>3117</v>
      </c>
      <c r="BE141" s="29"/>
      <c r="BF141" s="35">
        <f t="shared" si="320"/>
        <v>1</v>
      </c>
      <c r="BG141" s="35">
        <f t="shared" si="321"/>
        <v>1</v>
      </c>
      <c r="BH141" s="35">
        <f t="shared" si="322"/>
        <v>1</v>
      </c>
      <c r="BI141" s="35">
        <f t="shared" si="323"/>
        <v>0</v>
      </c>
      <c r="BJ141" s="35">
        <f t="shared" si="324"/>
        <v>0.98630136986301364</v>
      </c>
      <c r="BK141" s="33"/>
      <c r="BL141" s="29"/>
      <c r="BM141" s="29"/>
      <c r="BN141" s="29"/>
      <c r="BO141" s="29"/>
      <c r="BP141" s="29"/>
      <c r="BQ141" s="29"/>
      <c r="BR141" s="29"/>
      <c r="BS141" s="29"/>
      <c r="BT141" s="29"/>
      <c r="BU141" s="29"/>
      <c r="BV141" s="29"/>
      <c r="BW141" s="29"/>
      <c r="BX141" s="29"/>
      <c r="BY141" s="29"/>
      <c r="BZ141" s="47"/>
      <c r="CA141" s="47">
        <v>44753</v>
      </c>
      <c r="CB141" s="47">
        <v>44844</v>
      </c>
      <c r="CC141" s="47"/>
      <c r="CD141" s="29"/>
      <c r="CE141" s="29"/>
      <c r="CF141" s="29"/>
      <c r="CG141" s="29"/>
      <c r="CH141" s="29"/>
      <c r="CI141" s="29"/>
      <c r="CJ141" s="29"/>
      <c r="CK141" s="29"/>
      <c r="CL141" s="29"/>
      <c r="CM141" s="29"/>
      <c r="CN141" s="29"/>
      <c r="CO141" s="29"/>
      <c r="CP141" s="35" t="str">
        <f t="shared" si="302"/>
        <v/>
      </c>
      <c r="CQ141" s="35" t="str">
        <f t="shared" si="303"/>
        <v/>
      </c>
      <c r="CR141" s="35" t="str">
        <f t="shared" si="304"/>
        <v/>
      </c>
      <c r="CS141" s="35" t="str">
        <f t="shared" si="305"/>
        <v/>
      </c>
      <c r="CT141" s="35" t="str">
        <f t="shared" si="306"/>
        <v/>
      </c>
      <c r="CU141" s="30"/>
      <c r="CV141" s="34"/>
      <c r="CW141" s="29"/>
      <c r="CX141" s="34"/>
      <c r="CY141" s="34"/>
      <c r="CZ141" s="34"/>
      <c r="DA141" s="34"/>
      <c r="DB141" s="34"/>
      <c r="DC141" s="34"/>
      <c r="DD141" s="32"/>
      <c r="DE141" s="29"/>
      <c r="DF141" s="29"/>
      <c r="DG141" s="29"/>
      <c r="DH141" s="29"/>
      <c r="DI141" s="34"/>
      <c r="DJ141" s="29"/>
      <c r="DK141" s="29"/>
      <c r="DL141" s="29"/>
      <c r="DM141" s="29"/>
      <c r="DN141" s="29"/>
      <c r="DO141" s="29"/>
      <c r="DP141" s="29"/>
      <c r="DQ141" s="29"/>
      <c r="DR141" s="29"/>
      <c r="DS141" s="29"/>
      <c r="DT141" s="29"/>
      <c r="DU141" s="29"/>
      <c r="DV141" s="29"/>
      <c r="DW141" s="29"/>
      <c r="DX141" s="47">
        <v>44664</v>
      </c>
      <c r="DY141" s="47">
        <v>44753</v>
      </c>
      <c r="DZ141" s="47">
        <v>44844</v>
      </c>
      <c r="EA141" s="47"/>
      <c r="EB141" s="29"/>
      <c r="EC141" s="29"/>
      <c r="ED141" s="29"/>
      <c r="EE141" s="29"/>
      <c r="EF141" s="29"/>
      <c r="EG141" s="29"/>
      <c r="EH141" s="29"/>
      <c r="EI141" s="29"/>
      <c r="EJ141" s="29"/>
      <c r="EK141" s="29"/>
      <c r="EL141" s="29"/>
      <c r="EM141" s="29"/>
      <c r="EN141" s="35" t="str">
        <f t="shared" si="307"/>
        <v/>
      </c>
      <c r="EO141" s="35" t="str">
        <f t="shared" si="308"/>
        <v/>
      </c>
      <c r="EP141" s="35" t="str">
        <f t="shared" si="309"/>
        <v/>
      </c>
      <c r="EQ141" s="35" t="str">
        <f t="shared" si="310"/>
        <v/>
      </c>
      <c r="ER141" s="35" t="str">
        <f t="shared" si="311"/>
        <v/>
      </c>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47">
        <v>44664</v>
      </c>
      <c r="FW141" s="47">
        <v>44753</v>
      </c>
      <c r="FX141" s="47">
        <v>44844</v>
      </c>
      <c r="FY141" s="47"/>
      <c r="FZ141" s="29"/>
      <c r="GA141" s="29"/>
      <c r="GB141" s="29"/>
      <c r="GC141" s="29"/>
      <c r="GD141" s="29"/>
      <c r="GE141" s="29"/>
      <c r="GF141" s="29"/>
      <c r="GG141" s="29"/>
      <c r="GH141" s="29"/>
      <c r="GI141" s="29"/>
      <c r="GJ141" s="29"/>
      <c r="GK141" s="29"/>
      <c r="GL141" s="35" t="str">
        <f t="shared" si="333"/>
        <v/>
      </c>
      <c r="GM141" s="35" t="str">
        <f t="shared" si="334"/>
        <v/>
      </c>
      <c r="GN141" s="35" t="str">
        <f t="shared" si="335"/>
        <v/>
      </c>
      <c r="GO141" s="35" t="str">
        <f t="shared" si="336"/>
        <v/>
      </c>
      <c r="GP141" s="35" t="str">
        <f t="shared" si="337"/>
        <v/>
      </c>
      <c r="GQ141" s="29"/>
      <c r="GR141" s="29"/>
      <c r="GS141" s="29">
        <f t="shared" si="312"/>
        <v>1</v>
      </c>
      <c r="GT141" s="29" t="str">
        <f>'[13]BD Plan'!$B$3</f>
        <v>Magdalena</v>
      </c>
      <c r="GU141" s="37" t="s">
        <v>761</v>
      </c>
      <c r="GV141" s="37" t="s">
        <v>1807</v>
      </c>
      <c r="GW141" s="37" t="s">
        <v>3118</v>
      </c>
      <c r="GX141" s="37"/>
      <c r="GY141" s="37" t="s">
        <v>762</v>
      </c>
      <c r="GZ141" s="37"/>
      <c r="HA141" s="37"/>
      <c r="HB141" s="37"/>
      <c r="HC141" s="37"/>
      <c r="HD141" s="37"/>
      <c r="HE141" s="37"/>
      <c r="HF141" s="37"/>
      <c r="HG141" s="37"/>
      <c r="HH141" s="37"/>
      <c r="HI141" s="37"/>
      <c r="HJ141" s="37"/>
      <c r="HK141" t="s">
        <v>150</v>
      </c>
      <c r="HL141" s="39" t="s">
        <v>93</v>
      </c>
    </row>
    <row r="142" spans="1:220" ht="15" customHeight="1" x14ac:dyDescent="0.3">
      <c r="A142" s="29" t="s">
        <v>123</v>
      </c>
      <c r="B142" t="s">
        <v>38</v>
      </c>
      <c r="C142" t="s">
        <v>37</v>
      </c>
      <c r="D142" s="29" t="s">
        <v>333</v>
      </c>
      <c r="E142" s="39" t="s">
        <v>304</v>
      </c>
      <c r="F142" s="29" t="s">
        <v>231</v>
      </c>
      <c r="G142" s="29" t="s">
        <v>232</v>
      </c>
      <c r="H142" s="29" t="s">
        <v>284</v>
      </c>
      <c r="I142" s="38" t="s">
        <v>334</v>
      </c>
      <c r="J142" s="29" t="s">
        <v>335</v>
      </c>
      <c r="K142" s="32">
        <v>0.8</v>
      </c>
      <c r="L142" s="32">
        <v>0.6</v>
      </c>
      <c r="M142" s="29" t="s">
        <v>253</v>
      </c>
      <c r="N142" s="32">
        <v>0.28999999999999998</v>
      </c>
      <c r="O142" s="32">
        <v>0.6</v>
      </c>
      <c r="P142" s="29" t="s">
        <v>236</v>
      </c>
      <c r="Q142" s="29" t="s">
        <v>1037</v>
      </c>
      <c r="R142" s="33"/>
      <c r="S142" s="36"/>
      <c r="T142" s="36"/>
      <c r="U142" s="34"/>
      <c r="V142" s="34"/>
      <c r="W142" s="34"/>
      <c r="X142" s="34"/>
      <c r="Y142" s="34"/>
      <c r="Z142" s="32"/>
      <c r="AA142" s="34"/>
      <c r="AB142" s="29"/>
      <c r="AC142" s="29"/>
      <c r="AD142" s="34"/>
      <c r="AE142" s="34"/>
      <c r="AF142" s="34"/>
      <c r="AG142" s="34"/>
      <c r="AH142" s="29"/>
      <c r="AI142" s="29"/>
      <c r="AJ142" s="29"/>
      <c r="AK142" s="29"/>
      <c r="AL142" s="29"/>
      <c r="AM142" s="29"/>
      <c r="AN142" s="29"/>
      <c r="AO142" s="29"/>
      <c r="AP142" s="47"/>
      <c r="AQ142" s="47">
        <v>44756</v>
      </c>
      <c r="AR142" s="47">
        <v>44840</v>
      </c>
      <c r="AS142" s="47"/>
      <c r="AT142" s="29"/>
      <c r="AU142" s="29"/>
      <c r="AV142" s="29"/>
      <c r="AW142" s="29"/>
      <c r="AX142" s="29"/>
      <c r="AY142" s="29"/>
      <c r="AZ142" s="29"/>
      <c r="BA142" s="29"/>
      <c r="BB142" s="29"/>
      <c r="BC142" s="29"/>
      <c r="BD142" s="29"/>
      <c r="BE142" s="29"/>
      <c r="BF142" s="35" t="str">
        <f t="shared" si="320"/>
        <v/>
      </c>
      <c r="BG142" s="35" t="str">
        <f t="shared" si="321"/>
        <v/>
      </c>
      <c r="BH142" s="35" t="str">
        <f t="shared" si="322"/>
        <v/>
      </c>
      <c r="BI142" s="35" t="str">
        <f t="shared" si="323"/>
        <v/>
      </c>
      <c r="BJ142" s="35" t="str">
        <f t="shared" si="324"/>
        <v/>
      </c>
      <c r="BK142" s="33" t="s">
        <v>1538</v>
      </c>
      <c r="BL142" s="42" t="s">
        <v>565</v>
      </c>
      <c r="BM142" s="29">
        <f t="shared" ref="BM142" si="338">SUM(BN142:BQ142)</f>
        <v>8</v>
      </c>
      <c r="BN142" s="29">
        <v>0</v>
      </c>
      <c r="BO142" s="29">
        <v>2</v>
      </c>
      <c r="BP142" s="29">
        <v>3</v>
      </c>
      <c r="BQ142" s="29">
        <v>3</v>
      </c>
      <c r="BR142" s="29"/>
      <c r="BS142" s="29"/>
      <c r="BT142" s="29">
        <v>2</v>
      </c>
      <c r="BU142" s="29" t="s">
        <v>1808</v>
      </c>
      <c r="BV142" s="29">
        <v>3</v>
      </c>
      <c r="BW142" s="29" t="s">
        <v>1808</v>
      </c>
      <c r="BX142" s="29"/>
      <c r="BY142" s="29"/>
      <c r="BZ142" s="47"/>
      <c r="CA142" s="47">
        <v>44756</v>
      </c>
      <c r="CB142" s="47">
        <v>44840</v>
      </c>
      <c r="CC142" s="47"/>
      <c r="CD142" s="29"/>
      <c r="CE142" s="29" t="s">
        <v>6</v>
      </c>
      <c r="CF142" s="29" t="s">
        <v>6</v>
      </c>
      <c r="CG142" s="29"/>
      <c r="CH142" s="29"/>
      <c r="CI142" s="29" t="s">
        <v>6</v>
      </c>
      <c r="CJ142" s="29" t="s">
        <v>6</v>
      </c>
      <c r="CK142" s="29"/>
      <c r="CL142" s="29"/>
      <c r="CM142" s="29" t="s">
        <v>3119</v>
      </c>
      <c r="CN142" s="29" t="s">
        <v>3120</v>
      </c>
      <c r="CO142" s="29"/>
      <c r="CP142" s="35" t="str">
        <f t="shared" si="302"/>
        <v/>
      </c>
      <c r="CQ142" s="35">
        <f t="shared" si="303"/>
        <v>1</v>
      </c>
      <c r="CR142" s="35">
        <f t="shared" si="304"/>
        <v>1</v>
      </c>
      <c r="CS142" s="35">
        <f t="shared" si="305"/>
        <v>0</v>
      </c>
      <c r="CT142" s="35">
        <f t="shared" si="306"/>
        <v>0.625</v>
      </c>
      <c r="CU142" s="30"/>
      <c r="CV142" s="34"/>
      <c r="CW142" s="29"/>
      <c r="CX142" s="34"/>
      <c r="CY142" s="34"/>
      <c r="CZ142" s="34"/>
      <c r="DA142" s="34"/>
      <c r="DB142" s="34"/>
      <c r="DC142" s="34"/>
      <c r="DD142" s="32"/>
      <c r="DE142" s="29"/>
      <c r="DF142" s="29"/>
      <c r="DG142" s="29"/>
      <c r="DH142" s="29"/>
      <c r="DI142" s="34"/>
      <c r="DJ142" s="29"/>
      <c r="DK142" s="29"/>
      <c r="DL142" s="29"/>
      <c r="DM142" s="29"/>
      <c r="DN142" s="29"/>
      <c r="DO142" s="29"/>
      <c r="DP142" s="29"/>
      <c r="DQ142" s="29"/>
      <c r="DR142" s="29"/>
      <c r="DS142" s="29"/>
      <c r="DT142" s="29"/>
      <c r="DU142" s="29"/>
      <c r="DV142" s="29"/>
      <c r="DW142" s="29"/>
      <c r="DX142" s="47"/>
      <c r="DY142" s="47">
        <v>44756</v>
      </c>
      <c r="DZ142" s="47">
        <v>44840</v>
      </c>
      <c r="EA142" s="47"/>
      <c r="EB142" s="29"/>
      <c r="EC142" s="29"/>
      <c r="ED142" s="29"/>
      <c r="EE142" s="29"/>
      <c r="EF142" s="29"/>
      <c r="EG142" s="29"/>
      <c r="EH142" s="29"/>
      <c r="EI142" s="29"/>
      <c r="EJ142" s="29"/>
      <c r="EK142" s="29"/>
      <c r="EL142" s="29"/>
      <c r="EM142" s="29"/>
      <c r="EN142" s="35" t="str">
        <f t="shared" si="307"/>
        <v/>
      </c>
      <c r="EO142" s="35" t="str">
        <f t="shared" si="308"/>
        <v/>
      </c>
      <c r="EP142" s="35" t="str">
        <f t="shared" si="309"/>
        <v/>
      </c>
      <c r="EQ142" s="35" t="str">
        <f t="shared" si="310"/>
        <v/>
      </c>
      <c r="ER142" s="35" t="str">
        <f t="shared" si="311"/>
        <v/>
      </c>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47"/>
      <c r="FW142" s="47">
        <v>44756</v>
      </c>
      <c r="FX142" s="47">
        <v>44840</v>
      </c>
      <c r="FY142" s="47"/>
      <c r="FZ142" s="29"/>
      <c r="GA142" s="29"/>
      <c r="GB142" s="29"/>
      <c r="GC142" s="29"/>
      <c r="GD142" s="29"/>
      <c r="GE142" s="29"/>
      <c r="GF142" s="29"/>
      <c r="GG142" s="29"/>
      <c r="GH142" s="29"/>
      <c r="GI142" s="29"/>
      <c r="GJ142" s="29"/>
      <c r="GK142" s="29"/>
      <c r="GL142" s="35"/>
      <c r="GM142" s="35"/>
      <c r="GN142" s="35"/>
      <c r="GO142" s="35"/>
      <c r="GP142" s="35"/>
      <c r="GQ142" s="29"/>
      <c r="GR142" s="29"/>
      <c r="GS142" s="29">
        <f t="shared" si="312"/>
        <v>1</v>
      </c>
      <c r="GT142" s="29" t="str">
        <f>'[13]BD Plan'!$B$3</f>
        <v>Magdalena</v>
      </c>
      <c r="GU142" s="37"/>
      <c r="GV142" s="37"/>
      <c r="GW142" s="37"/>
      <c r="GX142" s="37"/>
      <c r="GY142" s="37"/>
      <c r="GZ142" s="37" t="s">
        <v>1809</v>
      </c>
      <c r="HA142" s="37" t="s">
        <v>3121</v>
      </c>
      <c r="HB142" s="37"/>
      <c r="HC142" s="37"/>
      <c r="HD142" s="37"/>
      <c r="HE142" s="37"/>
      <c r="HF142" s="37"/>
      <c r="HG142" s="37"/>
      <c r="HH142" s="37"/>
      <c r="HI142" s="37"/>
      <c r="HJ142" s="37"/>
      <c r="HK142" t="s">
        <v>38</v>
      </c>
      <c r="HL142" s="39" t="s">
        <v>37</v>
      </c>
    </row>
    <row r="143" spans="1:220" ht="15" customHeight="1" x14ac:dyDescent="0.3">
      <c r="A143" s="29" t="s">
        <v>123</v>
      </c>
      <c r="B143" t="s">
        <v>39</v>
      </c>
      <c r="C143" t="s">
        <v>37</v>
      </c>
      <c r="D143" s="29" t="s">
        <v>338</v>
      </c>
      <c r="E143" s="29" t="s">
        <v>317</v>
      </c>
      <c r="F143" s="29" t="s">
        <v>231</v>
      </c>
      <c r="G143" s="29" t="s">
        <v>232</v>
      </c>
      <c r="H143" s="29" t="s">
        <v>284</v>
      </c>
      <c r="I143" s="38" t="s">
        <v>339</v>
      </c>
      <c r="J143" s="29" t="s">
        <v>319</v>
      </c>
      <c r="K143" s="32">
        <v>0.8</v>
      </c>
      <c r="L143" s="32">
        <v>0.6</v>
      </c>
      <c r="M143" s="29" t="s">
        <v>253</v>
      </c>
      <c r="N143" s="32">
        <v>0.28999999999999998</v>
      </c>
      <c r="O143" s="32">
        <v>0.6</v>
      </c>
      <c r="P143" s="29" t="s">
        <v>236</v>
      </c>
      <c r="Q143" s="29" t="s">
        <v>1037</v>
      </c>
      <c r="R143" s="33" t="s">
        <v>1137</v>
      </c>
      <c r="S143" s="42" t="s">
        <v>565</v>
      </c>
      <c r="T143" s="29" t="s">
        <v>1138</v>
      </c>
      <c r="U143" s="34" t="s">
        <v>1048</v>
      </c>
      <c r="V143" s="34" t="s">
        <v>1041</v>
      </c>
      <c r="W143" s="34" t="s">
        <v>1042</v>
      </c>
      <c r="X143" s="34" t="s">
        <v>1043</v>
      </c>
      <c r="Y143" s="34" t="s">
        <v>1044</v>
      </c>
      <c r="Z143" s="32">
        <v>0.4</v>
      </c>
      <c r="AA143" s="34" t="s">
        <v>1045</v>
      </c>
      <c r="AB143" s="29" t="s">
        <v>224</v>
      </c>
      <c r="AC143" s="29">
        <f t="shared" si="331"/>
        <v>1</v>
      </c>
      <c r="AD143" s="34">
        <v>0</v>
      </c>
      <c r="AE143" s="34">
        <v>0</v>
      </c>
      <c r="AF143" s="34">
        <v>1</v>
      </c>
      <c r="AG143" s="34">
        <v>0</v>
      </c>
      <c r="AH143" s="29">
        <v>0</v>
      </c>
      <c r="AI143" s="29" t="s">
        <v>763</v>
      </c>
      <c r="AJ143" s="29">
        <v>0</v>
      </c>
      <c r="AK143" s="29" t="s">
        <v>1810</v>
      </c>
      <c r="AL143" s="29">
        <v>1</v>
      </c>
      <c r="AM143" s="29" t="s">
        <v>3122</v>
      </c>
      <c r="AN143" s="29"/>
      <c r="AO143" s="29"/>
      <c r="AP143" s="47">
        <v>44664</v>
      </c>
      <c r="AQ143" s="47">
        <v>44756</v>
      </c>
      <c r="AR143" s="47">
        <v>44839</v>
      </c>
      <c r="AS143" s="47"/>
      <c r="AT143" s="29" t="s">
        <v>7</v>
      </c>
      <c r="AU143" s="29" t="s">
        <v>7</v>
      </c>
      <c r="AV143" s="29" t="s">
        <v>6</v>
      </c>
      <c r="AW143" s="29"/>
      <c r="AX143" s="29" t="s">
        <v>7</v>
      </c>
      <c r="AY143" s="29" t="s">
        <v>7</v>
      </c>
      <c r="AZ143" s="29" t="s">
        <v>6</v>
      </c>
      <c r="BA143" s="29"/>
      <c r="BB143" s="29" t="s">
        <v>3123</v>
      </c>
      <c r="BC143" s="29" t="s">
        <v>2062</v>
      </c>
      <c r="BD143" s="29" t="s">
        <v>3124</v>
      </c>
      <c r="BE143" s="29"/>
      <c r="BF143" s="35" t="str">
        <f t="shared" si="320"/>
        <v/>
      </c>
      <c r="BG143" s="35" t="str">
        <f t="shared" si="321"/>
        <v/>
      </c>
      <c r="BH143" s="35">
        <f t="shared" si="322"/>
        <v>1</v>
      </c>
      <c r="BI143" s="35" t="str">
        <f t="shared" si="323"/>
        <v/>
      </c>
      <c r="BJ143" s="35">
        <f t="shared" si="324"/>
        <v>1</v>
      </c>
      <c r="BK143" s="33"/>
      <c r="BL143" s="34"/>
      <c r="BM143" s="29"/>
      <c r="BN143" s="29"/>
      <c r="BO143" s="29"/>
      <c r="BP143" s="29"/>
      <c r="BQ143" s="29"/>
      <c r="BR143" s="29"/>
      <c r="BS143" s="29"/>
      <c r="BT143" s="29"/>
      <c r="BU143" s="29"/>
      <c r="BV143" s="29"/>
      <c r="BW143" s="29"/>
      <c r="BX143" s="29"/>
      <c r="BY143" s="29"/>
      <c r="BZ143" s="47">
        <v>44664</v>
      </c>
      <c r="CA143" s="47">
        <v>44756</v>
      </c>
      <c r="CB143" s="47">
        <v>44839</v>
      </c>
      <c r="CC143" s="47"/>
      <c r="CD143" s="29"/>
      <c r="CE143" s="29"/>
      <c r="CF143" s="29"/>
      <c r="CG143" s="29"/>
      <c r="CH143" s="29"/>
      <c r="CI143" s="29"/>
      <c r="CJ143" s="29"/>
      <c r="CK143" s="29"/>
      <c r="CL143" s="29"/>
      <c r="CM143" s="29"/>
      <c r="CN143" s="29"/>
      <c r="CO143" s="29"/>
      <c r="CP143" s="35" t="str">
        <f t="shared" si="302"/>
        <v/>
      </c>
      <c r="CQ143" s="35" t="str">
        <f t="shared" si="303"/>
        <v/>
      </c>
      <c r="CR143" s="35" t="str">
        <f t="shared" si="304"/>
        <v/>
      </c>
      <c r="CS143" s="35" t="str">
        <f t="shared" si="305"/>
        <v/>
      </c>
      <c r="CT143" s="35" t="str">
        <f t="shared" si="306"/>
        <v/>
      </c>
      <c r="CU143" s="30"/>
      <c r="CV143" s="34"/>
      <c r="CW143" s="29"/>
      <c r="CX143" s="34"/>
      <c r="CY143" s="34"/>
      <c r="CZ143" s="34"/>
      <c r="DA143" s="34"/>
      <c r="DB143" s="34"/>
      <c r="DC143" s="34"/>
      <c r="DD143" s="32"/>
      <c r="DE143" s="29"/>
      <c r="DF143" s="29"/>
      <c r="DG143" s="29"/>
      <c r="DH143" s="29"/>
      <c r="DI143" s="34"/>
      <c r="DJ143" s="29"/>
      <c r="DK143" s="29"/>
      <c r="DL143" s="29"/>
      <c r="DM143" s="29"/>
      <c r="DN143" s="29"/>
      <c r="DO143" s="29"/>
      <c r="DP143" s="29"/>
      <c r="DQ143" s="29"/>
      <c r="DR143" s="29"/>
      <c r="DS143" s="29"/>
      <c r="DT143" s="29"/>
      <c r="DU143" s="29"/>
      <c r="DV143" s="29"/>
      <c r="DW143" s="29"/>
      <c r="DX143" s="47">
        <v>44664</v>
      </c>
      <c r="DY143" s="47">
        <v>44756</v>
      </c>
      <c r="DZ143" s="47">
        <v>44839</v>
      </c>
      <c r="EA143" s="47"/>
      <c r="EB143" s="29"/>
      <c r="EC143" s="29"/>
      <c r="ED143" s="29"/>
      <c r="EE143" s="29"/>
      <c r="EF143" s="29"/>
      <c r="EG143" s="29"/>
      <c r="EH143" s="29"/>
      <c r="EI143" s="29"/>
      <c r="EJ143" s="29"/>
      <c r="EK143" s="29"/>
      <c r="EL143" s="29"/>
      <c r="EM143" s="29"/>
      <c r="EN143" s="35" t="str">
        <f t="shared" si="307"/>
        <v/>
      </c>
      <c r="EO143" s="35" t="str">
        <f t="shared" si="308"/>
        <v/>
      </c>
      <c r="EP143" s="35" t="str">
        <f t="shared" si="309"/>
        <v/>
      </c>
      <c r="EQ143" s="35" t="str">
        <f t="shared" si="310"/>
        <v/>
      </c>
      <c r="ER143" s="35" t="str">
        <f t="shared" si="311"/>
        <v/>
      </c>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47">
        <v>44664</v>
      </c>
      <c r="FW143" s="47">
        <v>44756</v>
      </c>
      <c r="FX143" s="47">
        <v>44839</v>
      </c>
      <c r="FY143" s="47"/>
      <c r="FZ143" s="29"/>
      <c r="GA143" s="29"/>
      <c r="GB143" s="29"/>
      <c r="GC143" s="29"/>
      <c r="GD143" s="29"/>
      <c r="GE143" s="29"/>
      <c r="GF143" s="29"/>
      <c r="GG143" s="29"/>
      <c r="GH143" s="29"/>
      <c r="GI143" s="29"/>
      <c r="GJ143" s="29"/>
      <c r="GK143" s="29"/>
      <c r="GL143" s="35" t="str">
        <f t="shared" ref="GL143:GL144" si="339">IFERROR(IF(FJ143=0,"",IF((FN143/FJ143)&gt;1,1,(FN143/FJ143))),"")</f>
        <v/>
      </c>
      <c r="GM143" s="35" t="str">
        <f t="shared" ref="GM143:GM144" si="340">IFERROR(IF(FK143=0,"",IF((FP143/FK143)&gt;1,1,(FP143/FK143))),"")</f>
        <v/>
      </c>
      <c r="GN143" s="35" t="str">
        <f t="shared" ref="GN143:GN144" si="341">IFERROR(IF(FL143=0,"",IF((FR143/FL143)&gt;1,1,(FR143/FL143))),"")</f>
        <v/>
      </c>
      <c r="GO143" s="35" t="str">
        <f t="shared" ref="GO143:GO144" si="342">IFERROR(IF(FM143=0,"",IF((FT143/FM143)&gt;1,1,(FT143/FM143))),"")</f>
        <v/>
      </c>
      <c r="GP143" s="35" t="str">
        <f t="shared" ref="GP143:GP144" si="343">IFERROR(IF((FN143+FP143+FR143+FT143)/FI143&gt;1,1,(FN143+FP143+FR143+FT143)/FI143),"")</f>
        <v/>
      </c>
      <c r="GQ143" s="29"/>
      <c r="GR143" s="29"/>
      <c r="GS143" s="29">
        <f t="shared" si="312"/>
        <v>1</v>
      </c>
      <c r="GT143" s="29" t="str">
        <f>'[13]BD Plan'!$B$3</f>
        <v>Magdalena</v>
      </c>
      <c r="GU143" s="37" t="s">
        <v>681</v>
      </c>
      <c r="GV143" s="37" t="s">
        <v>681</v>
      </c>
      <c r="GW143" s="37" t="s">
        <v>3125</v>
      </c>
      <c r="GX143" s="37"/>
      <c r="GY143" s="37"/>
      <c r="GZ143" s="37"/>
      <c r="HA143" s="37"/>
      <c r="HB143" s="37"/>
      <c r="HC143" s="37"/>
      <c r="HD143" s="37"/>
      <c r="HE143" s="37"/>
      <c r="HF143" s="37"/>
      <c r="HG143" s="37"/>
      <c r="HH143" s="37"/>
      <c r="HI143" s="37"/>
      <c r="HJ143" s="37"/>
      <c r="HK143" t="s">
        <v>39</v>
      </c>
      <c r="HL143" s="39" t="s">
        <v>37</v>
      </c>
    </row>
    <row r="144" spans="1:220" ht="15" customHeight="1" x14ac:dyDescent="0.3">
      <c r="A144" s="29" t="s">
        <v>123</v>
      </c>
      <c r="B144" t="s">
        <v>24</v>
      </c>
      <c r="C144" t="s">
        <v>21</v>
      </c>
      <c r="D144" s="29" t="s">
        <v>1082</v>
      </c>
      <c r="E144" s="29" t="s">
        <v>304</v>
      </c>
      <c r="F144" s="29" t="s">
        <v>231</v>
      </c>
      <c r="G144" s="29" t="s">
        <v>232</v>
      </c>
      <c r="H144" s="29" t="s">
        <v>284</v>
      </c>
      <c r="I144" s="38" t="s">
        <v>1083</v>
      </c>
      <c r="J144" s="29" t="s">
        <v>294</v>
      </c>
      <c r="K144" s="32">
        <v>0.2</v>
      </c>
      <c r="L144" s="32">
        <v>0.4</v>
      </c>
      <c r="M144" s="29" t="s">
        <v>295</v>
      </c>
      <c r="N144" s="32">
        <v>0.04</v>
      </c>
      <c r="O144" s="32">
        <v>0.4</v>
      </c>
      <c r="P144" s="29" t="s">
        <v>295</v>
      </c>
      <c r="Q144" s="29" t="s">
        <v>1037</v>
      </c>
      <c r="R144" s="33"/>
      <c r="S144" s="34"/>
      <c r="T144" s="29"/>
      <c r="U144" s="34"/>
      <c r="V144" s="34"/>
      <c r="W144" s="34"/>
      <c r="X144" s="34"/>
      <c r="Y144" s="34"/>
      <c r="Z144" s="32"/>
      <c r="AA144" s="34"/>
      <c r="AB144" s="29"/>
      <c r="AC144" s="29"/>
      <c r="AD144" s="34"/>
      <c r="AE144" s="34"/>
      <c r="AF144" s="34"/>
      <c r="AG144" s="34"/>
      <c r="AH144" s="29"/>
      <c r="AI144" s="29"/>
      <c r="AJ144" s="29"/>
      <c r="AK144" s="29"/>
      <c r="AL144" s="29"/>
      <c r="AM144" s="29"/>
      <c r="AN144" s="29"/>
      <c r="AO144" s="29"/>
      <c r="AP144" s="47">
        <v>44664</v>
      </c>
      <c r="AQ144" s="47">
        <v>44756</v>
      </c>
      <c r="AR144" s="47">
        <v>44840</v>
      </c>
      <c r="AS144" s="47"/>
      <c r="AT144" s="29"/>
      <c r="AU144" s="29"/>
      <c r="AV144" s="29"/>
      <c r="AW144" s="29"/>
      <c r="AX144" s="29"/>
      <c r="AY144" s="29"/>
      <c r="AZ144" s="29"/>
      <c r="BA144" s="29"/>
      <c r="BB144" s="29"/>
      <c r="BC144" s="29"/>
      <c r="BD144" s="29"/>
      <c r="BE144" s="29"/>
      <c r="BF144" s="35" t="str">
        <f t="shared" si="320"/>
        <v/>
      </c>
      <c r="BG144" s="35" t="str">
        <f t="shared" si="321"/>
        <v/>
      </c>
      <c r="BH144" s="35" t="str">
        <f t="shared" si="322"/>
        <v/>
      </c>
      <c r="BI144" s="35" t="str">
        <f t="shared" si="323"/>
        <v/>
      </c>
      <c r="BJ144" s="35" t="str">
        <f t="shared" si="324"/>
        <v/>
      </c>
      <c r="BK144" s="33" t="s">
        <v>1085</v>
      </c>
      <c r="BL144" s="42" t="s">
        <v>565</v>
      </c>
      <c r="BM144" s="29">
        <f t="shared" ref="BM144" si="344">SUM(BN144:BQ144)</f>
        <v>2</v>
      </c>
      <c r="BN144" s="29">
        <v>0</v>
      </c>
      <c r="BO144" s="29">
        <v>1</v>
      </c>
      <c r="BP144" s="29">
        <v>0</v>
      </c>
      <c r="BQ144" s="29">
        <v>1</v>
      </c>
      <c r="BR144" s="29">
        <v>0</v>
      </c>
      <c r="BS144" s="29" t="s">
        <v>764</v>
      </c>
      <c r="BT144" s="29">
        <v>1</v>
      </c>
      <c r="BU144" s="29" t="s">
        <v>1811</v>
      </c>
      <c r="BV144" s="29">
        <v>0</v>
      </c>
      <c r="BW144" s="29" t="s">
        <v>3126</v>
      </c>
      <c r="BX144" s="29"/>
      <c r="BY144" s="29"/>
      <c r="BZ144" s="47">
        <v>44664</v>
      </c>
      <c r="CA144" s="47">
        <v>44756</v>
      </c>
      <c r="CB144" s="47">
        <v>44840</v>
      </c>
      <c r="CC144" s="47"/>
      <c r="CD144" s="29" t="s">
        <v>7</v>
      </c>
      <c r="CE144" s="29" t="s">
        <v>6</v>
      </c>
      <c r="CF144" s="29" t="s">
        <v>7</v>
      </c>
      <c r="CG144" s="29"/>
      <c r="CH144" s="29" t="s">
        <v>7</v>
      </c>
      <c r="CI144" s="29" t="s">
        <v>6</v>
      </c>
      <c r="CJ144" s="29" t="s">
        <v>7</v>
      </c>
      <c r="CK144" s="29"/>
      <c r="CL144" s="29" t="s">
        <v>3127</v>
      </c>
      <c r="CM144" s="29" t="s">
        <v>3128</v>
      </c>
      <c r="CN144" s="29" t="s">
        <v>3129</v>
      </c>
      <c r="CO144" s="29"/>
      <c r="CP144" s="35" t="str">
        <f t="shared" si="302"/>
        <v/>
      </c>
      <c r="CQ144" s="35">
        <f t="shared" si="303"/>
        <v>1</v>
      </c>
      <c r="CR144" s="35" t="str">
        <f t="shared" si="304"/>
        <v/>
      </c>
      <c r="CS144" s="35">
        <f t="shared" si="305"/>
        <v>0</v>
      </c>
      <c r="CT144" s="35">
        <f t="shared" si="306"/>
        <v>0.5</v>
      </c>
      <c r="CU144" s="33" t="s">
        <v>1088</v>
      </c>
      <c r="CV144" s="42" t="s">
        <v>565</v>
      </c>
      <c r="CW144" s="29" t="s">
        <v>1089</v>
      </c>
      <c r="CX144" s="34" t="s">
        <v>1048</v>
      </c>
      <c r="CY144" s="34" t="s">
        <v>1041</v>
      </c>
      <c r="CZ144" s="34" t="s">
        <v>1042</v>
      </c>
      <c r="DA144" s="34"/>
      <c r="DB144" s="34" t="s">
        <v>1043</v>
      </c>
      <c r="DC144" s="34" t="s">
        <v>1044</v>
      </c>
      <c r="DD144" s="32">
        <v>0.4</v>
      </c>
      <c r="DE144" s="29"/>
      <c r="DF144" s="29"/>
      <c r="DG144" s="29"/>
      <c r="DH144" s="29"/>
      <c r="DI144" s="34" t="s">
        <v>1045</v>
      </c>
      <c r="DJ144" s="29" t="s">
        <v>224</v>
      </c>
      <c r="DK144" s="29">
        <f>SUM(DL144:DO144)</f>
        <v>3</v>
      </c>
      <c r="DL144" s="29">
        <v>0</v>
      </c>
      <c r="DM144" s="29">
        <v>2</v>
      </c>
      <c r="DN144" s="29">
        <v>1</v>
      </c>
      <c r="DO144" s="29">
        <v>0</v>
      </c>
      <c r="DP144" s="29"/>
      <c r="DQ144" s="29"/>
      <c r="DR144" s="29">
        <v>2</v>
      </c>
      <c r="DS144" s="29" t="s">
        <v>1812</v>
      </c>
      <c r="DT144" s="29">
        <v>1</v>
      </c>
      <c r="DU144" s="29" t="s">
        <v>3130</v>
      </c>
      <c r="DV144" s="29"/>
      <c r="DW144" s="29"/>
      <c r="DX144" s="47">
        <v>44664</v>
      </c>
      <c r="DY144" s="47">
        <v>44756</v>
      </c>
      <c r="DZ144" s="47">
        <v>44840</v>
      </c>
      <c r="EA144" s="47"/>
      <c r="EB144" s="29"/>
      <c r="EC144" s="29" t="s">
        <v>6</v>
      </c>
      <c r="ED144" s="29" t="s">
        <v>6</v>
      </c>
      <c r="EE144" s="29"/>
      <c r="EF144" s="29"/>
      <c r="EG144" s="29" t="s">
        <v>6</v>
      </c>
      <c r="EH144" s="29" t="s">
        <v>6</v>
      </c>
      <c r="EI144" s="29"/>
      <c r="EJ144" s="29"/>
      <c r="EK144" s="29" t="s">
        <v>3131</v>
      </c>
      <c r="EL144" s="29" t="s">
        <v>3132</v>
      </c>
      <c r="EM144" s="29"/>
      <c r="EN144" s="35" t="str">
        <f t="shared" si="307"/>
        <v/>
      </c>
      <c r="EO144" s="35">
        <f t="shared" si="308"/>
        <v>1</v>
      </c>
      <c r="EP144" s="35">
        <f t="shared" si="309"/>
        <v>1</v>
      </c>
      <c r="EQ144" s="35" t="str">
        <f t="shared" si="310"/>
        <v/>
      </c>
      <c r="ER144" s="35">
        <f t="shared" si="311"/>
        <v>1</v>
      </c>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47">
        <v>44664</v>
      </c>
      <c r="FW144" s="47">
        <v>44756</v>
      </c>
      <c r="FX144" s="47">
        <v>44840</v>
      </c>
      <c r="FY144" s="47"/>
      <c r="FZ144" s="29"/>
      <c r="GA144" s="29"/>
      <c r="GB144" s="29"/>
      <c r="GC144" s="29"/>
      <c r="GD144" s="29"/>
      <c r="GE144" s="29"/>
      <c r="GF144" s="29"/>
      <c r="GG144" s="29"/>
      <c r="GH144" s="29"/>
      <c r="GI144" s="29"/>
      <c r="GJ144" s="29"/>
      <c r="GK144" s="29"/>
      <c r="GL144" s="35" t="str">
        <f t="shared" si="339"/>
        <v/>
      </c>
      <c r="GM144" s="35" t="str">
        <f t="shared" si="340"/>
        <v/>
      </c>
      <c r="GN144" s="35" t="str">
        <f t="shared" si="341"/>
        <v/>
      </c>
      <c r="GO144" s="35" t="str">
        <f t="shared" si="342"/>
        <v/>
      </c>
      <c r="GP144" s="35" t="str">
        <f t="shared" si="343"/>
        <v/>
      </c>
      <c r="GQ144" s="29"/>
      <c r="GR144" s="29"/>
      <c r="GS144" s="29">
        <f t="shared" si="312"/>
        <v>2</v>
      </c>
      <c r="GT144" s="29" t="str">
        <f>'[13]BD Plan'!$B$3</f>
        <v>Magdalena</v>
      </c>
      <c r="GU144" s="37"/>
      <c r="GV144" s="37"/>
      <c r="GW144" s="37"/>
      <c r="GX144" s="37"/>
      <c r="GY144" s="37" t="s">
        <v>765</v>
      </c>
      <c r="GZ144" s="37" t="s">
        <v>1813</v>
      </c>
      <c r="HA144" s="37" t="s">
        <v>3133</v>
      </c>
      <c r="HB144" s="37"/>
      <c r="HC144" s="37"/>
      <c r="HD144" s="37" t="s">
        <v>1814</v>
      </c>
      <c r="HE144" s="37" t="s">
        <v>3134</v>
      </c>
      <c r="HF144" s="37"/>
      <c r="HG144" s="37"/>
      <c r="HH144" s="37"/>
      <c r="HI144" s="37"/>
      <c r="HJ144" s="37"/>
      <c r="HK144" t="s">
        <v>142</v>
      </c>
      <c r="HL144" s="39" t="s">
        <v>22</v>
      </c>
    </row>
    <row r="145" spans="1:220" ht="15" customHeight="1" x14ac:dyDescent="0.3">
      <c r="A145" s="29" t="s">
        <v>124</v>
      </c>
      <c r="B145" s="29" t="s">
        <v>20</v>
      </c>
      <c r="C145" s="29" t="s">
        <v>4</v>
      </c>
      <c r="D145" s="29" t="s">
        <v>1072</v>
      </c>
      <c r="E145" s="29" t="s">
        <v>141</v>
      </c>
      <c r="F145" s="29" t="s">
        <v>283</v>
      </c>
      <c r="G145" s="29" t="s">
        <v>232</v>
      </c>
      <c r="H145" s="29" t="s">
        <v>284</v>
      </c>
      <c r="I145" s="38" t="s">
        <v>285</v>
      </c>
      <c r="J145" s="29" t="s">
        <v>294</v>
      </c>
      <c r="K145" s="32">
        <v>0.4</v>
      </c>
      <c r="L145" s="32">
        <v>0.6</v>
      </c>
      <c r="M145" s="29" t="s">
        <v>236</v>
      </c>
      <c r="N145" s="32">
        <v>0.09</v>
      </c>
      <c r="O145" s="32">
        <v>0.6</v>
      </c>
      <c r="P145" s="29" t="s">
        <v>236</v>
      </c>
      <c r="Q145" s="29" t="s">
        <v>1037</v>
      </c>
      <c r="R145" s="33"/>
      <c r="S145" s="36"/>
      <c r="T145" s="29"/>
      <c r="U145" s="34"/>
      <c r="V145" s="34"/>
      <c r="W145" s="34"/>
      <c r="X145" s="34"/>
      <c r="Y145" s="34"/>
      <c r="Z145" s="32"/>
      <c r="AA145" s="34"/>
      <c r="AB145" s="29"/>
      <c r="AC145" s="29"/>
      <c r="AD145" s="29"/>
      <c r="AE145" s="29"/>
      <c r="AF145" s="29"/>
      <c r="AG145" s="29"/>
      <c r="AH145" s="29"/>
      <c r="AI145" s="29"/>
      <c r="AJ145" s="29"/>
      <c r="AK145" s="29"/>
      <c r="AL145" s="29"/>
      <c r="AM145" s="29"/>
      <c r="AN145" s="29"/>
      <c r="AO145" s="29"/>
      <c r="AP145" s="47">
        <v>44669</v>
      </c>
      <c r="AQ145" s="47">
        <v>44763</v>
      </c>
      <c r="AR145" s="47">
        <v>44846</v>
      </c>
      <c r="AS145" s="47"/>
      <c r="AT145" s="29"/>
      <c r="AU145" s="29"/>
      <c r="AV145" s="29"/>
      <c r="AW145" s="29"/>
      <c r="AX145" s="29"/>
      <c r="AY145" s="29"/>
      <c r="AZ145" s="29"/>
      <c r="BA145" s="29"/>
      <c r="BB145" s="29"/>
      <c r="BC145" s="29"/>
      <c r="BD145" s="29"/>
      <c r="BE145" s="29"/>
      <c r="BF145" s="35" t="str">
        <f>IFERROR(IF(AD145=0,"",IF((AH145/AD145)&gt;1,1,(AH145/AD145))),"")</f>
        <v/>
      </c>
      <c r="BG145" s="35" t="str">
        <f>IFERROR(IF(AE145=0,"",IF((AJ145/AE145)&gt;1,1,(AJ145/AE145))),"")</f>
        <v/>
      </c>
      <c r="BH145" s="35" t="str">
        <f>IFERROR(IF(AF145=0,"",IF((AL145/AF145)&gt;1,1,(AL145/AF145))),"")</f>
        <v/>
      </c>
      <c r="BI145" s="35" t="str">
        <f>IFERROR(IF(AG145=0,"",IF((AN145/AG145)&gt;1,1,(AN145/AG145))),"")</f>
        <v/>
      </c>
      <c r="BJ145" s="35" t="str">
        <f>IFERROR(IF((AH145+AJ145+AL145+AN145)/AC145&gt;1,1,(AH145+AJ145+AL145+AN145)/AC145),"")</f>
        <v/>
      </c>
      <c r="BK145" s="33"/>
      <c r="BL145" s="34"/>
      <c r="BM145" s="29"/>
      <c r="BN145" s="29"/>
      <c r="BO145" s="29"/>
      <c r="BP145" s="29"/>
      <c r="BQ145" s="29"/>
      <c r="BR145" s="29"/>
      <c r="BS145" s="29"/>
      <c r="BT145" s="29"/>
      <c r="BU145" s="29"/>
      <c r="BV145" s="29"/>
      <c r="BW145" s="29"/>
      <c r="BX145" s="29"/>
      <c r="BY145" s="29"/>
      <c r="BZ145" s="47">
        <v>44669</v>
      </c>
      <c r="CA145" s="47">
        <v>44763</v>
      </c>
      <c r="CB145" s="47">
        <v>44846</v>
      </c>
      <c r="CC145" s="47"/>
      <c r="CD145" s="29"/>
      <c r="CE145" s="29"/>
      <c r="CF145" s="29"/>
      <c r="CG145" s="29"/>
      <c r="CH145" s="29"/>
      <c r="CI145" s="29"/>
      <c r="CJ145" s="29"/>
      <c r="CK145" s="29"/>
      <c r="CL145" s="29"/>
      <c r="CM145" s="29"/>
      <c r="CN145" s="29"/>
      <c r="CO145" s="29"/>
      <c r="CP145" s="35" t="str">
        <f t="shared" si="302"/>
        <v/>
      </c>
      <c r="CQ145" s="35" t="str">
        <f t="shared" si="303"/>
        <v/>
      </c>
      <c r="CR145" s="35" t="str">
        <f t="shared" si="304"/>
        <v/>
      </c>
      <c r="CS145" s="35" t="str">
        <f t="shared" si="305"/>
        <v/>
      </c>
      <c r="CT145" s="35" t="str">
        <f t="shared" si="306"/>
        <v/>
      </c>
      <c r="CU145" s="33" t="s">
        <v>1077</v>
      </c>
      <c r="CV145" s="42" t="s">
        <v>565</v>
      </c>
      <c r="CW145" s="29" t="s">
        <v>1078</v>
      </c>
      <c r="CX145" s="34" t="s">
        <v>1048</v>
      </c>
      <c r="CY145" s="34" t="s">
        <v>1041</v>
      </c>
      <c r="CZ145" s="34" t="s">
        <v>1042</v>
      </c>
      <c r="DA145" s="34"/>
      <c r="DB145" s="34" t="s">
        <v>1043</v>
      </c>
      <c r="DC145" s="34" t="s">
        <v>1044</v>
      </c>
      <c r="DD145" s="32">
        <v>0.4</v>
      </c>
      <c r="DE145" s="29"/>
      <c r="DF145" s="29"/>
      <c r="DG145" s="29"/>
      <c r="DH145" s="29"/>
      <c r="DI145" s="34" t="s">
        <v>1045</v>
      </c>
      <c r="DJ145" s="29" t="s">
        <v>224</v>
      </c>
      <c r="DK145" s="29">
        <f>SUM(DL145:DO145)</f>
        <v>4</v>
      </c>
      <c r="DL145" s="29">
        <v>1</v>
      </c>
      <c r="DM145" s="29">
        <v>1</v>
      </c>
      <c r="DN145" s="29">
        <v>1</v>
      </c>
      <c r="DO145" s="29">
        <v>1</v>
      </c>
      <c r="DP145" s="29"/>
      <c r="DQ145" s="29" t="s">
        <v>766</v>
      </c>
      <c r="DR145" s="29">
        <v>1</v>
      </c>
      <c r="DS145" s="29" t="s">
        <v>1815</v>
      </c>
      <c r="DT145" s="29">
        <v>1</v>
      </c>
      <c r="DU145" s="29" t="s">
        <v>3135</v>
      </c>
      <c r="DV145" s="29"/>
      <c r="DW145" s="29"/>
      <c r="DX145" s="47">
        <v>44669</v>
      </c>
      <c r="DY145" s="47">
        <v>44763</v>
      </c>
      <c r="DZ145" s="47">
        <v>44846</v>
      </c>
      <c r="EA145" s="47"/>
      <c r="EB145" s="29" t="s">
        <v>6</v>
      </c>
      <c r="EC145" s="29" t="s">
        <v>6</v>
      </c>
      <c r="ED145" s="29" t="s">
        <v>6</v>
      </c>
      <c r="EE145" s="29"/>
      <c r="EF145" s="29" t="s">
        <v>6</v>
      </c>
      <c r="EG145" s="29" t="s">
        <v>6</v>
      </c>
      <c r="EH145" s="29" t="s">
        <v>6</v>
      </c>
      <c r="EI145" s="29"/>
      <c r="EJ145" s="29" t="s">
        <v>3136</v>
      </c>
      <c r="EK145" s="29" t="s">
        <v>3137</v>
      </c>
      <c r="EL145" s="29" t="s">
        <v>3138</v>
      </c>
      <c r="EM145" s="29"/>
      <c r="EN145" s="35">
        <f t="shared" si="307"/>
        <v>0</v>
      </c>
      <c r="EO145" s="35">
        <f t="shared" si="308"/>
        <v>1</v>
      </c>
      <c r="EP145" s="35">
        <f t="shared" si="309"/>
        <v>1</v>
      </c>
      <c r="EQ145" s="35">
        <f t="shared" si="310"/>
        <v>0</v>
      </c>
      <c r="ER145" s="35">
        <f t="shared" si="311"/>
        <v>0.5</v>
      </c>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47">
        <v>44669</v>
      </c>
      <c r="FW145" s="47">
        <v>44763</v>
      </c>
      <c r="FX145" s="47">
        <v>44846</v>
      </c>
      <c r="FY145" s="47"/>
      <c r="FZ145" s="29"/>
      <c r="GA145" s="29"/>
      <c r="GB145" s="29"/>
      <c r="GC145" s="29"/>
      <c r="GD145" s="29"/>
      <c r="GE145" s="29"/>
      <c r="GF145" s="29"/>
      <c r="GG145" s="29"/>
      <c r="GH145" s="29"/>
      <c r="GI145" s="29"/>
      <c r="GJ145" s="29"/>
      <c r="GK145" s="29"/>
      <c r="GL145" s="35" t="str">
        <f>IFERROR(IF(FJ145=0,"",IF((FN145/FJ145)&gt;1,1,(FN145/FJ145))),"")</f>
        <v/>
      </c>
      <c r="GM145" s="35" t="str">
        <f>IFERROR(IF(FK145=0,"",IF((FP145/FK145)&gt;1,1,(FP145/FK145))),"")</f>
        <v/>
      </c>
      <c r="GN145" s="35" t="str">
        <f>IFERROR(IF(FL145=0,"",IF((FR145/FL145)&gt;1,1,(FR145/FL145))),"")</f>
        <v/>
      </c>
      <c r="GO145" s="35" t="str">
        <f>IFERROR(IF(FM145=0,"",IF((FT145/FM145)&gt;1,1,(FT145/FM145))),"")</f>
        <v/>
      </c>
      <c r="GP145" s="35" t="str">
        <f>IFERROR(IF((FN145+FP145+FR145+FT145)/FI145&gt;1,1,(FN145+FP145+FR145+FT145)/FI145),"")</f>
        <v/>
      </c>
      <c r="GQ145" s="29"/>
      <c r="GR145" s="29"/>
      <c r="GS145" s="29">
        <f t="shared" si="312"/>
        <v>1</v>
      </c>
      <c r="GT145" s="29" t="str">
        <f>'[14]BD Plan'!$B$3</f>
        <v>Meta</v>
      </c>
      <c r="GU145" s="36"/>
      <c r="GV145" s="36"/>
      <c r="GW145" s="36"/>
      <c r="GX145" s="36"/>
      <c r="GY145" s="36"/>
      <c r="GZ145" s="36"/>
      <c r="HA145" s="36"/>
      <c r="HB145" s="36"/>
      <c r="HC145" s="36" t="s">
        <v>471</v>
      </c>
      <c r="HD145" s="36" t="s">
        <v>1816</v>
      </c>
      <c r="HE145" s="36" t="s">
        <v>632</v>
      </c>
      <c r="HF145" s="36"/>
      <c r="HG145" s="36"/>
      <c r="HH145" s="36"/>
      <c r="HI145" s="36"/>
      <c r="HJ145" s="36"/>
      <c r="HK145" s="29" t="s">
        <v>140</v>
      </c>
      <c r="HL145" s="30" t="s">
        <v>8</v>
      </c>
    </row>
    <row r="146" spans="1:220" ht="15" customHeight="1" x14ac:dyDescent="0.3">
      <c r="A146" s="29" t="s">
        <v>124</v>
      </c>
      <c r="B146" t="s">
        <v>66</v>
      </c>
      <c r="C146" t="s">
        <v>568</v>
      </c>
      <c r="D146" s="29" t="s">
        <v>1340</v>
      </c>
      <c r="E146" s="29" t="s">
        <v>304</v>
      </c>
      <c r="F146" s="29" t="s">
        <v>231</v>
      </c>
      <c r="G146" s="29" t="s">
        <v>426</v>
      </c>
      <c r="H146" s="29" t="s">
        <v>233</v>
      </c>
      <c r="I146" s="38" t="s">
        <v>427</v>
      </c>
      <c r="J146" s="29" t="s">
        <v>319</v>
      </c>
      <c r="K146" s="32">
        <v>1</v>
      </c>
      <c r="L146" s="32">
        <v>0.8</v>
      </c>
      <c r="M146" s="29" t="s">
        <v>253</v>
      </c>
      <c r="N146" s="32">
        <v>0.36</v>
      </c>
      <c r="O146" s="32">
        <v>0.8</v>
      </c>
      <c r="P146" s="29" t="s">
        <v>253</v>
      </c>
      <c r="Q146" s="29" t="s">
        <v>1037</v>
      </c>
      <c r="R146" s="33"/>
      <c r="S146" s="36"/>
      <c r="T146" s="29"/>
      <c r="U146" s="34"/>
      <c r="V146" s="34"/>
      <c r="W146" s="34"/>
      <c r="X146" s="34"/>
      <c r="Y146" s="34"/>
      <c r="Z146" s="32"/>
      <c r="AA146" s="34"/>
      <c r="AB146" s="29"/>
      <c r="AC146" s="29"/>
      <c r="AD146" s="34"/>
      <c r="AE146" s="34"/>
      <c r="AF146" s="34"/>
      <c r="AG146" s="34"/>
      <c r="AH146" s="29"/>
      <c r="AI146" s="29"/>
      <c r="AJ146" s="29"/>
      <c r="AK146" s="29"/>
      <c r="AL146" s="29"/>
      <c r="AM146" s="29"/>
      <c r="AN146" s="29"/>
      <c r="AO146" s="29"/>
      <c r="AP146" s="47"/>
      <c r="AQ146" s="47">
        <v>44763</v>
      </c>
      <c r="AR146" s="47">
        <v>44846</v>
      </c>
      <c r="AS146" s="47"/>
      <c r="AT146" s="29"/>
      <c r="AU146" s="29"/>
      <c r="AV146" s="29"/>
      <c r="AW146" s="29"/>
      <c r="AX146" s="29"/>
      <c r="AY146" s="29"/>
      <c r="AZ146" s="29"/>
      <c r="BA146" s="29"/>
      <c r="BB146" s="29"/>
      <c r="BC146" s="29"/>
      <c r="BD146" s="29"/>
      <c r="BE146" s="29"/>
      <c r="BF146" s="35" t="str">
        <f t="shared" ref="BF146:BF155" si="345">IFERROR(IF(AD146=0,"",IF((AH146/AD146)&gt;1,1,(AH146/AD146))),"")</f>
        <v/>
      </c>
      <c r="BG146" s="35" t="str">
        <f t="shared" ref="BG146:BG155" si="346">IFERROR(IF(AE146=0,"",IF((AJ146/AE146)&gt;1,1,(AJ146/AE146))),"")</f>
        <v/>
      </c>
      <c r="BH146" s="35" t="str">
        <f t="shared" ref="BH146:BH155" si="347">IFERROR(IF(AF146=0,"",IF((AL146/AF146)&gt;1,1,(AL146/AF146))),"")</f>
        <v/>
      </c>
      <c r="BI146" s="35" t="str">
        <f t="shared" ref="BI146:BI155" si="348">IFERROR(IF(AG146=0,"",IF((AN146/AG146)&gt;1,1,(AN146/AG146))),"")</f>
        <v/>
      </c>
      <c r="BJ146" s="35" t="str">
        <f t="shared" ref="BJ146:BJ155" si="349">IFERROR(IF((AH146+AJ146+AL146+AN146)/AC146&gt;1,1,(AH146+AJ146+AL146+AN146)/AC146),"")</f>
        <v/>
      </c>
      <c r="BK146" s="30" t="s">
        <v>1523</v>
      </c>
      <c r="BL146" s="42" t="s">
        <v>565</v>
      </c>
      <c r="BM146" s="29">
        <f t="shared" ref="BM146" si="350">SUM(BN146:BQ146)</f>
        <v>9</v>
      </c>
      <c r="BN146" s="29">
        <v>0</v>
      </c>
      <c r="BO146" s="29">
        <v>3</v>
      </c>
      <c r="BP146" s="29">
        <v>3</v>
      </c>
      <c r="BQ146" s="29">
        <v>3</v>
      </c>
      <c r="BR146" s="29"/>
      <c r="BS146" s="29"/>
      <c r="BT146" s="29">
        <v>3</v>
      </c>
      <c r="BU146" s="29" t="s">
        <v>1817</v>
      </c>
      <c r="BV146" s="29">
        <v>3</v>
      </c>
      <c r="BW146" s="29" t="s">
        <v>3139</v>
      </c>
      <c r="BX146" s="29"/>
      <c r="BY146" s="29"/>
      <c r="BZ146" s="47">
        <v>44669</v>
      </c>
      <c r="CA146" s="47">
        <v>44763</v>
      </c>
      <c r="CB146" s="47">
        <v>44846</v>
      </c>
      <c r="CC146" s="47"/>
      <c r="CD146" s="29"/>
      <c r="CE146" s="29" t="s">
        <v>9</v>
      </c>
      <c r="CF146" s="29" t="s">
        <v>9</v>
      </c>
      <c r="CG146" s="29"/>
      <c r="CH146" s="29"/>
      <c r="CI146" s="29" t="s">
        <v>6</v>
      </c>
      <c r="CJ146" s="29" t="s">
        <v>6</v>
      </c>
      <c r="CK146" s="29"/>
      <c r="CL146" s="29"/>
      <c r="CM146" s="29" t="s">
        <v>3140</v>
      </c>
      <c r="CN146" s="29" t="s">
        <v>3141</v>
      </c>
      <c r="CO146" s="29"/>
      <c r="CP146" s="35" t="str">
        <f t="shared" si="302"/>
        <v/>
      </c>
      <c r="CQ146" s="35">
        <f t="shared" si="303"/>
        <v>1</v>
      </c>
      <c r="CR146" s="35">
        <f t="shared" si="304"/>
        <v>1</v>
      </c>
      <c r="CS146" s="35">
        <f t="shared" si="305"/>
        <v>0</v>
      </c>
      <c r="CT146" s="35">
        <f t="shared" si="306"/>
        <v>0.66666666666666663</v>
      </c>
      <c r="CU146" s="30"/>
      <c r="CV146" s="34"/>
      <c r="CW146" s="29"/>
      <c r="CX146" s="34"/>
      <c r="CY146" s="34"/>
      <c r="CZ146" s="34"/>
      <c r="DA146" s="34"/>
      <c r="DB146" s="34"/>
      <c r="DC146" s="34"/>
      <c r="DD146" s="32"/>
      <c r="DE146" s="29"/>
      <c r="DF146" s="29"/>
      <c r="DG146" s="29"/>
      <c r="DH146" s="29"/>
      <c r="DI146" s="34"/>
      <c r="DJ146" s="29"/>
      <c r="DK146" s="29"/>
      <c r="DL146" s="29"/>
      <c r="DM146" s="29"/>
      <c r="DN146" s="29"/>
      <c r="DO146" s="29"/>
      <c r="DP146" s="29"/>
      <c r="DQ146" s="29"/>
      <c r="DR146" s="29"/>
      <c r="DS146" s="29"/>
      <c r="DT146" s="29"/>
      <c r="DU146" s="29"/>
      <c r="DV146" s="29"/>
      <c r="DW146" s="29"/>
      <c r="DX146" s="47">
        <v>44669</v>
      </c>
      <c r="DY146" s="47">
        <v>44763</v>
      </c>
      <c r="DZ146" s="47">
        <v>44846</v>
      </c>
      <c r="EA146" s="47"/>
      <c r="EB146" s="29"/>
      <c r="EC146" s="29"/>
      <c r="ED146" s="29"/>
      <c r="EE146" s="29"/>
      <c r="EF146" s="29"/>
      <c r="EG146" s="29"/>
      <c r="EH146" s="29"/>
      <c r="EI146" s="29"/>
      <c r="EJ146" s="29"/>
      <c r="EK146" s="29"/>
      <c r="EL146" s="29"/>
      <c r="EM146" s="29"/>
      <c r="EN146" s="35" t="str">
        <f t="shared" si="307"/>
        <v/>
      </c>
      <c r="EO146" s="35" t="str">
        <f t="shared" si="308"/>
        <v/>
      </c>
      <c r="EP146" s="35" t="str">
        <f t="shared" si="309"/>
        <v/>
      </c>
      <c r="EQ146" s="35" t="str">
        <f t="shared" si="310"/>
        <v/>
      </c>
      <c r="ER146" s="35" t="str">
        <f t="shared" si="311"/>
        <v/>
      </c>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47">
        <v>44669</v>
      </c>
      <c r="FW146" s="47">
        <v>44763</v>
      </c>
      <c r="FX146" s="47">
        <v>44846</v>
      </c>
      <c r="FY146" s="47"/>
      <c r="FZ146" s="29"/>
      <c r="GA146" s="29"/>
      <c r="GB146" s="29"/>
      <c r="GC146" s="29"/>
      <c r="GD146" s="29"/>
      <c r="GE146" s="29"/>
      <c r="GF146" s="29"/>
      <c r="GG146" s="29"/>
      <c r="GH146" s="29"/>
      <c r="GI146" s="29"/>
      <c r="GJ146" s="29"/>
      <c r="GK146" s="29"/>
      <c r="GL146" s="35" t="str">
        <f t="shared" ref="GL146:GL149" si="351">IFERROR(IF(FJ146=0,"",IF((FN146/FJ146)&gt;1,1,(FN146/FJ146))),"")</f>
        <v/>
      </c>
      <c r="GM146" s="35" t="str">
        <f t="shared" ref="GM146:GM149" si="352">IFERROR(IF(FK146=0,"",IF((FP146/FK146)&gt;1,1,(FP146/FK146))),"")</f>
        <v/>
      </c>
      <c r="GN146" s="35" t="str">
        <f t="shared" ref="GN146:GN149" si="353">IFERROR(IF(FL146=0,"",IF((FR146/FL146)&gt;1,1,(FR146/FL146))),"")</f>
        <v/>
      </c>
      <c r="GO146" s="35" t="str">
        <f t="shared" ref="GO146:GO149" si="354">IFERROR(IF(FM146=0,"",IF((FT146/FM146)&gt;1,1,(FT146/FM146))),"")</f>
        <v/>
      </c>
      <c r="GP146" s="35" t="str">
        <f t="shared" ref="GP146:GP149" si="355">IFERROR(IF((FN146+FP146+FR146+FT146)/FI146&gt;1,1,(FN146+FP146+FR146+FT146)/FI146),"")</f>
        <v/>
      </c>
      <c r="GQ146" s="29"/>
      <c r="GR146" s="29"/>
      <c r="GS146" s="29">
        <f t="shared" si="312"/>
        <v>1</v>
      </c>
      <c r="GT146" s="29" t="str">
        <f>'[14]BD Plan'!$B$3</f>
        <v>Meta</v>
      </c>
      <c r="GU146" s="36" t="s">
        <v>416</v>
      </c>
      <c r="GV146" s="36"/>
      <c r="GW146" s="36"/>
      <c r="GX146" s="36"/>
      <c r="GY146" s="36"/>
      <c r="GZ146" s="36" t="s">
        <v>1818</v>
      </c>
      <c r="HA146" s="36" t="s">
        <v>3142</v>
      </c>
      <c r="HB146" s="36"/>
      <c r="HC146" s="36"/>
      <c r="HD146" s="36"/>
      <c r="HE146" s="36"/>
      <c r="HF146" s="36"/>
      <c r="HG146" s="36"/>
      <c r="HH146" s="36"/>
      <c r="HI146" s="36"/>
      <c r="HJ146" s="36"/>
      <c r="HK146" t="s">
        <v>431</v>
      </c>
      <c r="HL146" s="39" t="s">
        <v>65</v>
      </c>
    </row>
    <row r="147" spans="1:220" ht="15" customHeight="1" x14ac:dyDescent="0.3">
      <c r="A147" s="29" t="s">
        <v>124</v>
      </c>
      <c r="B147" t="s">
        <v>31</v>
      </c>
      <c r="C147" t="s">
        <v>27</v>
      </c>
      <c r="D147" s="29" t="s">
        <v>318</v>
      </c>
      <c r="E147" s="29" t="s">
        <v>322</v>
      </c>
      <c r="F147" s="29" t="s">
        <v>231</v>
      </c>
      <c r="G147" s="29" t="s">
        <v>138</v>
      </c>
      <c r="H147" s="29" t="s">
        <v>284</v>
      </c>
      <c r="I147" s="38" t="s">
        <v>1107</v>
      </c>
      <c r="J147" s="29" t="s">
        <v>319</v>
      </c>
      <c r="K147" s="32">
        <v>1</v>
      </c>
      <c r="L147" s="32">
        <v>0.6</v>
      </c>
      <c r="M147" s="29" t="s">
        <v>253</v>
      </c>
      <c r="N147" s="32">
        <v>0.6</v>
      </c>
      <c r="O147" s="32">
        <v>0.6</v>
      </c>
      <c r="P147" s="29" t="s">
        <v>236</v>
      </c>
      <c r="Q147" s="29" t="s">
        <v>1037</v>
      </c>
      <c r="R147" s="33" t="s">
        <v>1108</v>
      </c>
      <c r="S147" s="42" t="s">
        <v>565</v>
      </c>
      <c r="T147" s="29" t="s">
        <v>1109</v>
      </c>
      <c r="U147" s="34" t="s">
        <v>1048</v>
      </c>
      <c r="V147" s="34" t="s">
        <v>1041</v>
      </c>
      <c r="W147" s="34" t="s">
        <v>1042</v>
      </c>
      <c r="X147" s="34" t="s">
        <v>1110</v>
      </c>
      <c r="Y147" s="34" t="s">
        <v>1044</v>
      </c>
      <c r="Z147" s="32">
        <v>0.4</v>
      </c>
      <c r="AA147" s="34" t="s">
        <v>1045</v>
      </c>
      <c r="AB147" s="29" t="s">
        <v>224</v>
      </c>
      <c r="AC147" s="29">
        <f t="shared" ref="AC147:AC154" si="356">SUM(AD147:AG147)</f>
        <v>12</v>
      </c>
      <c r="AD147" s="34">
        <v>3</v>
      </c>
      <c r="AE147" s="34">
        <v>3</v>
      </c>
      <c r="AF147" s="34">
        <v>3</v>
      </c>
      <c r="AG147" s="34">
        <v>3</v>
      </c>
      <c r="AH147" s="29"/>
      <c r="AI147" s="29" t="s">
        <v>767</v>
      </c>
      <c r="AJ147" s="29">
        <v>3</v>
      </c>
      <c r="AK147" s="29" t="s">
        <v>1819</v>
      </c>
      <c r="AL147" s="29">
        <v>3</v>
      </c>
      <c r="AM147" s="29" t="s">
        <v>3143</v>
      </c>
      <c r="AN147" s="29"/>
      <c r="AO147" s="29"/>
      <c r="AP147" s="47">
        <v>44669</v>
      </c>
      <c r="AQ147" s="47">
        <v>44763</v>
      </c>
      <c r="AR147" s="47">
        <v>44846</v>
      </c>
      <c r="AS147" s="47"/>
      <c r="AT147" s="29" t="s">
        <v>6</v>
      </c>
      <c r="AU147" s="29" t="s">
        <v>9</v>
      </c>
      <c r="AV147" s="29" t="s">
        <v>9</v>
      </c>
      <c r="AW147" s="29"/>
      <c r="AX147" s="29" t="s">
        <v>6</v>
      </c>
      <c r="AY147" s="29" t="s">
        <v>6</v>
      </c>
      <c r="AZ147" s="29" t="s">
        <v>6</v>
      </c>
      <c r="BA147" s="29"/>
      <c r="BB147" s="29" t="s">
        <v>3144</v>
      </c>
      <c r="BC147" s="29" t="s">
        <v>3145</v>
      </c>
      <c r="BD147" s="29" t="s">
        <v>3146</v>
      </c>
      <c r="BE147" s="29"/>
      <c r="BF147" s="35">
        <f t="shared" si="345"/>
        <v>0</v>
      </c>
      <c r="BG147" s="35">
        <f t="shared" si="346"/>
        <v>1</v>
      </c>
      <c r="BH147" s="35">
        <f t="shared" si="347"/>
        <v>1</v>
      </c>
      <c r="BI147" s="35">
        <f t="shared" si="348"/>
        <v>0</v>
      </c>
      <c r="BJ147" s="35">
        <f t="shared" si="349"/>
        <v>0.5</v>
      </c>
      <c r="BK147" s="30"/>
      <c r="BL147" s="29"/>
      <c r="BM147" s="29"/>
      <c r="BN147" s="29"/>
      <c r="BO147" s="29"/>
      <c r="BP147" s="29"/>
      <c r="BQ147" s="29"/>
      <c r="BR147" s="29"/>
      <c r="BS147" s="29"/>
      <c r="BT147" s="29"/>
      <c r="BU147" s="29"/>
      <c r="BV147" s="29"/>
      <c r="BW147" s="29"/>
      <c r="BX147" s="29"/>
      <c r="BY147" s="29"/>
      <c r="BZ147" s="47">
        <v>44669</v>
      </c>
      <c r="CA147" s="47">
        <v>44763</v>
      </c>
      <c r="CB147" s="47">
        <v>44846</v>
      </c>
      <c r="CC147" s="47"/>
      <c r="CD147" s="29"/>
      <c r="CE147" s="29"/>
      <c r="CF147" s="29"/>
      <c r="CG147" s="29"/>
      <c r="CH147" s="29"/>
      <c r="CI147" s="29"/>
      <c r="CJ147" s="29"/>
      <c r="CK147" s="29"/>
      <c r="CL147" s="29"/>
      <c r="CM147" s="29"/>
      <c r="CN147" s="29"/>
      <c r="CO147" s="29"/>
      <c r="CP147" s="35" t="str">
        <f t="shared" si="302"/>
        <v/>
      </c>
      <c r="CQ147" s="35" t="str">
        <f t="shared" si="303"/>
        <v/>
      </c>
      <c r="CR147" s="35" t="str">
        <f t="shared" si="304"/>
        <v/>
      </c>
      <c r="CS147" s="35" t="str">
        <f t="shared" si="305"/>
        <v/>
      </c>
      <c r="CT147" s="35" t="str">
        <f t="shared" si="306"/>
        <v/>
      </c>
      <c r="CU147" s="30"/>
      <c r="CV147" s="34"/>
      <c r="CW147" s="29"/>
      <c r="CX147" s="34"/>
      <c r="CY147" s="34"/>
      <c r="CZ147" s="34"/>
      <c r="DA147" s="34"/>
      <c r="DB147" s="34"/>
      <c r="DC147" s="34"/>
      <c r="DD147" s="32"/>
      <c r="DE147" s="29"/>
      <c r="DF147" s="29"/>
      <c r="DG147" s="29"/>
      <c r="DH147" s="29"/>
      <c r="DI147" s="34"/>
      <c r="DJ147" s="29"/>
      <c r="DK147" s="29"/>
      <c r="DL147" s="29"/>
      <c r="DM147" s="29"/>
      <c r="DN147" s="29"/>
      <c r="DO147" s="29"/>
      <c r="DP147" s="29"/>
      <c r="DQ147" s="29"/>
      <c r="DR147" s="29"/>
      <c r="DS147" s="29"/>
      <c r="DT147" s="29"/>
      <c r="DU147" s="29"/>
      <c r="DV147" s="29"/>
      <c r="DW147" s="29"/>
      <c r="DX147" s="47">
        <v>44669</v>
      </c>
      <c r="DY147" s="47">
        <v>44763</v>
      </c>
      <c r="DZ147" s="47">
        <v>44846</v>
      </c>
      <c r="EA147" s="47"/>
      <c r="EB147" s="29"/>
      <c r="EC147" s="29"/>
      <c r="ED147" s="29"/>
      <c r="EE147" s="29"/>
      <c r="EF147" s="29"/>
      <c r="EG147" s="29"/>
      <c r="EH147" s="29"/>
      <c r="EI147" s="29"/>
      <c r="EJ147" s="29"/>
      <c r="EK147" s="29"/>
      <c r="EL147" s="29"/>
      <c r="EM147" s="29"/>
      <c r="EN147" s="35" t="str">
        <f t="shared" si="307"/>
        <v/>
      </c>
      <c r="EO147" s="35" t="str">
        <f t="shared" si="308"/>
        <v/>
      </c>
      <c r="EP147" s="35" t="str">
        <f t="shared" si="309"/>
        <v/>
      </c>
      <c r="EQ147" s="35" t="str">
        <f t="shared" si="310"/>
        <v/>
      </c>
      <c r="ER147" s="35" t="str">
        <f t="shared" si="311"/>
        <v/>
      </c>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47">
        <v>44669</v>
      </c>
      <c r="FW147" s="47">
        <v>44763</v>
      </c>
      <c r="FX147" s="47">
        <v>44846</v>
      </c>
      <c r="FY147" s="47"/>
      <c r="FZ147" s="29"/>
      <c r="GA147" s="29"/>
      <c r="GB147" s="29"/>
      <c r="GC147" s="29"/>
      <c r="GD147" s="29"/>
      <c r="GE147" s="29"/>
      <c r="GF147" s="29"/>
      <c r="GG147" s="29"/>
      <c r="GH147" s="29"/>
      <c r="GI147" s="29"/>
      <c r="GJ147" s="29"/>
      <c r="GK147" s="29"/>
      <c r="GL147" s="35" t="str">
        <f t="shared" si="351"/>
        <v/>
      </c>
      <c r="GM147" s="35" t="str">
        <f t="shared" si="352"/>
        <v/>
      </c>
      <c r="GN147" s="35" t="str">
        <f t="shared" si="353"/>
        <v/>
      </c>
      <c r="GO147" s="35" t="str">
        <f t="shared" si="354"/>
        <v/>
      </c>
      <c r="GP147" s="35" t="str">
        <f t="shared" si="355"/>
        <v/>
      </c>
      <c r="GQ147" s="29"/>
      <c r="GR147" s="29"/>
      <c r="GS147" s="29">
        <f t="shared" si="312"/>
        <v>1</v>
      </c>
      <c r="GT147" s="29" t="str">
        <f>'[14]BD Plan'!$B$3</f>
        <v>Meta</v>
      </c>
      <c r="GU147" s="36" t="s">
        <v>471</v>
      </c>
      <c r="GV147" s="36" t="s">
        <v>1820</v>
      </c>
      <c r="GW147" s="36" t="s">
        <v>3147</v>
      </c>
      <c r="GX147" s="36"/>
      <c r="GY147" s="36"/>
      <c r="GZ147" s="36"/>
      <c r="HA147" s="36"/>
      <c r="HB147" s="36"/>
      <c r="HC147" s="36"/>
      <c r="HD147" s="36"/>
      <c r="HE147" s="36"/>
      <c r="HF147" s="36"/>
      <c r="HG147" s="36"/>
      <c r="HH147" s="36"/>
      <c r="HI147" s="36"/>
      <c r="HJ147" s="36"/>
      <c r="HK147" t="s">
        <v>144</v>
      </c>
      <c r="HL147" s="39" t="s">
        <v>29</v>
      </c>
    </row>
    <row r="148" spans="1:220" ht="15" customHeight="1" x14ac:dyDescent="0.3">
      <c r="A148" s="29" t="s">
        <v>124</v>
      </c>
      <c r="B148" t="s">
        <v>33</v>
      </c>
      <c r="C148" t="s">
        <v>27</v>
      </c>
      <c r="D148" s="29" t="s">
        <v>1118</v>
      </c>
      <c r="E148" s="29" t="s">
        <v>304</v>
      </c>
      <c r="F148" s="29" t="s">
        <v>231</v>
      </c>
      <c r="G148" s="29" t="s">
        <v>312</v>
      </c>
      <c r="H148" s="29" t="s">
        <v>284</v>
      </c>
      <c r="I148" s="38" t="s">
        <v>1119</v>
      </c>
      <c r="J148" s="29" t="s">
        <v>319</v>
      </c>
      <c r="K148" s="32">
        <v>0.8</v>
      </c>
      <c r="L148" s="32">
        <v>0.6</v>
      </c>
      <c r="M148" s="29" t="s">
        <v>253</v>
      </c>
      <c r="N148" s="32">
        <v>0.48</v>
      </c>
      <c r="O148" s="32">
        <v>0.6</v>
      </c>
      <c r="P148" s="29" t="s">
        <v>236</v>
      </c>
      <c r="Q148" s="29" t="s">
        <v>1037</v>
      </c>
      <c r="R148" s="33" t="s">
        <v>1120</v>
      </c>
      <c r="S148" s="42" t="s">
        <v>565</v>
      </c>
      <c r="T148" s="36" t="s">
        <v>1121</v>
      </c>
      <c r="U148" s="34" t="s">
        <v>1048</v>
      </c>
      <c r="V148" s="34" t="s">
        <v>1041</v>
      </c>
      <c r="W148" s="34" t="s">
        <v>1042</v>
      </c>
      <c r="X148" s="34" t="s">
        <v>1110</v>
      </c>
      <c r="Y148" s="34" t="s">
        <v>1044</v>
      </c>
      <c r="Z148" s="32">
        <v>0.4</v>
      </c>
      <c r="AA148" s="34" t="s">
        <v>1045</v>
      </c>
      <c r="AB148" s="29" t="s">
        <v>224</v>
      </c>
      <c r="AC148" s="29">
        <f t="shared" si="356"/>
        <v>42</v>
      </c>
      <c r="AD148" s="34">
        <v>6</v>
      </c>
      <c r="AE148" s="34">
        <v>12</v>
      </c>
      <c r="AF148" s="34">
        <v>12</v>
      </c>
      <c r="AG148" s="34">
        <v>12</v>
      </c>
      <c r="AH148" s="29"/>
      <c r="AI148" s="29" t="s">
        <v>768</v>
      </c>
      <c r="AJ148" s="29">
        <v>12</v>
      </c>
      <c r="AK148" s="29" t="s">
        <v>1821</v>
      </c>
      <c r="AL148" s="29">
        <v>12</v>
      </c>
      <c r="AM148" s="29" t="s">
        <v>3148</v>
      </c>
      <c r="AN148" s="29"/>
      <c r="AO148" s="29"/>
      <c r="AP148" s="47">
        <v>44669</v>
      </c>
      <c r="AQ148" s="47">
        <v>44763</v>
      </c>
      <c r="AR148" s="47">
        <v>44846</v>
      </c>
      <c r="AS148" s="47"/>
      <c r="AT148" s="29" t="s">
        <v>6</v>
      </c>
      <c r="AU148" s="29" t="s">
        <v>6</v>
      </c>
      <c r="AV148" s="29" t="s">
        <v>9</v>
      </c>
      <c r="AW148" s="29"/>
      <c r="AX148" s="29" t="s">
        <v>6</v>
      </c>
      <c r="AY148" s="29" t="s">
        <v>6</v>
      </c>
      <c r="AZ148" s="29" t="s">
        <v>6</v>
      </c>
      <c r="BA148" s="29"/>
      <c r="BB148" s="29" t="s">
        <v>3149</v>
      </c>
      <c r="BC148" s="29" t="s">
        <v>3150</v>
      </c>
      <c r="BD148" s="29" t="s">
        <v>3151</v>
      </c>
      <c r="BE148" s="29"/>
      <c r="BF148" s="35">
        <f t="shared" si="345"/>
        <v>0</v>
      </c>
      <c r="BG148" s="35">
        <f t="shared" si="346"/>
        <v>1</v>
      </c>
      <c r="BH148" s="35">
        <f t="shared" si="347"/>
        <v>1</v>
      </c>
      <c r="BI148" s="35">
        <f t="shared" si="348"/>
        <v>0</v>
      </c>
      <c r="BJ148" s="35">
        <f t="shared" si="349"/>
        <v>0.5714285714285714</v>
      </c>
      <c r="BK148" s="30"/>
      <c r="BM148" s="29"/>
      <c r="BN148" s="29"/>
      <c r="BO148" s="29"/>
      <c r="BP148" s="29"/>
      <c r="BQ148" s="29"/>
      <c r="BR148" s="29"/>
      <c r="BS148" s="29"/>
      <c r="BT148" s="29"/>
      <c r="BU148" s="29"/>
      <c r="BV148" s="29"/>
      <c r="BW148" s="29"/>
      <c r="BX148" s="29"/>
      <c r="BY148" s="29"/>
      <c r="BZ148" s="47">
        <v>44669</v>
      </c>
      <c r="CA148" s="47">
        <v>44763</v>
      </c>
      <c r="CB148" s="47">
        <v>44846</v>
      </c>
      <c r="CC148" s="47"/>
      <c r="CD148" s="29"/>
      <c r="CE148" s="29"/>
      <c r="CF148" s="29"/>
      <c r="CG148" s="29"/>
      <c r="CH148" s="29"/>
      <c r="CI148" s="29"/>
      <c r="CJ148" s="29"/>
      <c r="CK148" s="29"/>
      <c r="CL148" s="29"/>
      <c r="CM148" s="29"/>
      <c r="CN148" s="29"/>
      <c r="CO148" s="29"/>
      <c r="CP148" s="35" t="str">
        <f t="shared" si="302"/>
        <v/>
      </c>
      <c r="CQ148" s="35" t="str">
        <f t="shared" si="303"/>
        <v/>
      </c>
      <c r="CR148" s="35" t="str">
        <f t="shared" si="304"/>
        <v/>
      </c>
      <c r="CS148" s="35" t="str">
        <f t="shared" si="305"/>
        <v/>
      </c>
      <c r="CT148" s="35" t="str">
        <f t="shared" si="306"/>
        <v/>
      </c>
      <c r="CU148" s="30"/>
      <c r="CV148" s="34"/>
      <c r="CW148" s="29"/>
      <c r="CX148" s="34"/>
      <c r="CY148" s="34"/>
      <c r="CZ148" s="34"/>
      <c r="DA148" s="34"/>
      <c r="DB148" s="34"/>
      <c r="DC148" s="34"/>
      <c r="DD148" s="32"/>
      <c r="DE148" s="29"/>
      <c r="DF148" s="29"/>
      <c r="DG148" s="29"/>
      <c r="DH148" s="29"/>
      <c r="DI148" s="34"/>
      <c r="DJ148" s="29"/>
      <c r="DK148" s="29"/>
      <c r="DL148" s="29"/>
      <c r="DM148" s="29"/>
      <c r="DN148" s="29"/>
      <c r="DO148" s="29"/>
      <c r="DP148" s="29"/>
      <c r="DQ148" s="29"/>
      <c r="DR148" s="29"/>
      <c r="DS148" s="29"/>
      <c r="DT148" s="29"/>
      <c r="DU148" s="29"/>
      <c r="DV148" s="29"/>
      <c r="DW148" s="29"/>
      <c r="DX148" s="47">
        <v>44669</v>
      </c>
      <c r="DY148" s="47">
        <v>44763</v>
      </c>
      <c r="DZ148" s="47">
        <v>44846</v>
      </c>
      <c r="EA148" s="47"/>
      <c r="EB148" s="29"/>
      <c r="EC148" s="29"/>
      <c r="ED148" s="29"/>
      <c r="EE148" s="29"/>
      <c r="EF148" s="29"/>
      <c r="EG148" s="29"/>
      <c r="EH148" s="29"/>
      <c r="EI148" s="29"/>
      <c r="EJ148" s="29"/>
      <c r="EK148" s="29"/>
      <c r="EL148" s="29"/>
      <c r="EM148" s="29"/>
      <c r="EN148" s="35" t="str">
        <f t="shared" si="307"/>
        <v/>
      </c>
      <c r="EO148" s="35" t="str">
        <f t="shared" si="308"/>
        <v/>
      </c>
      <c r="EP148" s="35" t="str">
        <f t="shared" si="309"/>
        <v/>
      </c>
      <c r="EQ148" s="35" t="str">
        <f t="shared" si="310"/>
        <v/>
      </c>
      <c r="ER148" s="35" t="str">
        <f t="shared" si="311"/>
        <v/>
      </c>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47">
        <v>44669</v>
      </c>
      <c r="FW148" s="47">
        <v>44763</v>
      </c>
      <c r="FX148" s="47">
        <v>44846</v>
      </c>
      <c r="FY148" s="47"/>
      <c r="FZ148" s="29"/>
      <c r="GA148" s="29"/>
      <c r="GB148" s="29"/>
      <c r="GC148" s="29"/>
      <c r="GD148" s="29"/>
      <c r="GE148" s="29"/>
      <c r="GF148" s="29"/>
      <c r="GG148" s="29"/>
      <c r="GH148" s="29"/>
      <c r="GI148" s="29"/>
      <c r="GJ148" s="29"/>
      <c r="GK148" s="29"/>
      <c r="GL148" s="35" t="str">
        <f t="shared" si="351"/>
        <v/>
      </c>
      <c r="GM148" s="35" t="str">
        <f t="shared" si="352"/>
        <v/>
      </c>
      <c r="GN148" s="35" t="str">
        <f t="shared" si="353"/>
        <v/>
      </c>
      <c r="GO148" s="35" t="str">
        <f t="shared" si="354"/>
        <v/>
      </c>
      <c r="GP148" s="35" t="str">
        <f t="shared" si="355"/>
        <v/>
      </c>
      <c r="GQ148" s="29"/>
      <c r="GR148" s="29"/>
      <c r="GS148" s="29">
        <f t="shared" si="312"/>
        <v>1</v>
      </c>
      <c r="GT148" s="29" t="str">
        <f>'[14]BD Plan'!$B$3</f>
        <v>Meta</v>
      </c>
      <c r="GU148" s="36" t="s">
        <v>471</v>
      </c>
      <c r="GV148" s="36" t="s">
        <v>632</v>
      </c>
      <c r="GW148" s="36" t="s">
        <v>3152</v>
      </c>
      <c r="GX148" s="36"/>
      <c r="GY148" s="36"/>
      <c r="GZ148" s="36"/>
      <c r="HA148" s="36"/>
      <c r="HB148" s="36"/>
      <c r="HC148" s="36"/>
      <c r="HD148" s="36"/>
      <c r="HE148" s="36"/>
      <c r="HF148" s="36"/>
      <c r="HG148" s="36"/>
      <c r="HH148" s="36"/>
      <c r="HI148" s="36"/>
      <c r="HJ148" s="36"/>
      <c r="HK148" t="s">
        <v>146</v>
      </c>
      <c r="HL148" s="39" t="s">
        <v>28</v>
      </c>
    </row>
    <row r="149" spans="1:220" ht="15" customHeight="1" x14ac:dyDescent="0.3">
      <c r="A149" s="29" t="s">
        <v>124</v>
      </c>
      <c r="B149" t="s">
        <v>34</v>
      </c>
      <c r="C149" t="s">
        <v>27</v>
      </c>
      <c r="D149" s="29" t="s">
        <v>328</v>
      </c>
      <c r="E149" s="29" t="s">
        <v>317</v>
      </c>
      <c r="F149" s="29" t="s">
        <v>231</v>
      </c>
      <c r="G149" s="29" t="s">
        <v>312</v>
      </c>
      <c r="H149" s="29" t="s">
        <v>233</v>
      </c>
      <c r="I149" s="38" t="s">
        <v>1124</v>
      </c>
      <c r="J149" s="29" t="s">
        <v>319</v>
      </c>
      <c r="K149" s="32">
        <v>1</v>
      </c>
      <c r="L149" s="32">
        <v>0.8</v>
      </c>
      <c r="M149" s="29" t="s">
        <v>253</v>
      </c>
      <c r="N149" s="32">
        <v>0.6</v>
      </c>
      <c r="O149" s="32">
        <v>0.8</v>
      </c>
      <c r="P149" s="29" t="s">
        <v>253</v>
      </c>
      <c r="Q149" s="29" t="s">
        <v>1037</v>
      </c>
      <c r="R149" s="33" t="s">
        <v>1125</v>
      </c>
      <c r="S149" s="42" t="s">
        <v>565</v>
      </c>
      <c r="T149" s="29" t="s">
        <v>1126</v>
      </c>
      <c r="U149" s="34" t="s">
        <v>1048</v>
      </c>
      <c r="V149" s="34" t="s">
        <v>1041</v>
      </c>
      <c r="W149" s="34" t="s">
        <v>1042</v>
      </c>
      <c r="X149" s="34" t="s">
        <v>1043</v>
      </c>
      <c r="Y149" s="34" t="s">
        <v>1044</v>
      </c>
      <c r="Z149" s="32">
        <v>0.4</v>
      </c>
      <c r="AA149" s="34" t="s">
        <v>1045</v>
      </c>
      <c r="AB149" s="29" t="s">
        <v>224</v>
      </c>
      <c r="AC149" s="29">
        <f t="shared" si="356"/>
        <v>12</v>
      </c>
      <c r="AD149" s="34">
        <v>3</v>
      </c>
      <c r="AE149" s="34">
        <v>3</v>
      </c>
      <c r="AF149" s="34">
        <v>3</v>
      </c>
      <c r="AG149" s="34">
        <v>3</v>
      </c>
      <c r="AH149" s="29"/>
      <c r="AI149" s="29" t="s">
        <v>769</v>
      </c>
      <c r="AJ149" s="29">
        <v>3</v>
      </c>
      <c r="AK149" s="29" t="s">
        <v>1822</v>
      </c>
      <c r="AL149" s="29">
        <v>3</v>
      </c>
      <c r="AM149" s="29" t="s">
        <v>3153</v>
      </c>
      <c r="AN149" s="29"/>
      <c r="AO149" s="29"/>
      <c r="AP149" s="47">
        <v>44669</v>
      </c>
      <c r="AQ149" s="47">
        <v>44763</v>
      </c>
      <c r="AR149" s="47">
        <v>44846</v>
      </c>
      <c r="AS149" s="47"/>
      <c r="AT149" s="29" t="s">
        <v>6</v>
      </c>
      <c r="AU149" s="29" t="s">
        <v>9</v>
      </c>
      <c r="AV149" s="29" t="s">
        <v>9</v>
      </c>
      <c r="AW149" s="29"/>
      <c r="AX149" s="29" t="s">
        <v>6</v>
      </c>
      <c r="AY149" s="29" t="s">
        <v>6</v>
      </c>
      <c r="AZ149" s="29" t="s">
        <v>6</v>
      </c>
      <c r="BA149" s="29"/>
      <c r="BB149" s="29" t="s">
        <v>3154</v>
      </c>
      <c r="BC149" s="29" t="s">
        <v>3155</v>
      </c>
      <c r="BD149" s="29" t="s">
        <v>3156</v>
      </c>
      <c r="BE149" s="29"/>
      <c r="BF149" s="35">
        <f t="shared" si="345"/>
        <v>0</v>
      </c>
      <c r="BG149" s="35">
        <f t="shared" si="346"/>
        <v>1</v>
      </c>
      <c r="BH149" s="35">
        <f t="shared" si="347"/>
        <v>1</v>
      </c>
      <c r="BI149" s="35">
        <f t="shared" si="348"/>
        <v>0</v>
      </c>
      <c r="BJ149" s="35">
        <f t="shared" si="349"/>
        <v>0.5</v>
      </c>
      <c r="BK149" s="30"/>
      <c r="BL149" s="29"/>
      <c r="BM149" s="29"/>
      <c r="BN149" s="29"/>
      <c r="BO149" s="29"/>
      <c r="BP149" s="29"/>
      <c r="BQ149" s="29"/>
      <c r="BR149" s="29"/>
      <c r="BS149" s="29"/>
      <c r="BT149" s="29"/>
      <c r="BU149" s="29"/>
      <c r="BV149" s="29"/>
      <c r="BW149" s="29"/>
      <c r="BX149" s="29"/>
      <c r="BY149" s="29"/>
      <c r="BZ149" s="47">
        <v>44669</v>
      </c>
      <c r="CA149" s="47">
        <v>44763</v>
      </c>
      <c r="CB149" s="47">
        <v>44846</v>
      </c>
      <c r="CC149" s="47"/>
      <c r="CD149" s="29"/>
      <c r="CE149" s="29"/>
      <c r="CF149" s="29"/>
      <c r="CG149" s="29"/>
      <c r="CH149" s="29"/>
      <c r="CI149" s="29"/>
      <c r="CJ149" s="29"/>
      <c r="CK149" s="29"/>
      <c r="CL149" s="29"/>
      <c r="CM149" s="29"/>
      <c r="CN149" s="29"/>
      <c r="CO149" s="29"/>
      <c r="CP149" s="35" t="str">
        <f t="shared" si="302"/>
        <v/>
      </c>
      <c r="CQ149" s="35" t="str">
        <f t="shared" si="303"/>
        <v/>
      </c>
      <c r="CR149" s="35" t="str">
        <f t="shared" si="304"/>
        <v/>
      </c>
      <c r="CS149" s="35" t="str">
        <f t="shared" si="305"/>
        <v/>
      </c>
      <c r="CT149" s="35" t="str">
        <f t="shared" si="306"/>
        <v/>
      </c>
      <c r="CU149" s="30"/>
      <c r="CV149" s="34"/>
      <c r="CW149" s="29"/>
      <c r="CX149" s="34"/>
      <c r="CY149" s="34"/>
      <c r="CZ149" s="34"/>
      <c r="DA149" s="34"/>
      <c r="DB149" s="34"/>
      <c r="DC149" s="34"/>
      <c r="DD149" s="32"/>
      <c r="DE149" s="29"/>
      <c r="DF149" s="29"/>
      <c r="DG149" s="29"/>
      <c r="DH149" s="29"/>
      <c r="DI149" s="34"/>
      <c r="DJ149" s="29"/>
      <c r="DK149" s="29"/>
      <c r="DL149" s="29"/>
      <c r="DM149" s="29"/>
      <c r="DN149" s="29"/>
      <c r="DO149" s="29"/>
      <c r="DP149" s="29"/>
      <c r="DQ149" s="29"/>
      <c r="DR149" s="29"/>
      <c r="DS149" s="29"/>
      <c r="DT149" s="29"/>
      <c r="DU149" s="29"/>
      <c r="DV149" s="29"/>
      <c r="DW149" s="29"/>
      <c r="DX149" s="47">
        <v>44669</v>
      </c>
      <c r="DY149" s="47">
        <v>44763</v>
      </c>
      <c r="DZ149" s="47">
        <v>44846</v>
      </c>
      <c r="EA149" s="47"/>
      <c r="EB149" s="29"/>
      <c r="EC149" s="29"/>
      <c r="ED149" s="29"/>
      <c r="EE149" s="29"/>
      <c r="EF149" s="29"/>
      <c r="EG149" s="29"/>
      <c r="EH149" s="29"/>
      <c r="EI149" s="29"/>
      <c r="EJ149" s="29"/>
      <c r="EK149" s="29"/>
      <c r="EL149" s="29"/>
      <c r="EM149" s="29"/>
      <c r="EN149" s="35" t="str">
        <f t="shared" si="307"/>
        <v/>
      </c>
      <c r="EO149" s="35" t="str">
        <f t="shared" si="308"/>
        <v/>
      </c>
      <c r="EP149" s="35" t="str">
        <f t="shared" si="309"/>
        <v/>
      </c>
      <c r="EQ149" s="35" t="str">
        <f t="shared" si="310"/>
        <v/>
      </c>
      <c r="ER149" s="35" t="str">
        <f t="shared" si="311"/>
        <v/>
      </c>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47">
        <v>44669</v>
      </c>
      <c r="FW149" s="47">
        <v>44763</v>
      </c>
      <c r="FX149" s="47">
        <v>44846</v>
      </c>
      <c r="FY149" s="47"/>
      <c r="FZ149" s="29"/>
      <c r="GA149" s="29"/>
      <c r="GB149" s="29"/>
      <c r="GC149" s="29"/>
      <c r="GD149" s="29"/>
      <c r="GE149" s="29"/>
      <c r="GF149" s="29"/>
      <c r="GG149" s="29"/>
      <c r="GH149" s="29"/>
      <c r="GI149" s="29"/>
      <c r="GJ149" s="29"/>
      <c r="GK149" s="29"/>
      <c r="GL149" s="35" t="str">
        <f t="shared" si="351"/>
        <v/>
      </c>
      <c r="GM149" s="35" t="str">
        <f t="shared" si="352"/>
        <v/>
      </c>
      <c r="GN149" s="35" t="str">
        <f t="shared" si="353"/>
        <v/>
      </c>
      <c r="GO149" s="35" t="str">
        <f t="shared" si="354"/>
        <v/>
      </c>
      <c r="GP149" s="35" t="str">
        <f t="shared" si="355"/>
        <v/>
      </c>
      <c r="GQ149" s="29"/>
      <c r="GR149" s="29"/>
      <c r="GS149" s="29">
        <f t="shared" si="312"/>
        <v>1</v>
      </c>
      <c r="GT149" s="29" t="str">
        <f>'[14]BD Plan'!$B$3</f>
        <v>Meta</v>
      </c>
      <c r="GU149" s="37" t="s">
        <v>471</v>
      </c>
      <c r="GV149" s="37" t="s">
        <v>1823</v>
      </c>
      <c r="GW149" s="37" t="s">
        <v>3157</v>
      </c>
      <c r="GX149" s="37"/>
      <c r="GY149" s="37"/>
      <c r="GZ149" s="37"/>
      <c r="HA149" s="37"/>
      <c r="HB149" s="37"/>
      <c r="HC149" s="37"/>
      <c r="HD149" s="37"/>
      <c r="HE149" s="37"/>
      <c r="HF149" s="37"/>
      <c r="HG149" s="37"/>
      <c r="HH149" s="37"/>
      <c r="HI149" s="37"/>
      <c r="HJ149" s="37"/>
      <c r="HK149" t="s">
        <v>147</v>
      </c>
      <c r="HL149" s="39" t="s">
        <v>29</v>
      </c>
    </row>
    <row r="150" spans="1:220" ht="15" customHeight="1" x14ac:dyDescent="0.3">
      <c r="A150" s="29" t="s">
        <v>124</v>
      </c>
      <c r="B150" t="s">
        <v>90</v>
      </c>
      <c r="C150" t="s">
        <v>87</v>
      </c>
      <c r="D150" s="29" t="s">
        <v>505</v>
      </c>
      <c r="E150" s="29" t="s">
        <v>322</v>
      </c>
      <c r="F150" s="29" t="s">
        <v>231</v>
      </c>
      <c r="G150" s="29" t="s">
        <v>232</v>
      </c>
      <c r="H150" s="29" t="s">
        <v>400</v>
      </c>
      <c r="I150" s="38" t="s">
        <v>1437</v>
      </c>
      <c r="J150" s="29" t="s">
        <v>294</v>
      </c>
      <c r="K150" s="32">
        <v>0.8</v>
      </c>
      <c r="L150" s="32">
        <v>0.2</v>
      </c>
      <c r="M150" s="29" t="s">
        <v>236</v>
      </c>
      <c r="N150" s="32">
        <v>0.28999999999999998</v>
      </c>
      <c r="O150" s="32">
        <v>0.2</v>
      </c>
      <c r="P150" s="29" t="s">
        <v>295</v>
      </c>
      <c r="Q150" s="29" t="s">
        <v>1037</v>
      </c>
      <c r="R150" s="33" t="s">
        <v>1438</v>
      </c>
      <c r="S150" s="42" t="s">
        <v>565</v>
      </c>
      <c r="T150" s="29" t="s">
        <v>1439</v>
      </c>
      <c r="U150" s="34" t="s">
        <v>1048</v>
      </c>
      <c r="V150" s="34" t="s">
        <v>1041</v>
      </c>
      <c r="W150" s="34" t="s">
        <v>1042</v>
      </c>
      <c r="X150" s="34" t="s">
        <v>1043</v>
      </c>
      <c r="Y150" s="34" t="s">
        <v>1044</v>
      </c>
      <c r="Z150" s="32">
        <v>0.4</v>
      </c>
      <c r="AA150" s="34" t="s">
        <v>1045</v>
      </c>
      <c r="AB150" s="29" t="s">
        <v>224</v>
      </c>
      <c r="AC150" s="29">
        <f t="shared" si="356"/>
        <v>6</v>
      </c>
      <c r="AD150" s="34">
        <v>0</v>
      </c>
      <c r="AE150" s="34">
        <v>3</v>
      </c>
      <c r="AF150" s="34">
        <v>3</v>
      </c>
      <c r="AG150" s="34">
        <v>0</v>
      </c>
      <c r="AH150" s="29"/>
      <c r="AI150" s="29"/>
      <c r="AJ150" s="29">
        <v>3</v>
      </c>
      <c r="AK150" s="29" t="s">
        <v>1824</v>
      </c>
      <c r="AL150" s="29">
        <v>3</v>
      </c>
      <c r="AM150" s="29" t="s">
        <v>3158</v>
      </c>
      <c r="AN150" s="29"/>
      <c r="AO150" s="29"/>
      <c r="AP150" s="47"/>
      <c r="AQ150" s="47">
        <v>44763</v>
      </c>
      <c r="AR150" s="47">
        <v>44846</v>
      </c>
      <c r="AS150" s="47"/>
      <c r="AT150" s="29"/>
      <c r="AU150" s="29" t="s">
        <v>6</v>
      </c>
      <c r="AV150" s="29" t="s">
        <v>6</v>
      </c>
      <c r="AW150" s="29"/>
      <c r="AX150" s="29"/>
      <c r="AY150" s="29" t="s">
        <v>6</v>
      </c>
      <c r="AZ150" s="29" t="s">
        <v>6</v>
      </c>
      <c r="BA150" s="29"/>
      <c r="BB150" s="29"/>
      <c r="BC150" s="29" t="s">
        <v>3159</v>
      </c>
      <c r="BD150" s="29" t="s">
        <v>3160</v>
      </c>
      <c r="BE150" s="29"/>
      <c r="BF150" s="35" t="str">
        <f t="shared" si="345"/>
        <v/>
      </c>
      <c r="BG150" s="35">
        <f t="shared" si="346"/>
        <v>1</v>
      </c>
      <c r="BH150" s="35">
        <f t="shared" si="347"/>
        <v>1</v>
      </c>
      <c r="BI150" s="35" t="str">
        <f t="shared" si="348"/>
        <v/>
      </c>
      <c r="BJ150" s="35">
        <f t="shared" si="349"/>
        <v>1</v>
      </c>
      <c r="BK150" s="30" t="s">
        <v>1440</v>
      </c>
      <c r="BL150" s="42" t="s">
        <v>565</v>
      </c>
      <c r="BM150" s="29">
        <f t="shared" ref="BM150" si="357">SUM(BN150:BQ150)</f>
        <v>3</v>
      </c>
      <c r="BN150" s="29">
        <v>0</v>
      </c>
      <c r="BO150" s="29">
        <v>1</v>
      </c>
      <c r="BP150" s="29">
        <v>1</v>
      </c>
      <c r="BQ150" s="29">
        <v>1</v>
      </c>
      <c r="BR150" s="29"/>
      <c r="BS150" s="29"/>
      <c r="BT150" s="29">
        <v>1</v>
      </c>
      <c r="BU150" s="29" t="s">
        <v>1825</v>
      </c>
      <c r="BV150" s="29">
        <v>1</v>
      </c>
      <c r="BW150" s="29" t="s">
        <v>3161</v>
      </c>
      <c r="BX150" s="29"/>
      <c r="BY150" s="29"/>
      <c r="BZ150" s="47"/>
      <c r="CA150" s="47">
        <v>44763</v>
      </c>
      <c r="CB150" s="47">
        <v>44846</v>
      </c>
      <c r="CC150" s="47"/>
      <c r="CD150" s="29"/>
      <c r="CE150" s="29" t="s">
        <v>6</v>
      </c>
      <c r="CF150" s="29" t="s">
        <v>6</v>
      </c>
      <c r="CG150" s="29"/>
      <c r="CH150" s="29"/>
      <c r="CI150" s="29" t="s">
        <v>6</v>
      </c>
      <c r="CJ150" s="29" t="s">
        <v>6</v>
      </c>
      <c r="CK150" s="29"/>
      <c r="CL150" s="29"/>
      <c r="CM150" s="29" t="s">
        <v>3162</v>
      </c>
      <c r="CN150" s="29" t="s">
        <v>3163</v>
      </c>
      <c r="CO150" s="29"/>
      <c r="CP150" s="35" t="str">
        <f t="shared" si="302"/>
        <v/>
      </c>
      <c r="CQ150" s="35">
        <f t="shared" si="303"/>
        <v>1</v>
      </c>
      <c r="CR150" s="35">
        <f t="shared" si="304"/>
        <v>1</v>
      </c>
      <c r="CS150" s="35">
        <f t="shared" si="305"/>
        <v>0</v>
      </c>
      <c r="CT150" s="35">
        <f t="shared" si="306"/>
        <v>0.66666666666666663</v>
      </c>
      <c r="CU150" s="30"/>
      <c r="CV150" s="34"/>
      <c r="CW150" s="29"/>
      <c r="CX150" s="34"/>
      <c r="CY150" s="34"/>
      <c r="CZ150" s="34"/>
      <c r="DA150" s="34"/>
      <c r="DB150" s="34"/>
      <c r="DC150" s="34"/>
      <c r="DD150" s="32"/>
      <c r="DE150" s="29"/>
      <c r="DF150" s="29"/>
      <c r="DG150" s="29"/>
      <c r="DH150" s="29"/>
      <c r="DI150" s="34"/>
      <c r="DJ150" s="29"/>
      <c r="DK150" s="29"/>
      <c r="DL150" s="29"/>
      <c r="DM150" s="29"/>
      <c r="DN150" s="29"/>
      <c r="DO150" s="29"/>
      <c r="DP150" s="29"/>
      <c r="DQ150" s="29"/>
      <c r="DR150" s="29"/>
      <c r="DS150" s="29"/>
      <c r="DT150" s="29"/>
      <c r="DU150" s="29"/>
      <c r="DV150" s="29"/>
      <c r="DW150" s="29"/>
      <c r="DX150" s="47"/>
      <c r="DY150" s="47">
        <v>44763</v>
      </c>
      <c r="DZ150" s="47">
        <v>44846</v>
      </c>
      <c r="EA150" s="47"/>
      <c r="EB150" s="29"/>
      <c r="EC150" s="29"/>
      <c r="ED150" s="29"/>
      <c r="EE150" s="29"/>
      <c r="EF150" s="29"/>
      <c r="EG150" s="29"/>
      <c r="EH150" s="29"/>
      <c r="EI150" s="29"/>
      <c r="EJ150" s="29"/>
      <c r="EK150" s="29"/>
      <c r="EL150" s="29"/>
      <c r="EM150" s="29"/>
      <c r="EN150" s="35" t="str">
        <f t="shared" si="307"/>
        <v/>
      </c>
      <c r="EO150" s="35" t="str">
        <f t="shared" si="308"/>
        <v/>
      </c>
      <c r="EP150" s="35" t="str">
        <f t="shared" si="309"/>
        <v/>
      </c>
      <c r="EQ150" s="35" t="str">
        <f t="shared" si="310"/>
        <v/>
      </c>
      <c r="ER150" s="35" t="str">
        <f t="shared" si="311"/>
        <v/>
      </c>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47"/>
      <c r="FW150" s="47">
        <v>44763</v>
      </c>
      <c r="FX150" s="47">
        <v>44846</v>
      </c>
      <c r="FY150" s="47"/>
      <c r="FZ150" s="29"/>
      <c r="GA150" s="29"/>
      <c r="GB150" s="29"/>
      <c r="GC150" s="29"/>
      <c r="GD150" s="29"/>
      <c r="GE150" s="29"/>
      <c r="GF150" s="29"/>
      <c r="GG150" s="29"/>
      <c r="GH150" s="29"/>
      <c r="GI150" s="29"/>
      <c r="GJ150" s="29"/>
      <c r="GK150" s="29"/>
      <c r="GL150" s="35"/>
      <c r="GM150" s="35"/>
      <c r="GN150" s="35"/>
      <c r="GO150" s="35"/>
      <c r="GP150" s="35"/>
      <c r="GQ150" s="29"/>
      <c r="GR150" s="29"/>
      <c r="GS150" s="29">
        <f t="shared" si="312"/>
        <v>2</v>
      </c>
      <c r="GT150" s="29" t="str">
        <f>'[14]BD Plan'!$B$3</f>
        <v>Meta</v>
      </c>
      <c r="GU150" s="37"/>
      <c r="GV150" s="37" t="s">
        <v>417</v>
      </c>
      <c r="GW150" s="37" t="s">
        <v>417</v>
      </c>
      <c r="GX150" s="37"/>
      <c r="GY150" s="37"/>
      <c r="GZ150" s="37" t="s">
        <v>417</v>
      </c>
      <c r="HA150" s="37" t="s">
        <v>423</v>
      </c>
      <c r="HB150" s="37"/>
      <c r="HC150" s="37"/>
      <c r="HD150" s="37"/>
      <c r="HE150" s="37"/>
      <c r="HF150" s="37"/>
      <c r="HG150" s="37"/>
      <c r="HH150" s="37"/>
      <c r="HI150" s="37"/>
      <c r="HJ150" s="37"/>
      <c r="HK150" t="s">
        <v>476</v>
      </c>
      <c r="HL150" s="39" t="s">
        <v>88</v>
      </c>
    </row>
    <row r="151" spans="1:220" ht="15" customHeight="1" x14ac:dyDescent="0.3">
      <c r="A151" s="29" t="s">
        <v>124</v>
      </c>
      <c r="B151" t="s">
        <v>153</v>
      </c>
      <c r="C151" t="s">
        <v>87</v>
      </c>
      <c r="D151" s="29" t="s">
        <v>514</v>
      </c>
      <c r="E151" s="29" t="s">
        <v>317</v>
      </c>
      <c r="F151" s="29" t="s">
        <v>215</v>
      </c>
      <c r="G151" s="29" t="s">
        <v>232</v>
      </c>
      <c r="H151" s="29" t="s">
        <v>284</v>
      </c>
      <c r="I151" s="41" t="s">
        <v>515</v>
      </c>
      <c r="J151" s="29" t="s">
        <v>335</v>
      </c>
      <c r="K151" s="32">
        <v>0.8</v>
      </c>
      <c r="L151" s="32">
        <v>0.8</v>
      </c>
      <c r="M151" s="29" t="s">
        <v>253</v>
      </c>
      <c r="N151" s="32">
        <v>0.48</v>
      </c>
      <c r="O151" s="32">
        <v>0.8</v>
      </c>
      <c r="P151" s="29" t="s">
        <v>253</v>
      </c>
      <c r="Q151" s="29" t="s">
        <v>1037</v>
      </c>
      <c r="R151" s="33" t="s">
        <v>1449</v>
      </c>
      <c r="S151" s="42" t="s">
        <v>565</v>
      </c>
      <c r="T151" s="29" t="s">
        <v>1450</v>
      </c>
      <c r="U151" s="34" t="s">
        <v>1048</v>
      </c>
      <c r="V151" s="34" t="s">
        <v>1041</v>
      </c>
      <c r="W151" s="34" t="s">
        <v>1042</v>
      </c>
      <c r="X151" s="34" t="s">
        <v>1043</v>
      </c>
      <c r="Y151" s="34" t="s">
        <v>1044</v>
      </c>
      <c r="Z151" s="32">
        <v>0.4</v>
      </c>
      <c r="AA151" s="34" t="s">
        <v>1045</v>
      </c>
      <c r="AB151" s="29" t="s">
        <v>224</v>
      </c>
      <c r="AC151" s="29">
        <f t="shared" si="356"/>
        <v>12</v>
      </c>
      <c r="AD151" s="34">
        <v>3</v>
      </c>
      <c r="AE151" s="34">
        <v>3</v>
      </c>
      <c r="AF151" s="34">
        <v>3</v>
      </c>
      <c r="AG151" s="34">
        <v>3</v>
      </c>
      <c r="AH151" s="29"/>
      <c r="AI151" s="29"/>
      <c r="AJ151" s="29">
        <v>3</v>
      </c>
      <c r="AK151" s="29" t="s">
        <v>1826</v>
      </c>
      <c r="AL151" s="29">
        <v>3</v>
      </c>
      <c r="AM151" s="29" t="s">
        <v>3164</v>
      </c>
      <c r="AN151" s="29"/>
      <c r="AO151" s="29"/>
      <c r="AP151" s="47">
        <v>44669</v>
      </c>
      <c r="AQ151" s="47">
        <v>44763</v>
      </c>
      <c r="AR151" s="47">
        <v>44846</v>
      </c>
      <c r="AS151" s="47"/>
      <c r="AT151" s="29"/>
      <c r="AU151" s="29" t="s">
        <v>6</v>
      </c>
      <c r="AV151" s="29" t="s">
        <v>6</v>
      </c>
      <c r="AW151" s="29"/>
      <c r="AX151" s="29"/>
      <c r="AY151" s="29" t="s">
        <v>6</v>
      </c>
      <c r="AZ151" s="29" t="s">
        <v>6</v>
      </c>
      <c r="BA151" s="29"/>
      <c r="BB151" s="29"/>
      <c r="BC151" s="29" t="s">
        <v>3165</v>
      </c>
      <c r="BD151" s="29" t="s">
        <v>3166</v>
      </c>
      <c r="BE151" s="29"/>
      <c r="BF151" s="35">
        <f t="shared" si="345"/>
        <v>0</v>
      </c>
      <c r="BG151" s="35">
        <f t="shared" si="346"/>
        <v>1</v>
      </c>
      <c r="BH151" s="35">
        <f t="shared" si="347"/>
        <v>1</v>
      </c>
      <c r="BI151" s="35">
        <f t="shared" si="348"/>
        <v>0</v>
      </c>
      <c r="BJ151" s="35">
        <f t="shared" si="349"/>
        <v>0.5</v>
      </c>
      <c r="BK151" s="33"/>
      <c r="BL151" s="29"/>
      <c r="BM151" s="29"/>
      <c r="BN151" s="29"/>
      <c r="BO151" s="29"/>
      <c r="BP151" s="29"/>
      <c r="BQ151" s="29"/>
      <c r="BR151" s="29"/>
      <c r="BS151" s="29"/>
      <c r="BT151" s="29"/>
      <c r="BU151" s="29"/>
      <c r="BV151" s="29"/>
      <c r="BW151" s="29"/>
      <c r="BX151" s="29"/>
      <c r="BY151" s="29"/>
      <c r="BZ151" s="47">
        <v>44669</v>
      </c>
      <c r="CA151" s="47">
        <v>44763</v>
      </c>
      <c r="CB151" s="47">
        <v>44846</v>
      </c>
      <c r="CC151" s="47"/>
      <c r="CD151" s="29"/>
      <c r="CE151" s="29"/>
      <c r="CF151" s="29"/>
      <c r="CG151" s="29"/>
      <c r="CH151" s="29"/>
      <c r="CI151" s="29"/>
      <c r="CJ151" s="29"/>
      <c r="CK151" s="29"/>
      <c r="CL151" s="29"/>
      <c r="CM151" s="29"/>
      <c r="CN151" s="29"/>
      <c r="CO151" s="29"/>
      <c r="CP151" s="35" t="str">
        <f t="shared" si="302"/>
        <v/>
      </c>
      <c r="CQ151" s="35" t="str">
        <f t="shared" si="303"/>
        <v/>
      </c>
      <c r="CR151" s="35" t="str">
        <f t="shared" si="304"/>
        <v/>
      </c>
      <c r="CS151" s="35" t="str">
        <f t="shared" si="305"/>
        <v/>
      </c>
      <c r="CT151" s="35" t="str">
        <f t="shared" si="306"/>
        <v/>
      </c>
      <c r="CU151" s="33"/>
      <c r="CV151" s="34"/>
      <c r="CW151" s="29"/>
      <c r="CX151" s="34"/>
      <c r="CY151" s="34"/>
      <c r="CZ151" s="34"/>
      <c r="DA151" s="34"/>
      <c r="DB151" s="34"/>
      <c r="DC151" s="34"/>
      <c r="DD151" s="32"/>
      <c r="DE151" s="29"/>
      <c r="DF151" s="29"/>
      <c r="DG151" s="29"/>
      <c r="DH151" s="29"/>
      <c r="DI151" s="34"/>
      <c r="DJ151" s="29"/>
      <c r="DK151" s="29"/>
      <c r="DL151" s="29"/>
      <c r="DM151" s="29"/>
      <c r="DN151" s="29"/>
      <c r="DO151" s="29"/>
      <c r="DP151" s="29"/>
      <c r="DQ151" s="29"/>
      <c r="DR151" s="29"/>
      <c r="DS151" s="29"/>
      <c r="DT151" s="29"/>
      <c r="DU151" s="29"/>
      <c r="DV151" s="29"/>
      <c r="DW151" s="29"/>
      <c r="DX151" s="47"/>
      <c r="DY151" s="47">
        <v>44763</v>
      </c>
      <c r="DZ151" s="47">
        <v>44846</v>
      </c>
      <c r="EA151" s="47"/>
      <c r="EB151" s="29"/>
      <c r="EC151" s="29"/>
      <c r="ED151" s="29"/>
      <c r="EE151" s="29"/>
      <c r="EF151" s="29"/>
      <c r="EG151" s="29"/>
      <c r="EH151" s="29"/>
      <c r="EI151" s="29"/>
      <c r="EJ151" s="29"/>
      <c r="EK151" s="29"/>
      <c r="EL151" s="29"/>
      <c r="EM151" s="29"/>
      <c r="EN151" s="35" t="str">
        <f t="shared" si="307"/>
        <v/>
      </c>
      <c r="EO151" s="35" t="str">
        <f t="shared" si="308"/>
        <v/>
      </c>
      <c r="EP151" s="35" t="str">
        <f t="shared" si="309"/>
        <v/>
      </c>
      <c r="EQ151" s="35" t="str">
        <f t="shared" si="310"/>
        <v/>
      </c>
      <c r="ER151" s="35" t="str">
        <f t="shared" si="311"/>
        <v/>
      </c>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47">
        <v>44669</v>
      </c>
      <c r="FW151" s="47">
        <v>44763</v>
      </c>
      <c r="FX151" s="47">
        <v>44846</v>
      </c>
      <c r="FY151" s="47"/>
      <c r="FZ151" s="29"/>
      <c r="GA151" s="29"/>
      <c r="GB151" s="29"/>
      <c r="GC151" s="29"/>
      <c r="GD151" s="29"/>
      <c r="GE151" s="29"/>
      <c r="GF151" s="29"/>
      <c r="GG151" s="29"/>
      <c r="GH151" s="29"/>
      <c r="GI151" s="29"/>
      <c r="GJ151" s="29"/>
      <c r="GK151" s="29"/>
      <c r="GL151" s="35" t="str">
        <f t="shared" ref="GL151:GL152" si="358">IFERROR(IF(FJ151=0,"",IF((FN151/FJ151)&gt;1,1,(FN151/FJ151))),"")</f>
        <v/>
      </c>
      <c r="GM151" s="35" t="str">
        <f t="shared" ref="GM151:GM152" si="359">IFERROR(IF(FK151=0,"",IF((FP151/FK151)&gt;1,1,(FP151/FK151))),"")</f>
        <v/>
      </c>
      <c r="GN151" s="35" t="str">
        <f t="shared" ref="GN151:GN152" si="360">IFERROR(IF(FL151=0,"",IF((FR151/FL151)&gt;1,1,(FR151/FL151))),"")</f>
        <v/>
      </c>
      <c r="GO151" s="35" t="str">
        <f t="shared" ref="GO151:GO152" si="361">IFERROR(IF(FM151=0,"",IF((FT151/FM151)&gt;1,1,(FT151/FM151))),"")</f>
        <v/>
      </c>
      <c r="GP151" s="35" t="str">
        <f t="shared" ref="GP151:GP152" si="362">IFERROR(IF((FN151+FP151+FR151+FT151)/FI151&gt;1,1,(FN151+FP151+FR151+FT151)/FI151),"")</f>
        <v/>
      </c>
      <c r="GQ151" s="29"/>
      <c r="GR151" s="29"/>
      <c r="GS151" s="29">
        <f t="shared" si="312"/>
        <v>1</v>
      </c>
      <c r="GT151" s="29" t="str">
        <f>'[14]BD Plan'!$B$3</f>
        <v>Meta</v>
      </c>
      <c r="GU151" s="37"/>
      <c r="GV151" s="37" t="s">
        <v>417</v>
      </c>
      <c r="GW151" s="37" t="s">
        <v>423</v>
      </c>
      <c r="GX151" s="37"/>
      <c r="GY151" s="37"/>
      <c r="GZ151" s="37"/>
      <c r="HA151" s="37"/>
      <c r="HB151" s="37"/>
      <c r="HC151" s="37" t="s">
        <v>416</v>
      </c>
      <c r="HD151" s="37"/>
      <c r="HE151" s="37"/>
      <c r="HF151" s="37"/>
      <c r="HG151" s="37"/>
      <c r="HH151" s="37"/>
      <c r="HI151" s="37"/>
      <c r="HJ151" s="37"/>
      <c r="HK151" t="s">
        <v>518</v>
      </c>
      <c r="HL151" s="39" t="s">
        <v>89</v>
      </c>
    </row>
    <row r="152" spans="1:220" ht="15" customHeight="1" x14ac:dyDescent="0.3">
      <c r="A152" s="29" t="s">
        <v>124</v>
      </c>
      <c r="B152" t="s">
        <v>94</v>
      </c>
      <c r="C152" t="s">
        <v>92</v>
      </c>
      <c r="D152" s="29" t="s">
        <v>519</v>
      </c>
      <c r="E152" s="39" t="s">
        <v>322</v>
      </c>
      <c r="F152" s="29" t="s">
        <v>231</v>
      </c>
      <c r="G152" s="29" t="s">
        <v>312</v>
      </c>
      <c r="H152" s="29" t="s">
        <v>265</v>
      </c>
      <c r="I152" s="38" t="s">
        <v>1452</v>
      </c>
      <c r="J152" s="29" t="s">
        <v>294</v>
      </c>
      <c r="K152" s="32">
        <v>0.6</v>
      </c>
      <c r="L152" s="32">
        <v>0.8</v>
      </c>
      <c r="M152" s="29" t="s">
        <v>253</v>
      </c>
      <c r="N152" s="32">
        <v>0.36</v>
      </c>
      <c r="O152" s="32">
        <v>0.8</v>
      </c>
      <c r="P152" s="29" t="s">
        <v>253</v>
      </c>
      <c r="Q152" s="29" t="s">
        <v>1037</v>
      </c>
      <c r="R152" s="33" t="s">
        <v>1453</v>
      </c>
      <c r="S152" s="42" t="s">
        <v>565</v>
      </c>
      <c r="T152" s="36" t="s">
        <v>1454</v>
      </c>
      <c r="U152" s="34" t="s">
        <v>1048</v>
      </c>
      <c r="V152" s="34" t="s">
        <v>1041</v>
      </c>
      <c r="W152" s="34" t="s">
        <v>1042</v>
      </c>
      <c r="X152" s="34" t="s">
        <v>1043</v>
      </c>
      <c r="Y152" s="34" t="s">
        <v>1044</v>
      </c>
      <c r="Z152" s="32">
        <v>0.4</v>
      </c>
      <c r="AA152" s="34" t="s">
        <v>1045</v>
      </c>
      <c r="AB152" s="29" t="s">
        <v>224</v>
      </c>
      <c r="AC152" s="29">
        <f t="shared" si="356"/>
        <v>27</v>
      </c>
      <c r="AD152" s="34">
        <v>24</v>
      </c>
      <c r="AE152" s="34">
        <v>1</v>
      </c>
      <c r="AF152" s="34">
        <v>1</v>
      </c>
      <c r="AG152" s="34">
        <v>1</v>
      </c>
      <c r="AH152" s="29"/>
      <c r="AI152" s="29" t="s">
        <v>770</v>
      </c>
      <c r="AJ152" s="29">
        <v>1</v>
      </c>
      <c r="AK152" s="29" t="s">
        <v>1827</v>
      </c>
      <c r="AL152" s="29">
        <v>1</v>
      </c>
      <c r="AM152" s="29" t="s">
        <v>3167</v>
      </c>
      <c r="AN152" s="29"/>
      <c r="AO152" s="29"/>
      <c r="AP152" s="47">
        <v>44669</v>
      </c>
      <c r="AQ152" s="47">
        <v>44763</v>
      </c>
      <c r="AR152" s="47">
        <v>44846</v>
      </c>
      <c r="AS152" s="47"/>
      <c r="AT152" s="29" t="s">
        <v>6</v>
      </c>
      <c r="AU152" s="29" t="s">
        <v>6</v>
      </c>
      <c r="AV152" s="29" t="s">
        <v>9</v>
      </c>
      <c r="AW152" s="29"/>
      <c r="AX152" s="29" t="s">
        <v>6</v>
      </c>
      <c r="AY152" s="29" t="s">
        <v>6</v>
      </c>
      <c r="AZ152" s="29" t="s">
        <v>9</v>
      </c>
      <c r="BA152" s="29"/>
      <c r="BB152" s="29" t="s">
        <v>3168</v>
      </c>
      <c r="BC152" s="29" t="s">
        <v>3169</v>
      </c>
      <c r="BD152" s="29" t="s">
        <v>3170</v>
      </c>
      <c r="BE152" s="29"/>
      <c r="BF152" s="35">
        <f t="shared" si="345"/>
        <v>0</v>
      </c>
      <c r="BG152" s="35">
        <f t="shared" si="346"/>
        <v>1</v>
      </c>
      <c r="BH152" s="35">
        <f t="shared" si="347"/>
        <v>1</v>
      </c>
      <c r="BI152" s="35">
        <f t="shared" si="348"/>
        <v>0</v>
      </c>
      <c r="BJ152" s="35">
        <f t="shared" si="349"/>
        <v>7.407407407407407E-2</v>
      </c>
      <c r="BK152" s="33"/>
      <c r="BL152" s="29"/>
      <c r="BM152" s="29"/>
      <c r="BN152" s="29"/>
      <c r="BO152" s="29"/>
      <c r="BP152" s="29"/>
      <c r="BQ152" s="29"/>
      <c r="BR152" s="29"/>
      <c r="BS152" s="29"/>
      <c r="BT152" s="29"/>
      <c r="BU152" s="29"/>
      <c r="BV152" s="29"/>
      <c r="BW152" s="29"/>
      <c r="BX152" s="29"/>
      <c r="BY152" s="29"/>
      <c r="BZ152" s="47"/>
      <c r="CA152" s="47">
        <v>44763</v>
      </c>
      <c r="CB152" s="47">
        <v>44846</v>
      </c>
      <c r="CC152" s="47"/>
      <c r="CD152" s="29"/>
      <c r="CE152" s="29"/>
      <c r="CF152" s="29"/>
      <c r="CG152" s="29"/>
      <c r="CH152" s="29"/>
      <c r="CI152" s="29"/>
      <c r="CJ152" s="29"/>
      <c r="CK152" s="29"/>
      <c r="CL152" s="29"/>
      <c r="CM152" s="29"/>
      <c r="CN152" s="29"/>
      <c r="CO152" s="29"/>
      <c r="CP152" s="35" t="str">
        <f t="shared" si="302"/>
        <v/>
      </c>
      <c r="CQ152" s="35" t="str">
        <f t="shared" si="303"/>
        <v/>
      </c>
      <c r="CR152" s="35" t="str">
        <f t="shared" si="304"/>
        <v/>
      </c>
      <c r="CS152" s="35" t="str">
        <f t="shared" si="305"/>
        <v/>
      </c>
      <c r="CT152" s="35" t="str">
        <f t="shared" si="306"/>
        <v/>
      </c>
      <c r="CU152" s="30"/>
      <c r="CV152" s="34"/>
      <c r="CW152" s="29"/>
      <c r="CX152" s="34"/>
      <c r="CY152" s="34"/>
      <c r="CZ152" s="34"/>
      <c r="DA152" s="34"/>
      <c r="DB152" s="34"/>
      <c r="DC152" s="34"/>
      <c r="DD152" s="32"/>
      <c r="DE152" s="29"/>
      <c r="DF152" s="29"/>
      <c r="DG152" s="29"/>
      <c r="DH152" s="29"/>
      <c r="DI152" s="34"/>
      <c r="DJ152" s="29"/>
      <c r="DK152" s="29"/>
      <c r="DL152" s="29"/>
      <c r="DM152" s="29"/>
      <c r="DN152" s="29"/>
      <c r="DO152" s="29"/>
      <c r="DP152" s="29"/>
      <c r="DQ152" s="29"/>
      <c r="DR152" s="29"/>
      <c r="DS152" s="29"/>
      <c r="DT152" s="29"/>
      <c r="DU152" s="29"/>
      <c r="DV152" s="29"/>
      <c r="DW152" s="29"/>
      <c r="DX152" s="47">
        <v>44669</v>
      </c>
      <c r="DY152" s="47">
        <v>44763</v>
      </c>
      <c r="DZ152" s="47">
        <v>44846</v>
      </c>
      <c r="EA152" s="47"/>
      <c r="EB152" s="29"/>
      <c r="EC152" s="29"/>
      <c r="ED152" s="29"/>
      <c r="EE152" s="29"/>
      <c r="EF152" s="29"/>
      <c r="EG152" s="29"/>
      <c r="EH152" s="29"/>
      <c r="EI152" s="29"/>
      <c r="EJ152" s="29"/>
      <c r="EK152" s="29"/>
      <c r="EL152" s="29"/>
      <c r="EM152" s="29"/>
      <c r="EN152" s="35" t="str">
        <f t="shared" si="307"/>
        <v/>
      </c>
      <c r="EO152" s="35" t="str">
        <f t="shared" si="308"/>
        <v/>
      </c>
      <c r="EP152" s="35" t="str">
        <f t="shared" si="309"/>
        <v/>
      </c>
      <c r="EQ152" s="35" t="str">
        <f t="shared" si="310"/>
        <v/>
      </c>
      <c r="ER152" s="35" t="str">
        <f t="shared" si="311"/>
        <v/>
      </c>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47">
        <v>44669</v>
      </c>
      <c r="FW152" s="47">
        <v>44763</v>
      </c>
      <c r="FX152" s="47">
        <v>44846</v>
      </c>
      <c r="FY152" s="47"/>
      <c r="FZ152" s="29"/>
      <c r="GA152" s="29"/>
      <c r="GB152" s="29"/>
      <c r="GC152" s="29"/>
      <c r="GD152" s="29"/>
      <c r="GE152" s="29"/>
      <c r="GF152" s="29"/>
      <c r="GG152" s="29"/>
      <c r="GH152" s="29"/>
      <c r="GI152" s="29"/>
      <c r="GJ152" s="29"/>
      <c r="GK152" s="29"/>
      <c r="GL152" s="35" t="str">
        <f t="shared" si="358"/>
        <v/>
      </c>
      <c r="GM152" s="35" t="str">
        <f t="shared" si="359"/>
        <v/>
      </c>
      <c r="GN152" s="35" t="str">
        <f t="shared" si="360"/>
        <v/>
      </c>
      <c r="GO152" s="35" t="str">
        <f t="shared" si="361"/>
        <v/>
      </c>
      <c r="GP152" s="35" t="str">
        <f t="shared" si="362"/>
        <v/>
      </c>
      <c r="GQ152" s="29"/>
      <c r="GR152" s="29"/>
      <c r="GS152" s="29">
        <f t="shared" si="312"/>
        <v>1</v>
      </c>
      <c r="GT152" s="29" t="str">
        <f>'[14]BD Plan'!$B$3</f>
        <v>Meta</v>
      </c>
      <c r="GU152" s="37" t="s">
        <v>771</v>
      </c>
      <c r="GV152" s="37" t="s">
        <v>771</v>
      </c>
      <c r="GW152" s="37" t="s">
        <v>3171</v>
      </c>
      <c r="GX152" s="37"/>
      <c r="GY152" s="37" t="s">
        <v>772</v>
      </c>
      <c r="GZ152" s="37"/>
      <c r="HA152" s="37"/>
      <c r="HB152" s="37"/>
      <c r="HC152" s="37"/>
      <c r="HD152" s="37"/>
      <c r="HE152" s="37"/>
      <c r="HF152" s="37"/>
      <c r="HG152" s="37"/>
      <c r="HH152" s="37"/>
      <c r="HI152" s="37"/>
      <c r="HJ152" s="37"/>
      <c r="HK152" t="s">
        <v>150</v>
      </c>
      <c r="HL152" s="39" t="s">
        <v>93</v>
      </c>
    </row>
    <row r="153" spans="1:220" ht="15" customHeight="1" x14ac:dyDescent="0.3">
      <c r="A153" s="29" t="s">
        <v>124</v>
      </c>
      <c r="B153" t="s">
        <v>38</v>
      </c>
      <c r="C153" t="s">
        <v>37</v>
      </c>
      <c r="D153" s="29" t="s">
        <v>333</v>
      </c>
      <c r="E153" s="39" t="s">
        <v>304</v>
      </c>
      <c r="F153" s="29" t="s">
        <v>231</v>
      </c>
      <c r="G153" s="29" t="s">
        <v>232</v>
      </c>
      <c r="H153" s="29" t="s">
        <v>284</v>
      </c>
      <c r="I153" s="38" t="s">
        <v>334</v>
      </c>
      <c r="J153" s="29" t="s">
        <v>335</v>
      </c>
      <c r="K153" s="32">
        <v>0.8</v>
      </c>
      <c r="L153" s="32">
        <v>0.6</v>
      </c>
      <c r="M153" s="29" t="s">
        <v>253</v>
      </c>
      <c r="N153" s="32">
        <v>0.28999999999999998</v>
      </c>
      <c r="O153" s="32">
        <v>0.6</v>
      </c>
      <c r="P153" s="29" t="s">
        <v>236</v>
      </c>
      <c r="Q153" s="29" t="s">
        <v>1037</v>
      </c>
      <c r="R153" s="33"/>
      <c r="S153" s="36"/>
      <c r="T153" s="36"/>
      <c r="U153" s="34"/>
      <c r="V153" s="34"/>
      <c r="W153" s="34"/>
      <c r="X153" s="34"/>
      <c r="Y153" s="34"/>
      <c r="Z153" s="32"/>
      <c r="AA153" s="34"/>
      <c r="AB153" s="29"/>
      <c r="AC153" s="29"/>
      <c r="AD153" s="34"/>
      <c r="AE153" s="34"/>
      <c r="AF153" s="34"/>
      <c r="AG153" s="34"/>
      <c r="AH153" s="29"/>
      <c r="AI153" s="29"/>
      <c r="AJ153" s="29"/>
      <c r="AK153" s="29"/>
      <c r="AL153" s="29"/>
      <c r="AM153" s="29"/>
      <c r="AN153" s="29"/>
      <c r="AO153" s="29"/>
      <c r="AP153" s="47"/>
      <c r="AQ153" s="47">
        <v>44763</v>
      </c>
      <c r="AR153" s="47">
        <v>44846</v>
      </c>
      <c r="AS153" s="47"/>
      <c r="AT153" s="29"/>
      <c r="AU153" s="29"/>
      <c r="AV153" s="29"/>
      <c r="AW153" s="29"/>
      <c r="AX153" s="29"/>
      <c r="AY153" s="29"/>
      <c r="AZ153" s="29"/>
      <c r="BA153" s="29"/>
      <c r="BB153" s="29"/>
      <c r="BC153" s="29"/>
      <c r="BD153" s="29"/>
      <c r="BE153" s="29"/>
      <c r="BF153" s="35" t="str">
        <f t="shared" si="345"/>
        <v/>
      </c>
      <c r="BG153" s="35" t="str">
        <f t="shared" si="346"/>
        <v/>
      </c>
      <c r="BH153" s="35" t="str">
        <f t="shared" si="347"/>
        <v/>
      </c>
      <c r="BI153" s="35" t="str">
        <f t="shared" si="348"/>
        <v/>
      </c>
      <c r="BJ153" s="35" t="str">
        <f t="shared" si="349"/>
        <v/>
      </c>
      <c r="BK153" s="33" t="s">
        <v>1538</v>
      </c>
      <c r="BL153" s="42" t="s">
        <v>565</v>
      </c>
      <c r="BM153" s="29">
        <f t="shared" ref="BM153" si="363">SUM(BN153:BQ153)</f>
        <v>12</v>
      </c>
      <c r="BN153" s="29">
        <v>3</v>
      </c>
      <c r="BO153" s="29">
        <v>3</v>
      </c>
      <c r="BP153" s="29">
        <v>3</v>
      </c>
      <c r="BQ153" s="29">
        <v>3</v>
      </c>
      <c r="BR153" s="29"/>
      <c r="BS153" s="29"/>
      <c r="BT153" s="29">
        <v>3</v>
      </c>
      <c r="BU153" s="29" t="s">
        <v>1828</v>
      </c>
      <c r="BV153" s="29">
        <v>3</v>
      </c>
      <c r="BW153" s="29" t="s">
        <v>3172</v>
      </c>
      <c r="BX153" s="29"/>
      <c r="BY153" s="29"/>
      <c r="BZ153" s="47"/>
      <c r="CA153" s="47">
        <v>44763</v>
      </c>
      <c r="CB153" s="47">
        <v>44846</v>
      </c>
      <c r="CC153" s="47"/>
      <c r="CD153" s="29"/>
      <c r="CE153" s="29" t="s">
        <v>6</v>
      </c>
      <c r="CF153" s="29" t="s">
        <v>6</v>
      </c>
      <c r="CG153" s="29"/>
      <c r="CH153" s="29"/>
      <c r="CI153" s="29" t="s">
        <v>6</v>
      </c>
      <c r="CJ153" s="29" t="s">
        <v>6</v>
      </c>
      <c r="CK153" s="29"/>
      <c r="CL153" s="29"/>
      <c r="CM153" s="29" t="s">
        <v>3173</v>
      </c>
      <c r="CN153" s="29" t="s">
        <v>3174</v>
      </c>
      <c r="CO153" s="29"/>
      <c r="CP153" s="35">
        <f t="shared" si="302"/>
        <v>0</v>
      </c>
      <c r="CQ153" s="35">
        <f t="shared" si="303"/>
        <v>1</v>
      </c>
      <c r="CR153" s="35">
        <f t="shared" si="304"/>
        <v>1</v>
      </c>
      <c r="CS153" s="35">
        <f t="shared" si="305"/>
        <v>0</v>
      </c>
      <c r="CT153" s="35">
        <f t="shared" si="306"/>
        <v>0.5</v>
      </c>
      <c r="CU153" s="30"/>
      <c r="CV153" s="34"/>
      <c r="CW153" s="29"/>
      <c r="CX153" s="34"/>
      <c r="CY153" s="34"/>
      <c r="CZ153" s="34"/>
      <c r="DA153" s="34"/>
      <c r="DB153" s="34"/>
      <c r="DC153" s="34"/>
      <c r="DD153" s="32"/>
      <c r="DE153" s="29"/>
      <c r="DF153" s="29"/>
      <c r="DG153" s="29"/>
      <c r="DH153" s="29"/>
      <c r="DI153" s="34"/>
      <c r="DJ153" s="29"/>
      <c r="DK153" s="29"/>
      <c r="DL153" s="29"/>
      <c r="DM153" s="29"/>
      <c r="DN153" s="29"/>
      <c r="DO153" s="29"/>
      <c r="DP153" s="29"/>
      <c r="DQ153" s="29"/>
      <c r="DR153" s="29"/>
      <c r="DS153" s="29"/>
      <c r="DT153" s="29"/>
      <c r="DU153" s="29"/>
      <c r="DV153" s="29"/>
      <c r="DW153" s="29"/>
      <c r="DX153" s="47"/>
      <c r="DY153" s="47">
        <v>44763</v>
      </c>
      <c r="DZ153" s="47">
        <v>44846</v>
      </c>
      <c r="EA153" s="47"/>
      <c r="EB153" s="29"/>
      <c r="EC153" s="29"/>
      <c r="ED153" s="29"/>
      <c r="EE153" s="29"/>
      <c r="EF153" s="29"/>
      <c r="EG153" s="29"/>
      <c r="EH153" s="29"/>
      <c r="EI153" s="29"/>
      <c r="EJ153" s="29"/>
      <c r="EK153" s="29"/>
      <c r="EL153" s="29"/>
      <c r="EM153" s="29"/>
      <c r="EN153" s="35" t="str">
        <f t="shared" si="307"/>
        <v/>
      </c>
      <c r="EO153" s="35" t="str">
        <f t="shared" si="308"/>
        <v/>
      </c>
      <c r="EP153" s="35" t="str">
        <f t="shared" si="309"/>
        <v/>
      </c>
      <c r="EQ153" s="35" t="str">
        <f t="shared" si="310"/>
        <v/>
      </c>
      <c r="ER153" s="35" t="str">
        <f t="shared" si="311"/>
        <v/>
      </c>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47"/>
      <c r="FW153" s="47">
        <v>44763</v>
      </c>
      <c r="FX153" s="47">
        <v>44846</v>
      </c>
      <c r="FY153" s="47"/>
      <c r="FZ153" s="29"/>
      <c r="GA153" s="29"/>
      <c r="GB153" s="29"/>
      <c r="GC153" s="29"/>
      <c r="GD153" s="29"/>
      <c r="GE153" s="29"/>
      <c r="GF153" s="29"/>
      <c r="GG153" s="29"/>
      <c r="GH153" s="29"/>
      <c r="GI153" s="29"/>
      <c r="GJ153" s="29"/>
      <c r="GK153" s="29"/>
      <c r="GL153" s="35"/>
      <c r="GM153" s="35"/>
      <c r="GN153" s="35"/>
      <c r="GO153" s="35"/>
      <c r="GP153" s="35"/>
      <c r="GQ153" s="29"/>
      <c r="GR153" s="29"/>
      <c r="GS153" s="29">
        <f t="shared" si="312"/>
        <v>1</v>
      </c>
      <c r="GT153" s="29" t="str">
        <f>'[14]BD Plan'!$B$3</f>
        <v>Meta</v>
      </c>
      <c r="GU153" s="37"/>
      <c r="GV153" s="37"/>
      <c r="GW153" s="37"/>
      <c r="GX153" s="37"/>
      <c r="GY153" s="37"/>
      <c r="GZ153" s="37" t="s">
        <v>613</v>
      </c>
      <c r="HA153" s="37" t="s">
        <v>632</v>
      </c>
      <c r="HB153" s="37"/>
      <c r="HC153" s="37"/>
      <c r="HD153" s="37"/>
      <c r="HE153" s="37"/>
      <c r="HF153" s="37"/>
      <c r="HG153" s="37"/>
      <c r="HH153" s="37"/>
      <c r="HI153" s="37"/>
      <c r="HJ153" s="37"/>
      <c r="HK153" t="s">
        <v>38</v>
      </c>
      <c r="HL153" s="39" t="s">
        <v>37</v>
      </c>
    </row>
    <row r="154" spans="1:220" ht="15" customHeight="1" x14ac:dyDescent="0.3">
      <c r="A154" s="29" t="s">
        <v>124</v>
      </c>
      <c r="B154" t="s">
        <v>39</v>
      </c>
      <c r="C154" t="s">
        <v>37</v>
      </c>
      <c r="D154" s="29" t="s">
        <v>338</v>
      </c>
      <c r="E154" s="29" t="s">
        <v>317</v>
      </c>
      <c r="F154" s="29" t="s">
        <v>231</v>
      </c>
      <c r="G154" s="29" t="s">
        <v>232</v>
      </c>
      <c r="H154" s="29" t="s">
        <v>284</v>
      </c>
      <c r="I154" s="38" t="s">
        <v>339</v>
      </c>
      <c r="J154" s="29" t="s">
        <v>319</v>
      </c>
      <c r="K154" s="32">
        <v>0.8</v>
      </c>
      <c r="L154" s="32">
        <v>0.6</v>
      </c>
      <c r="M154" s="29" t="s">
        <v>253</v>
      </c>
      <c r="N154" s="32">
        <v>0.28999999999999998</v>
      </c>
      <c r="O154" s="32">
        <v>0.6</v>
      </c>
      <c r="P154" s="29" t="s">
        <v>236</v>
      </c>
      <c r="Q154" s="29" t="s">
        <v>1037</v>
      </c>
      <c r="R154" s="33" t="s">
        <v>1137</v>
      </c>
      <c r="S154" s="42" t="s">
        <v>565</v>
      </c>
      <c r="T154" s="29" t="s">
        <v>1138</v>
      </c>
      <c r="U154" s="34" t="s">
        <v>1048</v>
      </c>
      <c r="V154" s="34" t="s">
        <v>1041</v>
      </c>
      <c r="W154" s="34" t="s">
        <v>1042</v>
      </c>
      <c r="X154" s="34" t="s">
        <v>1043</v>
      </c>
      <c r="Y154" s="34" t="s">
        <v>1044</v>
      </c>
      <c r="Z154" s="32">
        <v>0.4</v>
      </c>
      <c r="AA154" s="34" t="s">
        <v>1045</v>
      </c>
      <c r="AB154" s="29" t="s">
        <v>224</v>
      </c>
      <c r="AC154" s="29">
        <f t="shared" si="356"/>
        <v>7</v>
      </c>
      <c r="AD154" s="34">
        <v>3</v>
      </c>
      <c r="AE154" s="34">
        <v>3</v>
      </c>
      <c r="AF154" s="34">
        <v>1</v>
      </c>
      <c r="AG154" s="34">
        <v>0</v>
      </c>
      <c r="AH154" s="29"/>
      <c r="AI154" s="29" t="s">
        <v>773</v>
      </c>
      <c r="AJ154" s="29">
        <v>3</v>
      </c>
      <c r="AK154" s="29" t="s">
        <v>1829</v>
      </c>
      <c r="AL154" s="29">
        <v>1</v>
      </c>
      <c r="AM154" s="29" t="s">
        <v>3175</v>
      </c>
      <c r="AN154" s="29"/>
      <c r="AO154" s="29"/>
      <c r="AP154" s="47">
        <v>44669</v>
      </c>
      <c r="AQ154" s="47">
        <v>44763</v>
      </c>
      <c r="AR154" s="47">
        <v>44846</v>
      </c>
      <c r="AS154" s="47"/>
      <c r="AT154" s="29" t="s">
        <v>6</v>
      </c>
      <c r="AU154" s="29" t="s">
        <v>6</v>
      </c>
      <c r="AV154" s="29" t="s">
        <v>6</v>
      </c>
      <c r="AW154" s="29"/>
      <c r="AX154" s="29" t="s">
        <v>7</v>
      </c>
      <c r="AY154" s="29" t="s">
        <v>6</v>
      </c>
      <c r="AZ154" s="29" t="s">
        <v>6</v>
      </c>
      <c r="BA154" s="29"/>
      <c r="BB154" s="29" t="s">
        <v>3176</v>
      </c>
      <c r="BC154" s="29" t="s">
        <v>3177</v>
      </c>
      <c r="BD154" s="29" t="s">
        <v>3178</v>
      </c>
      <c r="BE154" s="29"/>
      <c r="BF154" s="35">
        <f t="shared" si="345"/>
        <v>0</v>
      </c>
      <c r="BG154" s="35">
        <f t="shared" si="346"/>
        <v>1</v>
      </c>
      <c r="BH154" s="35">
        <f t="shared" si="347"/>
        <v>1</v>
      </c>
      <c r="BI154" s="35" t="str">
        <f t="shared" si="348"/>
        <v/>
      </c>
      <c r="BJ154" s="35">
        <f t="shared" si="349"/>
        <v>0.5714285714285714</v>
      </c>
      <c r="BK154" s="33"/>
      <c r="BL154" s="34"/>
      <c r="BM154" s="29"/>
      <c r="BN154" s="29"/>
      <c r="BO154" s="29"/>
      <c r="BP154" s="29"/>
      <c r="BQ154" s="29"/>
      <c r="BR154" s="29"/>
      <c r="BS154" s="29"/>
      <c r="BT154" s="29"/>
      <c r="BU154" s="29"/>
      <c r="BV154" s="29"/>
      <c r="BW154" s="29"/>
      <c r="BX154" s="29"/>
      <c r="BY154" s="29"/>
      <c r="BZ154" s="47">
        <v>44669</v>
      </c>
      <c r="CA154" s="47">
        <v>44763</v>
      </c>
      <c r="CB154" s="47">
        <v>44846</v>
      </c>
      <c r="CC154" s="47"/>
      <c r="CD154" s="29"/>
      <c r="CE154" s="29"/>
      <c r="CF154" s="29"/>
      <c r="CG154" s="29"/>
      <c r="CH154" s="29"/>
      <c r="CI154" s="29"/>
      <c r="CJ154" s="29"/>
      <c r="CK154" s="29"/>
      <c r="CL154" s="29"/>
      <c r="CM154" s="29"/>
      <c r="CN154" s="29"/>
      <c r="CO154" s="29"/>
      <c r="CP154" s="35" t="str">
        <f t="shared" si="302"/>
        <v/>
      </c>
      <c r="CQ154" s="35" t="str">
        <f t="shared" si="303"/>
        <v/>
      </c>
      <c r="CR154" s="35" t="str">
        <f t="shared" si="304"/>
        <v/>
      </c>
      <c r="CS154" s="35" t="str">
        <f t="shared" si="305"/>
        <v/>
      </c>
      <c r="CT154" s="35" t="str">
        <f t="shared" si="306"/>
        <v/>
      </c>
      <c r="CU154" s="30"/>
      <c r="CV154" s="34"/>
      <c r="CW154" s="29"/>
      <c r="CX154" s="34"/>
      <c r="CY154" s="34"/>
      <c r="CZ154" s="34"/>
      <c r="DA154" s="34"/>
      <c r="DB154" s="34"/>
      <c r="DC154" s="34"/>
      <c r="DD154" s="32"/>
      <c r="DE154" s="29"/>
      <c r="DF154" s="29"/>
      <c r="DG154" s="29"/>
      <c r="DH154" s="29"/>
      <c r="DI154" s="34"/>
      <c r="DJ154" s="29"/>
      <c r="DK154" s="29"/>
      <c r="DL154" s="29"/>
      <c r="DM154" s="29"/>
      <c r="DN154" s="29"/>
      <c r="DO154" s="29"/>
      <c r="DP154" s="29"/>
      <c r="DQ154" s="29"/>
      <c r="DR154" s="29"/>
      <c r="DS154" s="29"/>
      <c r="DT154" s="29"/>
      <c r="DU154" s="29"/>
      <c r="DV154" s="29"/>
      <c r="DW154" s="29"/>
      <c r="DX154" s="47">
        <v>44669</v>
      </c>
      <c r="DY154" s="47">
        <v>44763</v>
      </c>
      <c r="DZ154" s="47">
        <v>44846</v>
      </c>
      <c r="EA154" s="47"/>
      <c r="EB154" s="29"/>
      <c r="EC154" s="29"/>
      <c r="ED154" s="29"/>
      <c r="EE154" s="29"/>
      <c r="EF154" s="29"/>
      <c r="EG154" s="29"/>
      <c r="EH154" s="29"/>
      <c r="EI154" s="29"/>
      <c r="EJ154" s="29"/>
      <c r="EK154" s="29"/>
      <c r="EL154" s="29"/>
      <c r="EM154" s="29"/>
      <c r="EN154" s="35" t="str">
        <f t="shared" si="307"/>
        <v/>
      </c>
      <c r="EO154" s="35" t="str">
        <f t="shared" si="308"/>
        <v/>
      </c>
      <c r="EP154" s="35" t="str">
        <f t="shared" si="309"/>
        <v/>
      </c>
      <c r="EQ154" s="35" t="str">
        <f t="shared" si="310"/>
        <v/>
      </c>
      <c r="ER154" s="35" t="str">
        <f t="shared" si="311"/>
        <v/>
      </c>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47">
        <v>44669</v>
      </c>
      <c r="FW154" s="47">
        <v>44763</v>
      </c>
      <c r="FX154" s="47">
        <v>44846</v>
      </c>
      <c r="FY154" s="47"/>
      <c r="FZ154" s="29"/>
      <c r="GA154" s="29"/>
      <c r="GB154" s="29"/>
      <c r="GC154" s="29"/>
      <c r="GD154" s="29"/>
      <c r="GE154" s="29"/>
      <c r="GF154" s="29"/>
      <c r="GG154" s="29"/>
      <c r="GH154" s="29"/>
      <c r="GI154" s="29"/>
      <c r="GJ154" s="29"/>
      <c r="GK154" s="29"/>
      <c r="GL154" s="35" t="str">
        <f t="shared" ref="GL154:GL155" si="364">IFERROR(IF(FJ154=0,"",IF((FN154/FJ154)&gt;1,1,(FN154/FJ154))),"")</f>
        <v/>
      </c>
      <c r="GM154" s="35" t="str">
        <f t="shared" ref="GM154:GM155" si="365">IFERROR(IF(FK154=0,"",IF((FP154/FK154)&gt;1,1,(FP154/FK154))),"")</f>
        <v/>
      </c>
      <c r="GN154" s="35" t="str">
        <f t="shared" ref="GN154:GN155" si="366">IFERROR(IF(FL154=0,"",IF((FR154/FL154)&gt;1,1,(FR154/FL154))),"")</f>
        <v/>
      </c>
      <c r="GO154" s="35" t="str">
        <f t="shared" ref="GO154:GO155" si="367">IFERROR(IF(FM154=0,"",IF((FT154/FM154)&gt;1,1,(FT154/FM154))),"")</f>
        <v/>
      </c>
      <c r="GP154" s="35" t="str">
        <f t="shared" ref="GP154:GP155" si="368">IFERROR(IF((FN154+FP154+FR154+FT154)/FI154&gt;1,1,(FN154+FP154+FR154+FT154)/FI154),"")</f>
        <v/>
      </c>
      <c r="GQ154" s="29"/>
      <c r="GR154" s="29"/>
      <c r="GS154" s="29">
        <f t="shared" si="312"/>
        <v>1</v>
      </c>
      <c r="GT154" s="29" t="str">
        <f>'[14]BD Plan'!$B$3</f>
        <v>Meta</v>
      </c>
      <c r="GU154" s="37" t="s">
        <v>471</v>
      </c>
      <c r="GV154" s="37" t="s">
        <v>1830</v>
      </c>
      <c r="GW154" s="37" t="s">
        <v>423</v>
      </c>
      <c r="GX154" s="37"/>
      <c r="GY154" s="37"/>
      <c r="GZ154" s="37"/>
      <c r="HA154" s="37"/>
      <c r="HB154" s="37"/>
      <c r="HC154" s="37"/>
      <c r="HD154" s="37"/>
      <c r="HE154" s="37"/>
      <c r="HF154" s="37"/>
      <c r="HG154" s="37"/>
      <c r="HH154" s="37"/>
      <c r="HI154" s="37"/>
      <c r="HJ154" s="37"/>
      <c r="HK154" t="s">
        <v>39</v>
      </c>
      <c r="HL154" s="39" t="s">
        <v>37</v>
      </c>
    </row>
    <row r="155" spans="1:220" ht="15" customHeight="1" x14ac:dyDescent="0.3">
      <c r="A155" s="29" t="s">
        <v>124</v>
      </c>
      <c r="B155" t="s">
        <v>24</v>
      </c>
      <c r="C155" t="s">
        <v>21</v>
      </c>
      <c r="D155" s="29" t="s">
        <v>1082</v>
      </c>
      <c r="E155" s="29" t="s">
        <v>304</v>
      </c>
      <c r="F155" s="29" t="s">
        <v>231</v>
      </c>
      <c r="G155" s="29" t="s">
        <v>232</v>
      </c>
      <c r="H155" s="29" t="s">
        <v>284</v>
      </c>
      <c r="I155" s="38" t="s">
        <v>1083</v>
      </c>
      <c r="J155" s="29" t="s">
        <v>294</v>
      </c>
      <c r="K155" s="32">
        <v>0.2</v>
      </c>
      <c r="L155" s="32">
        <v>0.4</v>
      </c>
      <c r="M155" s="29" t="s">
        <v>295</v>
      </c>
      <c r="N155" s="32">
        <v>0.04</v>
      </c>
      <c r="O155" s="32">
        <v>0.4</v>
      </c>
      <c r="P155" s="29" t="s">
        <v>295</v>
      </c>
      <c r="Q155" s="29" t="s">
        <v>1037</v>
      </c>
      <c r="R155" s="33"/>
      <c r="S155" s="34"/>
      <c r="T155" s="29"/>
      <c r="U155" s="34"/>
      <c r="V155" s="34"/>
      <c r="W155" s="34"/>
      <c r="X155" s="34"/>
      <c r="Y155" s="34"/>
      <c r="Z155" s="32"/>
      <c r="AA155" s="34"/>
      <c r="AB155" s="29"/>
      <c r="AC155" s="29"/>
      <c r="AD155" s="34"/>
      <c r="AE155" s="34"/>
      <c r="AF155" s="34"/>
      <c r="AG155" s="34"/>
      <c r="AH155" s="29"/>
      <c r="AI155" s="29"/>
      <c r="AJ155" s="29"/>
      <c r="AK155" s="29"/>
      <c r="AL155" s="29"/>
      <c r="AM155" s="29"/>
      <c r="AN155" s="29"/>
      <c r="AO155" s="29"/>
      <c r="AP155" s="47">
        <v>44669</v>
      </c>
      <c r="AQ155" s="47">
        <v>44763</v>
      </c>
      <c r="AR155" s="47">
        <v>44846</v>
      </c>
      <c r="AS155" s="47"/>
      <c r="AT155" s="29"/>
      <c r="AU155" s="29"/>
      <c r="AV155" s="29"/>
      <c r="AW155" s="29"/>
      <c r="AX155" s="29"/>
      <c r="AY155" s="29"/>
      <c r="AZ155" s="29"/>
      <c r="BA155" s="29"/>
      <c r="BB155" s="29"/>
      <c r="BC155" s="29"/>
      <c r="BD155" s="29"/>
      <c r="BE155" s="29"/>
      <c r="BF155" s="35" t="str">
        <f t="shared" si="345"/>
        <v/>
      </c>
      <c r="BG155" s="35" t="str">
        <f t="shared" si="346"/>
        <v/>
      </c>
      <c r="BH155" s="35" t="str">
        <f t="shared" si="347"/>
        <v/>
      </c>
      <c r="BI155" s="35" t="str">
        <f t="shared" si="348"/>
        <v/>
      </c>
      <c r="BJ155" s="35" t="str">
        <f t="shared" si="349"/>
        <v/>
      </c>
      <c r="BK155" s="33" t="s">
        <v>1085</v>
      </c>
      <c r="BL155" s="42" t="s">
        <v>565</v>
      </c>
      <c r="BM155" s="29">
        <f t="shared" ref="BM155" si="369">SUM(BN155:BQ155)</f>
        <v>4</v>
      </c>
      <c r="BN155" s="29">
        <v>1</v>
      </c>
      <c r="BO155" s="29">
        <v>1</v>
      </c>
      <c r="BP155" s="29">
        <v>1</v>
      </c>
      <c r="BQ155" s="29">
        <v>1</v>
      </c>
      <c r="BR155" s="29"/>
      <c r="BS155" s="29" t="s">
        <v>774</v>
      </c>
      <c r="BT155" s="29">
        <v>1</v>
      </c>
      <c r="BU155" s="29" t="s">
        <v>1831</v>
      </c>
      <c r="BV155" s="29">
        <v>1</v>
      </c>
      <c r="BW155" s="29" t="s">
        <v>3179</v>
      </c>
      <c r="BX155" s="29"/>
      <c r="BY155" s="29"/>
      <c r="BZ155" s="47">
        <v>44669</v>
      </c>
      <c r="CA155" s="47">
        <v>44763</v>
      </c>
      <c r="CB155" s="47">
        <v>44846</v>
      </c>
      <c r="CC155" s="47"/>
      <c r="CD155" s="29" t="s">
        <v>6</v>
      </c>
      <c r="CE155" s="29" t="s">
        <v>6</v>
      </c>
      <c r="CF155" s="29" t="s">
        <v>6</v>
      </c>
      <c r="CG155" s="29"/>
      <c r="CH155" s="29" t="s">
        <v>7</v>
      </c>
      <c r="CI155" s="29" t="s">
        <v>9</v>
      </c>
      <c r="CJ155" s="29" t="s">
        <v>6</v>
      </c>
      <c r="CK155" s="29"/>
      <c r="CL155" s="29" t="s">
        <v>3180</v>
      </c>
      <c r="CM155" s="29" t="s">
        <v>3181</v>
      </c>
      <c r="CN155" s="29" t="s">
        <v>3182</v>
      </c>
      <c r="CO155" s="29"/>
      <c r="CP155" s="35">
        <f t="shared" si="302"/>
        <v>0</v>
      </c>
      <c r="CQ155" s="35">
        <f t="shared" si="303"/>
        <v>1</v>
      </c>
      <c r="CR155" s="35">
        <f t="shared" si="304"/>
        <v>1</v>
      </c>
      <c r="CS155" s="35">
        <f t="shared" si="305"/>
        <v>0</v>
      </c>
      <c r="CT155" s="35">
        <f t="shared" si="306"/>
        <v>0.5</v>
      </c>
      <c r="CU155" s="33" t="s">
        <v>1088</v>
      </c>
      <c r="CV155" s="42" t="s">
        <v>565</v>
      </c>
      <c r="CW155" s="29" t="s">
        <v>1089</v>
      </c>
      <c r="CX155" s="34" t="s">
        <v>1048</v>
      </c>
      <c r="CY155" s="34" t="s">
        <v>1041</v>
      </c>
      <c r="CZ155" s="34" t="s">
        <v>1042</v>
      </c>
      <c r="DA155" s="34"/>
      <c r="DB155" s="34" t="s">
        <v>1043</v>
      </c>
      <c r="DC155" s="34" t="s">
        <v>1044</v>
      </c>
      <c r="DD155" s="32">
        <v>0.4</v>
      </c>
      <c r="DE155" s="29"/>
      <c r="DF155" s="29"/>
      <c r="DG155" s="29"/>
      <c r="DH155" s="29"/>
      <c r="DI155" s="34" t="s">
        <v>1045</v>
      </c>
      <c r="DJ155" s="29" t="s">
        <v>224</v>
      </c>
      <c r="DK155" s="29">
        <f>SUM(DL155:DO155)</f>
        <v>2</v>
      </c>
      <c r="DL155" s="29">
        <v>0</v>
      </c>
      <c r="DM155" s="29">
        <v>1</v>
      </c>
      <c r="DN155" s="29">
        <v>1</v>
      </c>
      <c r="DO155" s="29">
        <v>0</v>
      </c>
      <c r="DP155" s="29"/>
      <c r="DQ155" s="29"/>
      <c r="DR155" s="29">
        <v>1</v>
      </c>
      <c r="DS155" s="29" t="s">
        <v>1832</v>
      </c>
      <c r="DT155" s="29">
        <v>1</v>
      </c>
      <c r="DU155" s="29" t="s">
        <v>1832</v>
      </c>
      <c r="DV155" s="29"/>
      <c r="DW155" s="29"/>
      <c r="DX155" s="47">
        <v>44669</v>
      </c>
      <c r="DY155" s="47">
        <v>44763</v>
      </c>
      <c r="DZ155" s="47">
        <v>44846</v>
      </c>
      <c r="EA155" s="47"/>
      <c r="EB155" s="29"/>
      <c r="EC155" s="29" t="s">
        <v>6</v>
      </c>
      <c r="ED155" s="29" t="s">
        <v>6</v>
      </c>
      <c r="EE155" s="29"/>
      <c r="EF155" s="29"/>
      <c r="EG155" s="29" t="s">
        <v>6</v>
      </c>
      <c r="EH155" s="29" t="s">
        <v>6</v>
      </c>
      <c r="EI155" s="29"/>
      <c r="EJ155" s="29"/>
      <c r="EK155" s="29" t="s">
        <v>3183</v>
      </c>
      <c r="EL155" s="29" t="s">
        <v>3184</v>
      </c>
      <c r="EM155" s="29"/>
      <c r="EN155" s="35" t="str">
        <f t="shared" si="307"/>
        <v/>
      </c>
      <c r="EO155" s="35">
        <f t="shared" si="308"/>
        <v>1</v>
      </c>
      <c r="EP155" s="35">
        <f t="shared" si="309"/>
        <v>1</v>
      </c>
      <c r="EQ155" s="35" t="str">
        <f t="shared" si="310"/>
        <v/>
      </c>
      <c r="ER155" s="35">
        <f t="shared" si="311"/>
        <v>1</v>
      </c>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47">
        <v>44669</v>
      </c>
      <c r="FW155" s="47">
        <v>44763</v>
      </c>
      <c r="FX155" s="47">
        <v>44846</v>
      </c>
      <c r="FY155" s="47"/>
      <c r="FZ155" s="29"/>
      <c r="GA155" s="29"/>
      <c r="GB155" s="29"/>
      <c r="GC155" s="29"/>
      <c r="GD155" s="29"/>
      <c r="GE155" s="29"/>
      <c r="GF155" s="29"/>
      <c r="GG155" s="29"/>
      <c r="GH155" s="29"/>
      <c r="GI155" s="29"/>
      <c r="GJ155" s="29"/>
      <c r="GK155" s="29"/>
      <c r="GL155" s="35" t="str">
        <f t="shared" si="364"/>
        <v/>
      </c>
      <c r="GM155" s="35" t="str">
        <f t="shared" si="365"/>
        <v/>
      </c>
      <c r="GN155" s="35" t="str">
        <f t="shared" si="366"/>
        <v/>
      </c>
      <c r="GO155" s="35" t="str">
        <f t="shared" si="367"/>
        <v/>
      </c>
      <c r="GP155" s="35" t="str">
        <f t="shared" si="368"/>
        <v/>
      </c>
      <c r="GQ155" s="29"/>
      <c r="GR155" s="29"/>
      <c r="GS155" s="29">
        <f t="shared" si="312"/>
        <v>2</v>
      </c>
      <c r="GT155" s="29" t="str">
        <f>'[14]BD Plan'!$B$3</f>
        <v>Meta</v>
      </c>
      <c r="GU155" s="37"/>
      <c r="GV155" s="37"/>
      <c r="GW155" s="37"/>
      <c r="GX155" s="37"/>
      <c r="GY155" s="37" t="s">
        <v>471</v>
      </c>
      <c r="GZ155" s="37" t="s">
        <v>471</v>
      </c>
      <c r="HA155" s="37" t="s">
        <v>423</v>
      </c>
      <c r="HB155" s="37"/>
      <c r="HC155" s="37"/>
      <c r="HD155" s="37" t="s">
        <v>1833</v>
      </c>
      <c r="HE155" s="37" t="s">
        <v>632</v>
      </c>
      <c r="HF155" s="37"/>
      <c r="HG155" s="37"/>
      <c r="HH155" s="37"/>
      <c r="HI155" s="37"/>
      <c r="HJ155" s="37"/>
      <c r="HK155" t="s">
        <v>142</v>
      </c>
      <c r="HL155" s="39" t="s">
        <v>22</v>
      </c>
    </row>
    <row r="156" spans="1:220" ht="15" customHeight="1" x14ac:dyDescent="0.3">
      <c r="A156" s="29" t="s">
        <v>125</v>
      </c>
      <c r="B156" s="29" t="s">
        <v>20</v>
      </c>
      <c r="C156" s="29" t="s">
        <v>4</v>
      </c>
      <c r="D156" s="29" t="s">
        <v>1072</v>
      </c>
      <c r="E156" s="29" t="s">
        <v>141</v>
      </c>
      <c r="F156" s="29" t="s">
        <v>283</v>
      </c>
      <c r="G156" s="29" t="s">
        <v>232</v>
      </c>
      <c r="H156" s="29" t="s">
        <v>284</v>
      </c>
      <c r="I156" s="38" t="s">
        <v>285</v>
      </c>
      <c r="J156" s="29" t="s">
        <v>294</v>
      </c>
      <c r="K156" s="32">
        <v>0.4</v>
      </c>
      <c r="L156" s="32">
        <v>0.6</v>
      </c>
      <c r="M156" s="29" t="s">
        <v>236</v>
      </c>
      <c r="N156" s="32">
        <v>0.09</v>
      </c>
      <c r="O156" s="32">
        <v>0.6</v>
      </c>
      <c r="P156" s="29" t="s">
        <v>236</v>
      </c>
      <c r="Q156" s="29" t="s">
        <v>1037</v>
      </c>
      <c r="R156" s="33"/>
      <c r="S156" s="36"/>
      <c r="T156" s="29"/>
      <c r="U156" s="34"/>
      <c r="V156" s="34"/>
      <c r="W156" s="34"/>
      <c r="X156" s="34"/>
      <c r="Y156" s="34"/>
      <c r="Z156" s="32"/>
      <c r="AA156" s="34"/>
      <c r="AB156" s="29"/>
      <c r="AC156" s="29"/>
      <c r="AD156" s="29"/>
      <c r="AE156" s="29"/>
      <c r="AF156" s="29"/>
      <c r="AG156" s="29"/>
      <c r="AH156" s="29"/>
      <c r="AI156" s="29"/>
      <c r="AJ156" s="29"/>
      <c r="AK156" s="29"/>
      <c r="AL156" s="29"/>
      <c r="AM156" s="29"/>
      <c r="AN156" s="29"/>
      <c r="AO156" s="29"/>
      <c r="AP156" s="47">
        <v>44669</v>
      </c>
      <c r="AQ156" s="47">
        <v>44756</v>
      </c>
      <c r="AR156" s="47">
        <v>44844</v>
      </c>
      <c r="AS156" s="47"/>
      <c r="AT156" s="29"/>
      <c r="AU156" s="29"/>
      <c r="AV156" s="29"/>
      <c r="AW156" s="29"/>
      <c r="AX156" s="29"/>
      <c r="AY156" s="29"/>
      <c r="AZ156" s="29"/>
      <c r="BA156" s="29"/>
      <c r="BB156" s="29"/>
      <c r="BC156" s="29"/>
      <c r="BD156" s="29"/>
      <c r="BE156" s="29"/>
      <c r="BF156" s="35" t="str">
        <f>IFERROR(IF(AD156=0,"",IF((AH156/AD156)&gt;1,1,(AH156/AD156))),"")</f>
        <v/>
      </c>
      <c r="BG156" s="35" t="str">
        <f>IFERROR(IF(AE156=0,"",IF((AJ156/AE156)&gt;1,1,(AJ156/AE156))),"")</f>
        <v/>
      </c>
      <c r="BH156" s="35" t="str">
        <f>IFERROR(IF(AF156=0,"",IF((AL156/AF156)&gt;1,1,(AL156/AF156))),"")</f>
        <v/>
      </c>
      <c r="BI156" s="35" t="str">
        <f>IFERROR(IF(AG156=0,"",IF((AN156/AG156)&gt;1,1,(AN156/AG156))),"")</f>
        <v/>
      </c>
      <c r="BJ156" s="35" t="str">
        <f>IFERROR(IF((AH156+AJ156+AL156+AN156)/AC156&gt;1,1,(AH156+AJ156+AL156+AN156)/AC156),"")</f>
        <v/>
      </c>
      <c r="BK156" s="33"/>
      <c r="BL156" s="29"/>
      <c r="BM156" s="29"/>
      <c r="BN156" s="29"/>
      <c r="BO156" s="29"/>
      <c r="BP156" s="29"/>
      <c r="BQ156" s="29"/>
      <c r="BR156" s="29"/>
      <c r="BS156" s="29"/>
      <c r="BT156" s="29"/>
      <c r="BU156" s="29"/>
      <c r="BV156" s="29"/>
      <c r="BW156" s="29"/>
      <c r="BX156" s="29"/>
      <c r="BY156" s="29"/>
      <c r="BZ156" s="47">
        <v>44669</v>
      </c>
      <c r="CA156" s="47">
        <v>44756</v>
      </c>
      <c r="CB156" s="47">
        <v>44844</v>
      </c>
      <c r="CC156" s="47"/>
      <c r="CD156" s="29"/>
      <c r="CE156" s="29"/>
      <c r="CF156" s="29"/>
      <c r="CG156" s="29"/>
      <c r="CH156" s="29"/>
      <c r="CI156" s="29"/>
      <c r="CJ156" s="29"/>
      <c r="CK156" s="29"/>
      <c r="CL156" s="29"/>
      <c r="CM156" s="29"/>
      <c r="CN156" s="29"/>
      <c r="CO156" s="29"/>
      <c r="CP156" s="35" t="str">
        <f t="shared" si="302"/>
        <v/>
      </c>
      <c r="CQ156" s="35" t="str">
        <f t="shared" si="303"/>
        <v/>
      </c>
      <c r="CR156" s="35" t="str">
        <f t="shared" si="304"/>
        <v/>
      </c>
      <c r="CS156" s="35" t="str">
        <f t="shared" si="305"/>
        <v/>
      </c>
      <c r="CT156" s="35" t="str">
        <f t="shared" si="306"/>
        <v/>
      </c>
      <c r="CU156" s="33" t="s">
        <v>1077</v>
      </c>
      <c r="CV156" s="42" t="s">
        <v>565</v>
      </c>
      <c r="CW156" s="29" t="s">
        <v>1078</v>
      </c>
      <c r="CX156" s="34" t="s">
        <v>1048</v>
      </c>
      <c r="CY156" s="34" t="s">
        <v>1041</v>
      </c>
      <c r="CZ156" s="34" t="s">
        <v>1042</v>
      </c>
      <c r="DA156" s="34"/>
      <c r="DB156" s="34" t="s">
        <v>1043</v>
      </c>
      <c r="DC156" s="34" t="s">
        <v>1044</v>
      </c>
      <c r="DD156" s="32">
        <v>0.4</v>
      </c>
      <c r="DE156" s="29"/>
      <c r="DF156" s="29"/>
      <c r="DG156" s="29"/>
      <c r="DH156" s="29"/>
      <c r="DI156" s="34" t="s">
        <v>1045</v>
      </c>
      <c r="DJ156" s="29" t="s">
        <v>224</v>
      </c>
      <c r="DK156" s="29">
        <f>SUM(DL156:DO156)</f>
        <v>4</v>
      </c>
      <c r="DL156" s="29">
        <v>1</v>
      </c>
      <c r="DM156" s="29">
        <v>1</v>
      </c>
      <c r="DN156" s="29">
        <v>1</v>
      </c>
      <c r="DO156" s="29">
        <v>1</v>
      </c>
      <c r="DP156" s="29">
        <v>1</v>
      </c>
      <c r="DQ156" s="29" t="s">
        <v>775</v>
      </c>
      <c r="DR156" s="29">
        <v>1</v>
      </c>
      <c r="DS156" s="29" t="s">
        <v>1834</v>
      </c>
      <c r="DT156" s="29">
        <v>1</v>
      </c>
      <c r="DU156" s="36" t="s">
        <v>3185</v>
      </c>
      <c r="DV156" s="29"/>
      <c r="DW156" s="29"/>
      <c r="DX156" s="47">
        <v>44669</v>
      </c>
      <c r="DY156" s="47">
        <v>44756</v>
      </c>
      <c r="DZ156" s="47">
        <v>44844</v>
      </c>
      <c r="EA156" s="47"/>
      <c r="EB156" s="29" t="s">
        <v>6</v>
      </c>
      <c r="EC156" s="29" t="s">
        <v>6</v>
      </c>
      <c r="ED156" s="29" t="s">
        <v>6</v>
      </c>
      <c r="EE156" s="29"/>
      <c r="EF156" s="29" t="s">
        <v>6</v>
      </c>
      <c r="EG156" s="29" t="s">
        <v>6</v>
      </c>
      <c r="EH156" s="29" t="s">
        <v>6</v>
      </c>
      <c r="EI156" s="29"/>
      <c r="EJ156" s="29" t="s">
        <v>3186</v>
      </c>
      <c r="EK156" s="29" t="s">
        <v>3187</v>
      </c>
      <c r="EL156" s="29" t="s">
        <v>3188</v>
      </c>
      <c r="EM156" s="29"/>
      <c r="EN156" s="35">
        <f t="shared" si="307"/>
        <v>1</v>
      </c>
      <c r="EO156" s="35">
        <f t="shared" si="308"/>
        <v>1</v>
      </c>
      <c r="EP156" s="35">
        <f t="shared" si="309"/>
        <v>1</v>
      </c>
      <c r="EQ156" s="35">
        <f t="shared" si="310"/>
        <v>0</v>
      </c>
      <c r="ER156" s="35">
        <f t="shared" si="311"/>
        <v>0.75</v>
      </c>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47">
        <v>44669</v>
      </c>
      <c r="FW156" s="47">
        <v>44756</v>
      </c>
      <c r="FX156" s="47">
        <v>44844</v>
      </c>
      <c r="FY156" s="47"/>
      <c r="FZ156" s="29"/>
      <c r="GA156" s="29"/>
      <c r="GB156" s="29"/>
      <c r="GC156" s="29"/>
      <c r="GD156" s="29"/>
      <c r="GE156" s="29"/>
      <c r="GF156" s="29"/>
      <c r="GG156" s="29"/>
      <c r="GH156" s="29"/>
      <c r="GI156" s="29"/>
      <c r="GJ156" s="29"/>
      <c r="GK156" s="29"/>
      <c r="GL156" s="35" t="str">
        <f>IFERROR(IF(FJ156=0,"",IF((FN156/FJ156)&gt;1,1,(FN156/FJ156))),"")</f>
        <v/>
      </c>
      <c r="GM156" s="35" t="str">
        <f>IFERROR(IF(FK156=0,"",IF((FP156/FK156)&gt;1,1,(FP156/FK156))),"")</f>
        <v/>
      </c>
      <c r="GN156" s="35" t="str">
        <f>IFERROR(IF(FL156=0,"",IF((FR156/FL156)&gt;1,1,(FR156/FL156))),"")</f>
        <v/>
      </c>
      <c r="GO156" s="35" t="str">
        <f>IFERROR(IF(FM156=0,"",IF((FT156/FM156)&gt;1,1,(FT156/FM156))),"")</f>
        <v/>
      </c>
      <c r="GP156" s="35" t="str">
        <f>IFERROR(IF((FN156+FP156+FR156+FT156)/FI156&gt;1,1,(FN156+FP156+FR156+FT156)/FI156),"")</f>
        <v/>
      </c>
      <c r="GQ156" s="29"/>
      <c r="GR156" s="29"/>
      <c r="GS156" s="29">
        <f t="shared" si="312"/>
        <v>1</v>
      </c>
      <c r="GT156" s="29" t="str">
        <f>'[15]BD Plan'!$B$3</f>
        <v>Nariño</v>
      </c>
      <c r="GU156" s="36"/>
      <c r="GV156" s="36"/>
      <c r="GW156" s="36"/>
      <c r="GX156" s="36"/>
      <c r="GY156" s="36"/>
      <c r="GZ156" s="36"/>
      <c r="HA156" s="36"/>
      <c r="HB156" s="36"/>
      <c r="HC156" s="36" t="s">
        <v>776</v>
      </c>
      <c r="HD156" s="36" t="s">
        <v>1835</v>
      </c>
      <c r="HE156" s="36" t="s">
        <v>3189</v>
      </c>
      <c r="HF156" s="36"/>
      <c r="HG156" s="36"/>
      <c r="HH156" s="36"/>
      <c r="HI156" s="36"/>
      <c r="HJ156" s="36"/>
      <c r="HK156" s="29" t="s">
        <v>140</v>
      </c>
      <c r="HL156" s="30" t="s">
        <v>8</v>
      </c>
    </row>
    <row r="157" spans="1:220" ht="15" customHeight="1" x14ac:dyDescent="0.3">
      <c r="A157" s="29" t="s">
        <v>125</v>
      </c>
      <c r="B157" t="s">
        <v>66</v>
      </c>
      <c r="C157" t="s">
        <v>568</v>
      </c>
      <c r="D157" s="29" t="s">
        <v>1340</v>
      </c>
      <c r="E157" s="29" t="s">
        <v>304</v>
      </c>
      <c r="F157" s="29" t="s">
        <v>231</v>
      </c>
      <c r="G157" s="29" t="s">
        <v>426</v>
      </c>
      <c r="H157" s="29" t="s">
        <v>233</v>
      </c>
      <c r="I157" s="38" t="s">
        <v>427</v>
      </c>
      <c r="J157" s="29" t="s">
        <v>319</v>
      </c>
      <c r="K157" s="32">
        <v>1</v>
      </c>
      <c r="L157" s="32">
        <v>0.8</v>
      </c>
      <c r="M157" s="29" t="s">
        <v>253</v>
      </c>
      <c r="N157" s="32">
        <v>0.36</v>
      </c>
      <c r="O157" s="32">
        <v>0.8</v>
      </c>
      <c r="P157" s="29" t="s">
        <v>253</v>
      </c>
      <c r="Q157" s="29" t="s">
        <v>1037</v>
      </c>
      <c r="R157" s="33"/>
      <c r="S157" s="36"/>
      <c r="T157" s="29"/>
      <c r="U157" s="34"/>
      <c r="V157" s="34"/>
      <c r="W157" s="34"/>
      <c r="X157" s="34"/>
      <c r="Y157" s="34"/>
      <c r="Z157" s="32"/>
      <c r="AA157" s="34"/>
      <c r="AB157" s="29"/>
      <c r="AC157" s="29"/>
      <c r="AD157" s="34"/>
      <c r="AE157" s="34"/>
      <c r="AF157" s="34"/>
      <c r="AG157" s="34"/>
      <c r="AH157" s="29"/>
      <c r="AI157" s="29"/>
      <c r="AJ157" s="29"/>
      <c r="AK157" s="29"/>
      <c r="AL157" s="29"/>
      <c r="AM157" s="29"/>
      <c r="AN157" s="29"/>
      <c r="AO157" s="29"/>
      <c r="AP157" s="47"/>
      <c r="AQ157" s="47">
        <v>44755</v>
      </c>
      <c r="AR157" s="47">
        <v>44846</v>
      </c>
      <c r="AS157" s="47"/>
      <c r="AT157" s="29"/>
      <c r="AU157" s="29"/>
      <c r="AV157" s="29"/>
      <c r="AW157" s="29"/>
      <c r="AX157" s="29"/>
      <c r="AY157" s="29"/>
      <c r="AZ157" s="29"/>
      <c r="BA157" s="29"/>
      <c r="BB157" s="29"/>
      <c r="BC157" s="29"/>
      <c r="BD157" s="29"/>
      <c r="BE157" s="29"/>
      <c r="BF157" s="35" t="str">
        <f t="shared" ref="BF157:BF166" si="370">IFERROR(IF(AD157=0,"",IF((AH157/AD157)&gt;1,1,(AH157/AD157))),"")</f>
        <v/>
      </c>
      <c r="BG157" s="35" t="str">
        <f t="shared" ref="BG157:BG166" si="371">IFERROR(IF(AE157=0,"",IF((AJ157/AE157)&gt;1,1,(AJ157/AE157))),"")</f>
        <v/>
      </c>
      <c r="BH157" s="35" t="str">
        <f t="shared" ref="BH157:BH166" si="372">IFERROR(IF(AF157=0,"",IF((AL157/AF157)&gt;1,1,(AL157/AF157))),"")</f>
        <v/>
      </c>
      <c r="BI157" s="35" t="str">
        <f t="shared" ref="BI157:BI166" si="373">IFERROR(IF(AG157=0,"",IF((AN157/AG157)&gt;1,1,(AN157/AG157))),"")</f>
        <v/>
      </c>
      <c r="BJ157" s="35" t="str">
        <f t="shared" ref="BJ157:BJ166" si="374">IFERROR(IF((AH157+AJ157+AL157+AN157)/AC157&gt;1,1,(AH157+AJ157+AL157+AN157)/AC157),"")</f>
        <v/>
      </c>
      <c r="BK157" s="30" t="s">
        <v>1523</v>
      </c>
      <c r="BL157" s="42" t="s">
        <v>565</v>
      </c>
      <c r="BM157" s="29">
        <f t="shared" ref="BM157" si="375">SUM(BN157:BQ157)</f>
        <v>7</v>
      </c>
      <c r="BN157" s="29">
        <v>0</v>
      </c>
      <c r="BO157" s="29">
        <v>1</v>
      </c>
      <c r="BP157" s="29">
        <v>3</v>
      </c>
      <c r="BQ157" s="29">
        <v>3</v>
      </c>
      <c r="BR157" s="29"/>
      <c r="BS157" s="29"/>
      <c r="BT157" s="29">
        <v>1</v>
      </c>
      <c r="BU157" s="29" t="s">
        <v>1836</v>
      </c>
      <c r="BV157" s="29">
        <v>3</v>
      </c>
      <c r="BW157" s="36" t="s">
        <v>3190</v>
      </c>
      <c r="BX157" s="29"/>
      <c r="BY157" s="29"/>
      <c r="BZ157" s="47">
        <v>44669</v>
      </c>
      <c r="CA157" s="47">
        <v>44755</v>
      </c>
      <c r="CB157" s="47">
        <v>44846</v>
      </c>
      <c r="CC157" s="47"/>
      <c r="CD157" s="29"/>
      <c r="CE157" s="29" t="s">
        <v>9</v>
      </c>
      <c r="CF157" s="29" t="s">
        <v>6</v>
      </c>
      <c r="CG157" s="29"/>
      <c r="CH157" s="29"/>
      <c r="CI157" s="29" t="s">
        <v>9</v>
      </c>
      <c r="CJ157" s="29" t="s">
        <v>6</v>
      </c>
      <c r="CK157" s="29"/>
      <c r="CL157" s="29"/>
      <c r="CM157" s="29" t="s">
        <v>3191</v>
      </c>
      <c r="CN157" s="29" t="s">
        <v>3192</v>
      </c>
      <c r="CO157" s="29"/>
      <c r="CP157" s="35" t="str">
        <f t="shared" si="302"/>
        <v/>
      </c>
      <c r="CQ157" s="35">
        <f t="shared" si="303"/>
        <v>1</v>
      </c>
      <c r="CR157" s="35">
        <f t="shared" si="304"/>
        <v>1</v>
      </c>
      <c r="CS157" s="35">
        <f t="shared" si="305"/>
        <v>0</v>
      </c>
      <c r="CT157" s="35">
        <f t="shared" si="306"/>
        <v>0.5714285714285714</v>
      </c>
      <c r="CU157" s="30"/>
      <c r="CV157" s="34"/>
      <c r="CW157" s="29"/>
      <c r="CX157" s="34"/>
      <c r="CY157" s="34"/>
      <c r="CZ157" s="34"/>
      <c r="DA157" s="34"/>
      <c r="DB157" s="34"/>
      <c r="DC157" s="34"/>
      <c r="DD157" s="32"/>
      <c r="DE157" s="29"/>
      <c r="DF157" s="29"/>
      <c r="DG157" s="29"/>
      <c r="DH157" s="29"/>
      <c r="DI157" s="34"/>
      <c r="DJ157" s="29"/>
      <c r="DK157" s="29"/>
      <c r="DL157" s="29"/>
      <c r="DM157" s="29"/>
      <c r="DN157" s="29"/>
      <c r="DO157" s="29"/>
      <c r="DP157" s="29"/>
      <c r="DQ157" s="29"/>
      <c r="DR157" s="29"/>
      <c r="DS157" s="29"/>
      <c r="DT157" s="29"/>
      <c r="DU157" s="29"/>
      <c r="DV157" s="29"/>
      <c r="DW157" s="29"/>
      <c r="DX157" s="47">
        <v>44669</v>
      </c>
      <c r="DY157" s="47">
        <v>44755</v>
      </c>
      <c r="DZ157" s="47">
        <v>44846</v>
      </c>
      <c r="EA157" s="47"/>
      <c r="EB157" s="29"/>
      <c r="EC157" s="29"/>
      <c r="ED157" s="29"/>
      <c r="EE157" s="29"/>
      <c r="EF157" s="29"/>
      <c r="EG157" s="29"/>
      <c r="EH157" s="29"/>
      <c r="EI157" s="29"/>
      <c r="EJ157" s="29"/>
      <c r="EK157" s="29"/>
      <c r="EL157" s="29"/>
      <c r="EM157" s="29"/>
      <c r="EN157" s="35" t="str">
        <f t="shared" si="307"/>
        <v/>
      </c>
      <c r="EO157" s="35" t="str">
        <f t="shared" si="308"/>
        <v/>
      </c>
      <c r="EP157" s="35" t="str">
        <f t="shared" si="309"/>
        <v/>
      </c>
      <c r="EQ157" s="35" t="str">
        <f t="shared" si="310"/>
        <v/>
      </c>
      <c r="ER157" s="35" t="str">
        <f t="shared" si="311"/>
        <v/>
      </c>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47">
        <v>44669</v>
      </c>
      <c r="FW157" s="47">
        <v>44755</v>
      </c>
      <c r="FX157" s="47">
        <v>44846</v>
      </c>
      <c r="FY157" s="47"/>
      <c r="FZ157" s="29"/>
      <c r="GA157" s="29"/>
      <c r="GB157" s="29"/>
      <c r="GC157" s="29"/>
      <c r="GD157" s="29"/>
      <c r="GE157" s="29"/>
      <c r="GF157" s="29"/>
      <c r="GG157" s="29"/>
      <c r="GH157" s="29"/>
      <c r="GI157" s="29"/>
      <c r="GJ157" s="29"/>
      <c r="GK157" s="29"/>
      <c r="GL157" s="35" t="str">
        <f t="shared" ref="GL157:GL160" si="376">IFERROR(IF(FJ157=0,"",IF((FN157/FJ157)&gt;1,1,(FN157/FJ157))),"")</f>
        <v/>
      </c>
      <c r="GM157" s="35" t="str">
        <f t="shared" ref="GM157:GM160" si="377">IFERROR(IF(FK157=0,"",IF((FP157/FK157)&gt;1,1,(FP157/FK157))),"")</f>
        <v/>
      </c>
      <c r="GN157" s="35" t="str">
        <f t="shared" ref="GN157:GN160" si="378">IFERROR(IF(FL157=0,"",IF((FR157/FL157)&gt;1,1,(FR157/FL157))),"")</f>
        <v/>
      </c>
      <c r="GO157" s="35" t="str">
        <f t="shared" ref="GO157:GO160" si="379">IFERROR(IF(FM157=0,"",IF((FT157/FM157)&gt;1,1,(FT157/FM157))),"")</f>
        <v/>
      </c>
      <c r="GP157" s="35" t="str">
        <f t="shared" ref="GP157:GP160" si="380">IFERROR(IF((FN157+FP157+FR157+FT157)/FI157&gt;1,1,(FN157+FP157+FR157+FT157)/FI157),"")</f>
        <v/>
      </c>
      <c r="GQ157" s="29"/>
      <c r="GR157" s="29"/>
      <c r="GS157" s="29">
        <f t="shared" si="312"/>
        <v>1</v>
      </c>
      <c r="GT157" s="29" t="str">
        <f>'[15]BD Plan'!$B$3</f>
        <v>Nariño</v>
      </c>
      <c r="GU157" s="36" t="s">
        <v>777</v>
      </c>
      <c r="GV157" s="36"/>
      <c r="GW157" s="36"/>
      <c r="GX157" s="36"/>
      <c r="GY157" s="36"/>
      <c r="GZ157" s="36" t="s">
        <v>1837</v>
      </c>
      <c r="HA157" s="36" t="s">
        <v>3193</v>
      </c>
      <c r="HB157" s="36"/>
      <c r="HC157" s="36"/>
      <c r="HD157" s="36"/>
      <c r="HE157" s="36"/>
      <c r="HF157" s="36"/>
      <c r="HG157" s="36"/>
      <c r="HH157" s="36"/>
      <c r="HI157" s="36"/>
      <c r="HJ157" s="36"/>
      <c r="HK157" t="s">
        <v>431</v>
      </c>
      <c r="HL157" s="39" t="s">
        <v>65</v>
      </c>
    </row>
    <row r="158" spans="1:220" ht="15" customHeight="1" x14ac:dyDescent="0.3">
      <c r="A158" s="29" t="s">
        <v>125</v>
      </c>
      <c r="B158" t="s">
        <v>31</v>
      </c>
      <c r="C158" t="s">
        <v>27</v>
      </c>
      <c r="D158" s="29" t="s">
        <v>318</v>
      </c>
      <c r="E158" s="29" t="s">
        <v>322</v>
      </c>
      <c r="F158" s="29" t="s">
        <v>231</v>
      </c>
      <c r="G158" s="29" t="s">
        <v>138</v>
      </c>
      <c r="H158" s="29" t="s">
        <v>284</v>
      </c>
      <c r="I158" s="38" t="s">
        <v>1107</v>
      </c>
      <c r="J158" s="29" t="s">
        <v>319</v>
      </c>
      <c r="K158" s="32">
        <v>1</v>
      </c>
      <c r="L158" s="32">
        <v>0.6</v>
      </c>
      <c r="M158" s="29" t="s">
        <v>253</v>
      </c>
      <c r="N158" s="32">
        <v>0.6</v>
      </c>
      <c r="O158" s="32">
        <v>0.6</v>
      </c>
      <c r="P158" s="29" t="s">
        <v>236</v>
      </c>
      <c r="Q158" s="29" t="s">
        <v>1037</v>
      </c>
      <c r="R158" s="33" t="s">
        <v>1108</v>
      </c>
      <c r="S158" s="42" t="s">
        <v>565</v>
      </c>
      <c r="T158" s="29" t="s">
        <v>1109</v>
      </c>
      <c r="U158" s="34" t="s">
        <v>1048</v>
      </c>
      <c r="V158" s="34" t="s">
        <v>1041</v>
      </c>
      <c r="W158" s="34" t="s">
        <v>1042</v>
      </c>
      <c r="X158" s="34" t="s">
        <v>1110</v>
      </c>
      <c r="Y158" s="34" t="s">
        <v>1044</v>
      </c>
      <c r="Z158" s="32">
        <v>0.4</v>
      </c>
      <c r="AA158" s="34" t="s">
        <v>1045</v>
      </c>
      <c r="AB158" s="29" t="s">
        <v>224</v>
      </c>
      <c r="AC158" s="29">
        <f t="shared" ref="AC158:AC165" si="381">SUM(AD158:AG158)</f>
        <v>12</v>
      </c>
      <c r="AD158" s="34">
        <v>3</v>
      </c>
      <c r="AE158" s="34">
        <v>3</v>
      </c>
      <c r="AF158" s="34">
        <v>3</v>
      </c>
      <c r="AG158" s="34">
        <v>3</v>
      </c>
      <c r="AH158" s="29">
        <v>3</v>
      </c>
      <c r="AI158" s="29" t="s">
        <v>778</v>
      </c>
      <c r="AJ158" s="29">
        <v>3</v>
      </c>
      <c r="AK158" s="29" t="s">
        <v>1838</v>
      </c>
      <c r="AL158" s="29">
        <v>3</v>
      </c>
      <c r="AM158" s="36" t="s">
        <v>3194</v>
      </c>
      <c r="AN158" s="29"/>
      <c r="AO158" s="29"/>
      <c r="AP158" s="47">
        <v>44669</v>
      </c>
      <c r="AQ158" s="47">
        <v>44756</v>
      </c>
      <c r="AR158" s="47">
        <v>44844</v>
      </c>
      <c r="AS158" s="47"/>
      <c r="AT158" s="29" t="s">
        <v>6</v>
      </c>
      <c r="AU158" s="29" t="s">
        <v>6</v>
      </c>
      <c r="AV158" s="29" t="s">
        <v>6</v>
      </c>
      <c r="AW158" s="29"/>
      <c r="AX158" s="29" t="s">
        <v>6</v>
      </c>
      <c r="AY158" s="29" t="s">
        <v>6</v>
      </c>
      <c r="AZ158" s="29" t="s">
        <v>6</v>
      </c>
      <c r="BA158" s="29"/>
      <c r="BB158" s="29" t="s">
        <v>3195</v>
      </c>
      <c r="BC158" s="29" t="s">
        <v>3196</v>
      </c>
      <c r="BD158" s="29" t="s">
        <v>3197</v>
      </c>
      <c r="BE158" s="29"/>
      <c r="BF158" s="35">
        <f t="shared" si="370"/>
        <v>1</v>
      </c>
      <c r="BG158" s="35">
        <f t="shared" si="371"/>
        <v>1</v>
      </c>
      <c r="BH158" s="35">
        <f t="shared" si="372"/>
        <v>1</v>
      </c>
      <c r="BI158" s="35">
        <f t="shared" si="373"/>
        <v>0</v>
      </c>
      <c r="BJ158" s="35">
        <f t="shared" si="374"/>
        <v>0.75</v>
      </c>
      <c r="BK158" s="30"/>
      <c r="BL158" s="29"/>
      <c r="BM158" s="29"/>
      <c r="BN158" s="29"/>
      <c r="BO158" s="29"/>
      <c r="BP158" s="29"/>
      <c r="BQ158" s="29"/>
      <c r="BR158" s="29"/>
      <c r="BS158" s="29"/>
      <c r="BT158" s="29"/>
      <c r="BU158" s="29"/>
      <c r="BV158" s="29"/>
      <c r="BW158" s="29"/>
      <c r="BX158" s="29"/>
      <c r="BY158" s="29"/>
      <c r="BZ158" s="47">
        <v>44669</v>
      </c>
      <c r="CA158" s="47">
        <v>44756</v>
      </c>
      <c r="CB158" s="47">
        <v>44844</v>
      </c>
      <c r="CC158" s="47"/>
      <c r="CD158" s="29"/>
      <c r="CE158" s="29"/>
      <c r="CF158" s="29"/>
      <c r="CG158" s="29"/>
      <c r="CH158" s="29"/>
      <c r="CI158" s="29"/>
      <c r="CJ158" s="29"/>
      <c r="CK158" s="29"/>
      <c r="CL158" s="29"/>
      <c r="CM158" s="29"/>
      <c r="CN158" s="29"/>
      <c r="CO158" s="29"/>
      <c r="CP158" s="35" t="str">
        <f t="shared" si="302"/>
        <v/>
      </c>
      <c r="CQ158" s="35" t="str">
        <f t="shared" si="303"/>
        <v/>
      </c>
      <c r="CR158" s="35" t="str">
        <f t="shared" si="304"/>
        <v/>
      </c>
      <c r="CS158" s="35" t="str">
        <f t="shared" si="305"/>
        <v/>
      </c>
      <c r="CT158" s="35" t="str">
        <f t="shared" si="306"/>
        <v/>
      </c>
      <c r="CU158" s="30"/>
      <c r="CV158" s="34"/>
      <c r="CW158" s="29"/>
      <c r="CX158" s="34"/>
      <c r="CY158" s="34"/>
      <c r="CZ158" s="34"/>
      <c r="DA158" s="34"/>
      <c r="DB158" s="34"/>
      <c r="DC158" s="34"/>
      <c r="DD158" s="32"/>
      <c r="DE158" s="29"/>
      <c r="DF158" s="29"/>
      <c r="DG158" s="29"/>
      <c r="DH158" s="29"/>
      <c r="DI158" s="34"/>
      <c r="DJ158" s="29"/>
      <c r="DK158" s="29"/>
      <c r="DL158" s="29"/>
      <c r="DM158" s="29"/>
      <c r="DN158" s="29"/>
      <c r="DO158" s="29"/>
      <c r="DP158" s="29"/>
      <c r="DQ158" s="29"/>
      <c r="DR158" s="29"/>
      <c r="DS158" s="29"/>
      <c r="DT158" s="29"/>
      <c r="DU158" s="29"/>
      <c r="DV158" s="29"/>
      <c r="DW158" s="29"/>
      <c r="DX158" s="47">
        <v>44669</v>
      </c>
      <c r="DY158" s="47">
        <v>44756</v>
      </c>
      <c r="DZ158" s="47">
        <v>44844</v>
      </c>
      <c r="EA158" s="47"/>
      <c r="EB158" s="29"/>
      <c r="EC158" s="29"/>
      <c r="ED158" s="29"/>
      <c r="EE158" s="29"/>
      <c r="EF158" s="29"/>
      <c r="EG158" s="29"/>
      <c r="EH158" s="29"/>
      <c r="EI158" s="29"/>
      <c r="EJ158" s="29"/>
      <c r="EK158" s="29"/>
      <c r="EL158" s="29"/>
      <c r="EM158" s="29"/>
      <c r="EN158" s="35" t="str">
        <f t="shared" si="307"/>
        <v/>
      </c>
      <c r="EO158" s="35" t="str">
        <f t="shared" si="308"/>
        <v/>
      </c>
      <c r="EP158" s="35" t="str">
        <f t="shared" si="309"/>
        <v/>
      </c>
      <c r="EQ158" s="35" t="str">
        <f t="shared" si="310"/>
        <v/>
      </c>
      <c r="ER158" s="35" t="str">
        <f t="shared" si="311"/>
        <v/>
      </c>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47">
        <v>44669</v>
      </c>
      <c r="FW158" s="47">
        <v>44756</v>
      </c>
      <c r="FX158" s="47">
        <v>44844</v>
      </c>
      <c r="FY158" s="47"/>
      <c r="FZ158" s="29"/>
      <c r="GA158" s="29"/>
      <c r="GB158" s="29"/>
      <c r="GC158" s="29"/>
      <c r="GD158" s="29"/>
      <c r="GE158" s="29"/>
      <c r="GF158" s="29"/>
      <c r="GG158" s="29"/>
      <c r="GH158" s="29"/>
      <c r="GI158" s="29"/>
      <c r="GJ158" s="29"/>
      <c r="GK158" s="29"/>
      <c r="GL158" s="35" t="str">
        <f t="shared" si="376"/>
        <v/>
      </c>
      <c r="GM158" s="35" t="str">
        <f t="shared" si="377"/>
        <v/>
      </c>
      <c r="GN158" s="35" t="str">
        <f t="shared" si="378"/>
        <v/>
      </c>
      <c r="GO158" s="35" t="str">
        <f t="shared" si="379"/>
        <v/>
      </c>
      <c r="GP158" s="35" t="str">
        <f t="shared" si="380"/>
        <v/>
      </c>
      <c r="GQ158" s="29"/>
      <c r="GR158" s="29"/>
      <c r="GS158" s="29">
        <f t="shared" si="312"/>
        <v>1</v>
      </c>
      <c r="GT158" s="29" t="str">
        <f>'[15]BD Plan'!$B$3</f>
        <v>Nariño</v>
      </c>
      <c r="GU158" s="36" t="s">
        <v>779</v>
      </c>
      <c r="GV158" s="36" t="s">
        <v>1839</v>
      </c>
      <c r="GW158" s="36" t="s">
        <v>3198</v>
      </c>
      <c r="GX158" s="36"/>
      <c r="GY158" s="36"/>
      <c r="GZ158" s="36"/>
      <c r="HA158" s="36"/>
      <c r="HB158" s="36"/>
      <c r="HC158" s="36"/>
      <c r="HD158" s="36"/>
      <c r="HE158" s="36"/>
      <c r="HF158" s="36"/>
      <c r="HG158" s="36"/>
      <c r="HH158" s="36"/>
      <c r="HI158" s="36"/>
      <c r="HJ158" s="36"/>
      <c r="HK158" t="s">
        <v>144</v>
      </c>
      <c r="HL158" s="39" t="s">
        <v>29</v>
      </c>
    </row>
    <row r="159" spans="1:220" ht="15" customHeight="1" x14ac:dyDescent="0.3">
      <c r="A159" s="29" t="s">
        <v>125</v>
      </c>
      <c r="B159" t="s">
        <v>33</v>
      </c>
      <c r="C159" t="s">
        <v>27</v>
      </c>
      <c r="D159" s="29" t="s">
        <v>1118</v>
      </c>
      <c r="E159" s="29" t="s">
        <v>304</v>
      </c>
      <c r="F159" s="29" t="s">
        <v>231</v>
      </c>
      <c r="G159" s="29" t="s">
        <v>312</v>
      </c>
      <c r="H159" s="29" t="s">
        <v>284</v>
      </c>
      <c r="I159" s="38" t="s">
        <v>1119</v>
      </c>
      <c r="J159" s="29" t="s">
        <v>319</v>
      </c>
      <c r="K159" s="32">
        <v>0.8</v>
      </c>
      <c r="L159" s="32">
        <v>0.6</v>
      </c>
      <c r="M159" s="29" t="s">
        <v>253</v>
      </c>
      <c r="N159" s="32">
        <v>0.48</v>
      </c>
      <c r="O159" s="32">
        <v>0.6</v>
      </c>
      <c r="P159" s="29" t="s">
        <v>236</v>
      </c>
      <c r="Q159" s="29" t="s">
        <v>1037</v>
      </c>
      <c r="R159" s="33" t="s">
        <v>1120</v>
      </c>
      <c r="S159" s="42" t="s">
        <v>565</v>
      </c>
      <c r="T159" s="36" t="s">
        <v>1121</v>
      </c>
      <c r="U159" s="34" t="s">
        <v>1048</v>
      </c>
      <c r="V159" s="34" t="s">
        <v>1041</v>
      </c>
      <c r="W159" s="34" t="s">
        <v>1042</v>
      </c>
      <c r="X159" s="34" t="s">
        <v>1110</v>
      </c>
      <c r="Y159" s="34" t="s">
        <v>1044</v>
      </c>
      <c r="Z159" s="32">
        <v>0.4</v>
      </c>
      <c r="AA159" s="34" t="s">
        <v>1045</v>
      </c>
      <c r="AB159" s="29" t="s">
        <v>224</v>
      </c>
      <c r="AC159" s="29">
        <f t="shared" si="381"/>
        <v>42</v>
      </c>
      <c r="AD159" s="34">
        <v>6</v>
      </c>
      <c r="AE159" s="34">
        <v>12</v>
      </c>
      <c r="AF159" s="34">
        <v>12</v>
      </c>
      <c r="AG159" s="34">
        <v>12</v>
      </c>
      <c r="AH159" s="29">
        <v>6</v>
      </c>
      <c r="AI159" s="36" t="s">
        <v>780</v>
      </c>
      <c r="AJ159" s="29">
        <v>19</v>
      </c>
      <c r="AK159" s="36" t="s">
        <v>1840</v>
      </c>
      <c r="AL159" s="29">
        <v>12</v>
      </c>
      <c r="AM159" s="29" t="s">
        <v>3199</v>
      </c>
      <c r="AN159" s="29"/>
      <c r="AO159" s="29"/>
      <c r="AP159" s="47">
        <v>44658</v>
      </c>
      <c r="AQ159" s="47">
        <v>44756</v>
      </c>
      <c r="AR159" s="47">
        <v>44844</v>
      </c>
      <c r="AS159" s="47"/>
      <c r="AT159" s="29" t="s">
        <v>6</v>
      </c>
      <c r="AU159" s="29" t="s">
        <v>6</v>
      </c>
      <c r="AV159" s="29" t="s">
        <v>6</v>
      </c>
      <c r="AW159" s="29"/>
      <c r="AX159" s="29" t="s">
        <v>6</v>
      </c>
      <c r="AY159" s="29" t="s">
        <v>6</v>
      </c>
      <c r="AZ159" s="29" t="s">
        <v>6</v>
      </c>
      <c r="BA159" s="29"/>
      <c r="BB159" s="29" t="s">
        <v>3200</v>
      </c>
      <c r="BC159" s="29" t="s">
        <v>3201</v>
      </c>
      <c r="BD159" s="29" t="s">
        <v>3202</v>
      </c>
      <c r="BE159" s="29"/>
      <c r="BF159" s="35">
        <f t="shared" si="370"/>
        <v>1</v>
      </c>
      <c r="BG159" s="35">
        <f t="shared" si="371"/>
        <v>1</v>
      </c>
      <c r="BH159" s="35">
        <f t="shared" si="372"/>
        <v>1</v>
      </c>
      <c r="BI159" s="35">
        <f t="shared" si="373"/>
        <v>0</v>
      </c>
      <c r="BJ159" s="35">
        <f t="shared" si="374"/>
        <v>0.88095238095238093</v>
      </c>
      <c r="BK159" s="30"/>
      <c r="BM159" s="29"/>
      <c r="BN159" s="29"/>
      <c r="BO159" s="29"/>
      <c r="BP159" s="29"/>
      <c r="BQ159" s="29"/>
      <c r="BR159" s="29"/>
      <c r="BS159" s="29"/>
      <c r="BT159" s="29"/>
      <c r="BU159" s="29"/>
      <c r="BV159" s="29"/>
      <c r="BW159" s="29"/>
      <c r="BX159" s="29"/>
      <c r="BY159" s="29"/>
      <c r="BZ159" s="47">
        <v>44658</v>
      </c>
      <c r="CA159" s="47">
        <v>44756</v>
      </c>
      <c r="CB159" s="47">
        <v>44844</v>
      </c>
      <c r="CC159" s="47"/>
      <c r="CD159" s="29"/>
      <c r="CE159" s="29"/>
      <c r="CF159" s="29"/>
      <c r="CG159" s="29"/>
      <c r="CH159" s="29"/>
      <c r="CI159" s="29"/>
      <c r="CJ159" s="29"/>
      <c r="CK159" s="29"/>
      <c r="CL159" s="29"/>
      <c r="CM159" s="29"/>
      <c r="CN159" s="29"/>
      <c r="CO159" s="29"/>
      <c r="CP159" s="35" t="str">
        <f t="shared" si="302"/>
        <v/>
      </c>
      <c r="CQ159" s="35" t="str">
        <f t="shared" si="303"/>
        <v/>
      </c>
      <c r="CR159" s="35" t="str">
        <f t="shared" si="304"/>
        <v/>
      </c>
      <c r="CS159" s="35" t="str">
        <f t="shared" si="305"/>
        <v/>
      </c>
      <c r="CT159" s="35" t="str">
        <f t="shared" si="306"/>
        <v/>
      </c>
      <c r="CU159" s="30"/>
      <c r="CV159" s="34"/>
      <c r="CW159" s="29"/>
      <c r="CX159" s="34"/>
      <c r="CY159" s="34"/>
      <c r="CZ159" s="34"/>
      <c r="DA159" s="34"/>
      <c r="DB159" s="34"/>
      <c r="DC159" s="34"/>
      <c r="DD159" s="32"/>
      <c r="DE159" s="29"/>
      <c r="DF159" s="29"/>
      <c r="DG159" s="29"/>
      <c r="DH159" s="29"/>
      <c r="DI159" s="34"/>
      <c r="DJ159" s="29"/>
      <c r="DK159" s="29"/>
      <c r="DL159" s="29"/>
      <c r="DM159" s="29"/>
      <c r="DN159" s="29"/>
      <c r="DO159" s="29"/>
      <c r="DP159" s="29"/>
      <c r="DQ159" s="29"/>
      <c r="DR159" s="29"/>
      <c r="DS159" s="29"/>
      <c r="DT159" s="29"/>
      <c r="DU159" s="29"/>
      <c r="DV159" s="29"/>
      <c r="DW159" s="29"/>
      <c r="DX159" s="47">
        <v>44658</v>
      </c>
      <c r="DY159" s="47">
        <v>44756</v>
      </c>
      <c r="DZ159" s="47">
        <v>44844</v>
      </c>
      <c r="EA159" s="47"/>
      <c r="EB159" s="29"/>
      <c r="EC159" s="29"/>
      <c r="ED159" s="29"/>
      <c r="EE159" s="29"/>
      <c r="EF159" s="29"/>
      <c r="EG159" s="29"/>
      <c r="EH159" s="29"/>
      <c r="EI159" s="29"/>
      <c r="EJ159" s="29"/>
      <c r="EK159" s="29"/>
      <c r="EL159" s="29"/>
      <c r="EM159" s="29"/>
      <c r="EN159" s="35" t="str">
        <f t="shared" si="307"/>
        <v/>
      </c>
      <c r="EO159" s="35" t="str">
        <f t="shared" si="308"/>
        <v/>
      </c>
      <c r="EP159" s="35" t="str">
        <f t="shared" si="309"/>
        <v/>
      </c>
      <c r="EQ159" s="35" t="str">
        <f t="shared" si="310"/>
        <v/>
      </c>
      <c r="ER159" s="35" t="str">
        <f t="shared" si="311"/>
        <v/>
      </c>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47">
        <v>44658</v>
      </c>
      <c r="FW159" s="47">
        <v>44756</v>
      </c>
      <c r="FX159" s="47">
        <v>44844</v>
      </c>
      <c r="FY159" s="47"/>
      <c r="FZ159" s="29"/>
      <c r="GA159" s="29"/>
      <c r="GB159" s="29"/>
      <c r="GC159" s="29"/>
      <c r="GD159" s="29"/>
      <c r="GE159" s="29"/>
      <c r="GF159" s="29"/>
      <c r="GG159" s="29"/>
      <c r="GH159" s="29"/>
      <c r="GI159" s="29"/>
      <c r="GJ159" s="29"/>
      <c r="GK159" s="29"/>
      <c r="GL159" s="35" t="str">
        <f t="shared" si="376"/>
        <v/>
      </c>
      <c r="GM159" s="35" t="str">
        <f t="shared" si="377"/>
        <v/>
      </c>
      <c r="GN159" s="35" t="str">
        <f t="shared" si="378"/>
        <v/>
      </c>
      <c r="GO159" s="35" t="str">
        <f t="shared" si="379"/>
        <v/>
      </c>
      <c r="GP159" s="35" t="str">
        <f t="shared" si="380"/>
        <v/>
      </c>
      <c r="GQ159" s="29"/>
      <c r="GR159" s="29"/>
      <c r="GS159" s="29">
        <f t="shared" si="312"/>
        <v>1</v>
      </c>
      <c r="GT159" s="29" t="str">
        <f>'[15]BD Plan'!$B$3</f>
        <v>Nariño</v>
      </c>
      <c r="GU159" s="36" t="s">
        <v>781</v>
      </c>
      <c r="GV159" s="36" t="s">
        <v>1841</v>
      </c>
      <c r="GW159" s="36" t="s">
        <v>3203</v>
      </c>
      <c r="GX159" s="36"/>
      <c r="GY159" s="36"/>
      <c r="GZ159" s="36"/>
      <c r="HA159" s="36"/>
      <c r="HB159" s="36"/>
      <c r="HC159" s="36"/>
      <c r="HD159" s="36"/>
      <c r="HE159" s="36"/>
      <c r="HF159" s="36"/>
      <c r="HG159" s="36"/>
      <c r="HH159" s="36"/>
      <c r="HI159" s="36"/>
      <c r="HJ159" s="36"/>
      <c r="HK159" t="s">
        <v>146</v>
      </c>
      <c r="HL159" s="39" t="s">
        <v>28</v>
      </c>
    </row>
    <row r="160" spans="1:220" ht="15" customHeight="1" x14ac:dyDescent="0.3">
      <c r="A160" s="29" t="s">
        <v>125</v>
      </c>
      <c r="B160" t="s">
        <v>34</v>
      </c>
      <c r="C160" t="s">
        <v>27</v>
      </c>
      <c r="D160" s="29" t="s">
        <v>328</v>
      </c>
      <c r="E160" s="29" t="s">
        <v>317</v>
      </c>
      <c r="F160" s="29" t="s">
        <v>231</v>
      </c>
      <c r="G160" s="29" t="s">
        <v>312</v>
      </c>
      <c r="H160" s="29" t="s">
        <v>233</v>
      </c>
      <c r="I160" s="38" t="s">
        <v>1124</v>
      </c>
      <c r="J160" s="29" t="s">
        <v>319</v>
      </c>
      <c r="K160" s="32">
        <v>1</v>
      </c>
      <c r="L160" s="32">
        <v>0.8</v>
      </c>
      <c r="M160" s="29" t="s">
        <v>253</v>
      </c>
      <c r="N160" s="32">
        <v>0.6</v>
      </c>
      <c r="O160" s="32">
        <v>0.8</v>
      </c>
      <c r="P160" s="29" t="s">
        <v>253</v>
      </c>
      <c r="Q160" s="29" t="s">
        <v>1037</v>
      </c>
      <c r="R160" s="33" t="s">
        <v>1125</v>
      </c>
      <c r="S160" s="42" t="s">
        <v>565</v>
      </c>
      <c r="T160" s="29" t="s">
        <v>1126</v>
      </c>
      <c r="U160" s="34" t="s">
        <v>1048</v>
      </c>
      <c r="V160" s="34" t="s">
        <v>1041</v>
      </c>
      <c r="W160" s="34" t="s">
        <v>1042</v>
      </c>
      <c r="X160" s="34" t="s">
        <v>1043</v>
      </c>
      <c r="Y160" s="34" t="s">
        <v>1044</v>
      </c>
      <c r="Z160" s="32">
        <v>0.4</v>
      </c>
      <c r="AA160" s="34" t="s">
        <v>1045</v>
      </c>
      <c r="AB160" s="29" t="s">
        <v>224</v>
      </c>
      <c r="AC160" s="29">
        <f t="shared" si="381"/>
        <v>12</v>
      </c>
      <c r="AD160" s="34">
        <v>3</v>
      </c>
      <c r="AE160" s="34">
        <v>3</v>
      </c>
      <c r="AF160" s="34">
        <v>3</v>
      </c>
      <c r="AG160" s="34">
        <v>3</v>
      </c>
      <c r="AH160" s="29">
        <v>3</v>
      </c>
      <c r="AI160" s="29" t="s">
        <v>778</v>
      </c>
      <c r="AJ160" s="29">
        <v>3</v>
      </c>
      <c r="AK160" s="29" t="s">
        <v>1838</v>
      </c>
      <c r="AL160" s="29">
        <v>3</v>
      </c>
      <c r="AM160" s="36" t="s">
        <v>3194</v>
      </c>
      <c r="AN160" s="29"/>
      <c r="AO160" s="29"/>
      <c r="AP160" s="47">
        <v>44669</v>
      </c>
      <c r="AQ160" s="47">
        <v>44756</v>
      </c>
      <c r="AR160" s="47">
        <v>44844</v>
      </c>
      <c r="AS160" s="47"/>
      <c r="AT160" s="29" t="s">
        <v>6</v>
      </c>
      <c r="AU160" s="29" t="s">
        <v>6</v>
      </c>
      <c r="AV160" s="29" t="s">
        <v>6</v>
      </c>
      <c r="AW160" s="29"/>
      <c r="AX160" s="29" t="s">
        <v>6</v>
      </c>
      <c r="AY160" s="29" t="s">
        <v>6</v>
      </c>
      <c r="AZ160" s="29" t="s">
        <v>6</v>
      </c>
      <c r="BA160" s="29"/>
      <c r="BB160" s="29" t="s">
        <v>3204</v>
      </c>
      <c r="BC160" s="29" t="s">
        <v>3205</v>
      </c>
      <c r="BD160" s="29" t="s">
        <v>3197</v>
      </c>
      <c r="BE160" s="29"/>
      <c r="BF160" s="35">
        <f t="shared" si="370"/>
        <v>1</v>
      </c>
      <c r="BG160" s="35">
        <f t="shared" si="371"/>
        <v>1</v>
      </c>
      <c r="BH160" s="35">
        <f t="shared" si="372"/>
        <v>1</v>
      </c>
      <c r="BI160" s="35">
        <f t="shared" si="373"/>
        <v>0</v>
      </c>
      <c r="BJ160" s="35">
        <f t="shared" si="374"/>
        <v>0.75</v>
      </c>
      <c r="BK160" s="30"/>
      <c r="BL160" s="29"/>
      <c r="BM160" s="29"/>
      <c r="BN160" s="29"/>
      <c r="BO160" s="29"/>
      <c r="BP160" s="29"/>
      <c r="BQ160" s="29"/>
      <c r="BR160" s="29"/>
      <c r="BS160" s="29"/>
      <c r="BT160" s="29"/>
      <c r="BU160" s="29"/>
      <c r="BV160" s="29"/>
      <c r="BW160" s="29"/>
      <c r="BX160" s="29"/>
      <c r="BY160" s="29"/>
      <c r="BZ160" s="47">
        <v>44669</v>
      </c>
      <c r="CA160" s="47">
        <v>44756</v>
      </c>
      <c r="CB160" s="47">
        <v>44844</v>
      </c>
      <c r="CC160" s="47"/>
      <c r="CD160" s="29"/>
      <c r="CE160" s="29"/>
      <c r="CF160" s="29"/>
      <c r="CG160" s="29"/>
      <c r="CH160" s="29"/>
      <c r="CI160" s="29"/>
      <c r="CJ160" s="29"/>
      <c r="CK160" s="29"/>
      <c r="CL160" s="29"/>
      <c r="CM160" s="29"/>
      <c r="CN160" s="29"/>
      <c r="CO160" s="29"/>
      <c r="CP160" s="35" t="str">
        <f t="shared" si="302"/>
        <v/>
      </c>
      <c r="CQ160" s="35" t="str">
        <f t="shared" si="303"/>
        <v/>
      </c>
      <c r="CR160" s="35" t="str">
        <f t="shared" si="304"/>
        <v/>
      </c>
      <c r="CS160" s="35" t="str">
        <f t="shared" si="305"/>
        <v/>
      </c>
      <c r="CT160" s="35" t="str">
        <f t="shared" si="306"/>
        <v/>
      </c>
      <c r="CU160" s="30"/>
      <c r="CV160" s="34"/>
      <c r="CW160" s="29"/>
      <c r="CX160" s="34"/>
      <c r="CY160" s="34"/>
      <c r="CZ160" s="34"/>
      <c r="DA160" s="34"/>
      <c r="DB160" s="34"/>
      <c r="DC160" s="34"/>
      <c r="DD160" s="32"/>
      <c r="DE160" s="29"/>
      <c r="DF160" s="29"/>
      <c r="DG160" s="29"/>
      <c r="DH160" s="29"/>
      <c r="DI160" s="34"/>
      <c r="DJ160" s="29"/>
      <c r="DK160" s="29"/>
      <c r="DL160" s="29"/>
      <c r="DM160" s="29"/>
      <c r="DN160" s="29"/>
      <c r="DO160" s="29"/>
      <c r="DP160" s="29"/>
      <c r="DQ160" s="29"/>
      <c r="DR160" s="29"/>
      <c r="DS160" s="29"/>
      <c r="DT160" s="29"/>
      <c r="DU160" s="29"/>
      <c r="DV160" s="29"/>
      <c r="DW160" s="29"/>
      <c r="DX160" s="47">
        <v>44669</v>
      </c>
      <c r="DY160" s="47">
        <v>44756</v>
      </c>
      <c r="DZ160" s="47">
        <v>44844</v>
      </c>
      <c r="EA160" s="47"/>
      <c r="EB160" s="29"/>
      <c r="EC160" s="29"/>
      <c r="ED160" s="29"/>
      <c r="EE160" s="29"/>
      <c r="EF160" s="29"/>
      <c r="EG160" s="29"/>
      <c r="EH160" s="29"/>
      <c r="EI160" s="29"/>
      <c r="EJ160" s="29"/>
      <c r="EK160" s="29"/>
      <c r="EL160" s="29"/>
      <c r="EM160" s="29"/>
      <c r="EN160" s="35" t="str">
        <f t="shared" si="307"/>
        <v/>
      </c>
      <c r="EO160" s="35" t="str">
        <f t="shared" si="308"/>
        <v/>
      </c>
      <c r="EP160" s="35" t="str">
        <f t="shared" si="309"/>
        <v/>
      </c>
      <c r="EQ160" s="35" t="str">
        <f t="shared" si="310"/>
        <v/>
      </c>
      <c r="ER160" s="35" t="str">
        <f t="shared" si="311"/>
        <v/>
      </c>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47">
        <v>44669</v>
      </c>
      <c r="FW160" s="47">
        <v>44756</v>
      </c>
      <c r="FX160" s="47">
        <v>44844</v>
      </c>
      <c r="FY160" s="47"/>
      <c r="FZ160" s="29"/>
      <c r="GA160" s="29"/>
      <c r="GB160" s="29"/>
      <c r="GC160" s="29"/>
      <c r="GD160" s="29"/>
      <c r="GE160" s="29"/>
      <c r="GF160" s="29"/>
      <c r="GG160" s="29"/>
      <c r="GH160" s="29"/>
      <c r="GI160" s="29"/>
      <c r="GJ160" s="29"/>
      <c r="GK160" s="29"/>
      <c r="GL160" s="35" t="str">
        <f t="shared" si="376"/>
        <v/>
      </c>
      <c r="GM160" s="35" t="str">
        <f t="shared" si="377"/>
        <v/>
      </c>
      <c r="GN160" s="35" t="str">
        <f t="shared" si="378"/>
        <v/>
      </c>
      <c r="GO160" s="35" t="str">
        <f t="shared" si="379"/>
        <v/>
      </c>
      <c r="GP160" s="35" t="str">
        <f t="shared" si="380"/>
        <v/>
      </c>
      <c r="GQ160" s="29"/>
      <c r="GR160" s="29"/>
      <c r="GS160" s="29">
        <f t="shared" si="312"/>
        <v>1</v>
      </c>
      <c r="GT160" s="29" t="str">
        <f>'[15]BD Plan'!$B$3</f>
        <v>Nariño</v>
      </c>
      <c r="GU160" s="37" t="s">
        <v>782</v>
      </c>
      <c r="GV160" s="37" t="s">
        <v>1842</v>
      </c>
      <c r="GW160" s="37" t="s">
        <v>3206</v>
      </c>
      <c r="GX160" s="37"/>
      <c r="GY160" s="37"/>
      <c r="GZ160" s="37"/>
      <c r="HA160" s="37"/>
      <c r="HB160" s="37"/>
      <c r="HC160" s="37"/>
      <c r="HD160" s="37"/>
      <c r="HE160" s="37"/>
      <c r="HF160" s="37"/>
      <c r="HG160" s="37"/>
      <c r="HH160" s="37"/>
      <c r="HI160" s="37"/>
      <c r="HJ160" s="37"/>
      <c r="HK160" t="s">
        <v>147</v>
      </c>
      <c r="HL160" s="39" t="s">
        <v>29</v>
      </c>
    </row>
    <row r="161" spans="1:220" ht="15" customHeight="1" x14ac:dyDescent="0.3">
      <c r="A161" s="29" t="s">
        <v>125</v>
      </c>
      <c r="B161" t="s">
        <v>90</v>
      </c>
      <c r="C161" t="s">
        <v>87</v>
      </c>
      <c r="D161" s="29" t="s">
        <v>505</v>
      </c>
      <c r="E161" s="29" t="s">
        <v>322</v>
      </c>
      <c r="F161" s="29" t="s">
        <v>231</v>
      </c>
      <c r="G161" s="29" t="s">
        <v>232</v>
      </c>
      <c r="H161" s="29" t="s">
        <v>400</v>
      </c>
      <c r="I161" s="38" t="s">
        <v>1437</v>
      </c>
      <c r="J161" s="29" t="s">
        <v>294</v>
      </c>
      <c r="K161" s="32">
        <v>0.8</v>
      </c>
      <c r="L161" s="32">
        <v>0.2</v>
      </c>
      <c r="M161" s="29" t="s">
        <v>236</v>
      </c>
      <c r="N161" s="32">
        <v>0.28999999999999998</v>
      </c>
      <c r="O161" s="32">
        <v>0.2</v>
      </c>
      <c r="P161" s="29" t="s">
        <v>295</v>
      </c>
      <c r="Q161" s="29" t="s">
        <v>1037</v>
      </c>
      <c r="R161" s="33" t="s">
        <v>1438</v>
      </c>
      <c r="S161" s="42" t="s">
        <v>565</v>
      </c>
      <c r="T161" s="29" t="s">
        <v>1439</v>
      </c>
      <c r="U161" s="34" t="s">
        <v>1048</v>
      </c>
      <c r="V161" s="34" t="s">
        <v>1041</v>
      </c>
      <c r="W161" s="34" t="s">
        <v>1042</v>
      </c>
      <c r="X161" s="34" t="s">
        <v>1043</v>
      </c>
      <c r="Y161" s="34" t="s">
        <v>1044</v>
      </c>
      <c r="Z161" s="32">
        <v>0.4</v>
      </c>
      <c r="AA161" s="34" t="s">
        <v>1045</v>
      </c>
      <c r="AB161" s="29" t="s">
        <v>224</v>
      </c>
      <c r="AC161" s="29">
        <f t="shared" si="381"/>
        <v>4</v>
      </c>
      <c r="AD161" s="34">
        <v>0</v>
      </c>
      <c r="AE161" s="34">
        <v>3</v>
      </c>
      <c r="AF161" s="34">
        <v>1</v>
      </c>
      <c r="AG161" s="34">
        <v>0</v>
      </c>
      <c r="AH161" s="29"/>
      <c r="AI161" s="29"/>
      <c r="AJ161" s="29">
        <v>3</v>
      </c>
      <c r="AK161" s="29" t="s">
        <v>1843</v>
      </c>
      <c r="AL161" s="29">
        <v>1</v>
      </c>
      <c r="AM161" s="29" t="s">
        <v>3207</v>
      </c>
      <c r="AN161" s="29"/>
      <c r="AO161" s="29"/>
      <c r="AP161" s="47"/>
      <c r="AQ161" s="47">
        <v>44756</v>
      </c>
      <c r="AR161" s="47">
        <v>44845</v>
      </c>
      <c r="AS161" s="47"/>
      <c r="AT161" s="29"/>
      <c r="AU161" s="29" t="s">
        <v>6</v>
      </c>
      <c r="AV161" s="29" t="s">
        <v>6</v>
      </c>
      <c r="AW161" s="29"/>
      <c r="AX161" s="29"/>
      <c r="AY161" s="29" t="s">
        <v>6</v>
      </c>
      <c r="AZ161" s="29" t="s">
        <v>6</v>
      </c>
      <c r="BA161" s="29"/>
      <c r="BB161" s="29"/>
      <c r="BC161" s="29" t="s">
        <v>3208</v>
      </c>
      <c r="BD161" s="29" t="s">
        <v>3209</v>
      </c>
      <c r="BE161" s="29"/>
      <c r="BF161" s="35" t="str">
        <f t="shared" si="370"/>
        <v/>
      </c>
      <c r="BG161" s="35">
        <f t="shared" si="371"/>
        <v>1</v>
      </c>
      <c r="BH161" s="35">
        <f t="shared" si="372"/>
        <v>1</v>
      </c>
      <c r="BI161" s="35" t="str">
        <f t="shared" si="373"/>
        <v/>
      </c>
      <c r="BJ161" s="35">
        <f t="shared" si="374"/>
        <v>1</v>
      </c>
      <c r="BK161" s="30" t="s">
        <v>1440</v>
      </c>
      <c r="BL161" s="42" t="s">
        <v>565</v>
      </c>
      <c r="BM161" s="29">
        <f t="shared" ref="BM161" si="382">SUM(BN161:BQ161)</f>
        <v>7</v>
      </c>
      <c r="BN161" s="29">
        <v>0</v>
      </c>
      <c r="BO161" s="29">
        <v>3</v>
      </c>
      <c r="BP161" s="29">
        <v>3</v>
      </c>
      <c r="BQ161" s="29">
        <v>1</v>
      </c>
      <c r="BR161" s="29"/>
      <c r="BS161" s="29"/>
      <c r="BT161" s="29">
        <v>3</v>
      </c>
      <c r="BU161" s="36" t="s">
        <v>1844</v>
      </c>
      <c r="BV161" s="29">
        <v>3</v>
      </c>
      <c r="BW161" s="36" t="s">
        <v>3210</v>
      </c>
      <c r="BX161" s="29"/>
      <c r="BY161" s="29"/>
      <c r="BZ161" s="47"/>
      <c r="CA161" s="47">
        <v>44756</v>
      </c>
      <c r="CB161" s="47">
        <v>44845</v>
      </c>
      <c r="CC161" s="47"/>
      <c r="CD161" s="29"/>
      <c r="CE161" s="29" t="s">
        <v>6</v>
      </c>
      <c r="CF161" s="29" t="s">
        <v>6</v>
      </c>
      <c r="CG161" s="29"/>
      <c r="CH161" s="29"/>
      <c r="CI161" s="29" t="s">
        <v>6</v>
      </c>
      <c r="CJ161" s="29" t="s">
        <v>6</v>
      </c>
      <c r="CK161" s="29"/>
      <c r="CL161" s="29"/>
      <c r="CM161" s="29" t="s">
        <v>3211</v>
      </c>
      <c r="CN161" s="29" t="s">
        <v>3212</v>
      </c>
      <c r="CO161" s="29"/>
      <c r="CP161" s="35" t="str">
        <f t="shared" si="302"/>
        <v/>
      </c>
      <c r="CQ161" s="35">
        <f t="shared" si="303"/>
        <v>1</v>
      </c>
      <c r="CR161" s="35">
        <f t="shared" si="304"/>
        <v>1</v>
      </c>
      <c r="CS161" s="35">
        <f t="shared" si="305"/>
        <v>0</v>
      </c>
      <c r="CT161" s="35">
        <f t="shared" si="306"/>
        <v>0.8571428571428571</v>
      </c>
      <c r="CU161" s="30"/>
      <c r="CV161" s="34"/>
      <c r="CW161" s="29"/>
      <c r="CX161" s="34"/>
      <c r="CY161" s="34"/>
      <c r="CZ161" s="34"/>
      <c r="DA161" s="34"/>
      <c r="DB161" s="34"/>
      <c r="DC161" s="34"/>
      <c r="DD161" s="32"/>
      <c r="DE161" s="29"/>
      <c r="DF161" s="29"/>
      <c r="DG161" s="29"/>
      <c r="DH161" s="29"/>
      <c r="DI161" s="34"/>
      <c r="DJ161" s="29"/>
      <c r="DK161" s="29"/>
      <c r="DL161" s="29"/>
      <c r="DM161" s="29"/>
      <c r="DN161" s="29"/>
      <c r="DO161" s="29"/>
      <c r="DP161" s="29"/>
      <c r="DQ161" s="29"/>
      <c r="DR161" s="29"/>
      <c r="DS161" s="29"/>
      <c r="DT161" s="29"/>
      <c r="DU161" s="29"/>
      <c r="DV161" s="29"/>
      <c r="DW161" s="29"/>
      <c r="DX161" s="47"/>
      <c r="DY161" s="47">
        <v>44756</v>
      </c>
      <c r="DZ161" s="47">
        <v>44845</v>
      </c>
      <c r="EA161" s="47"/>
      <c r="EB161" s="29"/>
      <c r="EC161" s="29"/>
      <c r="ED161" s="29"/>
      <c r="EE161" s="29"/>
      <c r="EF161" s="29"/>
      <c r="EG161" s="29"/>
      <c r="EH161" s="29"/>
      <c r="EI161" s="29"/>
      <c r="EJ161" s="29"/>
      <c r="EK161" s="29"/>
      <c r="EL161" s="29"/>
      <c r="EM161" s="29"/>
      <c r="EN161" s="35" t="str">
        <f t="shared" si="307"/>
        <v/>
      </c>
      <c r="EO161" s="35" t="str">
        <f t="shared" si="308"/>
        <v/>
      </c>
      <c r="EP161" s="35" t="str">
        <f t="shared" si="309"/>
        <v/>
      </c>
      <c r="EQ161" s="35" t="str">
        <f t="shared" si="310"/>
        <v/>
      </c>
      <c r="ER161" s="35" t="str">
        <f t="shared" si="311"/>
        <v/>
      </c>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47"/>
      <c r="FW161" s="47">
        <v>44756</v>
      </c>
      <c r="FX161" s="47">
        <v>44845</v>
      </c>
      <c r="FY161" s="47"/>
      <c r="FZ161" s="29"/>
      <c r="GA161" s="29"/>
      <c r="GB161" s="29"/>
      <c r="GC161" s="29"/>
      <c r="GD161" s="29"/>
      <c r="GE161" s="29"/>
      <c r="GF161" s="29"/>
      <c r="GG161" s="29"/>
      <c r="GH161" s="29"/>
      <c r="GI161" s="29"/>
      <c r="GJ161" s="29"/>
      <c r="GK161" s="29"/>
      <c r="GL161" s="35"/>
      <c r="GM161" s="35"/>
      <c r="GN161" s="35"/>
      <c r="GO161" s="35"/>
      <c r="GP161" s="35"/>
      <c r="GQ161" s="29"/>
      <c r="GR161" s="29"/>
      <c r="GS161" s="29">
        <f t="shared" si="312"/>
        <v>2</v>
      </c>
      <c r="GT161" s="29" t="str">
        <f>'[15]BD Plan'!$B$3</f>
        <v>Nariño</v>
      </c>
      <c r="GU161" s="37"/>
      <c r="GV161" s="37" t="s">
        <v>1845</v>
      </c>
      <c r="GW161" s="37" t="s">
        <v>3213</v>
      </c>
      <c r="GX161" s="37"/>
      <c r="GY161" s="37"/>
      <c r="GZ161" s="37" t="s">
        <v>1846</v>
      </c>
      <c r="HA161" s="37" t="s">
        <v>3214</v>
      </c>
      <c r="HB161" s="37"/>
      <c r="HC161" s="37"/>
      <c r="HD161" s="37"/>
      <c r="HE161" s="37"/>
      <c r="HF161" s="37"/>
      <c r="HG161" s="37"/>
      <c r="HH161" s="37"/>
      <c r="HI161" s="37"/>
      <c r="HJ161" s="37"/>
      <c r="HK161" t="s">
        <v>476</v>
      </c>
      <c r="HL161" s="39" t="s">
        <v>88</v>
      </c>
    </row>
    <row r="162" spans="1:220" ht="15" customHeight="1" x14ac:dyDescent="0.3">
      <c r="A162" s="29" t="s">
        <v>125</v>
      </c>
      <c r="B162" t="s">
        <v>153</v>
      </c>
      <c r="C162" t="s">
        <v>87</v>
      </c>
      <c r="D162" s="29" t="s">
        <v>514</v>
      </c>
      <c r="E162" s="29" t="s">
        <v>317</v>
      </c>
      <c r="F162" s="29" t="s">
        <v>215</v>
      </c>
      <c r="G162" s="29" t="s">
        <v>232</v>
      </c>
      <c r="H162" s="29" t="s">
        <v>284</v>
      </c>
      <c r="I162" s="41" t="s">
        <v>515</v>
      </c>
      <c r="J162" s="29" t="s">
        <v>335</v>
      </c>
      <c r="K162" s="32">
        <v>0.8</v>
      </c>
      <c r="L162" s="32">
        <v>0.8</v>
      </c>
      <c r="M162" s="29" t="s">
        <v>253</v>
      </c>
      <c r="N162" s="32">
        <v>0.48</v>
      </c>
      <c r="O162" s="32">
        <v>0.8</v>
      </c>
      <c r="P162" s="29" t="s">
        <v>253</v>
      </c>
      <c r="Q162" s="29" t="s">
        <v>1037</v>
      </c>
      <c r="R162" s="33" t="s">
        <v>1449</v>
      </c>
      <c r="S162" s="42" t="s">
        <v>565</v>
      </c>
      <c r="T162" s="29" t="s">
        <v>1450</v>
      </c>
      <c r="U162" s="34" t="s">
        <v>1048</v>
      </c>
      <c r="V162" s="34" t="s">
        <v>1041</v>
      </c>
      <c r="W162" s="34" t="s">
        <v>1042</v>
      </c>
      <c r="X162" s="34" t="s">
        <v>1043</v>
      </c>
      <c r="Y162" s="34" t="s">
        <v>1044</v>
      </c>
      <c r="Z162" s="32">
        <v>0.4</v>
      </c>
      <c r="AA162" s="34" t="s">
        <v>1045</v>
      </c>
      <c r="AB162" s="29" t="s">
        <v>224</v>
      </c>
      <c r="AC162" s="29">
        <f t="shared" si="381"/>
        <v>12</v>
      </c>
      <c r="AD162" s="34">
        <v>3</v>
      </c>
      <c r="AE162" s="34">
        <v>3</v>
      </c>
      <c r="AF162" s="34">
        <v>3</v>
      </c>
      <c r="AG162" s="34">
        <v>3</v>
      </c>
      <c r="AH162" s="29"/>
      <c r="AI162" s="29"/>
      <c r="AJ162" s="29">
        <v>3</v>
      </c>
      <c r="AK162" s="36" t="s">
        <v>1847</v>
      </c>
      <c r="AL162" s="29">
        <v>3</v>
      </c>
      <c r="AM162" s="29" t="s">
        <v>3215</v>
      </c>
      <c r="AN162" s="29"/>
      <c r="AO162" s="29"/>
      <c r="AP162" s="47">
        <v>44670</v>
      </c>
      <c r="AQ162" s="47">
        <v>44756</v>
      </c>
      <c r="AR162" s="47">
        <v>44845</v>
      </c>
      <c r="AS162" s="47"/>
      <c r="AT162" s="29"/>
      <c r="AU162" s="29" t="s">
        <v>6</v>
      </c>
      <c r="AV162" s="29" t="s">
        <v>9</v>
      </c>
      <c r="AW162" s="29"/>
      <c r="AX162" s="29"/>
      <c r="AY162" s="29" t="s">
        <v>6</v>
      </c>
      <c r="AZ162" s="29" t="s">
        <v>9</v>
      </c>
      <c r="BA162" s="29"/>
      <c r="BB162" s="29"/>
      <c r="BC162" s="29" t="s">
        <v>3216</v>
      </c>
      <c r="BD162" s="29" t="s">
        <v>3217</v>
      </c>
      <c r="BE162" s="29"/>
      <c r="BF162" s="35">
        <f t="shared" si="370"/>
        <v>0</v>
      </c>
      <c r="BG162" s="35">
        <f t="shared" si="371"/>
        <v>1</v>
      </c>
      <c r="BH162" s="35">
        <f t="shared" si="372"/>
        <v>1</v>
      </c>
      <c r="BI162" s="35">
        <f t="shared" si="373"/>
        <v>0</v>
      </c>
      <c r="BJ162" s="35">
        <f t="shared" si="374"/>
        <v>0.5</v>
      </c>
      <c r="BK162" s="33"/>
      <c r="BL162" s="29"/>
      <c r="BM162" s="29"/>
      <c r="BN162" s="29"/>
      <c r="BO162" s="29"/>
      <c r="BP162" s="29"/>
      <c r="BQ162" s="29"/>
      <c r="BR162" s="29"/>
      <c r="BS162" s="29"/>
      <c r="BT162" s="29"/>
      <c r="BU162" s="29"/>
      <c r="BV162" s="29"/>
      <c r="BW162" s="29"/>
      <c r="BX162" s="29"/>
      <c r="BY162" s="29"/>
      <c r="BZ162" s="47">
        <v>44670</v>
      </c>
      <c r="CA162" s="47">
        <v>44756</v>
      </c>
      <c r="CB162" s="47">
        <v>44845</v>
      </c>
      <c r="CC162" s="47"/>
      <c r="CD162" s="29"/>
      <c r="CE162" s="29"/>
      <c r="CF162" s="29"/>
      <c r="CG162" s="29"/>
      <c r="CH162" s="29"/>
      <c r="CI162" s="29"/>
      <c r="CJ162" s="29"/>
      <c r="CK162" s="29"/>
      <c r="CL162" s="29"/>
      <c r="CM162" s="29"/>
      <c r="CN162" s="29"/>
      <c r="CO162" s="29"/>
      <c r="CP162" s="35" t="str">
        <f t="shared" si="302"/>
        <v/>
      </c>
      <c r="CQ162" s="35" t="str">
        <f t="shared" si="303"/>
        <v/>
      </c>
      <c r="CR162" s="35" t="str">
        <f t="shared" si="304"/>
        <v/>
      </c>
      <c r="CS162" s="35" t="str">
        <f t="shared" si="305"/>
        <v/>
      </c>
      <c r="CT162" s="35" t="str">
        <f t="shared" si="306"/>
        <v/>
      </c>
      <c r="CU162" s="33"/>
      <c r="CV162" s="34"/>
      <c r="CW162" s="29"/>
      <c r="CX162" s="34"/>
      <c r="CY162" s="34"/>
      <c r="CZ162" s="34"/>
      <c r="DA162" s="34"/>
      <c r="DB162" s="34"/>
      <c r="DC162" s="34"/>
      <c r="DD162" s="32"/>
      <c r="DE162" s="29"/>
      <c r="DF162" s="29"/>
      <c r="DG162" s="29"/>
      <c r="DH162" s="29"/>
      <c r="DI162" s="34"/>
      <c r="DJ162" s="29"/>
      <c r="DK162" s="29"/>
      <c r="DL162" s="29"/>
      <c r="DM162" s="29"/>
      <c r="DN162" s="29"/>
      <c r="DO162" s="29"/>
      <c r="DP162" s="29"/>
      <c r="DQ162" s="29"/>
      <c r="DR162" s="29"/>
      <c r="DS162" s="29"/>
      <c r="DT162" s="29"/>
      <c r="DU162" s="29"/>
      <c r="DV162" s="29"/>
      <c r="DW162" s="29"/>
      <c r="DX162" s="47"/>
      <c r="DY162" s="47">
        <v>44756</v>
      </c>
      <c r="DZ162" s="47">
        <v>44845</v>
      </c>
      <c r="EA162" s="47"/>
      <c r="EB162" s="29"/>
      <c r="EC162" s="29"/>
      <c r="ED162" s="29"/>
      <c r="EE162" s="29"/>
      <c r="EF162" s="29"/>
      <c r="EG162" s="29"/>
      <c r="EH162" s="29"/>
      <c r="EI162" s="29"/>
      <c r="EJ162" s="29"/>
      <c r="EK162" s="29"/>
      <c r="EL162" s="29"/>
      <c r="EM162" s="29"/>
      <c r="EN162" s="35" t="str">
        <f t="shared" si="307"/>
        <v/>
      </c>
      <c r="EO162" s="35" t="str">
        <f t="shared" si="308"/>
        <v/>
      </c>
      <c r="EP162" s="35" t="str">
        <f t="shared" si="309"/>
        <v/>
      </c>
      <c r="EQ162" s="35" t="str">
        <f t="shared" si="310"/>
        <v/>
      </c>
      <c r="ER162" s="35" t="str">
        <f t="shared" si="311"/>
        <v/>
      </c>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47">
        <v>44670</v>
      </c>
      <c r="FW162" s="47">
        <v>44756</v>
      </c>
      <c r="FX162" s="47">
        <v>44845</v>
      </c>
      <c r="FY162" s="47"/>
      <c r="FZ162" s="29"/>
      <c r="GA162" s="29"/>
      <c r="GB162" s="29"/>
      <c r="GC162" s="29"/>
      <c r="GD162" s="29"/>
      <c r="GE162" s="29"/>
      <c r="GF162" s="29"/>
      <c r="GG162" s="29"/>
      <c r="GH162" s="29"/>
      <c r="GI162" s="29"/>
      <c r="GJ162" s="29"/>
      <c r="GK162" s="29"/>
      <c r="GL162" s="35" t="str">
        <f t="shared" ref="GL162:GL163" si="383">IFERROR(IF(FJ162=0,"",IF((FN162/FJ162)&gt;1,1,(FN162/FJ162))),"")</f>
        <v/>
      </c>
      <c r="GM162" s="35" t="str">
        <f t="shared" ref="GM162:GM163" si="384">IFERROR(IF(FK162=0,"",IF((FP162/FK162)&gt;1,1,(FP162/FK162))),"")</f>
        <v/>
      </c>
      <c r="GN162" s="35" t="str">
        <f t="shared" ref="GN162:GN163" si="385">IFERROR(IF(FL162=0,"",IF((FR162/FL162)&gt;1,1,(FR162/FL162))),"")</f>
        <v/>
      </c>
      <c r="GO162" s="35" t="str">
        <f t="shared" ref="GO162:GO163" si="386">IFERROR(IF(FM162=0,"",IF((FT162/FM162)&gt;1,1,(FT162/FM162))),"")</f>
        <v/>
      </c>
      <c r="GP162" s="35" t="str">
        <f t="shared" ref="GP162:GP163" si="387">IFERROR(IF((FN162+FP162+FR162+FT162)/FI162&gt;1,1,(FN162+FP162+FR162+FT162)/FI162),"")</f>
        <v/>
      </c>
      <c r="GQ162" s="29"/>
      <c r="GR162" s="29"/>
      <c r="GS162" s="29">
        <f t="shared" si="312"/>
        <v>1</v>
      </c>
      <c r="GT162" s="29" t="str">
        <f>'[15]BD Plan'!$B$3</f>
        <v>Nariño</v>
      </c>
      <c r="GU162" s="37"/>
      <c r="GV162" s="37" t="s">
        <v>1848</v>
      </c>
      <c r="GW162" s="37" t="s">
        <v>3218</v>
      </c>
      <c r="GX162" s="37"/>
      <c r="GY162" s="37"/>
      <c r="GZ162" s="37"/>
      <c r="HA162" s="37"/>
      <c r="HB162" s="37"/>
      <c r="HC162" s="37" t="s">
        <v>783</v>
      </c>
      <c r="HD162" s="37"/>
      <c r="HE162" s="37"/>
      <c r="HF162" s="37"/>
      <c r="HG162" s="37"/>
      <c r="HH162" s="37"/>
      <c r="HI162" s="37"/>
      <c r="HJ162" s="37"/>
      <c r="HK162" t="s">
        <v>518</v>
      </c>
      <c r="HL162" s="39" t="s">
        <v>89</v>
      </c>
    </row>
    <row r="163" spans="1:220" ht="15" customHeight="1" x14ac:dyDescent="0.3">
      <c r="A163" s="29" t="s">
        <v>125</v>
      </c>
      <c r="B163" t="s">
        <v>94</v>
      </c>
      <c r="C163" t="s">
        <v>92</v>
      </c>
      <c r="D163" s="29" t="s">
        <v>519</v>
      </c>
      <c r="E163" s="39" t="s">
        <v>322</v>
      </c>
      <c r="F163" s="29" t="s">
        <v>231</v>
      </c>
      <c r="G163" s="29" t="s">
        <v>312</v>
      </c>
      <c r="H163" s="29" t="s">
        <v>265</v>
      </c>
      <c r="I163" s="38" t="s">
        <v>1452</v>
      </c>
      <c r="J163" s="29" t="s">
        <v>294</v>
      </c>
      <c r="K163" s="32">
        <v>0.6</v>
      </c>
      <c r="L163" s="32">
        <v>0.8</v>
      </c>
      <c r="M163" s="29" t="s">
        <v>253</v>
      </c>
      <c r="N163" s="32">
        <v>0.36</v>
      </c>
      <c r="O163" s="32">
        <v>0.8</v>
      </c>
      <c r="P163" s="29" t="s">
        <v>253</v>
      </c>
      <c r="Q163" s="29" t="s">
        <v>1037</v>
      </c>
      <c r="R163" s="33" t="s">
        <v>1453</v>
      </c>
      <c r="S163" s="42" t="s">
        <v>565</v>
      </c>
      <c r="T163" s="36" t="s">
        <v>1454</v>
      </c>
      <c r="U163" s="34" t="s">
        <v>1048</v>
      </c>
      <c r="V163" s="34" t="s">
        <v>1041</v>
      </c>
      <c r="W163" s="34" t="s">
        <v>1042</v>
      </c>
      <c r="X163" s="34" t="s">
        <v>1043</v>
      </c>
      <c r="Y163" s="34" t="s">
        <v>1044</v>
      </c>
      <c r="Z163" s="32">
        <v>0.4</v>
      </c>
      <c r="AA163" s="34" t="s">
        <v>1045</v>
      </c>
      <c r="AB163" s="29" t="s">
        <v>224</v>
      </c>
      <c r="AC163" s="29">
        <f t="shared" si="381"/>
        <v>73</v>
      </c>
      <c r="AD163" s="34">
        <v>24</v>
      </c>
      <c r="AE163" s="34">
        <v>24</v>
      </c>
      <c r="AF163" s="34">
        <v>24</v>
      </c>
      <c r="AG163" s="34">
        <v>1</v>
      </c>
      <c r="AH163" s="29">
        <v>24</v>
      </c>
      <c r="AI163" s="29" t="s">
        <v>784</v>
      </c>
      <c r="AJ163" s="29">
        <v>24</v>
      </c>
      <c r="AK163" s="29" t="s">
        <v>1849</v>
      </c>
      <c r="AL163" s="29">
        <v>24</v>
      </c>
      <c r="AM163" s="29" t="s">
        <v>3219</v>
      </c>
      <c r="AN163" s="29"/>
      <c r="AO163" s="29"/>
      <c r="AP163" s="47">
        <v>44670</v>
      </c>
      <c r="AQ163" s="47">
        <v>44756</v>
      </c>
      <c r="AR163" s="47">
        <v>44841</v>
      </c>
      <c r="AS163" s="47"/>
      <c r="AT163" s="29" t="s">
        <v>6</v>
      </c>
      <c r="AU163" s="29" t="s">
        <v>6</v>
      </c>
      <c r="AV163" s="29" t="s">
        <v>6</v>
      </c>
      <c r="AW163" s="29"/>
      <c r="AX163" s="29" t="s">
        <v>6</v>
      </c>
      <c r="AY163" s="29" t="s">
        <v>6</v>
      </c>
      <c r="AZ163" s="29" t="s">
        <v>6</v>
      </c>
      <c r="BA163" s="29"/>
      <c r="BB163" s="29" t="s">
        <v>3220</v>
      </c>
      <c r="BC163" s="29" t="s">
        <v>3221</v>
      </c>
      <c r="BD163" s="29" t="s">
        <v>3222</v>
      </c>
      <c r="BE163" s="29"/>
      <c r="BF163" s="35">
        <f t="shared" si="370"/>
        <v>1</v>
      </c>
      <c r="BG163" s="35">
        <f t="shared" si="371"/>
        <v>1</v>
      </c>
      <c r="BH163" s="35">
        <f t="shared" si="372"/>
        <v>1</v>
      </c>
      <c r="BI163" s="35">
        <f t="shared" si="373"/>
        <v>0</v>
      </c>
      <c r="BJ163" s="35">
        <f t="shared" si="374"/>
        <v>0.98630136986301364</v>
      </c>
      <c r="BK163" s="33"/>
      <c r="BL163" s="29"/>
      <c r="BM163" s="29"/>
      <c r="BN163" s="29"/>
      <c r="BO163" s="29"/>
      <c r="BP163" s="29"/>
      <c r="BQ163" s="29"/>
      <c r="BR163" s="29"/>
      <c r="BS163" s="29"/>
      <c r="BT163" s="29"/>
      <c r="BU163" s="29"/>
      <c r="BV163" s="29"/>
      <c r="BW163" s="29"/>
      <c r="BX163" s="29"/>
      <c r="BY163" s="29"/>
      <c r="BZ163" s="47"/>
      <c r="CA163" s="47">
        <v>44756</v>
      </c>
      <c r="CB163" s="47">
        <v>44841</v>
      </c>
      <c r="CC163" s="47"/>
      <c r="CD163" s="29"/>
      <c r="CE163" s="29"/>
      <c r="CF163" s="29"/>
      <c r="CG163" s="29"/>
      <c r="CH163" s="29"/>
      <c r="CI163" s="29"/>
      <c r="CJ163" s="29"/>
      <c r="CK163" s="29"/>
      <c r="CL163" s="29"/>
      <c r="CM163" s="29"/>
      <c r="CN163" s="29"/>
      <c r="CO163" s="29"/>
      <c r="CP163" s="35" t="str">
        <f t="shared" si="302"/>
        <v/>
      </c>
      <c r="CQ163" s="35" t="str">
        <f t="shared" si="303"/>
        <v/>
      </c>
      <c r="CR163" s="35" t="str">
        <f t="shared" si="304"/>
        <v/>
      </c>
      <c r="CS163" s="35" t="str">
        <f t="shared" si="305"/>
        <v/>
      </c>
      <c r="CT163" s="35" t="str">
        <f t="shared" si="306"/>
        <v/>
      </c>
      <c r="CU163" s="30"/>
      <c r="CV163" s="34"/>
      <c r="CW163" s="29"/>
      <c r="CX163" s="34"/>
      <c r="CY163" s="34"/>
      <c r="CZ163" s="34"/>
      <c r="DA163" s="34"/>
      <c r="DB163" s="34"/>
      <c r="DC163" s="34"/>
      <c r="DD163" s="32"/>
      <c r="DE163" s="29"/>
      <c r="DF163" s="29"/>
      <c r="DG163" s="29"/>
      <c r="DH163" s="29"/>
      <c r="DI163" s="34"/>
      <c r="DJ163" s="29"/>
      <c r="DK163" s="29"/>
      <c r="DL163" s="29"/>
      <c r="DM163" s="29"/>
      <c r="DN163" s="29"/>
      <c r="DO163" s="29"/>
      <c r="DP163" s="29"/>
      <c r="DQ163" s="29"/>
      <c r="DR163" s="29"/>
      <c r="DS163" s="29"/>
      <c r="DT163" s="29"/>
      <c r="DU163" s="29"/>
      <c r="DV163" s="29"/>
      <c r="DW163" s="29"/>
      <c r="DX163" s="47">
        <v>44670</v>
      </c>
      <c r="DY163" s="47">
        <v>44756</v>
      </c>
      <c r="DZ163" s="47">
        <v>44841</v>
      </c>
      <c r="EA163" s="47"/>
      <c r="EB163" s="29"/>
      <c r="EC163" s="29"/>
      <c r="ED163" s="29"/>
      <c r="EE163" s="29"/>
      <c r="EF163" s="29"/>
      <c r="EG163" s="29"/>
      <c r="EH163" s="29"/>
      <c r="EI163" s="29"/>
      <c r="EJ163" s="29"/>
      <c r="EK163" s="29"/>
      <c r="EL163" s="29"/>
      <c r="EM163" s="29"/>
      <c r="EN163" s="35" t="str">
        <f t="shared" si="307"/>
        <v/>
      </c>
      <c r="EO163" s="35" t="str">
        <f t="shared" si="308"/>
        <v/>
      </c>
      <c r="EP163" s="35" t="str">
        <f t="shared" si="309"/>
        <v/>
      </c>
      <c r="EQ163" s="35" t="str">
        <f t="shared" si="310"/>
        <v/>
      </c>
      <c r="ER163" s="35" t="str">
        <f t="shared" si="311"/>
        <v/>
      </c>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47">
        <v>44670</v>
      </c>
      <c r="FW163" s="47">
        <v>44756</v>
      </c>
      <c r="FX163" s="47">
        <v>44841</v>
      </c>
      <c r="FY163" s="47"/>
      <c r="FZ163" s="29"/>
      <c r="GA163" s="29"/>
      <c r="GB163" s="29"/>
      <c r="GC163" s="29"/>
      <c r="GD163" s="29"/>
      <c r="GE163" s="29"/>
      <c r="GF163" s="29"/>
      <c r="GG163" s="29"/>
      <c r="GH163" s="29"/>
      <c r="GI163" s="29"/>
      <c r="GJ163" s="29"/>
      <c r="GK163" s="29"/>
      <c r="GL163" s="35" t="str">
        <f t="shared" si="383"/>
        <v/>
      </c>
      <c r="GM163" s="35" t="str">
        <f t="shared" si="384"/>
        <v/>
      </c>
      <c r="GN163" s="35" t="str">
        <f t="shared" si="385"/>
        <v/>
      </c>
      <c r="GO163" s="35" t="str">
        <f t="shared" si="386"/>
        <v/>
      </c>
      <c r="GP163" s="35" t="str">
        <f t="shared" si="387"/>
        <v/>
      </c>
      <c r="GQ163" s="29"/>
      <c r="GR163" s="29"/>
      <c r="GS163" s="29">
        <f t="shared" si="312"/>
        <v>1</v>
      </c>
      <c r="GT163" s="29" t="str">
        <f>'[15]BD Plan'!$B$3</f>
        <v>Nariño</v>
      </c>
      <c r="GU163" s="37" t="s">
        <v>785</v>
      </c>
      <c r="GV163" s="37" t="s">
        <v>1850</v>
      </c>
      <c r="GW163" s="37" t="s">
        <v>3223</v>
      </c>
      <c r="GX163" s="37"/>
      <c r="GY163" s="37" t="s">
        <v>786</v>
      </c>
      <c r="GZ163" s="37"/>
      <c r="HA163" s="37"/>
      <c r="HB163" s="37"/>
      <c r="HC163" s="37"/>
      <c r="HD163" s="37"/>
      <c r="HE163" s="37"/>
      <c r="HF163" s="37"/>
      <c r="HG163" s="37"/>
      <c r="HH163" s="37"/>
      <c r="HI163" s="37"/>
      <c r="HJ163" s="37"/>
      <c r="HK163" t="s">
        <v>150</v>
      </c>
      <c r="HL163" s="39" t="s">
        <v>93</v>
      </c>
    </row>
    <row r="164" spans="1:220" ht="15" customHeight="1" x14ac:dyDescent="0.3">
      <c r="A164" s="29" t="s">
        <v>125</v>
      </c>
      <c r="B164" t="s">
        <v>38</v>
      </c>
      <c r="C164" t="s">
        <v>37</v>
      </c>
      <c r="D164" s="29" t="s">
        <v>333</v>
      </c>
      <c r="E164" s="39" t="s">
        <v>304</v>
      </c>
      <c r="F164" s="29" t="s">
        <v>231</v>
      </c>
      <c r="G164" s="29" t="s">
        <v>232</v>
      </c>
      <c r="H164" s="29" t="s">
        <v>284</v>
      </c>
      <c r="I164" s="38" t="s">
        <v>334</v>
      </c>
      <c r="J164" s="29" t="s">
        <v>335</v>
      </c>
      <c r="K164" s="32">
        <v>0.8</v>
      </c>
      <c r="L164" s="32">
        <v>0.6</v>
      </c>
      <c r="M164" s="29" t="s">
        <v>253</v>
      </c>
      <c r="N164" s="32">
        <v>0.28999999999999998</v>
      </c>
      <c r="O164" s="32">
        <v>0.6</v>
      </c>
      <c r="P164" s="29" t="s">
        <v>236</v>
      </c>
      <c r="Q164" s="29" t="s">
        <v>1037</v>
      </c>
      <c r="R164" s="33"/>
      <c r="S164" s="36"/>
      <c r="T164" s="36"/>
      <c r="U164" s="34"/>
      <c r="V164" s="34"/>
      <c r="W164" s="34"/>
      <c r="X164" s="34"/>
      <c r="Y164" s="34"/>
      <c r="Z164" s="32"/>
      <c r="AA164" s="34"/>
      <c r="AB164" s="29"/>
      <c r="AC164" s="29"/>
      <c r="AD164" s="34"/>
      <c r="AE164" s="34"/>
      <c r="AF164" s="34"/>
      <c r="AG164" s="34"/>
      <c r="AH164" s="29"/>
      <c r="AI164" s="29"/>
      <c r="AJ164" s="29"/>
      <c r="AK164" s="29"/>
      <c r="AL164" s="29"/>
      <c r="AM164" s="29"/>
      <c r="AN164" s="29"/>
      <c r="AO164" s="29"/>
      <c r="AP164" s="47"/>
      <c r="AQ164" s="47">
        <v>44757</v>
      </c>
      <c r="AR164" s="47">
        <v>44844</v>
      </c>
      <c r="AS164" s="47"/>
      <c r="AT164" s="29"/>
      <c r="AU164" s="29"/>
      <c r="AV164" s="29"/>
      <c r="AW164" s="29"/>
      <c r="AX164" s="29"/>
      <c r="AY164" s="29"/>
      <c r="AZ164" s="29"/>
      <c r="BA164" s="29"/>
      <c r="BB164" s="29"/>
      <c r="BC164" s="29"/>
      <c r="BD164" s="29"/>
      <c r="BE164" s="29"/>
      <c r="BF164" s="35" t="str">
        <f t="shared" si="370"/>
        <v/>
      </c>
      <c r="BG164" s="35" t="str">
        <f t="shared" si="371"/>
        <v/>
      </c>
      <c r="BH164" s="35" t="str">
        <f t="shared" si="372"/>
        <v/>
      </c>
      <c r="BI164" s="35" t="str">
        <f t="shared" si="373"/>
        <v/>
      </c>
      <c r="BJ164" s="35" t="str">
        <f t="shared" si="374"/>
        <v/>
      </c>
      <c r="BK164" s="33" t="s">
        <v>1538</v>
      </c>
      <c r="BL164" s="42" t="s">
        <v>565</v>
      </c>
      <c r="BM164" s="29">
        <f t="shared" ref="BM164" si="388">SUM(BN164:BQ164)</f>
        <v>73</v>
      </c>
      <c r="BN164" s="29">
        <v>0</v>
      </c>
      <c r="BO164" s="29">
        <v>30</v>
      </c>
      <c r="BP164" s="29">
        <v>40</v>
      </c>
      <c r="BQ164" s="29">
        <v>3</v>
      </c>
      <c r="BR164" s="29"/>
      <c r="BS164" s="29"/>
      <c r="BT164" s="29">
        <v>30</v>
      </c>
      <c r="BU164" s="29" t="s">
        <v>1851</v>
      </c>
      <c r="BV164" s="29">
        <v>40</v>
      </c>
      <c r="BW164" s="29" t="s">
        <v>3224</v>
      </c>
      <c r="BX164" s="29"/>
      <c r="BY164" s="29"/>
      <c r="BZ164" s="47"/>
      <c r="CA164" s="47">
        <v>44757</v>
      </c>
      <c r="CB164" s="47">
        <v>44844</v>
      </c>
      <c r="CC164" s="47"/>
      <c r="CD164" s="29"/>
      <c r="CE164" s="29" t="s">
        <v>6</v>
      </c>
      <c r="CF164" s="29" t="s">
        <v>6</v>
      </c>
      <c r="CG164" s="29"/>
      <c r="CH164" s="29"/>
      <c r="CI164" s="29" t="s">
        <v>6</v>
      </c>
      <c r="CJ164" s="29" t="s">
        <v>6</v>
      </c>
      <c r="CK164" s="29"/>
      <c r="CL164" s="29"/>
      <c r="CM164" s="29" t="s">
        <v>3225</v>
      </c>
      <c r="CN164" s="29" t="s">
        <v>3226</v>
      </c>
      <c r="CO164" s="29"/>
      <c r="CP164" s="35" t="str">
        <f t="shared" si="302"/>
        <v/>
      </c>
      <c r="CQ164" s="35">
        <f t="shared" si="303"/>
        <v>1</v>
      </c>
      <c r="CR164" s="35">
        <f t="shared" si="304"/>
        <v>1</v>
      </c>
      <c r="CS164" s="35">
        <f t="shared" si="305"/>
        <v>0</v>
      </c>
      <c r="CT164" s="35">
        <f t="shared" si="306"/>
        <v>0.95890410958904104</v>
      </c>
      <c r="CU164" s="30"/>
      <c r="CV164" s="34"/>
      <c r="CW164" s="29"/>
      <c r="CX164" s="34"/>
      <c r="CY164" s="34"/>
      <c r="CZ164" s="34"/>
      <c r="DA164" s="34"/>
      <c r="DB164" s="34"/>
      <c r="DC164" s="34"/>
      <c r="DD164" s="32"/>
      <c r="DE164" s="29"/>
      <c r="DF164" s="29"/>
      <c r="DG164" s="29"/>
      <c r="DH164" s="29"/>
      <c r="DI164" s="34"/>
      <c r="DJ164" s="29"/>
      <c r="DK164" s="29"/>
      <c r="DL164" s="29"/>
      <c r="DM164" s="29"/>
      <c r="DN164" s="29"/>
      <c r="DO164" s="29"/>
      <c r="DP164" s="29"/>
      <c r="DQ164" s="29"/>
      <c r="DR164" s="29"/>
      <c r="DS164" s="29"/>
      <c r="DT164" s="29"/>
      <c r="DU164" s="29"/>
      <c r="DV164" s="29"/>
      <c r="DW164" s="29"/>
      <c r="DX164" s="47"/>
      <c r="DY164" s="47">
        <v>44757</v>
      </c>
      <c r="DZ164" s="47">
        <v>44844</v>
      </c>
      <c r="EA164" s="47"/>
      <c r="EB164" s="29"/>
      <c r="EC164" s="29"/>
      <c r="ED164" s="29"/>
      <c r="EE164" s="29"/>
      <c r="EF164" s="29"/>
      <c r="EG164" s="29"/>
      <c r="EH164" s="29"/>
      <c r="EI164" s="29"/>
      <c r="EJ164" s="29"/>
      <c r="EK164" s="29"/>
      <c r="EL164" s="29"/>
      <c r="EM164" s="29"/>
      <c r="EN164" s="35" t="str">
        <f t="shared" si="307"/>
        <v/>
      </c>
      <c r="EO164" s="35" t="str">
        <f t="shared" si="308"/>
        <v/>
      </c>
      <c r="EP164" s="35" t="str">
        <f t="shared" si="309"/>
        <v/>
      </c>
      <c r="EQ164" s="35" t="str">
        <f t="shared" si="310"/>
        <v/>
      </c>
      <c r="ER164" s="35" t="str">
        <f t="shared" si="311"/>
        <v/>
      </c>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47"/>
      <c r="FW164" s="47">
        <v>44757</v>
      </c>
      <c r="FX164" s="47">
        <v>44844</v>
      </c>
      <c r="FY164" s="47"/>
      <c r="FZ164" s="29"/>
      <c r="GA164" s="29"/>
      <c r="GB164" s="29"/>
      <c r="GC164" s="29"/>
      <c r="GD164" s="29"/>
      <c r="GE164" s="29"/>
      <c r="GF164" s="29"/>
      <c r="GG164" s="29"/>
      <c r="GH164" s="29"/>
      <c r="GI164" s="29"/>
      <c r="GJ164" s="29"/>
      <c r="GK164" s="29"/>
      <c r="GL164" s="35"/>
      <c r="GM164" s="35"/>
      <c r="GN164" s="35"/>
      <c r="GO164" s="35"/>
      <c r="GP164" s="35"/>
      <c r="GQ164" s="29"/>
      <c r="GR164" s="29"/>
      <c r="GS164" s="29">
        <f t="shared" si="312"/>
        <v>1</v>
      </c>
      <c r="GT164" s="29" t="str">
        <f>'[15]BD Plan'!$B$3</f>
        <v>Nariño</v>
      </c>
      <c r="GU164" s="37"/>
      <c r="GV164" s="37"/>
      <c r="GW164" s="37"/>
      <c r="GX164" s="37"/>
      <c r="GY164" s="37"/>
      <c r="GZ164" s="37" t="s">
        <v>1852</v>
      </c>
      <c r="HA164" s="37" t="s">
        <v>3227</v>
      </c>
      <c r="HB164" s="37"/>
      <c r="HC164" s="37"/>
      <c r="HD164" s="37"/>
      <c r="HE164" s="37"/>
      <c r="HF164" s="37"/>
      <c r="HG164" s="37"/>
      <c r="HH164" s="37"/>
      <c r="HI164" s="37"/>
      <c r="HJ164" s="37"/>
      <c r="HK164" t="s">
        <v>38</v>
      </c>
      <c r="HL164" s="39" t="s">
        <v>37</v>
      </c>
    </row>
    <row r="165" spans="1:220" ht="15" customHeight="1" x14ac:dyDescent="0.3">
      <c r="A165" s="29" t="s">
        <v>125</v>
      </c>
      <c r="B165" t="s">
        <v>39</v>
      </c>
      <c r="C165" t="s">
        <v>37</v>
      </c>
      <c r="D165" s="29" t="s">
        <v>338</v>
      </c>
      <c r="E165" s="29" t="s">
        <v>317</v>
      </c>
      <c r="F165" s="29" t="s">
        <v>231</v>
      </c>
      <c r="G165" s="29" t="s">
        <v>232</v>
      </c>
      <c r="H165" s="29" t="s">
        <v>284</v>
      </c>
      <c r="I165" s="38" t="s">
        <v>339</v>
      </c>
      <c r="J165" s="29" t="s">
        <v>319</v>
      </c>
      <c r="K165" s="32">
        <v>0.8</v>
      </c>
      <c r="L165" s="32">
        <v>0.6</v>
      </c>
      <c r="M165" s="29" t="s">
        <v>253</v>
      </c>
      <c r="N165" s="32">
        <v>0.28999999999999998</v>
      </c>
      <c r="O165" s="32">
        <v>0.6</v>
      </c>
      <c r="P165" s="29" t="s">
        <v>236</v>
      </c>
      <c r="Q165" s="29" t="s">
        <v>1037</v>
      </c>
      <c r="R165" s="33" t="s">
        <v>1137</v>
      </c>
      <c r="S165" s="42" t="s">
        <v>565</v>
      </c>
      <c r="T165" s="29" t="s">
        <v>1138</v>
      </c>
      <c r="U165" s="34" t="s">
        <v>1048</v>
      </c>
      <c r="V165" s="34" t="s">
        <v>1041</v>
      </c>
      <c r="W165" s="34" t="s">
        <v>1042</v>
      </c>
      <c r="X165" s="34" t="s">
        <v>1043</v>
      </c>
      <c r="Y165" s="34" t="s">
        <v>1044</v>
      </c>
      <c r="Z165" s="32">
        <v>0.4</v>
      </c>
      <c r="AA165" s="34" t="s">
        <v>1045</v>
      </c>
      <c r="AB165" s="29" t="s">
        <v>224</v>
      </c>
      <c r="AC165" s="29">
        <f t="shared" si="381"/>
        <v>0</v>
      </c>
      <c r="AD165" s="34">
        <v>0</v>
      </c>
      <c r="AE165" s="34">
        <v>0</v>
      </c>
      <c r="AF165" s="34">
        <v>0</v>
      </c>
      <c r="AG165" s="34">
        <v>0</v>
      </c>
      <c r="AH165" s="29">
        <v>0</v>
      </c>
      <c r="AI165" s="29" t="s">
        <v>787</v>
      </c>
      <c r="AJ165" s="29">
        <v>0</v>
      </c>
      <c r="AK165" s="29" t="s">
        <v>1853</v>
      </c>
      <c r="AL165" s="29">
        <v>0</v>
      </c>
      <c r="AM165" s="29" t="s">
        <v>3228</v>
      </c>
      <c r="AN165" s="29"/>
      <c r="AO165" s="29"/>
      <c r="AP165" s="47">
        <v>44669</v>
      </c>
      <c r="AQ165" s="47">
        <v>44755</v>
      </c>
      <c r="AR165" s="47">
        <v>44841</v>
      </c>
      <c r="AS165" s="47"/>
      <c r="AT165" s="29" t="s">
        <v>9</v>
      </c>
      <c r="AU165" s="29" t="s">
        <v>6</v>
      </c>
      <c r="AV165" s="29" t="s">
        <v>7</v>
      </c>
      <c r="AW165" s="29"/>
      <c r="AX165" s="29" t="s">
        <v>6</v>
      </c>
      <c r="AY165" s="29" t="s">
        <v>6</v>
      </c>
      <c r="AZ165" s="29" t="s">
        <v>6</v>
      </c>
      <c r="BA165" s="29"/>
      <c r="BB165" s="29" t="s">
        <v>3229</v>
      </c>
      <c r="BC165" s="29" t="s">
        <v>3230</v>
      </c>
      <c r="BD165" s="29" t="s">
        <v>3231</v>
      </c>
      <c r="BE165" s="29"/>
      <c r="BF165" s="35" t="str">
        <f t="shared" si="370"/>
        <v/>
      </c>
      <c r="BG165" s="35" t="str">
        <f t="shared" si="371"/>
        <v/>
      </c>
      <c r="BH165" s="35" t="str">
        <f t="shared" si="372"/>
        <v/>
      </c>
      <c r="BI165" s="35" t="str">
        <f t="shared" si="373"/>
        <v/>
      </c>
      <c r="BJ165" s="35" t="str">
        <f t="shared" si="374"/>
        <v/>
      </c>
      <c r="BK165" s="33"/>
      <c r="BL165" s="34"/>
      <c r="BM165" s="29"/>
      <c r="BN165" s="29"/>
      <c r="BO165" s="29"/>
      <c r="BP165" s="29"/>
      <c r="BQ165" s="29"/>
      <c r="BR165" s="29"/>
      <c r="BS165" s="29"/>
      <c r="BT165" s="29"/>
      <c r="BU165" s="29"/>
      <c r="BV165" s="29"/>
      <c r="BW165" s="29"/>
      <c r="BX165" s="29"/>
      <c r="BY165" s="29"/>
      <c r="BZ165" s="47">
        <v>44669</v>
      </c>
      <c r="CA165" s="47">
        <v>44755</v>
      </c>
      <c r="CB165" s="47">
        <v>44841</v>
      </c>
      <c r="CC165" s="47"/>
      <c r="CD165" s="29"/>
      <c r="CE165" s="29"/>
      <c r="CF165" s="29"/>
      <c r="CG165" s="29"/>
      <c r="CH165" s="29"/>
      <c r="CI165" s="29"/>
      <c r="CJ165" s="29"/>
      <c r="CK165" s="29"/>
      <c r="CL165" s="29"/>
      <c r="CM165" s="29"/>
      <c r="CN165" s="29"/>
      <c r="CO165" s="29"/>
      <c r="CP165" s="35" t="str">
        <f t="shared" si="302"/>
        <v/>
      </c>
      <c r="CQ165" s="35" t="str">
        <f t="shared" si="303"/>
        <v/>
      </c>
      <c r="CR165" s="35" t="str">
        <f t="shared" si="304"/>
        <v/>
      </c>
      <c r="CS165" s="35" t="str">
        <f t="shared" si="305"/>
        <v/>
      </c>
      <c r="CT165" s="35" t="str">
        <f t="shared" si="306"/>
        <v/>
      </c>
      <c r="CU165" s="30"/>
      <c r="CV165" s="34"/>
      <c r="CW165" s="29"/>
      <c r="CX165" s="34"/>
      <c r="CY165" s="34"/>
      <c r="CZ165" s="34"/>
      <c r="DA165" s="34"/>
      <c r="DB165" s="34"/>
      <c r="DC165" s="34"/>
      <c r="DD165" s="32"/>
      <c r="DE165" s="29"/>
      <c r="DF165" s="29"/>
      <c r="DG165" s="29"/>
      <c r="DH165" s="29"/>
      <c r="DI165" s="34"/>
      <c r="DJ165" s="29"/>
      <c r="DK165" s="29"/>
      <c r="DL165" s="29"/>
      <c r="DM165" s="29"/>
      <c r="DN165" s="29"/>
      <c r="DO165" s="29"/>
      <c r="DP165" s="29"/>
      <c r="DQ165" s="29"/>
      <c r="DR165" s="29"/>
      <c r="DS165" s="29"/>
      <c r="DT165" s="29"/>
      <c r="DU165" s="29"/>
      <c r="DV165" s="29"/>
      <c r="DW165" s="29"/>
      <c r="DX165" s="47">
        <v>44669</v>
      </c>
      <c r="DY165" s="47">
        <v>44755</v>
      </c>
      <c r="DZ165" s="47">
        <v>44841</v>
      </c>
      <c r="EA165" s="47"/>
      <c r="EB165" s="29"/>
      <c r="EC165" s="29"/>
      <c r="ED165" s="29"/>
      <c r="EE165" s="29"/>
      <c r="EF165" s="29"/>
      <c r="EG165" s="29"/>
      <c r="EH165" s="29"/>
      <c r="EI165" s="29"/>
      <c r="EJ165" s="29"/>
      <c r="EK165" s="29"/>
      <c r="EL165" s="29"/>
      <c r="EM165" s="29"/>
      <c r="EN165" s="35" t="str">
        <f t="shared" si="307"/>
        <v/>
      </c>
      <c r="EO165" s="35" t="str">
        <f t="shared" si="308"/>
        <v/>
      </c>
      <c r="EP165" s="35" t="str">
        <f t="shared" si="309"/>
        <v/>
      </c>
      <c r="EQ165" s="35" t="str">
        <f t="shared" si="310"/>
        <v/>
      </c>
      <c r="ER165" s="35" t="str">
        <f t="shared" si="311"/>
        <v/>
      </c>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47">
        <v>44669</v>
      </c>
      <c r="FW165" s="47">
        <v>44755</v>
      </c>
      <c r="FX165" s="47">
        <v>44841</v>
      </c>
      <c r="FY165" s="47"/>
      <c r="FZ165" s="29"/>
      <c r="GA165" s="29"/>
      <c r="GB165" s="29"/>
      <c r="GC165" s="29"/>
      <c r="GD165" s="29"/>
      <c r="GE165" s="29"/>
      <c r="GF165" s="29"/>
      <c r="GG165" s="29"/>
      <c r="GH165" s="29"/>
      <c r="GI165" s="29"/>
      <c r="GJ165" s="29"/>
      <c r="GK165" s="29"/>
      <c r="GL165" s="35" t="str">
        <f t="shared" ref="GL165:GL166" si="389">IFERROR(IF(FJ165=0,"",IF((FN165/FJ165)&gt;1,1,(FN165/FJ165))),"")</f>
        <v/>
      </c>
      <c r="GM165" s="35" t="str">
        <f t="shared" ref="GM165:GM166" si="390">IFERROR(IF(FK165=0,"",IF((FP165/FK165)&gt;1,1,(FP165/FK165))),"")</f>
        <v/>
      </c>
      <c r="GN165" s="35" t="str">
        <f t="shared" ref="GN165:GN166" si="391">IFERROR(IF(FL165=0,"",IF((FR165/FL165)&gt;1,1,(FR165/FL165))),"")</f>
        <v/>
      </c>
      <c r="GO165" s="35" t="str">
        <f t="shared" ref="GO165:GO166" si="392">IFERROR(IF(FM165=0,"",IF((FT165/FM165)&gt;1,1,(FT165/FM165))),"")</f>
        <v/>
      </c>
      <c r="GP165" s="35" t="str">
        <f t="shared" ref="GP165:GP166" si="393">IFERROR(IF((FN165+FP165+FR165+FT165)/FI165&gt;1,1,(FN165+FP165+FR165+FT165)/FI165),"")</f>
        <v/>
      </c>
      <c r="GQ165" s="29"/>
      <c r="GR165" s="29"/>
      <c r="GS165" s="29">
        <f t="shared" si="312"/>
        <v>1</v>
      </c>
      <c r="GT165" s="29" t="str">
        <f>'[15]BD Plan'!$B$3</f>
        <v>Nariño</v>
      </c>
      <c r="GU165" s="37" t="s">
        <v>788</v>
      </c>
      <c r="GV165" s="37" t="s">
        <v>1854</v>
      </c>
      <c r="GW165" s="37" t="s">
        <v>1854</v>
      </c>
      <c r="GX165" s="37"/>
      <c r="GY165" s="37"/>
      <c r="GZ165" s="37"/>
      <c r="HA165" s="37"/>
      <c r="HB165" s="37"/>
      <c r="HC165" s="37"/>
      <c r="HD165" s="37"/>
      <c r="HE165" s="37"/>
      <c r="HF165" s="37"/>
      <c r="HG165" s="37"/>
      <c r="HH165" s="37"/>
      <c r="HI165" s="37"/>
      <c r="HJ165" s="37"/>
      <c r="HK165" t="s">
        <v>39</v>
      </c>
      <c r="HL165" s="39" t="s">
        <v>37</v>
      </c>
    </row>
    <row r="166" spans="1:220" ht="15" customHeight="1" x14ac:dyDescent="0.3">
      <c r="A166" s="29" t="s">
        <v>125</v>
      </c>
      <c r="B166" t="s">
        <v>24</v>
      </c>
      <c r="C166" t="s">
        <v>21</v>
      </c>
      <c r="D166" s="29" t="s">
        <v>1082</v>
      </c>
      <c r="E166" s="29" t="s">
        <v>304</v>
      </c>
      <c r="F166" s="29" t="s">
        <v>231</v>
      </c>
      <c r="G166" s="29" t="s">
        <v>232</v>
      </c>
      <c r="H166" s="29" t="s">
        <v>284</v>
      </c>
      <c r="I166" s="38" t="s">
        <v>1083</v>
      </c>
      <c r="J166" s="29" t="s">
        <v>294</v>
      </c>
      <c r="K166" s="32">
        <v>0.2</v>
      </c>
      <c r="L166" s="32">
        <v>0.4</v>
      </c>
      <c r="M166" s="29" t="s">
        <v>295</v>
      </c>
      <c r="N166" s="32">
        <v>0.04</v>
      </c>
      <c r="O166" s="32">
        <v>0.4</v>
      </c>
      <c r="P166" s="29" t="s">
        <v>295</v>
      </c>
      <c r="Q166" s="29" t="s">
        <v>1037</v>
      </c>
      <c r="R166" s="33"/>
      <c r="S166" s="34"/>
      <c r="T166" s="29"/>
      <c r="U166" s="34"/>
      <c r="V166" s="34"/>
      <c r="W166" s="34"/>
      <c r="X166" s="34"/>
      <c r="Y166" s="34"/>
      <c r="Z166" s="32"/>
      <c r="AA166" s="34"/>
      <c r="AB166" s="29"/>
      <c r="AC166" s="29"/>
      <c r="AD166" s="34"/>
      <c r="AE166" s="34"/>
      <c r="AF166" s="34"/>
      <c r="AG166" s="34"/>
      <c r="AH166" s="29"/>
      <c r="AI166" s="29"/>
      <c r="AJ166" s="29"/>
      <c r="AK166" s="29"/>
      <c r="AL166" s="29"/>
      <c r="AM166" s="29"/>
      <c r="AN166" s="29"/>
      <c r="AO166" s="29"/>
      <c r="AP166" s="47">
        <v>44658</v>
      </c>
      <c r="AQ166" s="47">
        <v>44756</v>
      </c>
      <c r="AR166" s="47">
        <v>44841</v>
      </c>
      <c r="AS166" s="47"/>
      <c r="AT166" s="29"/>
      <c r="AU166" s="29"/>
      <c r="AV166" s="29"/>
      <c r="AW166" s="29"/>
      <c r="AX166" s="29"/>
      <c r="AY166" s="29"/>
      <c r="AZ166" s="29"/>
      <c r="BA166" s="29"/>
      <c r="BB166" s="29"/>
      <c r="BC166" s="29"/>
      <c r="BD166" s="29"/>
      <c r="BE166" s="29"/>
      <c r="BF166" s="35" t="str">
        <f t="shared" si="370"/>
        <v/>
      </c>
      <c r="BG166" s="35" t="str">
        <f t="shared" si="371"/>
        <v/>
      </c>
      <c r="BH166" s="35" t="str">
        <f t="shared" si="372"/>
        <v/>
      </c>
      <c r="BI166" s="35" t="str">
        <f t="shared" si="373"/>
        <v/>
      </c>
      <c r="BJ166" s="35" t="str">
        <f t="shared" si="374"/>
        <v/>
      </c>
      <c r="BK166" s="33" t="s">
        <v>1085</v>
      </c>
      <c r="BL166" s="42" t="s">
        <v>565</v>
      </c>
      <c r="BM166" s="29">
        <f t="shared" ref="BM166" si="394">SUM(BN166:BQ166)</f>
        <v>5</v>
      </c>
      <c r="BN166" s="29">
        <v>0</v>
      </c>
      <c r="BO166" s="29">
        <v>1</v>
      </c>
      <c r="BP166" s="29">
        <v>3</v>
      </c>
      <c r="BQ166" s="29">
        <v>1</v>
      </c>
      <c r="BR166" s="29">
        <v>0</v>
      </c>
      <c r="BS166" s="36" t="s">
        <v>789</v>
      </c>
      <c r="BT166" s="29">
        <v>1</v>
      </c>
      <c r="BU166" s="36" t="s">
        <v>1855</v>
      </c>
      <c r="BV166" s="29">
        <v>3</v>
      </c>
      <c r="BW166" s="29" t="s">
        <v>3232</v>
      </c>
      <c r="BX166" s="29"/>
      <c r="BY166" s="29"/>
      <c r="BZ166" s="47">
        <v>44658</v>
      </c>
      <c r="CA166" s="47">
        <v>44756</v>
      </c>
      <c r="CB166" s="47">
        <v>44841</v>
      </c>
      <c r="CC166" s="47"/>
      <c r="CD166" s="29" t="s">
        <v>9</v>
      </c>
      <c r="CE166" s="29" t="s">
        <v>6</v>
      </c>
      <c r="CF166" s="29" t="s">
        <v>6</v>
      </c>
      <c r="CG166" s="29"/>
      <c r="CH166" s="29" t="s">
        <v>7</v>
      </c>
      <c r="CI166" s="29" t="s">
        <v>6</v>
      </c>
      <c r="CJ166" s="29" t="s">
        <v>6</v>
      </c>
      <c r="CK166" s="29"/>
      <c r="CL166" s="29" t="s">
        <v>3233</v>
      </c>
      <c r="CM166" s="29" t="s">
        <v>3234</v>
      </c>
      <c r="CN166" s="29" t="s">
        <v>3235</v>
      </c>
      <c r="CO166" s="29"/>
      <c r="CP166" s="35" t="str">
        <f t="shared" si="302"/>
        <v/>
      </c>
      <c r="CQ166" s="35">
        <f t="shared" si="303"/>
        <v>1</v>
      </c>
      <c r="CR166" s="35">
        <f t="shared" si="304"/>
        <v>1</v>
      </c>
      <c r="CS166" s="35">
        <f t="shared" si="305"/>
        <v>0</v>
      </c>
      <c r="CT166" s="35">
        <f t="shared" si="306"/>
        <v>0.8</v>
      </c>
      <c r="CU166" s="33" t="s">
        <v>1088</v>
      </c>
      <c r="CV166" s="42" t="s">
        <v>565</v>
      </c>
      <c r="CW166" s="29" t="s">
        <v>1089</v>
      </c>
      <c r="CX166" s="34" t="s">
        <v>1048</v>
      </c>
      <c r="CY166" s="34" t="s">
        <v>1041</v>
      </c>
      <c r="CZ166" s="34" t="s">
        <v>1042</v>
      </c>
      <c r="DA166" s="34"/>
      <c r="DB166" s="34" t="s">
        <v>1043</v>
      </c>
      <c r="DC166" s="34" t="s">
        <v>1044</v>
      </c>
      <c r="DD166" s="32">
        <v>0.4</v>
      </c>
      <c r="DE166" s="29"/>
      <c r="DF166" s="29"/>
      <c r="DG166" s="29"/>
      <c r="DH166" s="29"/>
      <c r="DI166" s="34" t="s">
        <v>1045</v>
      </c>
      <c r="DJ166" s="29" t="s">
        <v>224</v>
      </c>
      <c r="DK166" s="29">
        <f>SUM(DL166:DO166)</f>
        <v>1</v>
      </c>
      <c r="DL166" s="29">
        <v>0</v>
      </c>
      <c r="DM166" s="29">
        <v>1</v>
      </c>
      <c r="DN166" s="29">
        <v>0</v>
      </c>
      <c r="DO166" s="29">
        <v>0</v>
      </c>
      <c r="DP166" s="29"/>
      <c r="DQ166" s="29"/>
      <c r="DR166" s="29">
        <v>1</v>
      </c>
      <c r="DS166" s="29" t="s">
        <v>1856</v>
      </c>
      <c r="DT166" s="29">
        <v>0</v>
      </c>
      <c r="DU166" s="29" t="s">
        <v>3236</v>
      </c>
      <c r="DV166" s="29"/>
      <c r="DW166" s="29"/>
      <c r="DX166" s="47">
        <v>44658</v>
      </c>
      <c r="DY166" s="47">
        <v>44756</v>
      </c>
      <c r="DZ166" s="47">
        <v>44841</v>
      </c>
      <c r="EA166" s="47"/>
      <c r="EB166" s="29"/>
      <c r="EC166" s="29" t="s">
        <v>6</v>
      </c>
      <c r="ED166" s="29" t="s">
        <v>7</v>
      </c>
      <c r="EE166" s="29"/>
      <c r="EF166" s="29"/>
      <c r="EG166" s="29" t="s">
        <v>6</v>
      </c>
      <c r="EH166" s="29" t="s">
        <v>7</v>
      </c>
      <c r="EI166" s="29"/>
      <c r="EJ166" s="29"/>
      <c r="EK166" s="29" t="s">
        <v>3237</v>
      </c>
      <c r="EL166" s="29" t="s">
        <v>3238</v>
      </c>
      <c r="EM166" s="29"/>
      <c r="EN166" s="35" t="str">
        <f t="shared" si="307"/>
        <v/>
      </c>
      <c r="EO166" s="35">
        <f t="shared" si="308"/>
        <v>1</v>
      </c>
      <c r="EP166" s="35" t="str">
        <f t="shared" si="309"/>
        <v/>
      </c>
      <c r="EQ166" s="35" t="str">
        <f t="shared" si="310"/>
        <v/>
      </c>
      <c r="ER166" s="35">
        <f t="shared" si="311"/>
        <v>1</v>
      </c>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47">
        <v>44658</v>
      </c>
      <c r="FW166" s="47">
        <v>44756</v>
      </c>
      <c r="FX166" s="47">
        <v>44841</v>
      </c>
      <c r="FY166" s="47"/>
      <c r="FZ166" s="29"/>
      <c r="GA166" s="29"/>
      <c r="GB166" s="29"/>
      <c r="GC166" s="29"/>
      <c r="GD166" s="29"/>
      <c r="GE166" s="29"/>
      <c r="GF166" s="29"/>
      <c r="GG166" s="29"/>
      <c r="GH166" s="29"/>
      <c r="GI166" s="29"/>
      <c r="GJ166" s="29"/>
      <c r="GK166" s="29"/>
      <c r="GL166" s="35" t="str">
        <f t="shared" si="389"/>
        <v/>
      </c>
      <c r="GM166" s="35" t="str">
        <f t="shared" si="390"/>
        <v/>
      </c>
      <c r="GN166" s="35" t="str">
        <f t="shared" si="391"/>
        <v/>
      </c>
      <c r="GO166" s="35" t="str">
        <f t="shared" si="392"/>
        <v/>
      </c>
      <c r="GP166" s="35" t="str">
        <f t="shared" si="393"/>
        <v/>
      </c>
      <c r="GQ166" s="29"/>
      <c r="GR166" s="29"/>
      <c r="GS166" s="29">
        <f t="shared" si="312"/>
        <v>2</v>
      </c>
      <c r="GT166" s="29" t="str">
        <f>'[15]BD Plan'!$B$3</f>
        <v>Nariño</v>
      </c>
      <c r="GU166" s="37"/>
      <c r="GV166" s="37"/>
      <c r="GW166" s="37"/>
      <c r="GX166" s="37"/>
      <c r="GY166" s="37" t="s">
        <v>790</v>
      </c>
      <c r="GZ166" s="37" t="s">
        <v>1857</v>
      </c>
      <c r="HA166" s="37" t="s">
        <v>3239</v>
      </c>
      <c r="HB166" s="37"/>
      <c r="HC166" s="37"/>
      <c r="HD166" s="37" t="s">
        <v>1858</v>
      </c>
      <c r="HE166" s="37" t="s">
        <v>3240</v>
      </c>
      <c r="HF166" s="37"/>
      <c r="HG166" s="37"/>
      <c r="HH166" s="37"/>
      <c r="HI166" s="37"/>
      <c r="HJ166" s="37"/>
      <c r="HK166" t="s">
        <v>142</v>
      </c>
      <c r="HL166" s="39" t="s">
        <v>22</v>
      </c>
    </row>
    <row r="167" spans="1:220" ht="15" customHeight="1" x14ac:dyDescent="0.3">
      <c r="A167" s="29" t="s">
        <v>126</v>
      </c>
      <c r="B167" s="29" t="s">
        <v>20</v>
      </c>
      <c r="C167" s="29" t="s">
        <v>4</v>
      </c>
      <c r="D167" s="29" t="s">
        <v>1072</v>
      </c>
      <c r="E167" s="29" t="s">
        <v>141</v>
      </c>
      <c r="F167" s="29" t="s">
        <v>283</v>
      </c>
      <c r="G167" s="29" t="s">
        <v>232</v>
      </c>
      <c r="H167" s="29" t="s">
        <v>284</v>
      </c>
      <c r="I167" s="38" t="s">
        <v>285</v>
      </c>
      <c r="J167" s="29" t="s">
        <v>294</v>
      </c>
      <c r="K167" s="32">
        <v>0.4</v>
      </c>
      <c r="L167" s="32">
        <v>0.6</v>
      </c>
      <c r="M167" s="29" t="s">
        <v>236</v>
      </c>
      <c r="N167" s="32">
        <v>0.09</v>
      </c>
      <c r="O167" s="32">
        <v>0.6</v>
      </c>
      <c r="P167" s="29" t="s">
        <v>236</v>
      </c>
      <c r="Q167" s="29" t="s">
        <v>1037</v>
      </c>
      <c r="R167" s="33"/>
      <c r="S167" s="36"/>
      <c r="T167" s="29"/>
      <c r="U167" s="34"/>
      <c r="V167" s="34"/>
      <c r="W167" s="34"/>
      <c r="X167" s="34"/>
      <c r="Y167" s="34"/>
      <c r="Z167" s="32"/>
      <c r="AA167" s="34"/>
      <c r="AB167" s="29"/>
      <c r="AC167" s="29"/>
      <c r="AD167" s="29"/>
      <c r="AE167" s="29"/>
      <c r="AF167" s="29"/>
      <c r="AG167" s="29"/>
      <c r="AH167" s="29"/>
      <c r="AI167" s="29"/>
      <c r="AJ167" s="29"/>
      <c r="AK167" s="29"/>
      <c r="AL167" s="29"/>
      <c r="AM167" s="29"/>
      <c r="AN167" s="29"/>
      <c r="AO167" s="29"/>
      <c r="AP167" s="47">
        <v>44659</v>
      </c>
      <c r="AQ167" s="47">
        <v>44756</v>
      </c>
      <c r="AR167" s="47">
        <v>44846</v>
      </c>
      <c r="AS167" s="47"/>
      <c r="AT167" s="29"/>
      <c r="AU167" s="29"/>
      <c r="AV167" s="29"/>
      <c r="AW167" s="29"/>
      <c r="AX167" s="29"/>
      <c r="AY167" s="29"/>
      <c r="AZ167" s="29"/>
      <c r="BA167" s="29"/>
      <c r="BB167" s="29"/>
      <c r="BC167" s="29"/>
      <c r="BD167" s="29"/>
      <c r="BE167" s="29"/>
      <c r="BF167" s="35" t="str">
        <f>IFERROR(IF(AD167=0,"",IF((AH167/AD167)&gt;1,1,(AH167/AD167))),"")</f>
        <v/>
      </c>
      <c r="BG167" s="35" t="str">
        <f>IFERROR(IF(AE167=0,"",IF((AJ167/AE167)&gt;1,1,(AJ167/AE167))),"")</f>
        <v/>
      </c>
      <c r="BH167" s="35" t="str">
        <f>IFERROR(IF(AF167=0,"",IF((AL167/AF167)&gt;1,1,(AL167/AF167))),"")</f>
        <v/>
      </c>
      <c r="BI167" s="35" t="str">
        <f>IFERROR(IF(AG167=0,"",IF((AN167/AG167)&gt;1,1,(AN167/AG167))),"")</f>
        <v/>
      </c>
      <c r="BJ167" s="35" t="str">
        <f>IFERROR(IF((AH167+AJ167+AL167+AN167)/AC167&gt;1,1,(AH167+AJ167+AL167+AN167)/AC167),"")</f>
        <v/>
      </c>
      <c r="BK167" s="33"/>
      <c r="BL167" s="34"/>
      <c r="BM167" s="29"/>
      <c r="BN167" s="29"/>
      <c r="BO167" s="29"/>
      <c r="BP167" s="29"/>
      <c r="BQ167" s="29"/>
      <c r="BR167" s="29"/>
      <c r="BS167" s="29"/>
      <c r="BT167" s="29"/>
      <c r="BU167" s="29"/>
      <c r="BV167" s="29"/>
      <c r="BW167" s="29"/>
      <c r="BX167" s="29"/>
      <c r="BY167" s="29"/>
      <c r="BZ167" s="47">
        <v>44659</v>
      </c>
      <c r="CA167" s="47">
        <v>44756</v>
      </c>
      <c r="CB167" s="47">
        <v>44846</v>
      </c>
      <c r="CC167" s="47"/>
      <c r="CD167" s="29"/>
      <c r="CE167" s="29"/>
      <c r="CF167" s="29"/>
      <c r="CG167" s="29"/>
      <c r="CH167" s="29"/>
      <c r="CI167" s="29"/>
      <c r="CJ167" s="29"/>
      <c r="CK167" s="29"/>
      <c r="CL167" s="29"/>
      <c r="CM167" s="29"/>
      <c r="CN167" s="29"/>
      <c r="CO167" s="29"/>
      <c r="CP167" s="35" t="str">
        <f t="shared" si="302"/>
        <v/>
      </c>
      <c r="CQ167" s="35" t="str">
        <f t="shared" si="303"/>
        <v/>
      </c>
      <c r="CR167" s="35" t="str">
        <f t="shared" si="304"/>
        <v/>
      </c>
      <c r="CS167" s="35" t="str">
        <f t="shared" si="305"/>
        <v/>
      </c>
      <c r="CT167" s="35" t="str">
        <f t="shared" si="306"/>
        <v/>
      </c>
      <c r="CU167" s="33" t="s">
        <v>1077</v>
      </c>
      <c r="CV167" s="42" t="s">
        <v>565</v>
      </c>
      <c r="CW167" s="29" t="s">
        <v>1078</v>
      </c>
      <c r="CX167" s="34" t="s">
        <v>1048</v>
      </c>
      <c r="CY167" s="34" t="s">
        <v>1041</v>
      </c>
      <c r="CZ167" s="34" t="s">
        <v>1042</v>
      </c>
      <c r="DA167" s="34"/>
      <c r="DB167" s="34" t="s">
        <v>1043</v>
      </c>
      <c r="DC167" s="34" t="s">
        <v>1044</v>
      </c>
      <c r="DD167" s="32">
        <v>0.4</v>
      </c>
      <c r="DE167" s="29"/>
      <c r="DF167" s="29"/>
      <c r="DG167" s="29"/>
      <c r="DH167" s="29"/>
      <c r="DI167" s="34" t="s">
        <v>1045</v>
      </c>
      <c r="DJ167" s="29" t="s">
        <v>224</v>
      </c>
      <c r="DK167" s="29">
        <f>SUM(DL167:DO167)</f>
        <v>4</v>
      </c>
      <c r="DL167" s="29">
        <v>1</v>
      </c>
      <c r="DM167" s="29">
        <v>1</v>
      </c>
      <c r="DN167" s="29">
        <v>1</v>
      </c>
      <c r="DO167" s="29">
        <v>1</v>
      </c>
      <c r="DP167" s="29">
        <v>1</v>
      </c>
      <c r="DQ167" s="29" t="s">
        <v>791</v>
      </c>
      <c r="DR167" s="29">
        <v>1</v>
      </c>
      <c r="DS167" s="29" t="s">
        <v>1859</v>
      </c>
      <c r="DT167" s="29">
        <v>1</v>
      </c>
      <c r="DU167" s="29" t="s">
        <v>3241</v>
      </c>
      <c r="DV167" s="29"/>
      <c r="DW167" s="29"/>
      <c r="DX167" s="47">
        <v>44659</v>
      </c>
      <c r="DY167" s="47">
        <v>44756</v>
      </c>
      <c r="DZ167" s="47">
        <v>44846</v>
      </c>
      <c r="EA167" s="47"/>
      <c r="EB167" s="29" t="s">
        <v>6</v>
      </c>
      <c r="EC167" s="29" t="s">
        <v>6</v>
      </c>
      <c r="ED167" s="29" t="s">
        <v>6</v>
      </c>
      <c r="EE167" s="29"/>
      <c r="EF167" s="29" t="s">
        <v>6</v>
      </c>
      <c r="EG167" s="29" t="s">
        <v>6</v>
      </c>
      <c r="EH167" s="29" t="s">
        <v>6</v>
      </c>
      <c r="EI167" s="29"/>
      <c r="EJ167" s="29" t="s">
        <v>3242</v>
      </c>
      <c r="EK167" s="29" t="s">
        <v>3243</v>
      </c>
      <c r="EL167" s="29" t="s">
        <v>3244</v>
      </c>
      <c r="EM167" s="29"/>
      <c r="EN167" s="35">
        <f t="shared" si="307"/>
        <v>1</v>
      </c>
      <c r="EO167" s="35">
        <f t="shared" si="308"/>
        <v>1</v>
      </c>
      <c r="EP167" s="35">
        <f t="shared" si="309"/>
        <v>1</v>
      </c>
      <c r="EQ167" s="35">
        <f t="shared" si="310"/>
        <v>0</v>
      </c>
      <c r="ER167" s="35">
        <f t="shared" si="311"/>
        <v>0.75</v>
      </c>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47">
        <v>44659</v>
      </c>
      <c r="FW167" s="47">
        <v>44756</v>
      </c>
      <c r="FX167" s="47">
        <v>44846</v>
      </c>
      <c r="FY167" s="47"/>
      <c r="FZ167" s="29"/>
      <c r="GA167" s="29"/>
      <c r="GB167" s="29"/>
      <c r="GC167" s="29"/>
      <c r="GD167" s="29"/>
      <c r="GE167" s="29"/>
      <c r="GF167" s="29"/>
      <c r="GG167" s="29"/>
      <c r="GH167" s="29"/>
      <c r="GI167" s="29"/>
      <c r="GJ167" s="29"/>
      <c r="GK167" s="29"/>
      <c r="GL167" s="35" t="str">
        <f>IFERROR(IF(FJ167=0,"",IF((FN167/FJ167)&gt;1,1,(FN167/FJ167))),"")</f>
        <v/>
      </c>
      <c r="GM167" s="35" t="str">
        <f>IFERROR(IF(FK167=0,"",IF((FP167/FK167)&gt;1,1,(FP167/FK167))),"")</f>
        <v/>
      </c>
      <c r="GN167" s="35" t="str">
        <f>IFERROR(IF(FL167=0,"",IF((FR167/FL167)&gt;1,1,(FR167/FL167))),"")</f>
        <v/>
      </c>
      <c r="GO167" s="35" t="str">
        <f>IFERROR(IF(FM167=0,"",IF((FT167/FM167)&gt;1,1,(FT167/FM167))),"")</f>
        <v/>
      </c>
      <c r="GP167" s="35" t="str">
        <f>IFERROR(IF((FN167+FP167+FR167+FT167)/FI167&gt;1,1,(FN167+FP167+FR167+FT167)/FI167),"")</f>
        <v/>
      </c>
      <c r="GQ167" s="29"/>
      <c r="GR167" s="29"/>
      <c r="GS167" s="29">
        <f t="shared" si="312"/>
        <v>1</v>
      </c>
      <c r="GT167" s="29" t="str">
        <f>'[16]BD Plan'!$B$3</f>
        <v>Norte de Santander</v>
      </c>
      <c r="GU167" s="36"/>
      <c r="GV167" s="36"/>
      <c r="GW167" s="36"/>
      <c r="GX167" s="36"/>
      <c r="GY167" s="36"/>
      <c r="GZ167" s="36"/>
      <c r="HA167" s="36"/>
      <c r="HB167" s="36"/>
      <c r="HC167" s="36" t="s">
        <v>792</v>
      </c>
      <c r="HD167" s="36" t="s">
        <v>1860</v>
      </c>
      <c r="HE167" s="36" t="s">
        <v>1860</v>
      </c>
      <c r="HF167" s="36"/>
      <c r="HG167" s="36"/>
      <c r="HH167" s="36"/>
      <c r="HI167" s="36"/>
      <c r="HJ167" s="36"/>
      <c r="HK167" s="29" t="s">
        <v>140</v>
      </c>
      <c r="HL167" s="30" t="s">
        <v>8</v>
      </c>
    </row>
    <row r="168" spans="1:220" ht="15" customHeight="1" x14ac:dyDescent="0.3">
      <c r="A168" s="29" t="s">
        <v>126</v>
      </c>
      <c r="B168" t="s">
        <v>66</v>
      </c>
      <c r="C168" t="s">
        <v>568</v>
      </c>
      <c r="D168" s="29" t="s">
        <v>1340</v>
      </c>
      <c r="E168" s="29" t="s">
        <v>304</v>
      </c>
      <c r="F168" s="29" t="s">
        <v>231</v>
      </c>
      <c r="G168" s="29" t="s">
        <v>426</v>
      </c>
      <c r="H168" s="29" t="s">
        <v>233</v>
      </c>
      <c r="I168" s="38" t="s">
        <v>427</v>
      </c>
      <c r="J168" s="29" t="s">
        <v>319</v>
      </c>
      <c r="K168" s="32">
        <v>1</v>
      </c>
      <c r="L168" s="32">
        <v>0.8</v>
      </c>
      <c r="M168" s="29" t="s">
        <v>253</v>
      </c>
      <c r="N168" s="32">
        <v>0.36</v>
      </c>
      <c r="O168" s="32">
        <v>0.8</v>
      </c>
      <c r="P168" s="29" t="s">
        <v>253</v>
      </c>
      <c r="Q168" s="29" t="s">
        <v>1037</v>
      </c>
      <c r="R168" s="33"/>
      <c r="S168" s="36"/>
      <c r="T168" s="29"/>
      <c r="U168" s="34"/>
      <c r="V168" s="34"/>
      <c r="W168" s="34"/>
      <c r="X168" s="34"/>
      <c r="Y168" s="34"/>
      <c r="Z168" s="32"/>
      <c r="AA168" s="34"/>
      <c r="AB168" s="29"/>
      <c r="AC168" s="29"/>
      <c r="AD168" s="34"/>
      <c r="AE168" s="34"/>
      <c r="AF168" s="34"/>
      <c r="AG168" s="34"/>
      <c r="AH168" s="29"/>
      <c r="AI168" s="29"/>
      <c r="AJ168" s="29"/>
      <c r="AK168" s="29"/>
      <c r="AL168" s="29"/>
      <c r="AM168" s="29"/>
      <c r="AN168" s="29"/>
      <c r="AO168" s="29"/>
      <c r="AP168" s="47"/>
      <c r="AQ168" s="47">
        <v>44756</v>
      </c>
      <c r="AR168" s="47">
        <v>44846</v>
      </c>
      <c r="AS168" s="47"/>
      <c r="AT168" s="29"/>
      <c r="AU168" s="29"/>
      <c r="AV168" s="29"/>
      <c r="AW168" s="29"/>
      <c r="AX168" s="29"/>
      <c r="AY168" s="29"/>
      <c r="AZ168" s="29"/>
      <c r="BA168" s="29"/>
      <c r="BB168" s="29"/>
      <c r="BC168" s="29"/>
      <c r="BD168" s="29"/>
      <c r="BE168" s="29"/>
      <c r="BF168" s="35" t="str">
        <f t="shared" ref="BF168:BF177" si="395">IFERROR(IF(AD168=0,"",IF((AH168/AD168)&gt;1,1,(AH168/AD168))),"")</f>
        <v/>
      </c>
      <c r="BG168" s="35" t="str">
        <f t="shared" ref="BG168:BG177" si="396">IFERROR(IF(AE168=0,"",IF((AJ168/AE168)&gt;1,1,(AJ168/AE168))),"")</f>
        <v/>
      </c>
      <c r="BH168" s="35" t="str">
        <f t="shared" ref="BH168:BH177" si="397">IFERROR(IF(AF168=0,"",IF((AL168/AF168)&gt;1,1,(AL168/AF168))),"")</f>
        <v/>
      </c>
      <c r="BI168" s="35" t="str">
        <f t="shared" ref="BI168:BI177" si="398">IFERROR(IF(AG168=0,"",IF((AN168/AG168)&gt;1,1,(AN168/AG168))),"")</f>
        <v/>
      </c>
      <c r="BJ168" s="35" t="str">
        <f t="shared" ref="BJ168:BJ177" si="399">IFERROR(IF((AH168+AJ168+AL168+AN168)/AC168&gt;1,1,(AH168+AJ168+AL168+AN168)/AC168),"")</f>
        <v/>
      </c>
      <c r="BK168" s="30" t="s">
        <v>1523</v>
      </c>
      <c r="BL168" s="42" t="s">
        <v>565</v>
      </c>
      <c r="BM168" s="29">
        <f t="shared" ref="BM168" si="400">SUM(BN168:BQ168)</f>
        <v>9</v>
      </c>
      <c r="BN168" s="29">
        <v>0</v>
      </c>
      <c r="BO168" s="29">
        <v>3</v>
      </c>
      <c r="BP168" s="29">
        <v>3</v>
      </c>
      <c r="BQ168" s="29">
        <v>3</v>
      </c>
      <c r="BR168" s="29"/>
      <c r="BS168" s="29"/>
      <c r="BT168" s="29">
        <v>3</v>
      </c>
      <c r="BU168" s="29" t="s">
        <v>1861</v>
      </c>
      <c r="BV168" s="29">
        <v>3</v>
      </c>
      <c r="BW168" s="29" t="s">
        <v>3245</v>
      </c>
      <c r="BX168" s="29"/>
      <c r="BY168" s="29"/>
      <c r="BZ168" s="47">
        <v>44659</v>
      </c>
      <c r="CA168" s="47">
        <v>44756</v>
      </c>
      <c r="CB168" s="47">
        <v>44846</v>
      </c>
      <c r="CC168" s="47"/>
      <c r="CD168" s="29"/>
      <c r="CE168" s="29" t="s">
        <v>6</v>
      </c>
      <c r="CF168" s="29" t="s">
        <v>6</v>
      </c>
      <c r="CG168" s="29"/>
      <c r="CH168" s="29"/>
      <c r="CI168" s="29" t="s">
        <v>6</v>
      </c>
      <c r="CJ168" s="29" t="s">
        <v>6</v>
      </c>
      <c r="CK168" s="29"/>
      <c r="CL168" s="29"/>
      <c r="CM168" s="29" t="s">
        <v>3246</v>
      </c>
      <c r="CN168" s="29" t="s">
        <v>3247</v>
      </c>
      <c r="CO168" s="29"/>
      <c r="CP168" s="35" t="str">
        <f t="shared" si="302"/>
        <v/>
      </c>
      <c r="CQ168" s="35">
        <f t="shared" si="303"/>
        <v>1</v>
      </c>
      <c r="CR168" s="35">
        <f t="shared" si="304"/>
        <v>1</v>
      </c>
      <c r="CS168" s="35">
        <f t="shared" si="305"/>
        <v>0</v>
      </c>
      <c r="CT168" s="35">
        <f t="shared" si="306"/>
        <v>0.66666666666666663</v>
      </c>
      <c r="CU168" s="30"/>
      <c r="CV168" s="34"/>
      <c r="CW168" s="29"/>
      <c r="CX168" s="34"/>
      <c r="CY168" s="34"/>
      <c r="CZ168" s="34"/>
      <c r="DA168" s="34"/>
      <c r="DB168" s="34"/>
      <c r="DC168" s="34"/>
      <c r="DD168" s="32"/>
      <c r="DE168" s="29"/>
      <c r="DF168" s="29"/>
      <c r="DG168" s="29"/>
      <c r="DH168" s="29"/>
      <c r="DI168" s="34"/>
      <c r="DJ168" s="29"/>
      <c r="DK168" s="29"/>
      <c r="DL168" s="29"/>
      <c r="DM168" s="29"/>
      <c r="DN168" s="29"/>
      <c r="DO168" s="29"/>
      <c r="DP168" s="29"/>
      <c r="DQ168" s="29"/>
      <c r="DR168" s="29"/>
      <c r="DS168" s="29"/>
      <c r="DT168" s="29"/>
      <c r="DU168" s="29"/>
      <c r="DV168" s="29"/>
      <c r="DW168" s="29"/>
      <c r="DX168" s="47">
        <v>44659</v>
      </c>
      <c r="DY168" s="47">
        <v>44756</v>
      </c>
      <c r="DZ168" s="47">
        <v>44846</v>
      </c>
      <c r="EA168" s="47"/>
      <c r="EB168" s="29"/>
      <c r="EC168" s="29"/>
      <c r="ED168" s="29"/>
      <c r="EE168" s="29"/>
      <c r="EF168" s="29"/>
      <c r="EG168" s="29"/>
      <c r="EH168" s="29"/>
      <c r="EI168" s="29"/>
      <c r="EJ168" s="29"/>
      <c r="EK168" s="29"/>
      <c r="EL168" s="29"/>
      <c r="EM168" s="29"/>
      <c r="EN168" s="35" t="str">
        <f t="shared" si="307"/>
        <v/>
      </c>
      <c r="EO168" s="35" t="str">
        <f t="shared" si="308"/>
        <v/>
      </c>
      <c r="EP168" s="35" t="str">
        <f t="shared" si="309"/>
        <v/>
      </c>
      <c r="EQ168" s="35" t="str">
        <f t="shared" si="310"/>
        <v/>
      </c>
      <c r="ER168" s="35" t="str">
        <f t="shared" si="311"/>
        <v/>
      </c>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47">
        <v>44659</v>
      </c>
      <c r="FW168" s="47">
        <v>44756</v>
      </c>
      <c r="FX168" s="47">
        <v>44846</v>
      </c>
      <c r="FY168" s="47"/>
      <c r="FZ168" s="29"/>
      <c r="GA168" s="29"/>
      <c r="GB168" s="29"/>
      <c r="GC168" s="29"/>
      <c r="GD168" s="29"/>
      <c r="GE168" s="29"/>
      <c r="GF168" s="29"/>
      <c r="GG168" s="29"/>
      <c r="GH168" s="29"/>
      <c r="GI168" s="29"/>
      <c r="GJ168" s="29"/>
      <c r="GK168" s="29"/>
      <c r="GL168" s="35" t="str">
        <f t="shared" ref="GL168:GL171" si="401">IFERROR(IF(FJ168=0,"",IF((FN168/FJ168)&gt;1,1,(FN168/FJ168))),"")</f>
        <v/>
      </c>
      <c r="GM168" s="35" t="str">
        <f t="shared" ref="GM168:GM171" si="402">IFERROR(IF(FK168=0,"",IF((FP168/FK168)&gt;1,1,(FP168/FK168))),"")</f>
        <v/>
      </c>
      <c r="GN168" s="35" t="str">
        <f t="shared" ref="GN168:GN171" si="403">IFERROR(IF(FL168=0,"",IF((FR168/FL168)&gt;1,1,(FR168/FL168))),"")</f>
        <v/>
      </c>
      <c r="GO168" s="35" t="str">
        <f t="shared" ref="GO168:GO171" si="404">IFERROR(IF(FM168=0,"",IF((FT168/FM168)&gt;1,1,(FT168/FM168))),"")</f>
        <v/>
      </c>
      <c r="GP168" s="35" t="str">
        <f t="shared" ref="GP168:GP171" si="405">IFERROR(IF((FN168+FP168+FR168+FT168)/FI168&gt;1,1,(FN168+FP168+FR168+FT168)/FI168),"")</f>
        <v/>
      </c>
      <c r="GQ168" s="29"/>
      <c r="GR168" s="29"/>
      <c r="GS168" s="29">
        <f t="shared" si="312"/>
        <v>1</v>
      </c>
      <c r="GT168" s="29" t="str">
        <f>'[16]BD Plan'!$B$3</f>
        <v>Norte de Santander</v>
      </c>
      <c r="GU168" s="36" t="s">
        <v>793</v>
      </c>
      <c r="GV168" s="36"/>
      <c r="GW168" s="36"/>
      <c r="GX168" s="36"/>
      <c r="GY168" s="36"/>
      <c r="GZ168" s="36" t="s">
        <v>1862</v>
      </c>
      <c r="HA168" s="36" t="s">
        <v>3248</v>
      </c>
      <c r="HB168" s="36"/>
      <c r="HC168" s="36"/>
      <c r="HD168" s="36"/>
      <c r="HE168" s="36"/>
      <c r="HF168" s="36"/>
      <c r="HG168" s="36"/>
      <c r="HH168" s="36"/>
      <c r="HI168" s="36"/>
      <c r="HJ168" s="36"/>
      <c r="HK168" t="s">
        <v>431</v>
      </c>
      <c r="HL168" s="39" t="s">
        <v>65</v>
      </c>
    </row>
    <row r="169" spans="1:220" ht="15" customHeight="1" x14ac:dyDescent="0.3">
      <c r="A169" s="29" t="s">
        <v>126</v>
      </c>
      <c r="B169" t="s">
        <v>31</v>
      </c>
      <c r="C169" t="s">
        <v>27</v>
      </c>
      <c r="D169" s="29" t="s">
        <v>318</v>
      </c>
      <c r="E169" s="29" t="s">
        <v>322</v>
      </c>
      <c r="F169" s="29" t="s">
        <v>231</v>
      </c>
      <c r="G169" s="29" t="s">
        <v>138</v>
      </c>
      <c r="H169" s="29" t="s">
        <v>284</v>
      </c>
      <c r="I169" s="38" t="s">
        <v>1107</v>
      </c>
      <c r="J169" s="29" t="s">
        <v>319</v>
      </c>
      <c r="K169" s="32">
        <v>1</v>
      </c>
      <c r="L169" s="32">
        <v>0.6</v>
      </c>
      <c r="M169" s="29" t="s">
        <v>253</v>
      </c>
      <c r="N169" s="32">
        <v>0.6</v>
      </c>
      <c r="O169" s="32">
        <v>0.6</v>
      </c>
      <c r="P169" s="29" t="s">
        <v>236</v>
      </c>
      <c r="Q169" s="29" t="s">
        <v>1037</v>
      </c>
      <c r="R169" s="33" t="s">
        <v>1108</v>
      </c>
      <c r="S169" s="42" t="s">
        <v>565</v>
      </c>
      <c r="T169" s="29" t="s">
        <v>1109</v>
      </c>
      <c r="U169" s="34" t="s">
        <v>1048</v>
      </c>
      <c r="V169" s="34" t="s">
        <v>1041</v>
      </c>
      <c r="W169" s="34" t="s">
        <v>1042</v>
      </c>
      <c r="X169" s="34" t="s">
        <v>1110</v>
      </c>
      <c r="Y169" s="34" t="s">
        <v>1044</v>
      </c>
      <c r="Z169" s="32">
        <v>0.4</v>
      </c>
      <c r="AA169" s="34" t="s">
        <v>1045</v>
      </c>
      <c r="AB169" s="29" t="s">
        <v>224</v>
      </c>
      <c r="AC169" s="29">
        <f t="shared" ref="AC169:AC176" si="406">SUM(AD169:AG169)</f>
        <v>12</v>
      </c>
      <c r="AD169" s="34">
        <v>3</v>
      </c>
      <c r="AE169" s="34">
        <v>3</v>
      </c>
      <c r="AF169" s="34">
        <v>3</v>
      </c>
      <c r="AG169" s="34">
        <v>3</v>
      </c>
      <c r="AH169" s="29">
        <v>3</v>
      </c>
      <c r="AI169" s="29" t="s">
        <v>794</v>
      </c>
      <c r="AJ169" s="29">
        <v>3</v>
      </c>
      <c r="AK169" s="29" t="s">
        <v>1863</v>
      </c>
      <c r="AL169" s="29">
        <v>3</v>
      </c>
      <c r="AM169" s="29" t="s">
        <v>3249</v>
      </c>
      <c r="AN169" s="29"/>
      <c r="AO169" s="29"/>
      <c r="AP169" s="47">
        <v>44659</v>
      </c>
      <c r="AQ169" s="47">
        <v>44756</v>
      </c>
      <c r="AR169" s="47">
        <v>44846</v>
      </c>
      <c r="AS169" s="47"/>
      <c r="AT169" s="29" t="s">
        <v>6</v>
      </c>
      <c r="AU169" s="29" t="s">
        <v>6</v>
      </c>
      <c r="AV169" s="29" t="s">
        <v>6</v>
      </c>
      <c r="AW169" s="29"/>
      <c r="AX169" s="29" t="s">
        <v>6</v>
      </c>
      <c r="AY169" s="29" t="s">
        <v>6</v>
      </c>
      <c r="AZ169" s="29" t="s">
        <v>6</v>
      </c>
      <c r="BA169" s="29"/>
      <c r="BB169" s="29" t="s">
        <v>3250</v>
      </c>
      <c r="BC169" s="29" t="s">
        <v>3251</v>
      </c>
      <c r="BD169" s="29" t="s">
        <v>3252</v>
      </c>
      <c r="BE169" s="29"/>
      <c r="BF169" s="35">
        <f t="shared" si="395"/>
        <v>1</v>
      </c>
      <c r="BG169" s="35">
        <f t="shared" si="396"/>
        <v>1</v>
      </c>
      <c r="BH169" s="35">
        <f t="shared" si="397"/>
        <v>1</v>
      </c>
      <c r="BI169" s="35">
        <f t="shared" si="398"/>
        <v>0</v>
      </c>
      <c r="BJ169" s="35">
        <f t="shared" si="399"/>
        <v>0.75</v>
      </c>
      <c r="BK169" s="30"/>
      <c r="BL169" s="29"/>
      <c r="BM169" s="29"/>
      <c r="BN169" s="29"/>
      <c r="BO169" s="29"/>
      <c r="BP169" s="29"/>
      <c r="BQ169" s="29"/>
      <c r="BR169" s="29"/>
      <c r="BS169" s="29"/>
      <c r="BT169" s="29"/>
      <c r="BU169" s="29"/>
      <c r="BV169" s="29"/>
      <c r="BW169" s="29"/>
      <c r="BX169" s="29"/>
      <c r="BY169" s="29"/>
      <c r="BZ169" s="47">
        <v>44659</v>
      </c>
      <c r="CA169" s="47">
        <v>44756</v>
      </c>
      <c r="CB169" s="47">
        <v>44846</v>
      </c>
      <c r="CC169" s="47"/>
      <c r="CD169" s="29"/>
      <c r="CE169" s="29"/>
      <c r="CF169" s="29"/>
      <c r="CG169" s="29"/>
      <c r="CH169" s="29"/>
      <c r="CI169" s="29"/>
      <c r="CJ169" s="29"/>
      <c r="CK169" s="29"/>
      <c r="CL169" s="29"/>
      <c r="CM169" s="29"/>
      <c r="CN169" s="29"/>
      <c r="CO169" s="29"/>
      <c r="CP169" s="35" t="str">
        <f t="shared" si="302"/>
        <v/>
      </c>
      <c r="CQ169" s="35" t="str">
        <f t="shared" si="303"/>
        <v/>
      </c>
      <c r="CR169" s="35" t="str">
        <f t="shared" si="304"/>
        <v/>
      </c>
      <c r="CS169" s="35" t="str">
        <f t="shared" si="305"/>
        <v/>
      </c>
      <c r="CT169" s="35" t="str">
        <f t="shared" si="306"/>
        <v/>
      </c>
      <c r="CU169" s="30"/>
      <c r="CV169" s="34"/>
      <c r="CW169" s="29"/>
      <c r="CX169" s="34"/>
      <c r="CY169" s="34"/>
      <c r="CZ169" s="34"/>
      <c r="DA169" s="34"/>
      <c r="DB169" s="34"/>
      <c r="DC169" s="34"/>
      <c r="DD169" s="32"/>
      <c r="DE169" s="29"/>
      <c r="DF169" s="29"/>
      <c r="DG169" s="29"/>
      <c r="DH169" s="29"/>
      <c r="DI169" s="34"/>
      <c r="DJ169" s="29"/>
      <c r="DK169" s="29"/>
      <c r="DL169" s="29"/>
      <c r="DM169" s="29"/>
      <c r="DN169" s="29"/>
      <c r="DO169" s="29"/>
      <c r="DP169" s="29"/>
      <c r="DQ169" s="29"/>
      <c r="DR169" s="29"/>
      <c r="DS169" s="29"/>
      <c r="DT169" s="29"/>
      <c r="DU169" s="29"/>
      <c r="DV169" s="29"/>
      <c r="DW169" s="29"/>
      <c r="DX169" s="47">
        <v>44659</v>
      </c>
      <c r="DY169" s="47">
        <v>44756</v>
      </c>
      <c r="DZ169" s="47">
        <v>44846</v>
      </c>
      <c r="EA169" s="47"/>
      <c r="EB169" s="29"/>
      <c r="EC169" s="29"/>
      <c r="ED169" s="29"/>
      <c r="EE169" s="29"/>
      <c r="EF169" s="29"/>
      <c r="EG169" s="29"/>
      <c r="EH169" s="29"/>
      <c r="EI169" s="29"/>
      <c r="EJ169" s="29"/>
      <c r="EK169" s="29"/>
      <c r="EL169" s="29"/>
      <c r="EM169" s="29"/>
      <c r="EN169" s="35" t="str">
        <f t="shared" si="307"/>
        <v/>
      </c>
      <c r="EO169" s="35" t="str">
        <f t="shared" si="308"/>
        <v/>
      </c>
      <c r="EP169" s="35" t="str">
        <f t="shared" si="309"/>
        <v/>
      </c>
      <c r="EQ169" s="35" t="str">
        <f t="shared" si="310"/>
        <v/>
      </c>
      <c r="ER169" s="35" t="str">
        <f t="shared" si="311"/>
        <v/>
      </c>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47">
        <v>44659</v>
      </c>
      <c r="FW169" s="47">
        <v>44756</v>
      </c>
      <c r="FX169" s="47">
        <v>44846</v>
      </c>
      <c r="FY169" s="47"/>
      <c r="FZ169" s="29"/>
      <c r="GA169" s="29"/>
      <c r="GB169" s="29"/>
      <c r="GC169" s="29"/>
      <c r="GD169" s="29"/>
      <c r="GE169" s="29"/>
      <c r="GF169" s="29"/>
      <c r="GG169" s="29"/>
      <c r="GH169" s="29"/>
      <c r="GI169" s="29"/>
      <c r="GJ169" s="29"/>
      <c r="GK169" s="29"/>
      <c r="GL169" s="35" t="str">
        <f t="shared" si="401"/>
        <v/>
      </c>
      <c r="GM169" s="35" t="str">
        <f t="shared" si="402"/>
        <v/>
      </c>
      <c r="GN169" s="35" t="str">
        <f t="shared" si="403"/>
        <v/>
      </c>
      <c r="GO169" s="35" t="str">
        <f t="shared" si="404"/>
        <v/>
      </c>
      <c r="GP169" s="35" t="str">
        <f t="shared" si="405"/>
        <v/>
      </c>
      <c r="GQ169" s="29"/>
      <c r="GR169" s="29"/>
      <c r="GS169" s="29">
        <f t="shared" si="312"/>
        <v>1</v>
      </c>
      <c r="GT169" s="29" t="str">
        <f>'[16]BD Plan'!$B$3</f>
        <v>Norte de Santander</v>
      </c>
      <c r="GU169" s="36" t="s">
        <v>795</v>
      </c>
      <c r="GV169" s="36" t="s">
        <v>1864</v>
      </c>
      <c r="GW169" s="36" t="s">
        <v>1864</v>
      </c>
      <c r="GX169" s="36"/>
      <c r="GY169" s="36"/>
      <c r="GZ169" s="36"/>
      <c r="HA169" s="36"/>
      <c r="HB169" s="36"/>
      <c r="HC169" s="36"/>
      <c r="HD169" s="36"/>
      <c r="HE169" s="36"/>
      <c r="HF169" s="36"/>
      <c r="HG169" s="36"/>
      <c r="HH169" s="36"/>
      <c r="HI169" s="36"/>
      <c r="HJ169" s="36"/>
      <c r="HK169" t="s">
        <v>144</v>
      </c>
      <c r="HL169" s="39" t="s">
        <v>29</v>
      </c>
    </row>
    <row r="170" spans="1:220" ht="15" customHeight="1" x14ac:dyDescent="0.3">
      <c r="A170" s="29" t="s">
        <v>126</v>
      </c>
      <c r="B170" t="s">
        <v>33</v>
      </c>
      <c r="C170" t="s">
        <v>27</v>
      </c>
      <c r="D170" s="29" t="s">
        <v>1118</v>
      </c>
      <c r="E170" s="29" t="s">
        <v>304</v>
      </c>
      <c r="F170" s="29" t="s">
        <v>231</v>
      </c>
      <c r="G170" s="29" t="s">
        <v>312</v>
      </c>
      <c r="H170" s="29" t="s">
        <v>284</v>
      </c>
      <c r="I170" s="38" t="s">
        <v>1119</v>
      </c>
      <c r="J170" s="29" t="s">
        <v>319</v>
      </c>
      <c r="K170" s="32">
        <v>0.8</v>
      </c>
      <c r="L170" s="32">
        <v>0.6</v>
      </c>
      <c r="M170" s="29" t="s">
        <v>253</v>
      </c>
      <c r="N170" s="32">
        <v>0.48</v>
      </c>
      <c r="O170" s="32">
        <v>0.6</v>
      </c>
      <c r="P170" s="29" t="s">
        <v>236</v>
      </c>
      <c r="Q170" s="29" t="s">
        <v>1037</v>
      </c>
      <c r="R170" s="33" t="s">
        <v>1120</v>
      </c>
      <c r="S170" s="42" t="s">
        <v>565</v>
      </c>
      <c r="T170" s="36" t="s">
        <v>1121</v>
      </c>
      <c r="U170" s="34" t="s">
        <v>1048</v>
      </c>
      <c r="V170" s="34" t="s">
        <v>1041</v>
      </c>
      <c r="W170" s="34" t="s">
        <v>1042</v>
      </c>
      <c r="X170" s="34" t="s">
        <v>1110</v>
      </c>
      <c r="Y170" s="34" t="s">
        <v>1044</v>
      </c>
      <c r="Z170" s="32">
        <v>0.4</v>
      </c>
      <c r="AA170" s="34" t="s">
        <v>1045</v>
      </c>
      <c r="AB170" s="29" t="s">
        <v>224</v>
      </c>
      <c r="AC170" s="29">
        <f t="shared" si="406"/>
        <v>27</v>
      </c>
      <c r="AD170" s="34">
        <v>5</v>
      </c>
      <c r="AE170" s="34">
        <v>12</v>
      </c>
      <c r="AF170" s="34">
        <v>5</v>
      </c>
      <c r="AG170" s="34">
        <v>5</v>
      </c>
      <c r="AH170" s="29">
        <v>5</v>
      </c>
      <c r="AI170" s="29" t="s">
        <v>796</v>
      </c>
      <c r="AJ170" s="29">
        <v>12</v>
      </c>
      <c r="AK170" s="29" t="s">
        <v>1865</v>
      </c>
      <c r="AL170" s="29">
        <v>5</v>
      </c>
      <c r="AM170" s="29" t="s">
        <v>3253</v>
      </c>
      <c r="AN170" s="29"/>
      <c r="AO170" s="29"/>
      <c r="AP170" s="47">
        <v>44659</v>
      </c>
      <c r="AQ170" s="47">
        <v>44756</v>
      </c>
      <c r="AR170" s="47">
        <v>44846</v>
      </c>
      <c r="AS170" s="47"/>
      <c r="AT170" s="29" t="s">
        <v>6</v>
      </c>
      <c r="AU170" s="29" t="s">
        <v>6</v>
      </c>
      <c r="AV170" s="29" t="s">
        <v>6</v>
      </c>
      <c r="AW170" s="29"/>
      <c r="AX170" s="29" t="s">
        <v>6</v>
      </c>
      <c r="AY170" s="29" t="s">
        <v>6</v>
      </c>
      <c r="AZ170" s="29" t="s">
        <v>6</v>
      </c>
      <c r="BA170" s="29"/>
      <c r="BB170" s="29" t="s">
        <v>3254</v>
      </c>
      <c r="BC170" s="29" t="s">
        <v>3255</v>
      </c>
      <c r="BD170" s="29" t="s">
        <v>3256</v>
      </c>
      <c r="BE170" s="29"/>
      <c r="BF170" s="35">
        <f t="shared" si="395"/>
        <v>1</v>
      </c>
      <c r="BG170" s="35">
        <f t="shared" si="396"/>
        <v>1</v>
      </c>
      <c r="BH170" s="35">
        <f t="shared" si="397"/>
        <v>1</v>
      </c>
      <c r="BI170" s="35">
        <f t="shared" si="398"/>
        <v>0</v>
      </c>
      <c r="BJ170" s="35">
        <f t="shared" si="399"/>
        <v>0.81481481481481477</v>
      </c>
      <c r="BK170" s="30"/>
      <c r="BM170" s="29"/>
      <c r="BN170" s="29"/>
      <c r="BO170" s="29"/>
      <c r="BP170" s="29"/>
      <c r="BQ170" s="29"/>
      <c r="BR170" s="29"/>
      <c r="BS170" s="29"/>
      <c r="BT170" s="29"/>
      <c r="BU170" s="29"/>
      <c r="BV170" s="29"/>
      <c r="BW170" s="29"/>
      <c r="BX170" s="29"/>
      <c r="BY170" s="29"/>
      <c r="BZ170" s="47">
        <v>44659</v>
      </c>
      <c r="CA170" s="47">
        <v>44756</v>
      </c>
      <c r="CB170" s="47">
        <v>44846</v>
      </c>
      <c r="CC170" s="47"/>
      <c r="CD170" s="29"/>
      <c r="CE170" s="29"/>
      <c r="CF170" s="29"/>
      <c r="CG170" s="29"/>
      <c r="CH170" s="29"/>
      <c r="CI170" s="29"/>
      <c r="CJ170" s="29"/>
      <c r="CK170" s="29"/>
      <c r="CL170" s="29"/>
      <c r="CM170" s="29"/>
      <c r="CN170" s="29"/>
      <c r="CO170" s="29"/>
      <c r="CP170" s="35" t="str">
        <f t="shared" si="302"/>
        <v/>
      </c>
      <c r="CQ170" s="35" t="str">
        <f t="shared" si="303"/>
        <v/>
      </c>
      <c r="CR170" s="35" t="str">
        <f t="shared" si="304"/>
        <v/>
      </c>
      <c r="CS170" s="35" t="str">
        <f t="shared" si="305"/>
        <v/>
      </c>
      <c r="CT170" s="35" t="str">
        <f t="shared" si="306"/>
        <v/>
      </c>
      <c r="CU170" s="30"/>
      <c r="CV170" s="34"/>
      <c r="CW170" s="29"/>
      <c r="CX170" s="34"/>
      <c r="CY170" s="34"/>
      <c r="CZ170" s="34"/>
      <c r="DA170" s="34"/>
      <c r="DB170" s="34"/>
      <c r="DC170" s="34"/>
      <c r="DD170" s="32"/>
      <c r="DE170" s="29"/>
      <c r="DF170" s="29"/>
      <c r="DG170" s="29"/>
      <c r="DH170" s="29"/>
      <c r="DI170" s="34"/>
      <c r="DJ170" s="29"/>
      <c r="DK170" s="29"/>
      <c r="DL170" s="29"/>
      <c r="DM170" s="29"/>
      <c r="DN170" s="29"/>
      <c r="DO170" s="29"/>
      <c r="DP170" s="29"/>
      <c r="DQ170" s="29"/>
      <c r="DR170" s="29"/>
      <c r="DS170" s="29"/>
      <c r="DT170" s="29"/>
      <c r="DU170" s="29"/>
      <c r="DV170" s="29"/>
      <c r="DW170" s="29"/>
      <c r="DX170" s="47">
        <v>44659</v>
      </c>
      <c r="DY170" s="47">
        <v>44756</v>
      </c>
      <c r="DZ170" s="47">
        <v>44846</v>
      </c>
      <c r="EA170" s="47"/>
      <c r="EB170" s="29"/>
      <c r="EC170" s="29"/>
      <c r="ED170" s="29"/>
      <c r="EE170" s="29"/>
      <c r="EF170" s="29"/>
      <c r="EG170" s="29"/>
      <c r="EH170" s="29"/>
      <c r="EI170" s="29"/>
      <c r="EJ170" s="29"/>
      <c r="EK170" s="29"/>
      <c r="EL170" s="29"/>
      <c r="EM170" s="29"/>
      <c r="EN170" s="35" t="str">
        <f t="shared" si="307"/>
        <v/>
      </c>
      <c r="EO170" s="35" t="str">
        <f t="shared" si="308"/>
        <v/>
      </c>
      <c r="EP170" s="35" t="str">
        <f t="shared" si="309"/>
        <v/>
      </c>
      <c r="EQ170" s="35" t="str">
        <f t="shared" si="310"/>
        <v/>
      </c>
      <c r="ER170" s="35" t="str">
        <f t="shared" si="311"/>
        <v/>
      </c>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47">
        <v>44659</v>
      </c>
      <c r="FW170" s="47">
        <v>44756</v>
      </c>
      <c r="FX170" s="47">
        <v>44846</v>
      </c>
      <c r="FY170" s="47"/>
      <c r="FZ170" s="29"/>
      <c r="GA170" s="29"/>
      <c r="GB170" s="29"/>
      <c r="GC170" s="29"/>
      <c r="GD170" s="29"/>
      <c r="GE170" s="29"/>
      <c r="GF170" s="29"/>
      <c r="GG170" s="29"/>
      <c r="GH170" s="29"/>
      <c r="GI170" s="29"/>
      <c r="GJ170" s="29"/>
      <c r="GK170" s="29"/>
      <c r="GL170" s="35" t="str">
        <f t="shared" si="401"/>
        <v/>
      </c>
      <c r="GM170" s="35" t="str">
        <f t="shared" si="402"/>
        <v/>
      </c>
      <c r="GN170" s="35" t="str">
        <f t="shared" si="403"/>
        <v/>
      </c>
      <c r="GO170" s="35" t="str">
        <f t="shared" si="404"/>
        <v/>
      </c>
      <c r="GP170" s="35" t="str">
        <f t="shared" si="405"/>
        <v/>
      </c>
      <c r="GQ170" s="29"/>
      <c r="GR170" s="29"/>
      <c r="GS170" s="29">
        <f t="shared" si="312"/>
        <v>1</v>
      </c>
      <c r="GT170" s="29" t="str">
        <f>'[16]BD Plan'!$B$3</f>
        <v>Norte de Santander</v>
      </c>
      <c r="GU170" s="36" t="s">
        <v>797</v>
      </c>
      <c r="GV170" s="36" t="s">
        <v>1866</v>
      </c>
      <c r="GW170" s="36" t="s">
        <v>3257</v>
      </c>
      <c r="GX170" s="36"/>
      <c r="GY170" s="36"/>
      <c r="GZ170" s="36"/>
      <c r="HA170" s="36"/>
      <c r="HB170" s="36"/>
      <c r="HC170" s="36"/>
      <c r="HD170" s="36"/>
      <c r="HE170" s="36"/>
      <c r="HF170" s="36"/>
      <c r="HG170" s="36"/>
      <c r="HH170" s="36"/>
      <c r="HI170" s="36"/>
      <c r="HJ170" s="36"/>
      <c r="HK170" t="s">
        <v>146</v>
      </c>
      <c r="HL170" s="39" t="s">
        <v>28</v>
      </c>
    </row>
    <row r="171" spans="1:220" ht="15" customHeight="1" x14ac:dyDescent="0.3">
      <c r="A171" s="29" t="s">
        <v>126</v>
      </c>
      <c r="B171" t="s">
        <v>34</v>
      </c>
      <c r="C171" t="s">
        <v>27</v>
      </c>
      <c r="D171" s="29" t="s">
        <v>328</v>
      </c>
      <c r="E171" s="29" t="s">
        <v>317</v>
      </c>
      <c r="F171" s="29" t="s">
        <v>231</v>
      </c>
      <c r="G171" s="29" t="s">
        <v>312</v>
      </c>
      <c r="H171" s="29" t="s">
        <v>233</v>
      </c>
      <c r="I171" s="38" t="s">
        <v>1124</v>
      </c>
      <c r="J171" s="29" t="s">
        <v>319</v>
      </c>
      <c r="K171" s="32">
        <v>1</v>
      </c>
      <c r="L171" s="32">
        <v>0.8</v>
      </c>
      <c r="M171" s="29" t="s">
        <v>253</v>
      </c>
      <c r="N171" s="32">
        <v>0.6</v>
      </c>
      <c r="O171" s="32">
        <v>0.8</v>
      </c>
      <c r="P171" s="29" t="s">
        <v>253</v>
      </c>
      <c r="Q171" s="29" t="s">
        <v>1037</v>
      </c>
      <c r="R171" s="33" t="s">
        <v>1125</v>
      </c>
      <c r="S171" s="42" t="s">
        <v>565</v>
      </c>
      <c r="T171" s="29" t="s">
        <v>1126</v>
      </c>
      <c r="U171" s="34" t="s">
        <v>1048</v>
      </c>
      <c r="V171" s="34" t="s">
        <v>1041</v>
      </c>
      <c r="W171" s="34" t="s">
        <v>1042</v>
      </c>
      <c r="X171" s="34" t="s">
        <v>1043</v>
      </c>
      <c r="Y171" s="34" t="s">
        <v>1044</v>
      </c>
      <c r="Z171" s="32">
        <v>0.4</v>
      </c>
      <c r="AA171" s="34" t="s">
        <v>1045</v>
      </c>
      <c r="AB171" s="29" t="s">
        <v>224</v>
      </c>
      <c r="AC171" s="29">
        <f t="shared" si="406"/>
        <v>12</v>
      </c>
      <c r="AD171" s="34">
        <v>3</v>
      </c>
      <c r="AE171" s="34">
        <v>3</v>
      </c>
      <c r="AF171" s="34">
        <v>3</v>
      </c>
      <c r="AG171" s="34">
        <v>3</v>
      </c>
      <c r="AH171" s="29">
        <v>3</v>
      </c>
      <c r="AI171" s="29" t="s">
        <v>798</v>
      </c>
      <c r="AJ171" s="29">
        <v>3</v>
      </c>
      <c r="AK171" s="29" t="s">
        <v>1867</v>
      </c>
      <c r="AL171" s="29">
        <v>3</v>
      </c>
      <c r="AM171" s="29" t="s">
        <v>3258</v>
      </c>
      <c r="AN171" s="29"/>
      <c r="AO171" s="29"/>
      <c r="AP171" s="47">
        <v>44659</v>
      </c>
      <c r="AQ171" s="47">
        <v>44756</v>
      </c>
      <c r="AR171" s="47">
        <v>44846</v>
      </c>
      <c r="AS171" s="47"/>
      <c r="AT171" s="29" t="s">
        <v>6</v>
      </c>
      <c r="AU171" s="29" t="s">
        <v>6</v>
      </c>
      <c r="AV171" s="29" t="s">
        <v>6</v>
      </c>
      <c r="AW171" s="29"/>
      <c r="AX171" s="29" t="s">
        <v>6</v>
      </c>
      <c r="AY171" s="29" t="s">
        <v>6</v>
      </c>
      <c r="AZ171" s="29" t="s">
        <v>6</v>
      </c>
      <c r="BA171" s="29"/>
      <c r="BB171" s="29" t="s">
        <v>3259</v>
      </c>
      <c r="BC171" s="29" t="s">
        <v>3260</v>
      </c>
      <c r="BD171" s="29" t="s">
        <v>3261</v>
      </c>
      <c r="BE171" s="29"/>
      <c r="BF171" s="35">
        <f t="shared" si="395"/>
        <v>1</v>
      </c>
      <c r="BG171" s="35">
        <f t="shared" si="396"/>
        <v>1</v>
      </c>
      <c r="BH171" s="35">
        <f t="shared" si="397"/>
        <v>1</v>
      </c>
      <c r="BI171" s="35">
        <f t="shared" si="398"/>
        <v>0</v>
      </c>
      <c r="BJ171" s="35">
        <f t="shared" si="399"/>
        <v>0.75</v>
      </c>
      <c r="BK171" s="30"/>
      <c r="BL171" s="29"/>
      <c r="BM171" s="29"/>
      <c r="BN171" s="29"/>
      <c r="BO171" s="29"/>
      <c r="BP171" s="29"/>
      <c r="BQ171" s="29"/>
      <c r="BR171" s="29"/>
      <c r="BS171" s="29"/>
      <c r="BT171" s="29"/>
      <c r="BU171" s="29"/>
      <c r="BV171" s="29"/>
      <c r="BW171" s="29"/>
      <c r="BX171" s="29"/>
      <c r="BY171" s="29"/>
      <c r="BZ171" s="47">
        <v>44659</v>
      </c>
      <c r="CA171" s="47">
        <v>44756</v>
      </c>
      <c r="CB171" s="47">
        <v>44846</v>
      </c>
      <c r="CC171" s="47"/>
      <c r="CD171" s="29"/>
      <c r="CE171" s="29"/>
      <c r="CF171" s="29"/>
      <c r="CG171" s="29"/>
      <c r="CH171" s="29"/>
      <c r="CI171" s="29"/>
      <c r="CJ171" s="29"/>
      <c r="CK171" s="29"/>
      <c r="CL171" s="29"/>
      <c r="CM171" s="29"/>
      <c r="CN171" s="29"/>
      <c r="CO171" s="29"/>
      <c r="CP171" s="35" t="str">
        <f t="shared" si="302"/>
        <v/>
      </c>
      <c r="CQ171" s="35" t="str">
        <f t="shared" si="303"/>
        <v/>
      </c>
      <c r="CR171" s="35" t="str">
        <f t="shared" si="304"/>
        <v/>
      </c>
      <c r="CS171" s="35" t="str">
        <f t="shared" si="305"/>
        <v/>
      </c>
      <c r="CT171" s="35" t="str">
        <f t="shared" si="306"/>
        <v/>
      </c>
      <c r="CU171" s="30"/>
      <c r="CV171" s="34"/>
      <c r="CW171" s="29"/>
      <c r="CX171" s="34"/>
      <c r="CY171" s="34"/>
      <c r="CZ171" s="34"/>
      <c r="DA171" s="34"/>
      <c r="DB171" s="34"/>
      <c r="DC171" s="34"/>
      <c r="DD171" s="32"/>
      <c r="DE171" s="29"/>
      <c r="DF171" s="29"/>
      <c r="DG171" s="29"/>
      <c r="DH171" s="29"/>
      <c r="DI171" s="34"/>
      <c r="DJ171" s="29"/>
      <c r="DK171" s="29"/>
      <c r="DL171" s="29"/>
      <c r="DM171" s="29"/>
      <c r="DN171" s="29"/>
      <c r="DO171" s="29"/>
      <c r="DP171" s="29"/>
      <c r="DQ171" s="29"/>
      <c r="DR171" s="29"/>
      <c r="DS171" s="29"/>
      <c r="DT171" s="29"/>
      <c r="DU171" s="29"/>
      <c r="DV171" s="29"/>
      <c r="DW171" s="29"/>
      <c r="DX171" s="47">
        <v>44659</v>
      </c>
      <c r="DY171" s="47">
        <v>44756</v>
      </c>
      <c r="DZ171" s="47">
        <v>44846</v>
      </c>
      <c r="EA171" s="47"/>
      <c r="EB171" s="29"/>
      <c r="EC171" s="29"/>
      <c r="ED171" s="29"/>
      <c r="EE171" s="29"/>
      <c r="EF171" s="29"/>
      <c r="EG171" s="29"/>
      <c r="EH171" s="29"/>
      <c r="EI171" s="29"/>
      <c r="EJ171" s="29"/>
      <c r="EK171" s="29"/>
      <c r="EL171" s="29"/>
      <c r="EM171" s="29"/>
      <c r="EN171" s="35" t="str">
        <f t="shared" si="307"/>
        <v/>
      </c>
      <c r="EO171" s="35" t="str">
        <f t="shared" si="308"/>
        <v/>
      </c>
      <c r="EP171" s="35" t="str">
        <f t="shared" si="309"/>
        <v/>
      </c>
      <c r="EQ171" s="35" t="str">
        <f t="shared" si="310"/>
        <v/>
      </c>
      <c r="ER171" s="35" t="str">
        <f t="shared" si="311"/>
        <v/>
      </c>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47">
        <v>44659</v>
      </c>
      <c r="FW171" s="47">
        <v>44756</v>
      </c>
      <c r="FX171" s="47">
        <v>44846</v>
      </c>
      <c r="FY171" s="47"/>
      <c r="FZ171" s="29"/>
      <c r="GA171" s="29"/>
      <c r="GB171" s="29"/>
      <c r="GC171" s="29"/>
      <c r="GD171" s="29"/>
      <c r="GE171" s="29"/>
      <c r="GF171" s="29"/>
      <c r="GG171" s="29"/>
      <c r="GH171" s="29"/>
      <c r="GI171" s="29"/>
      <c r="GJ171" s="29"/>
      <c r="GK171" s="29"/>
      <c r="GL171" s="35" t="str">
        <f t="shared" si="401"/>
        <v/>
      </c>
      <c r="GM171" s="35" t="str">
        <f t="shared" si="402"/>
        <v/>
      </c>
      <c r="GN171" s="35" t="str">
        <f t="shared" si="403"/>
        <v/>
      </c>
      <c r="GO171" s="35" t="str">
        <f t="shared" si="404"/>
        <v/>
      </c>
      <c r="GP171" s="35" t="str">
        <f t="shared" si="405"/>
        <v/>
      </c>
      <c r="GQ171" s="29"/>
      <c r="GR171" s="29"/>
      <c r="GS171" s="29">
        <f t="shared" si="312"/>
        <v>1</v>
      </c>
      <c r="GT171" s="29" t="str">
        <f>'[16]BD Plan'!$B$3</f>
        <v>Norte de Santander</v>
      </c>
      <c r="GU171" s="37" t="s">
        <v>661</v>
      </c>
      <c r="GV171" s="37" t="s">
        <v>1868</v>
      </c>
      <c r="GW171" s="37" t="s">
        <v>1868</v>
      </c>
      <c r="GX171" s="37"/>
      <c r="GY171" s="37"/>
      <c r="GZ171" s="37"/>
      <c r="HA171" s="37"/>
      <c r="HB171" s="37"/>
      <c r="HC171" s="37"/>
      <c r="HD171" s="37"/>
      <c r="HE171" s="37"/>
      <c r="HF171" s="37"/>
      <c r="HG171" s="37"/>
      <c r="HH171" s="37"/>
      <c r="HI171" s="37"/>
      <c r="HJ171" s="37"/>
      <c r="HK171" t="s">
        <v>147</v>
      </c>
      <c r="HL171" s="39" t="s">
        <v>29</v>
      </c>
    </row>
    <row r="172" spans="1:220" ht="15" customHeight="1" x14ac:dyDescent="0.3">
      <c r="A172" s="29" t="s">
        <v>126</v>
      </c>
      <c r="B172" t="s">
        <v>90</v>
      </c>
      <c r="C172" t="s">
        <v>87</v>
      </c>
      <c r="D172" s="29" t="s">
        <v>505</v>
      </c>
      <c r="E172" s="29" t="s">
        <v>322</v>
      </c>
      <c r="F172" s="29" t="s">
        <v>231</v>
      </c>
      <c r="G172" s="29" t="s">
        <v>232</v>
      </c>
      <c r="H172" s="29" t="s">
        <v>400</v>
      </c>
      <c r="I172" s="38" t="s">
        <v>1437</v>
      </c>
      <c r="J172" s="29" t="s">
        <v>294</v>
      </c>
      <c r="K172" s="32">
        <v>0.8</v>
      </c>
      <c r="L172" s="32">
        <v>0.2</v>
      </c>
      <c r="M172" s="29" t="s">
        <v>236</v>
      </c>
      <c r="N172" s="32">
        <v>0.28999999999999998</v>
      </c>
      <c r="O172" s="32">
        <v>0.2</v>
      </c>
      <c r="P172" s="29" t="s">
        <v>295</v>
      </c>
      <c r="Q172" s="29" t="s">
        <v>1037</v>
      </c>
      <c r="R172" s="33" t="s">
        <v>1438</v>
      </c>
      <c r="S172" s="42" t="s">
        <v>565</v>
      </c>
      <c r="T172" s="29" t="s">
        <v>1439</v>
      </c>
      <c r="U172" s="34" t="s">
        <v>1048</v>
      </c>
      <c r="V172" s="34" t="s">
        <v>1041</v>
      </c>
      <c r="W172" s="34" t="s">
        <v>1042</v>
      </c>
      <c r="X172" s="34" t="s">
        <v>1043</v>
      </c>
      <c r="Y172" s="34" t="s">
        <v>1044</v>
      </c>
      <c r="Z172" s="32">
        <v>0.4</v>
      </c>
      <c r="AA172" s="34" t="s">
        <v>1045</v>
      </c>
      <c r="AB172" s="29" t="s">
        <v>224</v>
      </c>
      <c r="AC172" s="29">
        <f t="shared" si="406"/>
        <v>82</v>
      </c>
      <c r="AD172" s="34">
        <v>0</v>
      </c>
      <c r="AE172" s="34">
        <v>41</v>
      </c>
      <c r="AF172" s="34">
        <v>41</v>
      </c>
      <c r="AG172" s="34">
        <v>0</v>
      </c>
      <c r="AH172" s="29"/>
      <c r="AI172" s="29"/>
      <c r="AJ172" s="29">
        <v>41</v>
      </c>
      <c r="AK172" s="29" t="s">
        <v>1869</v>
      </c>
      <c r="AL172" s="29">
        <v>41</v>
      </c>
      <c r="AM172" s="29" t="s">
        <v>3262</v>
      </c>
      <c r="AN172" s="29"/>
      <c r="AO172" s="29"/>
      <c r="AP172" s="47"/>
      <c r="AQ172" s="47">
        <v>44757</v>
      </c>
      <c r="AR172" s="47">
        <v>44846</v>
      </c>
      <c r="AS172" s="47"/>
      <c r="AT172" s="29"/>
      <c r="AU172" s="29" t="s">
        <v>6</v>
      </c>
      <c r="AV172" s="29" t="s">
        <v>6</v>
      </c>
      <c r="AW172" s="29"/>
      <c r="AX172" s="29"/>
      <c r="AY172" s="29" t="s">
        <v>6</v>
      </c>
      <c r="AZ172" s="29" t="s">
        <v>6</v>
      </c>
      <c r="BA172" s="29"/>
      <c r="BB172" s="29"/>
      <c r="BC172" s="29" t="s">
        <v>3263</v>
      </c>
      <c r="BD172" s="29" t="s">
        <v>3264</v>
      </c>
      <c r="BE172" s="29"/>
      <c r="BF172" s="35" t="str">
        <f t="shared" si="395"/>
        <v/>
      </c>
      <c r="BG172" s="35">
        <f t="shared" si="396"/>
        <v>1</v>
      </c>
      <c r="BH172" s="35">
        <f t="shared" si="397"/>
        <v>1</v>
      </c>
      <c r="BI172" s="35" t="str">
        <f t="shared" si="398"/>
        <v/>
      </c>
      <c r="BJ172" s="35">
        <f t="shared" si="399"/>
        <v>1</v>
      </c>
      <c r="BK172" s="30" t="s">
        <v>1440</v>
      </c>
      <c r="BL172" s="42" t="s">
        <v>565</v>
      </c>
      <c r="BM172" s="29">
        <f t="shared" ref="BM172" si="407">SUM(BN172:BQ172)</f>
        <v>3</v>
      </c>
      <c r="BN172" s="29">
        <v>0</v>
      </c>
      <c r="BO172" s="29">
        <v>1</v>
      </c>
      <c r="BP172" s="29">
        <v>1</v>
      </c>
      <c r="BQ172" s="29">
        <v>1</v>
      </c>
      <c r="BR172" s="29"/>
      <c r="BS172" s="29"/>
      <c r="BT172" s="29">
        <v>1</v>
      </c>
      <c r="BU172" s="29" t="s">
        <v>1870</v>
      </c>
      <c r="BV172" s="29">
        <v>1</v>
      </c>
      <c r="BW172" s="29" t="s">
        <v>3265</v>
      </c>
      <c r="BX172" s="29"/>
      <c r="BY172" s="29"/>
      <c r="BZ172" s="47"/>
      <c r="CA172" s="47">
        <v>44757</v>
      </c>
      <c r="CB172" s="47">
        <v>44846</v>
      </c>
      <c r="CC172" s="47"/>
      <c r="CD172" s="29"/>
      <c r="CE172" s="29" t="s">
        <v>6</v>
      </c>
      <c r="CF172" s="29" t="s">
        <v>6</v>
      </c>
      <c r="CG172" s="29"/>
      <c r="CH172" s="29"/>
      <c r="CI172" s="29" t="s">
        <v>6</v>
      </c>
      <c r="CJ172" s="29" t="s">
        <v>6</v>
      </c>
      <c r="CK172" s="29"/>
      <c r="CL172" s="29"/>
      <c r="CM172" s="29" t="s">
        <v>3266</v>
      </c>
      <c r="CN172" s="29" t="s">
        <v>3267</v>
      </c>
      <c r="CO172" s="29"/>
      <c r="CP172" s="35" t="str">
        <f t="shared" si="302"/>
        <v/>
      </c>
      <c r="CQ172" s="35">
        <f t="shared" si="303"/>
        <v>1</v>
      </c>
      <c r="CR172" s="35">
        <f t="shared" si="304"/>
        <v>1</v>
      </c>
      <c r="CS172" s="35">
        <f t="shared" si="305"/>
        <v>0</v>
      </c>
      <c r="CT172" s="35">
        <f t="shared" si="306"/>
        <v>0.66666666666666663</v>
      </c>
      <c r="CU172" s="30"/>
      <c r="CV172" s="34"/>
      <c r="CW172" s="29"/>
      <c r="CX172" s="34"/>
      <c r="CY172" s="34"/>
      <c r="CZ172" s="34"/>
      <c r="DA172" s="34"/>
      <c r="DB172" s="34"/>
      <c r="DC172" s="34"/>
      <c r="DD172" s="32"/>
      <c r="DE172" s="29"/>
      <c r="DF172" s="29"/>
      <c r="DG172" s="29"/>
      <c r="DH172" s="29"/>
      <c r="DI172" s="34"/>
      <c r="DJ172" s="29"/>
      <c r="DK172" s="29"/>
      <c r="DL172" s="29"/>
      <c r="DM172" s="29"/>
      <c r="DN172" s="29"/>
      <c r="DO172" s="29"/>
      <c r="DP172" s="29"/>
      <c r="DQ172" s="29"/>
      <c r="DR172" s="29"/>
      <c r="DS172" s="29"/>
      <c r="DT172" s="29"/>
      <c r="DU172" s="29"/>
      <c r="DV172" s="29"/>
      <c r="DW172" s="29"/>
      <c r="DX172" s="47"/>
      <c r="DY172" s="47">
        <v>44757</v>
      </c>
      <c r="DZ172" s="47">
        <v>44846</v>
      </c>
      <c r="EA172" s="47"/>
      <c r="EB172" s="29"/>
      <c r="EC172" s="29"/>
      <c r="ED172" s="29"/>
      <c r="EE172" s="29"/>
      <c r="EF172" s="29"/>
      <c r="EG172" s="29"/>
      <c r="EH172" s="29"/>
      <c r="EI172" s="29"/>
      <c r="EJ172" s="29"/>
      <c r="EK172" s="29"/>
      <c r="EL172" s="29"/>
      <c r="EM172" s="29"/>
      <c r="EN172" s="35" t="str">
        <f t="shared" si="307"/>
        <v/>
      </c>
      <c r="EO172" s="35" t="str">
        <f t="shared" si="308"/>
        <v/>
      </c>
      <c r="EP172" s="35" t="str">
        <f t="shared" si="309"/>
        <v/>
      </c>
      <c r="EQ172" s="35" t="str">
        <f t="shared" si="310"/>
        <v/>
      </c>
      <c r="ER172" s="35" t="str">
        <f t="shared" si="311"/>
        <v/>
      </c>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47"/>
      <c r="FW172" s="47">
        <v>44757</v>
      </c>
      <c r="FX172" s="47">
        <v>44846</v>
      </c>
      <c r="FY172" s="47"/>
      <c r="FZ172" s="29"/>
      <c r="GA172" s="29"/>
      <c r="GB172" s="29"/>
      <c r="GC172" s="29"/>
      <c r="GD172" s="29"/>
      <c r="GE172" s="29"/>
      <c r="GF172" s="29"/>
      <c r="GG172" s="29"/>
      <c r="GH172" s="29"/>
      <c r="GI172" s="29"/>
      <c r="GJ172" s="29"/>
      <c r="GK172" s="29"/>
      <c r="GL172" s="35"/>
      <c r="GM172" s="35"/>
      <c r="GN172" s="35"/>
      <c r="GO172" s="35"/>
      <c r="GP172" s="35"/>
      <c r="GQ172" s="29"/>
      <c r="GR172" s="29"/>
      <c r="GS172" s="29">
        <f t="shared" si="312"/>
        <v>2</v>
      </c>
      <c r="GT172" s="29" t="str">
        <f>'[16]BD Plan'!$B$3</f>
        <v>Norte de Santander</v>
      </c>
      <c r="GU172" s="37"/>
      <c r="GV172" s="37" t="s">
        <v>1871</v>
      </c>
      <c r="GW172" s="37" t="s">
        <v>1894</v>
      </c>
      <c r="GX172" s="37"/>
      <c r="GY172" s="37"/>
      <c r="GZ172" s="37" t="s">
        <v>1872</v>
      </c>
      <c r="HA172" s="37" t="s">
        <v>1872</v>
      </c>
      <c r="HB172" s="37"/>
      <c r="HC172" s="37"/>
      <c r="HD172" s="37"/>
      <c r="HE172" s="37"/>
      <c r="HF172" s="37"/>
      <c r="HG172" s="37"/>
      <c r="HH172" s="37"/>
      <c r="HI172" s="37"/>
      <c r="HJ172" s="37"/>
      <c r="HK172" t="s">
        <v>476</v>
      </c>
      <c r="HL172" s="39" t="s">
        <v>88</v>
      </c>
    </row>
    <row r="173" spans="1:220" ht="15" customHeight="1" x14ac:dyDescent="0.3">
      <c r="A173" s="29" t="s">
        <v>126</v>
      </c>
      <c r="B173" t="s">
        <v>153</v>
      </c>
      <c r="C173" t="s">
        <v>87</v>
      </c>
      <c r="D173" s="29" t="s">
        <v>514</v>
      </c>
      <c r="E173" s="29" t="s">
        <v>317</v>
      </c>
      <c r="F173" s="29" t="s">
        <v>215</v>
      </c>
      <c r="G173" s="29" t="s">
        <v>232</v>
      </c>
      <c r="H173" s="29" t="s">
        <v>284</v>
      </c>
      <c r="I173" s="41" t="s">
        <v>515</v>
      </c>
      <c r="J173" s="29" t="s">
        <v>335</v>
      </c>
      <c r="K173" s="32">
        <v>0.8</v>
      </c>
      <c r="L173" s="32">
        <v>0.8</v>
      </c>
      <c r="M173" s="29" t="s">
        <v>253</v>
      </c>
      <c r="N173" s="32">
        <v>0.48</v>
      </c>
      <c r="O173" s="32">
        <v>0.8</v>
      </c>
      <c r="P173" s="29" t="s">
        <v>253</v>
      </c>
      <c r="Q173" s="29" t="s">
        <v>1037</v>
      </c>
      <c r="R173" s="33" t="s">
        <v>1449</v>
      </c>
      <c r="S173" s="42" t="s">
        <v>565</v>
      </c>
      <c r="T173" s="29" t="s">
        <v>1450</v>
      </c>
      <c r="U173" s="34" t="s">
        <v>1048</v>
      </c>
      <c r="V173" s="34" t="s">
        <v>1041</v>
      </c>
      <c r="W173" s="34" t="s">
        <v>1042</v>
      </c>
      <c r="X173" s="34" t="s">
        <v>1043</v>
      </c>
      <c r="Y173" s="34" t="s">
        <v>1044</v>
      </c>
      <c r="Z173" s="32">
        <v>0.4</v>
      </c>
      <c r="AA173" s="34" t="s">
        <v>1045</v>
      </c>
      <c r="AB173" s="29" t="s">
        <v>224</v>
      </c>
      <c r="AC173" s="29">
        <f t="shared" si="406"/>
        <v>12</v>
      </c>
      <c r="AD173" s="34">
        <v>3</v>
      </c>
      <c r="AE173" s="34">
        <v>3</v>
      </c>
      <c r="AF173" s="34">
        <v>3</v>
      </c>
      <c r="AG173" s="34">
        <v>3</v>
      </c>
      <c r="AH173" s="29"/>
      <c r="AI173" s="29"/>
      <c r="AJ173" s="29">
        <v>3</v>
      </c>
      <c r="AK173" s="29" t="s">
        <v>1873</v>
      </c>
      <c r="AL173" s="29">
        <v>3</v>
      </c>
      <c r="AM173" s="29" t="s">
        <v>3268</v>
      </c>
      <c r="AN173" s="29"/>
      <c r="AO173" s="29"/>
      <c r="AP173" s="47">
        <v>44659</v>
      </c>
      <c r="AQ173" s="47">
        <v>44757</v>
      </c>
      <c r="AR173" s="47">
        <v>44846</v>
      </c>
      <c r="AS173" s="47"/>
      <c r="AT173" s="29"/>
      <c r="AU173" s="29" t="s">
        <v>6</v>
      </c>
      <c r="AV173" s="29" t="s">
        <v>6</v>
      </c>
      <c r="AW173" s="29"/>
      <c r="AX173" s="29"/>
      <c r="AY173" s="29" t="s">
        <v>6</v>
      </c>
      <c r="AZ173" s="29" t="s">
        <v>6</v>
      </c>
      <c r="BA173" s="29"/>
      <c r="BB173" s="29"/>
      <c r="BC173" s="29" t="s">
        <v>3269</v>
      </c>
      <c r="BD173" s="29" t="s">
        <v>3270</v>
      </c>
      <c r="BE173" s="29"/>
      <c r="BF173" s="35">
        <f t="shared" si="395"/>
        <v>0</v>
      </c>
      <c r="BG173" s="35">
        <f t="shared" si="396"/>
        <v>1</v>
      </c>
      <c r="BH173" s="35">
        <f t="shared" si="397"/>
        <v>1</v>
      </c>
      <c r="BI173" s="35">
        <f t="shared" si="398"/>
        <v>0</v>
      </c>
      <c r="BJ173" s="35">
        <f t="shared" si="399"/>
        <v>0.5</v>
      </c>
      <c r="BK173" s="33"/>
      <c r="BL173" s="29"/>
      <c r="BM173" s="29"/>
      <c r="BN173" s="29"/>
      <c r="BO173" s="29"/>
      <c r="BP173" s="29"/>
      <c r="BQ173" s="29"/>
      <c r="BR173" s="29"/>
      <c r="BS173" s="29"/>
      <c r="BT173" s="29"/>
      <c r="BU173" s="29"/>
      <c r="BV173" s="29"/>
      <c r="BW173" s="29"/>
      <c r="BX173" s="29"/>
      <c r="BY173" s="29"/>
      <c r="BZ173" s="47">
        <v>44659</v>
      </c>
      <c r="CA173" s="47">
        <v>44757</v>
      </c>
      <c r="CB173" s="47">
        <v>44846</v>
      </c>
      <c r="CC173" s="47"/>
      <c r="CD173" s="29"/>
      <c r="CE173" s="29"/>
      <c r="CF173" s="29"/>
      <c r="CG173" s="29"/>
      <c r="CH173" s="29"/>
      <c r="CI173" s="29"/>
      <c r="CJ173" s="29"/>
      <c r="CK173" s="29"/>
      <c r="CL173" s="29"/>
      <c r="CM173" s="29"/>
      <c r="CN173" s="29"/>
      <c r="CO173" s="29"/>
      <c r="CP173" s="35" t="str">
        <f t="shared" si="302"/>
        <v/>
      </c>
      <c r="CQ173" s="35" t="str">
        <f t="shared" si="303"/>
        <v/>
      </c>
      <c r="CR173" s="35" t="str">
        <f t="shared" si="304"/>
        <v/>
      </c>
      <c r="CS173" s="35" t="str">
        <f t="shared" si="305"/>
        <v/>
      </c>
      <c r="CT173" s="35" t="str">
        <f t="shared" si="306"/>
        <v/>
      </c>
      <c r="CU173" s="33"/>
      <c r="CV173" s="34"/>
      <c r="CW173" s="29"/>
      <c r="CX173" s="34"/>
      <c r="CY173" s="34"/>
      <c r="CZ173" s="34"/>
      <c r="DA173" s="34"/>
      <c r="DB173" s="34"/>
      <c r="DC173" s="34"/>
      <c r="DD173" s="32"/>
      <c r="DE173" s="29"/>
      <c r="DF173" s="29"/>
      <c r="DG173" s="29"/>
      <c r="DH173" s="29"/>
      <c r="DI173" s="34"/>
      <c r="DJ173" s="29"/>
      <c r="DK173" s="29"/>
      <c r="DL173" s="29"/>
      <c r="DM173" s="29"/>
      <c r="DN173" s="29"/>
      <c r="DO173" s="29"/>
      <c r="DP173" s="29"/>
      <c r="DQ173" s="29"/>
      <c r="DR173" s="29"/>
      <c r="DS173" s="29"/>
      <c r="DT173" s="29"/>
      <c r="DU173" s="29"/>
      <c r="DV173" s="29"/>
      <c r="DW173" s="29"/>
      <c r="DX173" s="47"/>
      <c r="DY173" s="47">
        <v>44757</v>
      </c>
      <c r="DZ173" s="47">
        <v>44846</v>
      </c>
      <c r="EA173" s="47"/>
      <c r="EB173" s="29"/>
      <c r="EC173" s="29"/>
      <c r="ED173" s="29"/>
      <c r="EE173" s="29"/>
      <c r="EF173" s="29"/>
      <c r="EG173" s="29"/>
      <c r="EH173" s="29"/>
      <c r="EI173" s="29"/>
      <c r="EJ173" s="29"/>
      <c r="EK173" s="29"/>
      <c r="EL173" s="29"/>
      <c r="EM173" s="29"/>
      <c r="EN173" s="35" t="str">
        <f t="shared" si="307"/>
        <v/>
      </c>
      <c r="EO173" s="35" t="str">
        <f t="shared" si="308"/>
        <v/>
      </c>
      <c r="EP173" s="35" t="str">
        <f t="shared" si="309"/>
        <v/>
      </c>
      <c r="EQ173" s="35" t="str">
        <f t="shared" si="310"/>
        <v/>
      </c>
      <c r="ER173" s="35" t="str">
        <f t="shared" si="311"/>
        <v/>
      </c>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47">
        <v>44659</v>
      </c>
      <c r="FW173" s="47">
        <v>44757</v>
      </c>
      <c r="FX173" s="47">
        <v>44846</v>
      </c>
      <c r="FY173" s="47"/>
      <c r="FZ173" s="29"/>
      <c r="GA173" s="29"/>
      <c r="GB173" s="29"/>
      <c r="GC173" s="29"/>
      <c r="GD173" s="29"/>
      <c r="GE173" s="29"/>
      <c r="GF173" s="29"/>
      <c r="GG173" s="29"/>
      <c r="GH173" s="29"/>
      <c r="GI173" s="29"/>
      <c r="GJ173" s="29"/>
      <c r="GK173" s="29"/>
      <c r="GL173" s="35" t="str">
        <f t="shared" ref="GL173:GL174" si="408">IFERROR(IF(FJ173=0,"",IF((FN173/FJ173)&gt;1,1,(FN173/FJ173))),"")</f>
        <v/>
      </c>
      <c r="GM173" s="35" t="str">
        <f t="shared" ref="GM173:GM174" si="409">IFERROR(IF(FK173=0,"",IF((FP173/FK173)&gt;1,1,(FP173/FK173))),"")</f>
        <v/>
      </c>
      <c r="GN173" s="35" t="str">
        <f t="shared" ref="GN173:GN174" si="410">IFERROR(IF(FL173=0,"",IF((FR173/FL173)&gt;1,1,(FR173/FL173))),"")</f>
        <v/>
      </c>
      <c r="GO173" s="35" t="str">
        <f t="shared" ref="GO173:GO174" si="411">IFERROR(IF(FM173=0,"",IF((FT173/FM173)&gt;1,1,(FT173/FM173))),"")</f>
        <v/>
      </c>
      <c r="GP173" s="35" t="str">
        <f t="shared" ref="GP173:GP174" si="412">IFERROR(IF((FN173+FP173+FR173+FT173)/FI173&gt;1,1,(FN173+FP173+FR173+FT173)/FI173),"")</f>
        <v/>
      </c>
      <c r="GQ173" s="29"/>
      <c r="GR173" s="29"/>
      <c r="GS173" s="29">
        <f t="shared" si="312"/>
        <v>1</v>
      </c>
      <c r="GT173" s="29" t="str">
        <f>'[16]BD Plan'!$B$3</f>
        <v>Norte de Santander</v>
      </c>
      <c r="GU173" s="37"/>
      <c r="GV173" s="37" t="s">
        <v>1874</v>
      </c>
      <c r="GW173" s="37" t="s">
        <v>1874</v>
      </c>
      <c r="GX173" s="37"/>
      <c r="GY173" s="37"/>
      <c r="GZ173" s="37"/>
      <c r="HA173" s="37"/>
      <c r="HB173" s="37"/>
      <c r="HC173" s="37" t="s">
        <v>799</v>
      </c>
      <c r="HD173" s="37"/>
      <c r="HE173" s="37"/>
      <c r="HF173" s="37"/>
      <c r="HG173" s="37"/>
      <c r="HH173" s="37"/>
      <c r="HI173" s="37"/>
      <c r="HJ173" s="37"/>
      <c r="HK173" t="s">
        <v>518</v>
      </c>
      <c r="HL173" s="39" t="s">
        <v>89</v>
      </c>
    </row>
    <row r="174" spans="1:220" ht="15" customHeight="1" x14ac:dyDescent="0.3">
      <c r="A174" s="29" t="s">
        <v>126</v>
      </c>
      <c r="B174" t="s">
        <v>94</v>
      </c>
      <c r="C174" t="s">
        <v>92</v>
      </c>
      <c r="D174" s="29" t="s">
        <v>519</v>
      </c>
      <c r="E174" s="39" t="s">
        <v>322</v>
      </c>
      <c r="F174" s="29" t="s">
        <v>231</v>
      </c>
      <c r="G174" s="29" t="s">
        <v>312</v>
      </c>
      <c r="H174" s="29" t="s">
        <v>265</v>
      </c>
      <c r="I174" s="38" t="s">
        <v>1452</v>
      </c>
      <c r="J174" s="29" t="s">
        <v>294</v>
      </c>
      <c r="K174" s="32">
        <v>0.6</v>
      </c>
      <c r="L174" s="32">
        <v>0.8</v>
      </c>
      <c r="M174" s="29" t="s">
        <v>253</v>
      </c>
      <c r="N174" s="32">
        <v>0.36</v>
      </c>
      <c r="O174" s="32">
        <v>0.8</v>
      </c>
      <c r="P174" s="29" t="s">
        <v>253</v>
      </c>
      <c r="Q174" s="29" t="s">
        <v>1037</v>
      </c>
      <c r="R174" s="33" t="s">
        <v>1453</v>
      </c>
      <c r="S174" s="42" t="s">
        <v>565</v>
      </c>
      <c r="T174" s="36" t="s">
        <v>1454</v>
      </c>
      <c r="U174" s="34" t="s">
        <v>1048</v>
      </c>
      <c r="V174" s="34" t="s">
        <v>1041</v>
      </c>
      <c r="W174" s="34" t="s">
        <v>1042</v>
      </c>
      <c r="X174" s="34" t="s">
        <v>1043</v>
      </c>
      <c r="Y174" s="34" t="s">
        <v>1044</v>
      </c>
      <c r="Z174" s="32">
        <v>0.4</v>
      </c>
      <c r="AA174" s="34" t="s">
        <v>1045</v>
      </c>
      <c r="AB174" s="29" t="s">
        <v>224</v>
      </c>
      <c r="AC174" s="29">
        <f t="shared" si="406"/>
        <v>31</v>
      </c>
      <c r="AD174" s="34">
        <v>24</v>
      </c>
      <c r="AE174" s="34">
        <v>3</v>
      </c>
      <c r="AF174" s="34">
        <v>3</v>
      </c>
      <c r="AG174" s="34">
        <v>1</v>
      </c>
      <c r="AH174" s="29">
        <v>24</v>
      </c>
      <c r="AI174" s="29" t="s">
        <v>800</v>
      </c>
      <c r="AJ174" s="29">
        <v>3</v>
      </c>
      <c r="AK174" s="29" t="s">
        <v>1875</v>
      </c>
      <c r="AL174" s="29">
        <v>3</v>
      </c>
      <c r="AM174" s="29" t="s">
        <v>3271</v>
      </c>
      <c r="AN174" s="29"/>
      <c r="AO174" s="29"/>
      <c r="AP174" s="47">
        <v>44659</v>
      </c>
      <c r="AQ174" s="47">
        <v>44756</v>
      </c>
      <c r="AR174" s="47">
        <v>44846</v>
      </c>
      <c r="AS174" s="47"/>
      <c r="AT174" s="29" t="s">
        <v>6</v>
      </c>
      <c r="AU174" s="29" t="s">
        <v>6</v>
      </c>
      <c r="AV174" s="29" t="s">
        <v>6</v>
      </c>
      <c r="AW174" s="29"/>
      <c r="AX174" s="29" t="s">
        <v>6</v>
      </c>
      <c r="AY174" s="29" t="s">
        <v>6</v>
      </c>
      <c r="AZ174" s="29" t="s">
        <v>6</v>
      </c>
      <c r="BA174" s="29"/>
      <c r="BB174" s="29" t="s">
        <v>3272</v>
      </c>
      <c r="BC174" s="29" t="s">
        <v>3273</v>
      </c>
      <c r="BD174" s="29" t="s">
        <v>3274</v>
      </c>
      <c r="BE174" s="29"/>
      <c r="BF174" s="35">
        <f t="shared" si="395"/>
        <v>1</v>
      </c>
      <c r="BG174" s="35">
        <f t="shared" si="396"/>
        <v>1</v>
      </c>
      <c r="BH174" s="35">
        <f t="shared" si="397"/>
        <v>1</v>
      </c>
      <c r="BI174" s="35">
        <f t="shared" si="398"/>
        <v>0</v>
      </c>
      <c r="BJ174" s="35">
        <f t="shared" si="399"/>
        <v>0.967741935483871</v>
      </c>
      <c r="BK174" s="33"/>
      <c r="BL174" s="29"/>
      <c r="BM174" s="29"/>
      <c r="BN174" s="29"/>
      <c r="BO174" s="29"/>
      <c r="BP174" s="29"/>
      <c r="BQ174" s="29"/>
      <c r="BR174" s="29"/>
      <c r="BS174" s="29"/>
      <c r="BT174" s="29"/>
      <c r="BU174" s="29"/>
      <c r="BV174" s="29"/>
      <c r="BW174" s="29"/>
      <c r="BX174" s="29"/>
      <c r="BY174" s="29"/>
      <c r="BZ174" s="47"/>
      <c r="CA174" s="47">
        <v>44756</v>
      </c>
      <c r="CB174" s="47">
        <v>44846</v>
      </c>
      <c r="CC174" s="47"/>
      <c r="CD174" s="29"/>
      <c r="CE174" s="29"/>
      <c r="CF174" s="29"/>
      <c r="CG174" s="29"/>
      <c r="CH174" s="29"/>
      <c r="CI174" s="29"/>
      <c r="CJ174" s="29"/>
      <c r="CK174" s="29"/>
      <c r="CL174" s="29"/>
      <c r="CM174" s="29"/>
      <c r="CN174" s="29"/>
      <c r="CO174" s="29"/>
      <c r="CP174" s="35" t="str">
        <f t="shared" si="302"/>
        <v/>
      </c>
      <c r="CQ174" s="35" t="str">
        <f t="shared" si="303"/>
        <v/>
      </c>
      <c r="CR174" s="35" t="str">
        <f t="shared" si="304"/>
        <v/>
      </c>
      <c r="CS174" s="35" t="str">
        <f t="shared" si="305"/>
        <v/>
      </c>
      <c r="CT174" s="35" t="str">
        <f t="shared" si="306"/>
        <v/>
      </c>
      <c r="CU174" s="30"/>
      <c r="CV174" s="34"/>
      <c r="CW174" s="29"/>
      <c r="CX174" s="34"/>
      <c r="CY174" s="34"/>
      <c r="CZ174" s="34"/>
      <c r="DA174" s="34"/>
      <c r="DB174" s="34"/>
      <c r="DC174" s="34"/>
      <c r="DD174" s="32"/>
      <c r="DE174" s="29"/>
      <c r="DF174" s="29"/>
      <c r="DG174" s="29"/>
      <c r="DH174" s="29"/>
      <c r="DI174" s="34"/>
      <c r="DJ174" s="29"/>
      <c r="DK174" s="29"/>
      <c r="DL174" s="29"/>
      <c r="DM174" s="29"/>
      <c r="DN174" s="29"/>
      <c r="DO174" s="29"/>
      <c r="DP174" s="29"/>
      <c r="DQ174" s="29"/>
      <c r="DR174" s="29"/>
      <c r="DS174" s="29"/>
      <c r="DT174" s="29"/>
      <c r="DU174" s="29"/>
      <c r="DV174" s="29"/>
      <c r="DW174" s="29"/>
      <c r="DX174" s="47">
        <v>44659</v>
      </c>
      <c r="DY174" s="47">
        <v>44756</v>
      </c>
      <c r="DZ174" s="47">
        <v>44846</v>
      </c>
      <c r="EA174" s="47"/>
      <c r="EB174" s="29"/>
      <c r="EC174" s="29"/>
      <c r="ED174" s="29"/>
      <c r="EE174" s="29"/>
      <c r="EF174" s="29"/>
      <c r="EG174" s="29"/>
      <c r="EH174" s="29"/>
      <c r="EI174" s="29"/>
      <c r="EJ174" s="29"/>
      <c r="EK174" s="29"/>
      <c r="EL174" s="29"/>
      <c r="EM174" s="29"/>
      <c r="EN174" s="35" t="str">
        <f t="shared" si="307"/>
        <v/>
      </c>
      <c r="EO174" s="35" t="str">
        <f t="shared" si="308"/>
        <v/>
      </c>
      <c r="EP174" s="35" t="str">
        <f t="shared" si="309"/>
        <v/>
      </c>
      <c r="EQ174" s="35" t="str">
        <f t="shared" si="310"/>
        <v/>
      </c>
      <c r="ER174" s="35" t="str">
        <f t="shared" si="311"/>
        <v/>
      </c>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47">
        <v>44659</v>
      </c>
      <c r="FW174" s="47">
        <v>44756</v>
      </c>
      <c r="FX174" s="47">
        <v>44846</v>
      </c>
      <c r="FY174" s="47"/>
      <c r="FZ174" s="29"/>
      <c r="GA174" s="29"/>
      <c r="GB174" s="29"/>
      <c r="GC174" s="29"/>
      <c r="GD174" s="29"/>
      <c r="GE174" s="29"/>
      <c r="GF174" s="29"/>
      <c r="GG174" s="29"/>
      <c r="GH174" s="29"/>
      <c r="GI174" s="29"/>
      <c r="GJ174" s="29"/>
      <c r="GK174" s="29"/>
      <c r="GL174" s="35" t="str">
        <f t="shared" si="408"/>
        <v/>
      </c>
      <c r="GM174" s="35" t="str">
        <f t="shared" si="409"/>
        <v/>
      </c>
      <c r="GN174" s="35" t="str">
        <f t="shared" si="410"/>
        <v/>
      </c>
      <c r="GO174" s="35" t="str">
        <f t="shared" si="411"/>
        <v/>
      </c>
      <c r="GP174" s="35" t="str">
        <f t="shared" si="412"/>
        <v/>
      </c>
      <c r="GQ174" s="29"/>
      <c r="GR174" s="29"/>
      <c r="GS174" s="29">
        <f t="shared" si="312"/>
        <v>1</v>
      </c>
      <c r="GT174" s="29" t="str">
        <f>'[16]BD Plan'!$B$3</f>
        <v>Norte de Santander</v>
      </c>
      <c r="GU174" s="37" t="s">
        <v>801</v>
      </c>
      <c r="GV174" s="37" t="s">
        <v>1876</v>
      </c>
      <c r="GW174" s="37" t="s">
        <v>3275</v>
      </c>
      <c r="GX174" s="37"/>
      <c r="GY174" s="37" t="s">
        <v>802</v>
      </c>
      <c r="GZ174" s="37"/>
      <c r="HA174" s="37"/>
      <c r="HB174" s="37"/>
      <c r="HC174" s="37"/>
      <c r="HD174" s="37"/>
      <c r="HE174" s="37"/>
      <c r="HF174" s="37"/>
      <c r="HG174" s="37"/>
      <c r="HH174" s="37"/>
      <c r="HI174" s="37"/>
      <c r="HJ174" s="37"/>
      <c r="HK174" t="s">
        <v>150</v>
      </c>
      <c r="HL174" s="39" t="s">
        <v>93</v>
      </c>
    </row>
    <row r="175" spans="1:220" ht="15" customHeight="1" x14ac:dyDescent="0.3">
      <c r="A175" s="29" t="s">
        <v>126</v>
      </c>
      <c r="B175" t="s">
        <v>38</v>
      </c>
      <c r="C175" t="s">
        <v>37</v>
      </c>
      <c r="D175" s="29" t="s">
        <v>333</v>
      </c>
      <c r="E175" s="39" t="s">
        <v>304</v>
      </c>
      <c r="F175" s="29" t="s">
        <v>231</v>
      </c>
      <c r="G175" s="29" t="s">
        <v>232</v>
      </c>
      <c r="H175" s="29" t="s">
        <v>284</v>
      </c>
      <c r="I175" s="38" t="s">
        <v>334</v>
      </c>
      <c r="J175" s="29" t="s">
        <v>335</v>
      </c>
      <c r="K175" s="32">
        <v>0.8</v>
      </c>
      <c r="L175" s="32">
        <v>0.6</v>
      </c>
      <c r="M175" s="29" t="s">
        <v>253</v>
      </c>
      <c r="N175" s="32">
        <v>0.28999999999999998</v>
      </c>
      <c r="O175" s="32">
        <v>0.6</v>
      </c>
      <c r="P175" s="29" t="s">
        <v>236</v>
      </c>
      <c r="Q175" s="29" t="s">
        <v>1037</v>
      </c>
      <c r="R175" s="33"/>
      <c r="S175" s="36"/>
      <c r="T175" s="36"/>
      <c r="U175" s="34"/>
      <c r="V175" s="34"/>
      <c r="W175" s="34"/>
      <c r="X175" s="34"/>
      <c r="Y175" s="34"/>
      <c r="Z175" s="32"/>
      <c r="AA175" s="34"/>
      <c r="AB175" s="29"/>
      <c r="AC175" s="29"/>
      <c r="AD175" s="34"/>
      <c r="AE175" s="34"/>
      <c r="AF175" s="34"/>
      <c r="AG175" s="34"/>
      <c r="AH175" s="29"/>
      <c r="AI175" s="29"/>
      <c r="AJ175" s="29"/>
      <c r="AK175" s="29"/>
      <c r="AL175" s="29"/>
      <c r="AM175" s="29"/>
      <c r="AN175" s="29"/>
      <c r="AO175" s="29"/>
      <c r="AP175" s="47"/>
      <c r="AQ175" s="47">
        <v>44756</v>
      </c>
      <c r="AR175" s="47">
        <v>44846</v>
      </c>
      <c r="AS175" s="47"/>
      <c r="AT175" s="29"/>
      <c r="AU175" s="29"/>
      <c r="AV175" s="29"/>
      <c r="AW175" s="29"/>
      <c r="AX175" s="29"/>
      <c r="AY175" s="29"/>
      <c r="AZ175" s="29"/>
      <c r="BA175" s="29"/>
      <c r="BB175" s="29"/>
      <c r="BC175" s="29"/>
      <c r="BD175" s="29"/>
      <c r="BE175" s="29"/>
      <c r="BF175" s="35" t="str">
        <f t="shared" si="395"/>
        <v/>
      </c>
      <c r="BG175" s="35" t="str">
        <f t="shared" si="396"/>
        <v/>
      </c>
      <c r="BH175" s="35" t="str">
        <f t="shared" si="397"/>
        <v/>
      </c>
      <c r="BI175" s="35" t="str">
        <f t="shared" si="398"/>
        <v/>
      </c>
      <c r="BJ175" s="35" t="str">
        <f t="shared" si="399"/>
        <v/>
      </c>
      <c r="BK175" s="33" t="s">
        <v>1538</v>
      </c>
      <c r="BL175" s="42" t="s">
        <v>565</v>
      </c>
      <c r="BM175" s="29">
        <f t="shared" ref="BM175" si="413">SUM(BN175:BQ175)</f>
        <v>23</v>
      </c>
      <c r="BN175" s="29">
        <v>0</v>
      </c>
      <c r="BO175" s="29">
        <v>10</v>
      </c>
      <c r="BP175" s="29">
        <v>10</v>
      </c>
      <c r="BQ175" s="29">
        <v>3</v>
      </c>
      <c r="BR175" s="29"/>
      <c r="BS175" s="29"/>
      <c r="BT175" s="29">
        <v>10</v>
      </c>
      <c r="BU175" s="29" t="s">
        <v>1877</v>
      </c>
      <c r="BV175" s="29">
        <v>10</v>
      </c>
      <c r="BW175" s="29" t="s">
        <v>3276</v>
      </c>
      <c r="BX175" s="29"/>
      <c r="BY175" s="29"/>
      <c r="BZ175" s="47"/>
      <c r="CA175" s="47">
        <v>44756</v>
      </c>
      <c r="CB175" s="47">
        <v>44846</v>
      </c>
      <c r="CC175" s="47"/>
      <c r="CD175" s="29"/>
      <c r="CE175" s="29" t="s">
        <v>6</v>
      </c>
      <c r="CF175" s="29" t="s">
        <v>6</v>
      </c>
      <c r="CG175" s="29"/>
      <c r="CH175" s="29"/>
      <c r="CI175" s="29" t="s">
        <v>6</v>
      </c>
      <c r="CJ175" s="29" t="s">
        <v>6</v>
      </c>
      <c r="CK175" s="29"/>
      <c r="CL175" s="29"/>
      <c r="CM175" s="29" t="s">
        <v>3277</v>
      </c>
      <c r="CN175" s="29" t="s">
        <v>3278</v>
      </c>
      <c r="CO175" s="29"/>
      <c r="CP175" s="35" t="str">
        <f t="shared" si="302"/>
        <v/>
      </c>
      <c r="CQ175" s="35">
        <f t="shared" si="303"/>
        <v>1</v>
      </c>
      <c r="CR175" s="35">
        <f t="shared" si="304"/>
        <v>1</v>
      </c>
      <c r="CS175" s="35">
        <f t="shared" si="305"/>
        <v>0</v>
      </c>
      <c r="CT175" s="35">
        <f t="shared" si="306"/>
        <v>0.86956521739130432</v>
      </c>
      <c r="CU175" s="30"/>
      <c r="CV175" s="34"/>
      <c r="CW175" s="29"/>
      <c r="CX175" s="34"/>
      <c r="CY175" s="34"/>
      <c r="CZ175" s="34"/>
      <c r="DA175" s="34"/>
      <c r="DB175" s="34"/>
      <c r="DC175" s="34"/>
      <c r="DD175" s="32"/>
      <c r="DE175" s="29"/>
      <c r="DF175" s="29"/>
      <c r="DG175" s="29"/>
      <c r="DH175" s="29"/>
      <c r="DI175" s="34"/>
      <c r="DJ175" s="29"/>
      <c r="DK175" s="29"/>
      <c r="DL175" s="29"/>
      <c r="DM175" s="29"/>
      <c r="DN175" s="29"/>
      <c r="DO175" s="29"/>
      <c r="DP175" s="29"/>
      <c r="DQ175" s="29"/>
      <c r="DR175" s="29"/>
      <c r="DS175" s="29"/>
      <c r="DT175" s="29"/>
      <c r="DU175" s="29"/>
      <c r="DV175" s="29"/>
      <c r="DW175" s="29"/>
      <c r="DX175" s="47"/>
      <c r="DY175" s="47">
        <v>44756</v>
      </c>
      <c r="DZ175" s="47">
        <v>44846</v>
      </c>
      <c r="EA175" s="47"/>
      <c r="EB175" s="29"/>
      <c r="EC175" s="29"/>
      <c r="ED175" s="29"/>
      <c r="EE175" s="29"/>
      <c r="EF175" s="29"/>
      <c r="EG175" s="29"/>
      <c r="EH175" s="29"/>
      <c r="EI175" s="29"/>
      <c r="EJ175" s="29"/>
      <c r="EK175" s="29"/>
      <c r="EL175" s="29"/>
      <c r="EM175" s="29"/>
      <c r="EN175" s="35" t="str">
        <f t="shared" si="307"/>
        <v/>
      </c>
      <c r="EO175" s="35" t="str">
        <f t="shared" si="308"/>
        <v/>
      </c>
      <c r="EP175" s="35" t="str">
        <f t="shared" si="309"/>
        <v/>
      </c>
      <c r="EQ175" s="35" t="str">
        <f t="shared" si="310"/>
        <v/>
      </c>
      <c r="ER175" s="35" t="str">
        <f t="shared" si="311"/>
        <v/>
      </c>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47"/>
      <c r="FW175" s="47">
        <v>44756</v>
      </c>
      <c r="FX175" s="47">
        <v>44846</v>
      </c>
      <c r="FY175" s="47"/>
      <c r="FZ175" s="29"/>
      <c r="GA175" s="29"/>
      <c r="GB175" s="29"/>
      <c r="GC175" s="29"/>
      <c r="GD175" s="29"/>
      <c r="GE175" s="29"/>
      <c r="GF175" s="29"/>
      <c r="GG175" s="29"/>
      <c r="GH175" s="29"/>
      <c r="GI175" s="29"/>
      <c r="GJ175" s="29"/>
      <c r="GK175" s="29"/>
      <c r="GL175" s="35"/>
      <c r="GM175" s="35"/>
      <c r="GN175" s="35"/>
      <c r="GO175" s="35"/>
      <c r="GP175" s="35"/>
      <c r="GQ175" s="29"/>
      <c r="GR175" s="29"/>
      <c r="GS175" s="29">
        <f t="shared" si="312"/>
        <v>1</v>
      </c>
      <c r="GT175" s="29" t="str">
        <f>'[16]BD Plan'!$B$3</f>
        <v>Norte de Santander</v>
      </c>
      <c r="GU175" s="37"/>
      <c r="GV175" s="37"/>
      <c r="GW175" s="37"/>
      <c r="GX175" s="37"/>
      <c r="GY175" s="37"/>
      <c r="GZ175" s="37" t="s">
        <v>1878</v>
      </c>
      <c r="HA175" s="37" t="s">
        <v>1878</v>
      </c>
      <c r="HB175" s="37"/>
      <c r="HC175" s="37"/>
      <c r="HD175" s="37"/>
      <c r="HE175" s="37"/>
      <c r="HF175" s="37"/>
      <c r="HG175" s="37"/>
      <c r="HH175" s="37"/>
      <c r="HI175" s="37"/>
      <c r="HJ175" s="37"/>
      <c r="HK175" t="s">
        <v>38</v>
      </c>
      <c r="HL175" s="39" t="s">
        <v>37</v>
      </c>
    </row>
    <row r="176" spans="1:220" ht="15" customHeight="1" x14ac:dyDescent="0.3">
      <c r="A176" s="29" t="s">
        <v>126</v>
      </c>
      <c r="B176" t="s">
        <v>39</v>
      </c>
      <c r="C176" t="s">
        <v>37</v>
      </c>
      <c r="D176" s="29" t="s">
        <v>338</v>
      </c>
      <c r="E176" s="29" t="s">
        <v>317</v>
      </c>
      <c r="F176" s="29" t="s">
        <v>231</v>
      </c>
      <c r="G176" s="29" t="s">
        <v>232</v>
      </c>
      <c r="H176" s="29" t="s">
        <v>284</v>
      </c>
      <c r="I176" s="38" t="s">
        <v>339</v>
      </c>
      <c r="J176" s="29" t="s">
        <v>319</v>
      </c>
      <c r="K176" s="32">
        <v>0.8</v>
      </c>
      <c r="L176" s="32">
        <v>0.6</v>
      </c>
      <c r="M176" s="29" t="s">
        <v>253</v>
      </c>
      <c r="N176" s="32">
        <v>0.28999999999999998</v>
      </c>
      <c r="O176" s="32">
        <v>0.6</v>
      </c>
      <c r="P176" s="29" t="s">
        <v>236</v>
      </c>
      <c r="Q176" s="29" t="s">
        <v>1037</v>
      </c>
      <c r="R176" s="33" t="s">
        <v>1137</v>
      </c>
      <c r="S176" s="42" t="s">
        <v>565</v>
      </c>
      <c r="T176" s="29" t="s">
        <v>1138</v>
      </c>
      <c r="U176" s="34" t="s">
        <v>1048</v>
      </c>
      <c r="V176" s="34" t="s">
        <v>1041</v>
      </c>
      <c r="W176" s="34" t="s">
        <v>1042</v>
      </c>
      <c r="X176" s="34" t="s">
        <v>1043</v>
      </c>
      <c r="Y176" s="34" t="s">
        <v>1044</v>
      </c>
      <c r="Z176" s="32">
        <v>0.4</v>
      </c>
      <c r="AA176" s="34" t="s">
        <v>1045</v>
      </c>
      <c r="AB176" s="29" t="s">
        <v>224</v>
      </c>
      <c r="AC176" s="29">
        <f t="shared" si="406"/>
        <v>11</v>
      </c>
      <c r="AD176" s="34">
        <v>10</v>
      </c>
      <c r="AE176" s="34">
        <v>0</v>
      </c>
      <c r="AF176" s="34">
        <v>1</v>
      </c>
      <c r="AG176" s="34">
        <v>0</v>
      </c>
      <c r="AH176" s="29">
        <v>10</v>
      </c>
      <c r="AI176" s="29" t="s">
        <v>803</v>
      </c>
      <c r="AJ176" s="29">
        <v>0</v>
      </c>
      <c r="AK176" s="29" t="s">
        <v>1879</v>
      </c>
      <c r="AL176" s="29">
        <v>1</v>
      </c>
      <c r="AM176" s="29" t="s">
        <v>3279</v>
      </c>
      <c r="AN176" s="29"/>
      <c r="AO176" s="29"/>
      <c r="AP176" s="47">
        <v>44659</v>
      </c>
      <c r="AQ176" s="47">
        <v>44756</v>
      </c>
      <c r="AR176" s="47">
        <v>44846</v>
      </c>
      <c r="AS176" s="47"/>
      <c r="AT176" s="29" t="s">
        <v>6</v>
      </c>
      <c r="AU176" s="29" t="s">
        <v>7</v>
      </c>
      <c r="AV176" s="29" t="s">
        <v>6</v>
      </c>
      <c r="AW176" s="29"/>
      <c r="AX176" s="29" t="s">
        <v>6</v>
      </c>
      <c r="AY176" s="29" t="s">
        <v>6</v>
      </c>
      <c r="AZ176" s="29" t="s">
        <v>6</v>
      </c>
      <c r="BA176" s="29"/>
      <c r="BB176" s="29" t="s">
        <v>3280</v>
      </c>
      <c r="BC176" s="29" t="s">
        <v>3281</v>
      </c>
      <c r="BD176" s="29" t="s">
        <v>3282</v>
      </c>
      <c r="BE176" s="29"/>
      <c r="BF176" s="35">
        <f t="shared" si="395"/>
        <v>1</v>
      </c>
      <c r="BG176" s="35" t="str">
        <f t="shared" si="396"/>
        <v/>
      </c>
      <c r="BH176" s="35">
        <f t="shared" si="397"/>
        <v>1</v>
      </c>
      <c r="BI176" s="35" t="str">
        <f t="shared" si="398"/>
        <v/>
      </c>
      <c r="BJ176" s="35">
        <f t="shared" si="399"/>
        <v>1</v>
      </c>
      <c r="BK176" s="33"/>
      <c r="BL176" s="34"/>
      <c r="BM176" s="29"/>
      <c r="BN176" s="29"/>
      <c r="BO176" s="29"/>
      <c r="BP176" s="29"/>
      <c r="BQ176" s="29"/>
      <c r="BR176" s="29"/>
      <c r="BS176" s="29"/>
      <c r="BT176" s="29"/>
      <c r="BU176" s="29"/>
      <c r="BV176" s="29"/>
      <c r="BW176" s="29"/>
      <c r="BX176" s="29"/>
      <c r="BY176" s="29"/>
      <c r="BZ176" s="47">
        <v>44659</v>
      </c>
      <c r="CA176" s="47">
        <v>44756</v>
      </c>
      <c r="CB176" s="47">
        <v>44846</v>
      </c>
      <c r="CC176" s="47"/>
      <c r="CD176" s="29"/>
      <c r="CE176" s="29"/>
      <c r="CF176" s="29"/>
      <c r="CG176" s="29"/>
      <c r="CH176" s="29"/>
      <c r="CI176" s="29"/>
      <c r="CJ176" s="29"/>
      <c r="CK176" s="29"/>
      <c r="CL176" s="29"/>
      <c r="CM176" s="29"/>
      <c r="CN176" s="29"/>
      <c r="CO176" s="29"/>
      <c r="CP176" s="35" t="str">
        <f t="shared" si="302"/>
        <v/>
      </c>
      <c r="CQ176" s="35" t="str">
        <f t="shared" si="303"/>
        <v/>
      </c>
      <c r="CR176" s="35" t="str">
        <f t="shared" si="304"/>
        <v/>
      </c>
      <c r="CS176" s="35" t="str">
        <f t="shared" si="305"/>
        <v/>
      </c>
      <c r="CT176" s="35" t="str">
        <f t="shared" si="306"/>
        <v/>
      </c>
      <c r="CU176" s="30"/>
      <c r="CV176" s="34"/>
      <c r="CW176" s="29"/>
      <c r="CX176" s="34"/>
      <c r="CY176" s="34"/>
      <c r="CZ176" s="34"/>
      <c r="DA176" s="34"/>
      <c r="DB176" s="34"/>
      <c r="DC176" s="34"/>
      <c r="DD176" s="32"/>
      <c r="DE176" s="29"/>
      <c r="DF176" s="29"/>
      <c r="DG176" s="29"/>
      <c r="DH176" s="29"/>
      <c r="DI176" s="34"/>
      <c r="DJ176" s="29"/>
      <c r="DK176" s="29"/>
      <c r="DL176" s="29"/>
      <c r="DM176" s="29"/>
      <c r="DN176" s="29"/>
      <c r="DO176" s="29"/>
      <c r="DP176" s="29"/>
      <c r="DQ176" s="29"/>
      <c r="DR176" s="29"/>
      <c r="DS176" s="29"/>
      <c r="DT176" s="29"/>
      <c r="DU176" s="29"/>
      <c r="DV176" s="29"/>
      <c r="DW176" s="29"/>
      <c r="DX176" s="47">
        <v>44659</v>
      </c>
      <c r="DY176" s="47">
        <v>44756</v>
      </c>
      <c r="DZ176" s="47">
        <v>44846</v>
      </c>
      <c r="EA176" s="47"/>
      <c r="EB176" s="29"/>
      <c r="EC176" s="29"/>
      <c r="ED176" s="29"/>
      <c r="EE176" s="29"/>
      <c r="EF176" s="29"/>
      <c r="EG176" s="29"/>
      <c r="EH176" s="29"/>
      <c r="EI176" s="29"/>
      <c r="EJ176" s="29"/>
      <c r="EK176" s="29"/>
      <c r="EL176" s="29"/>
      <c r="EM176" s="29"/>
      <c r="EN176" s="35" t="str">
        <f t="shared" si="307"/>
        <v/>
      </c>
      <c r="EO176" s="35" t="str">
        <f t="shared" si="308"/>
        <v/>
      </c>
      <c r="EP176" s="35" t="str">
        <f t="shared" si="309"/>
        <v/>
      </c>
      <c r="EQ176" s="35" t="str">
        <f t="shared" si="310"/>
        <v/>
      </c>
      <c r="ER176" s="35" t="str">
        <f t="shared" si="311"/>
        <v/>
      </c>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47">
        <v>44659</v>
      </c>
      <c r="FW176" s="47">
        <v>44756</v>
      </c>
      <c r="FX176" s="47">
        <v>44846</v>
      </c>
      <c r="FY176" s="47"/>
      <c r="FZ176" s="29"/>
      <c r="GA176" s="29"/>
      <c r="GB176" s="29"/>
      <c r="GC176" s="29"/>
      <c r="GD176" s="29"/>
      <c r="GE176" s="29"/>
      <c r="GF176" s="29"/>
      <c r="GG176" s="29"/>
      <c r="GH176" s="29"/>
      <c r="GI176" s="29"/>
      <c r="GJ176" s="29"/>
      <c r="GK176" s="29"/>
      <c r="GL176" s="35" t="str">
        <f t="shared" ref="GL176:GL177" si="414">IFERROR(IF(FJ176=0,"",IF((FN176/FJ176)&gt;1,1,(FN176/FJ176))),"")</f>
        <v/>
      </c>
      <c r="GM176" s="35" t="str">
        <f t="shared" ref="GM176:GM177" si="415">IFERROR(IF(FK176=0,"",IF((FP176/FK176)&gt;1,1,(FP176/FK176))),"")</f>
        <v/>
      </c>
      <c r="GN176" s="35" t="str">
        <f t="shared" ref="GN176:GN177" si="416">IFERROR(IF(FL176=0,"",IF((FR176/FL176)&gt;1,1,(FR176/FL176))),"")</f>
        <v/>
      </c>
      <c r="GO176" s="35" t="str">
        <f t="shared" ref="GO176:GO177" si="417">IFERROR(IF(FM176=0,"",IF((FT176/FM176)&gt;1,1,(FT176/FM176))),"")</f>
        <v/>
      </c>
      <c r="GP176" s="35" t="str">
        <f t="shared" ref="GP176:GP177" si="418">IFERROR(IF((FN176+FP176+FR176+FT176)/FI176&gt;1,1,(FN176+FP176+FR176+FT176)/FI176),"")</f>
        <v/>
      </c>
      <c r="GQ176" s="29"/>
      <c r="GR176" s="29"/>
      <c r="GS176" s="29">
        <f t="shared" si="312"/>
        <v>1</v>
      </c>
      <c r="GT176" s="29" t="str">
        <f>'[16]BD Plan'!$B$3</f>
        <v>Norte de Santander</v>
      </c>
      <c r="GU176" s="37" t="s">
        <v>804</v>
      </c>
      <c r="GV176" s="37" t="s">
        <v>1060</v>
      </c>
      <c r="GW176" s="37" t="s">
        <v>3283</v>
      </c>
      <c r="GX176" s="37"/>
      <c r="GY176" s="37"/>
      <c r="GZ176" s="37"/>
      <c r="HA176" s="37"/>
      <c r="HB176" s="37"/>
      <c r="HC176" s="37"/>
      <c r="HD176" s="37"/>
      <c r="HE176" s="37"/>
      <c r="HF176" s="37"/>
      <c r="HG176" s="37"/>
      <c r="HH176" s="37"/>
      <c r="HI176" s="37"/>
      <c r="HJ176" s="37"/>
      <c r="HK176" t="s">
        <v>39</v>
      </c>
      <c r="HL176" s="39" t="s">
        <v>37</v>
      </c>
    </row>
    <row r="177" spans="1:220" ht="15" customHeight="1" x14ac:dyDescent="0.3">
      <c r="A177" s="29" t="s">
        <v>126</v>
      </c>
      <c r="B177" t="s">
        <v>24</v>
      </c>
      <c r="C177" t="s">
        <v>21</v>
      </c>
      <c r="D177" s="29" t="s">
        <v>1082</v>
      </c>
      <c r="E177" s="29" t="s">
        <v>304</v>
      </c>
      <c r="F177" s="29" t="s">
        <v>231</v>
      </c>
      <c r="G177" s="29" t="s">
        <v>232</v>
      </c>
      <c r="H177" s="29" t="s">
        <v>284</v>
      </c>
      <c r="I177" s="38" t="s">
        <v>1083</v>
      </c>
      <c r="J177" s="29" t="s">
        <v>294</v>
      </c>
      <c r="K177" s="32">
        <v>0.2</v>
      </c>
      <c r="L177" s="32">
        <v>0.4</v>
      </c>
      <c r="M177" s="29" t="s">
        <v>295</v>
      </c>
      <c r="N177" s="32">
        <v>0.04</v>
      </c>
      <c r="O177" s="32">
        <v>0.4</v>
      </c>
      <c r="P177" s="29" t="s">
        <v>295</v>
      </c>
      <c r="Q177" s="29" t="s">
        <v>1037</v>
      </c>
      <c r="R177" s="33"/>
      <c r="T177" s="29"/>
      <c r="U177" s="34"/>
      <c r="V177" s="34"/>
      <c r="W177" s="34"/>
      <c r="X177" s="34"/>
      <c r="Y177" s="34"/>
      <c r="Z177" s="32"/>
      <c r="AA177" s="34"/>
      <c r="AB177" s="29"/>
      <c r="AC177" s="29"/>
      <c r="AD177" s="34"/>
      <c r="AE177" s="34"/>
      <c r="AF177" s="34"/>
      <c r="AG177" s="34"/>
      <c r="AH177" s="29"/>
      <c r="AI177" s="29"/>
      <c r="AJ177" s="29"/>
      <c r="AK177" s="29"/>
      <c r="AL177" s="29"/>
      <c r="AM177" s="29"/>
      <c r="AN177" s="29"/>
      <c r="AO177" s="29"/>
      <c r="AP177" s="47">
        <v>44659</v>
      </c>
      <c r="AQ177" s="47">
        <v>44757</v>
      </c>
      <c r="AR177" s="47">
        <v>44846</v>
      </c>
      <c r="AS177" s="47"/>
      <c r="AT177" s="29"/>
      <c r="AU177" s="29"/>
      <c r="AV177" s="29"/>
      <c r="AW177" s="29"/>
      <c r="AX177" s="29"/>
      <c r="AY177" s="29"/>
      <c r="AZ177" s="29"/>
      <c r="BA177" s="29"/>
      <c r="BB177" s="29"/>
      <c r="BC177" s="29"/>
      <c r="BD177" s="29"/>
      <c r="BE177" s="29"/>
      <c r="BF177" s="35" t="str">
        <f t="shared" si="395"/>
        <v/>
      </c>
      <c r="BG177" s="35" t="str">
        <f t="shared" si="396"/>
        <v/>
      </c>
      <c r="BH177" s="35" t="str">
        <f t="shared" si="397"/>
        <v/>
      </c>
      <c r="BI177" s="35" t="str">
        <f t="shared" si="398"/>
        <v/>
      </c>
      <c r="BJ177" s="35" t="str">
        <f t="shared" si="399"/>
        <v/>
      </c>
      <c r="BK177" s="33" t="s">
        <v>1085</v>
      </c>
      <c r="BL177" s="42" t="s">
        <v>565</v>
      </c>
      <c r="BM177" s="29">
        <f t="shared" ref="BM177" si="419">SUM(BN177:BQ177)</f>
        <v>2</v>
      </c>
      <c r="BN177" s="29">
        <v>1</v>
      </c>
      <c r="BO177" s="29">
        <v>0</v>
      </c>
      <c r="BP177" s="29">
        <v>0</v>
      </c>
      <c r="BQ177" s="29">
        <v>1</v>
      </c>
      <c r="BR177" s="29">
        <v>1</v>
      </c>
      <c r="BS177" s="29" t="s">
        <v>805</v>
      </c>
      <c r="BT177" s="29">
        <v>0</v>
      </c>
      <c r="BU177" s="29" t="s">
        <v>1880</v>
      </c>
      <c r="BV177" s="29">
        <v>0</v>
      </c>
      <c r="BW177" s="29" t="s">
        <v>3284</v>
      </c>
      <c r="BX177" s="29"/>
      <c r="BY177" s="29"/>
      <c r="BZ177" s="47">
        <v>44659</v>
      </c>
      <c r="CA177" s="47">
        <v>44757</v>
      </c>
      <c r="CB177" s="47">
        <v>44846</v>
      </c>
      <c r="CC177" s="47"/>
      <c r="CD177" s="29" t="s">
        <v>6</v>
      </c>
      <c r="CE177" s="29" t="s">
        <v>7</v>
      </c>
      <c r="CF177" s="29" t="s">
        <v>7</v>
      </c>
      <c r="CG177" s="29"/>
      <c r="CH177" s="29" t="s">
        <v>6</v>
      </c>
      <c r="CI177" s="29" t="s">
        <v>7</v>
      </c>
      <c r="CJ177" s="29" t="s">
        <v>7</v>
      </c>
      <c r="CK177" s="29"/>
      <c r="CL177" s="29" t="s">
        <v>3285</v>
      </c>
      <c r="CM177" s="29" t="s">
        <v>3286</v>
      </c>
      <c r="CN177" s="29" t="s">
        <v>1067</v>
      </c>
      <c r="CO177" s="29"/>
      <c r="CP177" s="35">
        <f t="shared" si="302"/>
        <v>1</v>
      </c>
      <c r="CQ177" s="35" t="str">
        <f t="shared" si="303"/>
        <v/>
      </c>
      <c r="CR177" s="35" t="str">
        <f t="shared" si="304"/>
        <v/>
      </c>
      <c r="CS177" s="35">
        <f t="shared" si="305"/>
        <v>0</v>
      </c>
      <c r="CT177" s="35">
        <f t="shared" si="306"/>
        <v>0.5</v>
      </c>
      <c r="CU177" s="33" t="s">
        <v>1088</v>
      </c>
      <c r="CV177" s="42" t="s">
        <v>565</v>
      </c>
      <c r="CW177" s="29" t="s">
        <v>1089</v>
      </c>
      <c r="CX177" s="34" t="s">
        <v>1048</v>
      </c>
      <c r="CY177" s="34" t="s">
        <v>1041</v>
      </c>
      <c r="CZ177" s="34" t="s">
        <v>1042</v>
      </c>
      <c r="DA177" s="34"/>
      <c r="DB177" s="34" t="s">
        <v>1043</v>
      </c>
      <c r="DC177" s="34" t="s">
        <v>1044</v>
      </c>
      <c r="DD177" s="32">
        <v>0.4</v>
      </c>
      <c r="DE177" s="29"/>
      <c r="DF177" s="29"/>
      <c r="DG177" s="29"/>
      <c r="DH177" s="29"/>
      <c r="DI177" s="34" t="s">
        <v>1045</v>
      </c>
      <c r="DJ177" s="29" t="s">
        <v>224</v>
      </c>
      <c r="DK177" s="29">
        <f>SUM(DL177:DO177)</f>
        <v>0</v>
      </c>
      <c r="DL177" s="29">
        <v>0</v>
      </c>
      <c r="DM177" s="29">
        <v>0</v>
      </c>
      <c r="DN177" s="29">
        <v>0</v>
      </c>
      <c r="DO177" s="29">
        <v>0</v>
      </c>
      <c r="DP177" s="29"/>
      <c r="DQ177" s="29"/>
      <c r="DR177" s="29">
        <v>0</v>
      </c>
      <c r="DS177" s="29" t="s">
        <v>1881</v>
      </c>
      <c r="DT177" s="29">
        <v>0</v>
      </c>
      <c r="DU177" s="29" t="s">
        <v>3287</v>
      </c>
      <c r="DV177" s="29"/>
      <c r="DW177" s="29"/>
      <c r="DX177" s="47">
        <v>44659</v>
      </c>
      <c r="DY177" s="47">
        <v>44757</v>
      </c>
      <c r="DZ177" s="47">
        <v>44846</v>
      </c>
      <c r="EA177" s="47"/>
      <c r="EB177" s="29"/>
      <c r="EC177" s="29" t="s">
        <v>7</v>
      </c>
      <c r="ED177" s="29" t="s">
        <v>6</v>
      </c>
      <c r="EE177" s="29"/>
      <c r="EF177" s="29"/>
      <c r="EG177" s="29" t="s">
        <v>7</v>
      </c>
      <c r="EH177" s="29" t="s">
        <v>6</v>
      </c>
      <c r="EI177" s="29"/>
      <c r="EJ177" s="29"/>
      <c r="EK177" s="29" t="s">
        <v>448</v>
      </c>
      <c r="EL177" s="29" t="s">
        <v>3288</v>
      </c>
      <c r="EM177" s="29"/>
      <c r="EN177" s="35" t="str">
        <f t="shared" si="307"/>
        <v/>
      </c>
      <c r="EO177" s="35" t="str">
        <f t="shared" si="308"/>
        <v/>
      </c>
      <c r="EP177" s="35" t="str">
        <f t="shared" si="309"/>
        <v/>
      </c>
      <c r="EQ177" s="35" t="str">
        <f t="shared" si="310"/>
        <v/>
      </c>
      <c r="ER177" s="35" t="str">
        <f t="shared" si="311"/>
        <v/>
      </c>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47">
        <v>44659</v>
      </c>
      <c r="FW177" s="47">
        <v>44757</v>
      </c>
      <c r="FX177" s="47">
        <v>44846</v>
      </c>
      <c r="FY177" s="47"/>
      <c r="FZ177" s="29"/>
      <c r="GA177" s="29"/>
      <c r="GB177" s="29"/>
      <c r="GC177" s="29"/>
      <c r="GD177" s="29"/>
      <c r="GE177" s="29"/>
      <c r="GF177" s="29"/>
      <c r="GG177" s="29"/>
      <c r="GH177" s="29"/>
      <c r="GI177" s="29"/>
      <c r="GJ177" s="29"/>
      <c r="GK177" s="29"/>
      <c r="GL177" s="35" t="str">
        <f t="shared" si="414"/>
        <v/>
      </c>
      <c r="GM177" s="35" t="str">
        <f t="shared" si="415"/>
        <v/>
      </c>
      <c r="GN177" s="35" t="str">
        <f t="shared" si="416"/>
        <v/>
      </c>
      <c r="GO177" s="35" t="str">
        <f t="shared" si="417"/>
        <v/>
      </c>
      <c r="GP177" s="35" t="str">
        <f t="shared" si="418"/>
        <v/>
      </c>
      <c r="GQ177" s="29"/>
      <c r="GR177" s="29"/>
      <c r="GS177" s="29">
        <f t="shared" si="312"/>
        <v>2</v>
      </c>
      <c r="GT177" s="29" t="str">
        <f>'[16]BD Plan'!$B$3</f>
        <v>Norte de Santander</v>
      </c>
      <c r="GU177" s="37"/>
      <c r="GV177" s="37"/>
      <c r="GW177" s="37"/>
      <c r="GX177" s="37"/>
      <c r="GY177" s="37" t="s">
        <v>806</v>
      </c>
      <c r="GZ177" s="37" t="s">
        <v>1060</v>
      </c>
      <c r="HA177" s="37" t="s">
        <v>7</v>
      </c>
      <c r="HB177" s="37"/>
      <c r="HC177" s="37"/>
      <c r="HD177" s="37" t="s">
        <v>1060</v>
      </c>
      <c r="HE177" s="37" t="s">
        <v>3289</v>
      </c>
      <c r="HF177" s="37"/>
      <c r="HG177" s="37"/>
      <c r="HH177" s="37"/>
      <c r="HI177" s="37"/>
      <c r="HJ177" s="37"/>
      <c r="HK177" t="s">
        <v>142</v>
      </c>
      <c r="HL177" s="39" t="s">
        <v>22</v>
      </c>
    </row>
    <row r="178" spans="1:220" ht="15" customHeight="1" x14ac:dyDescent="0.3">
      <c r="A178" s="29" t="s">
        <v>127</v>
      </c>
      <c r="B178" s="29" t="s">
        <v>20</v>
      </c>
      <c r="C178" s="29" t="s">
        <v>4</v>
      </c>
      <c r="D178" s="29" t="s">
        <v>1072</v>
      </c>
      <c r="E178" s="29" t="s">
        <v>141</v>
      </c>
      <c r="F178" s="29" t="s">
        <v>283</v>
      </c>
      <c r="G178" s="29" t="s">
        <v>232</v>
      </c>
      <c r="H178" s="29" t="s">
        <v>284</v>
      </c>
      <c r="I178" s="38" t="s">
        <v>285</v>
      </c>
      <c r="J178" s="29" t="s">
        <v>294</v>
      </c>
      <c r="K178" s="32">
        <v>0.4</v>
      </c>
      <c r="L178" s="32">
        <v>0.6</v>
      </c>
      <c r="M178" s="29" t="s">
        <v>236</v>
      </c>
      <c r="N178" s="32">
        <v>0.09</v>
      </c>
      <c r="O178" s="32">
        <v>0.6</v>
      </c>
      <c r="P178" s="29" t="s">
        <v>236</v>
      </c>
      <c r="Q178" s="29" t="s">
        <v>1037</v>
      </c>
      <c r="R178" s="33"/>
      <c r="S178" s="36"/>
      <c r="T178" s="29"/>
      <c r="U178" s="34"/>
      <c r="V178" s="34"/>
      <c r="W178" s="34"/>
      <c r="X178" s="34"/>
      <c r="Y178" s="34"/>
      <c r="Z178" s="32"/>
      <c r="AA178" s="34"/>
      <c r="AB178" s="29"/>
      <c r="AC178" s="29"/>
      <c r="AD178" s="29"/>
      <c r="AE178" s="29"/>
      <c r="AF178" s="29"/>
      <c r="AG178" s="29"/>
      <c r="AH178" s="29"/>
      <c r="AI178" s="29"/>
      <c r="AJ178" s="29"/>
      <c r="AK178" s="29"/>
      <c r="AL178" s="29"/>
      <c r="AM178" s="29"/>
      <c r="AN178" s="29"/>
      <c r="AO178" s="29"/>
      <c r="AP178" s="47">
        <v>44658</v>
      </c>
      <c r="AQ178" s="47">
        <v>44757</v>
      </c>
      <c r="AR178" s="47">
        <v>44840</v>
      </c>
      <c r="AS178" s="47"/>
      <c r="AT178" s="29"/>
      <c r="AU178" s="29"/>
      <c r="AV178" s="29"/>
      <c r="AW178" s="29"/>
      <c r="AX178" s="29"/>
      <c r="AY178" s="29"/>
      <c r="AZ178" s="29"/>
      <c r="BA178" s="29"/>
      <c r="BB178" s="29"/>
      <c r="BC178" s="29"/>
      <c r="BD178" s="29"/>
      <c r="BE178" s="29"/>
      <c r="BF178" s="35" t="str">
        <f>IFERROR(IF(AD178=0,"",IF((AH178/AD178)&gt;1,1,(AH178/AD178))),"")</f>
        <v/>
      </c>
      <c r="BG178" s="35" t="str">
        <f>IFERROR(IF(AE178=0,"",IF((AJ178/AE178)&gt;1,1,(AJ178/AE178))),"")</f>
        <v/>
      </c>
      <c r="BH178" s="35" t="str">
        <f>IFERROR(IF(AF178=0,"",IF((AL178/AF178)&gt;1,1,(AL178/AF178))),"")</f>
        <v/>
      </c>
      <c r="BI178" s="35" t="str">
        <f>IFERROR(IF(AG178=0,"",IF((AN178/AG178)&gt;1,1,(AN178/AG178))),"")</f>
        <v/>
      </c>
      <c r="BJ178" s="35" t="str">
        <f>IFERROR(IF((AH178+AJ178+AL178+AN178)/AC178&gt;1,1,(AH178+AJ178+AL178+AN178)/AC178),"")</f>
        <v/>
      </c>
      <c r="BK178" s="33"/>
      <c r="BL178" s="29"/>
      <c r="BM178" s="29"/>
      <c r="BN178" s="29"/>
      <c r="BO178" s="29"/>
      <c r="BP178" s="29"/>
      <c r="BQ178" s="29"/>
      <c r="BR178" s="29"/>
      <c r="BS178" s="29"/>
      <c r="BT178" s="29"/>
      <c r="BU178" s="29"/>
      <c r="BV178" s="29"/>
      <c r="BW178" s="29"/>
      <c r="BX178" s="29"/>
      <c r="BY178" s="29"/>
      <c r="BZ178" s="47">
        <v>44658</v>
      </c>
      <c r="CA178" s="47">
        <v>44757</v>
      </c>
      <c r="CB178" s="47">
        <v>44840</v>
      </c>
      <c r="CC178" s="47"/>
      <c r="CD178" s="29"/>
      <c r="CE178" s="29"/>
      <c r="CF178" s="29"/>
      <c r="CG178" s="29"/>
      <c r="CH178" s="29"/>
      <c r="CI178" s="29"/>
      <c r="CJ178" s="29"/>
      <c r="CK178" s="29"/>
      <c r="CL178" s="29"/>
      <c r="CM178" s="29"/>
      <c r="CN178" s="29"/>
      <c r="CO178" s="29"/>
      <c r="CP178" s="35" t="str">
        <f t="shared" si="302"/>
        <v/>
      </c>
      <c r="CQ178" s="35" t="str">
        <f t="shared" si="303"/>
        <v/>
      </c>
      <c r="CR178" s="35" t="str">
        <f t="shared" si="304"/>
        <v/>
      </c>
      <c r="CS178" s="35" t="str">
        <f t="shared" si="305"/>
        <v/>
      </c>
      <c r="CT178" s="35" t="str">
        <f t="shared" si="306"/>
        <v/>
      </c>
      <c r="CU178" s="33" t="s">
        <v>1077</v>
      </c>
      <c r="CV178" s="42" t="s">
        <v>565</v>
      </c>
      <c r="CW178" s="29" t="s">
        <v>1078</v>
      </c>
      <c r="CX178" s="34" t="s">
        <v>1048</v>
      </c>
      <c r="CY178" s="34" t="s">
        <v>1041</v>
      </c>
      <c r="CZ178" s="34" t="s">
        <v>1042</v>
      </c>
      <c r="DA178" s="34"/>
      <c r="DB178" s="34" t="s">
        <v>1043</v>
      </c>
      <c r="DC178" s="34" t="s">
        <v>1044</v>
      </c>
      <c r="DD178" s="32">
        <v>0.4</v>
      </c>
      <c r="DE178" s="29"/>
      <c r="DF178" s="29"/>
      <c r="DG178" s="29"/>
      <c r="DH178" s="29"/>
      <c r="DI178" s="34" t="s">
        <v>1045</v>
      </c>
      <c r="DJ178" s="29" t="s">
        <v>224</v>
      </c>
      <c r="DK178" s="29">
        <f>SUM(DL178:DO178)</f>
        <v>4</v>
      </c>
      <c r="DL178" s="29">
        <v>1</v>
      </c>
      <c r="DM178" s="29">
        <v>1</v>
      </c>
      <c r="DN178" s="29">
        <v>1</v>
      </c>
      <c r="DO178" s="29">
        <v>1</v>
      </c>
      <c r="DP178" s="29">
        <v>1</v>
      </c>
      <c r="DQ178" s="29" t="s">
        <v>807</v>
      </c>
      <c r="DR178" s="29">
        <v>1</v>
      </c>
      <c r="DS178" s="29" t="s">
        <v>1882</v>
      </c>
      <c r="DT178" s="29">
        <v>1</v>
      </c>
      <c r="DU178" s="29" t="s">
        <v>3290</v>
      </c>
      <c r="DV178" s="29"/>
      <c r="DW178" s="29"/>
      <c r="DX178" s="47">
        <v>44658</v>
      </c>
      <c r="DY178" s="47">
        <v>44757</v>
      </c>
      <c r="DZ178" s="47">
        <v>44840</v>
      </c>
      <c r="EA178" s="47"/>
      <c r="EB178" s="29" t="s">
        <v>6</v>
      </c>
      <c r="EC178" s="29" t="s">
        <v>6</v>
      </c>
      <c r="ED178" s="29" t="s">
        <v>6</v>
      </c>
      <c r="EE178" s="29"/>
      <c r="EF178" s="29" t="s">
        <v>6</v>
      </c>
      <c r="EG178" s="29" t="s">
        <v>6</v>
      </c>
      <c r="EH178" s="29" t="s">
        <v>6</v>
      </c>
      <c r="EI178" s="29"/>
      <c r="EJ178" s="29" t="s">
        <v>3291</v>
      </c>
      <c r="EK178" s="29" t="s">
        <v>3292</v>
      </c>
      <c r="EL178" s="29" t="s">
        <v>3293</v>
      </c>
      <c r="EM178" s="29"/>
      <c r="EN178" s="35">
        <f t="shared" si="307"/>
        <v>1</v>
      </c>
      <c r="EO178" s="35">
        <f t="shared" si="308"/>
        <v>1</v>
      </c>
      <c r="EP178" s="35">
        <f t="shared" si="309"/>
        <v>1</v>
      </c>
      <c r="EQ178" s="35">
        <f t="shared" si="310"/>
        <v>0</v>
      </c>
      <c r="ER178" s="35">
        <f t="shared" si="311"/>
        <v>0.75</v>
      </c>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47">
        <v>44658</v>
      </c>
      <c r="FW178" s="47">
        <v>44757</v>
      </c>
      <c r="FX178" s="47">
        <v>44840</v>
      </c>
      <c r="FY178" s="47"/>
      <c r="FZ178" s="29"/>
      <c r="GA178" s="29"/>
      <c r="GB178" s="29"/>
      <c r="GC178" s="29"/>
      <c r="GD178" s="29"/>
      <c r="GE178" s="29"/>
      <c r="GF178" s="29"/>
      <c r="GG178" s="29"/>
      <c r="GH178" s="29"/>
      <c r="GI178" s="29"/>
      <c r="GJ178" s="29"/>
      <c r="GK178" s="29"/>
      <c r="GL178" s="35" t="str">
        <f>IFERROR(IF(FJ178=0,"",IF((FN178/FJ178)&gt;1,1,(FN178/FJ178))),"")</f>
        <v/>
      </c>
      <c r="GM178" s="35" t="str">
        <f>IFERROR(IF(FK178=0,"",IF((FP178/FK178)&gt;1,1,(FP178/FK178))),"")</f>
        <v/>
      </c>
      <c r="GN178" s="35" t="str">
        <f>IFERROR(IF(FL178=0,"",IF((FR178/FL178)&gt;1,1,(FR178/FL178))),"")</f>
        <v/>
      </c>
      <c r="GO178" s="35" t="str">
        <f>IFERROR(IF(FM178=0,"",IF((FT178/FM178)&gt;1,1,(FT178/FM178))),"")</f>
        <v/>
      </c>
      <c r="GP178" s="35" t="str">
        <f>IFERROR(IF((FN178+FP178+FR178+FT178)/FI178&gt;1,1,(FN178+FP178+FR178+FT178)/FI178),"")</f>
        <v/>
      </c>
      <c r="GQ178" s="29"/>
      <c r="GR178" s="29"/>
      <c r="GS178" s="29">
        <f t="shared" si="312"/>
        <v>1</v>
      </c>
      <c r="GT178" s="29" t="str">
        <f>'[17]BD Plan'!$B$3</f>
        <v>Quindío</v>
      </c>
      <c r="GU178" s="36"/>
      <c r="GV178" s="36"/>
      <c r="GW178" s="36"/>
      <c r="GX178" s="36"/>
      <c r="GY178" s="36"/>
      <c r="GZ178" s="36"/>
      <c r="HA178" s="36"/>
      <c r="HB178" s="36"/>
      <c r="HC178" s="36" t="s">
        <v>808</v>
      </c>
      <c r="HD178" s="36" t="s">
        <v>1883</v>
      </c>
      <c r="HE178" s="36" t="s">
        <v>3294</v>
      </c>
      <c r="HF178" s="36"/>
      <c r="HG178" s="36"/>
      <c r="HH178" s="36"/>
      <c r="HI178" s="36"/>
      <c r="HJ178" s="36"/>
      <c r="HK178" s="29" t="s">
        <v>140</v>
      </c>
      <c r="HL178" s="30" t="s">
        <v>8</v>
      </c>
    </row>
    <row r="179" spans="1:220" ht="15" customHeight="1" x14ac:dyDescent="0.3">
      <c r="A179" s="29" t="s">
        <v>127</v>
      </c>
      <c r="B179" t="s">
        <v>66</v>
      </c>
      <c r="C179" t="s">
        <v>568</v>
      </c>
      <c r="D179" s="29" t="s">
        <v>1340</v>
      </c>
      <c r="E179" s="29" t="s">
        <v>304</v>
      </c>
      <c r="F179" s="29" t="s">
        <v>231</v>
      </c>
      <c r="G179" s="29" t="s">
        <v>426</v>
      </c>
      <c r="H179" s="29" t="s">
        <v>233</v>
      </c>
      <c r="I179" s="38" t="s">
        <v>427</v>
      </c>
      <c r="J179" s="29" t="s">
        <v>319</v>
      </c>
      <c r="K179" s="32">
        <v>1</v>
      </c>
      <c r="L179" s="32">
        <v>0.8</v>
      </c>
      <c r="M179" s="29" t="s">
        <v>253</v>
      </c>
      <c r="N179" s="32">
        <v>0.36</v>
      </c>
      <c r="O179" s="32">
        <v>0.8</v>
      </c>
      <c r="P179" s="29" t="s">
        <v>253</v>
      </c>
      <c r="Q179" s="29" t="s">
        <v>1037</v>
      </c>
      <c r="R179" s="33"/>
      <c r="S179" s="36"/>
      <c r="T179" s="29"/>
      <c r="U179" s="34"/>
      <c r="V179" s="34"/>
      <c r="W179" s="34"/>
      <c r="X179" s="34"/>
      <c r="Y179" s="34"/>
      <c r="Z179" s="32"/>
      <c r="AA179" s="34"/>
      <c r="AB179" s="29"/>
      <c r="AC179" s="29"/>
      <c r="AD179" s="34"/>
      <c r="AE179" s="34"/>
      <c r="AF179" s="34"/>
      <c r="AG179" s="34"/>
      <c r="AH179" s="29"/>
      <c r="AI179" s="29"/>
      <c r="AJ179" s="29"/>
      <c r="AK179" s="29"/>
      <c r="AL179" s="29"/>
      <c r="AM179" s="29"/>
      <c r="AN179" s="29"/>
      <c r="AO179" s="29"/>
      <c r="AP179" s="47"/>
      <c r="AQ179" s="47">
        <v>44757</v>
      </c>
      <c r="AR179" s="47">
        <v>44846</v>
      </c>
      <c r="AS179" s="47"/>
      <c r="AT179" s="29"/>
      <c r="AU179" s="29"/>
      <c r="AV179" s="29"/>
      <c r="AW179" s="29"/>
      <c r="AX179" s="29"/>
      <c r="AY179" s="29"/>
      <c r="AZ179" s="29"/>
      <c r="BA179" s="29"/>
      <c r="BB179" s="29"/>
      <c r="BC179" s="29"/>
      <c r="BD179" s="29"/>
      <c r="BE179" s="29"/>
      <c r="BF179" s="35" t="str">
        <f t="shared" ref="BF179:BF188" si="420">IFERROR(IF(AD179=0,"",IF((AH179/AD179)&gt;1,1,(AH179/AD179))),"")</f>
        <v/>
      </c>
      <c r="BG179" s="35" t="str">
        <f t="shared" ref="BG179:BG188" si="421">IFERROR(IF(AE179=0,"",IF((AJ179/AE179)&gt;1,1,(AJ179/AE179))),"")</f>
        <v/>
      </c>
      <c r="BH179" s="35" t="str">
        <f t="shared" ref="BH179:BH188" si="422">IFERROR(IF(AF179=0,"",IF((AL179/AF179)&gt;1,1,(AL179/AF179))),"")</f>
        <v/>
      </c>
      <c r="BI179" s="35" t="str">
        <f t="shared" ref="BI179:BI188" si="423">IFERROR(IF(AG179=0,"",IF((AN179/AG179)&gt;1,1,(AN179/AG179))),"")</f>
        <v/>
      </c>
      <c r="BJ179" s="35" t="str">
        <f t="shared" ref="BJ179:BJ188" si="424">IFERROR(IF((AH179+AJ179+AL179+AN179)/AC179&gt;1,1,(AH179+AJ179+AL179+AN179)/AC179),"")</f>
        <v/>
      </c>
      <c r="BK179" s="30" t="s">
        <v>1523</v>
      </c>
      <c r="BL179" s="42" t="s">
        <v>565</v>
      </c>
      <c r="BM179" s="29">
        <f t="shared" ref="BM179" si="425">SUM(BN179:BQ179)</f>
        <v>9</v>
      </c>
      <c r="BN179" s="29">
        <v>0</v>
      </c>
      <c r="BO179" s="29">
        <v>3</v>
      </c>
      <c r="BP179" s="29">
        <v>3</v>
      </c>
      <c r="BQ179" s="29">
        <v>3</v>
      </c>
      <c r="BR179" s="29"/>
      <c r="BS179" s="29"/>
      <c r="BT179" s="29">
        <v>3</v>
      </c>
      <c r="BU179" s="29" t="s">
        <v>1884</v>
      </c>
      <c r="BV179" s="29">
        <v>3</v>
      </c>
      <c r="BW179" s="29" t="s">
        <v>3295</v>
      </c>
      <c r="BX179" s="29"/>
      <c r="BY179" s="29"/>
      <c r="BZ179" s="47">
        <v>44669</v>
      </c>
      <c r="CA179" s="47">
        <v>44757</v>
      </c>
      <c r="CB179" s="47">
        <v>44846</v>
      </c>
      <c r="CC179" s="47"/>
      <c r="CD179" s="29"/>
      <c r="CE179" s="29" t="s">
        <v>6</v>
      </c>
      <c r="CF179" s="29" t="s">
        <v>6</v>
      </c>
      <c r="CG179" s="29"/>
      <c r="CH179" s="29"/>
      <c r="CI179" s="29" t="s">
        <v>6</v>
      </c>
      <c r="CJ179" s="29" t="s">
        <v>6</v>
      </c>
      <c r="CK179" s="29"/>
      <c r="CL179" s="29"/>
      <c r="CM179" s="29" t="s">
        <v>3296</v>
      </c>
      <c r="CN179" s="29" t="s">
        <v>3297</v>
      </c>
      <c r="CO179" s="29"/>
      <c r="CP179" s="35" t="str">
        <f t="shared" si="302"/>
        <v/>
      </c>
      <c r="CQ179" s="35">
        <f t="shared" si="303"/>
        <v>1</v>
      </c>
      <c r="CR179" s="35">
        <f t="shared" si="304"/>
        <v>1</v>
      </c>
      <c r="CS179" s="35">
        <f t="shared" si="305"/>
        <v>0</v>
      </c>
      <c r="CT179" s="35">
        <f t="shared" si="306"/>
        <v>0.66666666666666663</v>
      </c>
      <c r="CU179" s="30"/>
      <c r="CV179" s="34"/>
      <c r="CW179" s="29"/>
      <c r="CX179" s="34"/>
      <c r="CY179" s="34"/>
      <c r="CZ179" s="34"/>
      <c r="DA179" s="34"/>
      <c r="DB179" s="34"/>
      <c r="DC179" s="34"/>
      <c r="DD179" s="32"/>
      <c r="DE179" s="29"/>
      <c r="DF179" s="29"/>
      <c r="DG179" s="29"/>
      <c r="DH179" s="29"/>
      <c r="DI179" s="34"/>
      <c r="DJ179" s="29"/>
      <c r="DK179" s="29"/>
      <c r="DL179" s="29"/>
      <c r="DM179" s="29"/>
      <c r="DN179" s="29"/>
      <c r="DO179" s="29"/>
      <c r="DP179" s="29"/>
      <c r="DQ179" s="29"/>
      <c r="DR179" s="29"/>
      <c r="DS179" s="29"/>
      <c r="DT179" s="29"/>
      <c r="DU179" s="29"/>
      <c r="DV179" s="29"/>
      <c r="DW179" s="29"/>
      <c r="DX179" s="47">
        <v>44669</v>
      </c>
      <c r="DY179" s="47">
        <v>44757</v>
      </c>
      <c r="DZ179" s="47">
        <v>44846</v>
      </c>
      <c r="EA179" s="47"/>
      <c r="EB179" s="29"/>
      <c r="EC179" s="29"/>
      <c r="ED179" s="29"/>
      <c r="EE179" s="29"/>
      <c r="EF179" s="29"/>
      <c r="EG179" s="29"/>
      <c r="EH179" s="29"/>
      <c r="EI179" s="29"/>
      <c r="EJ179" s="29"/>
      <c r="EK179" s="29"/>
      <c r="EL179" s="29"/>
      <c r="EM179" s="29"/>
      <c r="EN179" s="35" t="str">
        <f t="shared" si="307"/>
        <v/>
      </c>
      <c r="EO179" s="35" t="str">
        <f t="shared" si="308"/>
        <v/>
      </c>
      <c r="EP179" s="35" t="str">
        <f t="shared" si="309"/>
        <v/>
      </c>
      <c r="EQ179" s="35" t="str">
        <f t="shared" si="310"/>
        <v/>
      </c>
      <c r="ER179" s="35" t="str">
        <f t="shared" si="311"/>
        <v/>
      </c>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47">
        <v>44669</v>
      </c>
      <c r="FW179" s="47">
        <v>44757</v>
      </c>
      <c r="FX179" s="47">
        <v>44846</v>
      </c>
      <c r="FY179" s="47"/>
      <c r="FZ179" s="29"/>
      <c r="GA179" s="29"/>
      <c r="GB179" s="29"/>
      <c r="GC179" s="29"/>
      <c r="GD179" s="29"/>
      <c r="GE179" s="29"/>
      <c r="GF179" s="29"/>
      <c r="GG179" s="29"/>
      <c r="GH179" s="29"/>
      <c r="GI179" s="29"/>
      <c r="GJ179" s="29"/>
      <c r="GK179" s="29"/>
      <c r="GL179" s="35" t="str">
        <f t="shared" ref="GL179:GL182" si="426">IFERROR(IF(FJ179=0,"",IF((FN179/FJ179)&gt;1,1,(FN179/FJ179))),"")</f>
        <v/>
      </c>
      <c r="GM179" s="35" t="str">
        <f t="shared" ref="GM179:GM182" si="427">IFERROR(IF(FK179=0,"",IF((FP179/FK179)&gt;1,1,(FP179/FK179))),"")</f>
        <v/>
      </c>
      <c r="GN179" s="35" t="str">
        <f t="shared" ref="GN179:GN182" si="428">IFERROR(IF(FL179=0,"",IF((FR179/FL179)&gt;1,1,(FR179/FL179))),"")</f>
        <v/>
      </c>
      <c r="GO179" s="35" t="str">
        <f t="shared" ref="GO179:GO182" si="429">IFERROR(IF(FM179=0,"",IF((FT179/FM179)&gt;1,1,(FT179/FM179))),"")</f>
        <v/>
      </c>
      <c r="GP179" s="35" t="str">
        <f t="shared" ref="GP179:GP182" si="430">IFERROR(IF((FN179+FP179+FR179+FT179)/FI179&gt;1,1,(FN179+FP179+FR179+FT179)/FI179),"")</f>
        <v/>
      </c>
      <c r="GQ179" s="29"/>
      <c r="GR179" s="29"/>
      <c r="GS179" s="29">
        <f t="shared" si="312"/>
        <v>1</v>
      </c>
      <c r="GT179" s="29" t="str">
        <f>'[17]BD Plan'!$B$3</f>
        <v>Quindío</v>
      </c>
      <c r="GU179" s="36" t="s">
        <v>809</v>
      </c>
      <c r="GV179" s="36"/>
      <c r="GW179" s="36"/>
      <c r="GX179" s="36"/>
      <c r="GY179" s="36"/>
      <c r="GZ179" s="36" t="s">
        <v>1885</v>
      </c>
      <c r="HA179" s="36" t="s">
        <v>3298</v>
      </c>
      <c r="HB179" s="36"/>
      <c r="HC179" s="36"/>
      <c r="HD179" s="36"/>
      <c r="HE179" s="36"/>
      <c r="HF179" s="36"/>
      <c r="HG179" s="36"/>
      <c r="HH179" s="36"/>
      <c r="HI179" s="36"/>
      <c r="HJ179" s="36"/>
      <c r="HK179" t="s">
        <v>431</v>
      </c>
      <c r="HL179" s="39" t="s">
        <v>65</v>
      </c>
    </row>
    <row r="180" spans="1:220" ht="15" customHeight="1" x14ac:dyDescent="0.3">
      <c r="A180" s="29" t="s">
        <v>127</v>
      </c>
      <c r="B180" t="s">
        <v>31</v>
      </c>
      <c r="C180" t="s">
        <v>27</v>
      </c>
      <c r="D180" s="29" t="s">
        <v>318</v>
      </c>
      <c r="E180" s="29" t="s">
        <v>322</v>
      </c>
      <c r="F180" s="29" t="s">
        <v>231</v>
      </c>
      <c r="G180" s="29" t="s">
        <v>138</v>
      </c>
      <c r="H180" s="29" t="s">
        <v>284</v>
      </c>
      <c r="I180" s="38" t="s">
        <v>1107</v>
      </c>
      <c r="J180" s="29" t="s">
        <v>319</v>
      </c>
      <c r="K180" s="32">
        <v>1</v>
      </c>
      <c r="L180" s="32">
        <v>0.6</v>
      </c>
      <c r="M180" s="29" t="s">
        <v>253</v>
      </c>
      <c r="N180" s="32">
        <v>0.6</v>
      </c>
      <c r="O180" s="32">
        <v>0.6</v>
      </c>
      <c r="P180" s="29" t="s">
        <v>236</v>
      </c>
      <c r="Q180" s="29" t="s">
        <v>1037</v>
      </c>
      <c r="R180" s="33" t="s">
        <v>1108</v>
      </c>
      <c r="S180" s="42" t="s">
        <v>565</v>
      </c>
      <c r="T180" s="29" t="s">
        <v>1109</v>
      </c>
      <c r="U180" s="34" t="s">
        <v>1048</v>
      </c>
      <c r="V180" s="34" t="s">
        <v>1041</v>
      </c>
      <c r="W180" s="34" t="s">
        <v>1042</v>
      </c>
      <c r="X180" s="34" t="s">
        <v>1110</v>
      </c>
      <c r="Y180" s="34" t="s">
        <v>1044</v>
      </c>
      <c r="Z180" s="32">
        <v>0.4</v>
      </c>
      <c r="AA180" s="34" t="s">
        <v>1045</v>
      </c>
      <c r="AB180" s="29" t="s">
        <v>224</v>
      </c>
      <c r="AC180" s="29">
        <f t="shared" ref="AC180:AC187" si="431">SUM(AD180:AG180)</f>
        <v>10</v>
      </c>
      <c r="AD180" s="34">
        <v>1</v>
      </c>
      <c r="AE180" s="34">
        <v>3</v>
      </c>
      <c r="AF180" s="34">
        <v>3</v>
      </c>
      <c r="AG180" s="34">
        <v>3</v>
      </c>
      <c r="AH180" s="29">
        <v>1</v>
      </c>
      <c r="AI180" s="29" t="s">
        <v>810</v>
      </c>
      <c r="AJ180" s="29">
        <v>3</v>
      </c>
      <c r="AK180" s="29" t="s">
        <v>1886</v>
      </c>
      <c r="AL180" s="29">
        <v>3</v>
      </c>
      <c r="AM180" s="29" t="s">
        <v>3299</v>
      </c>
      <c r="AN180" s="29"/>
      <c r="AO180" s="29"/>
      <c r="AP180" s="47">
        <v>44658</v>
      </c>
      <c r="AQ180" s="47">
        <v>44753</v>
      </c>
      <c r="AR180" s="47">
        <v>44846</v>
      </c>
      <c r="AS180" s="47"/>
      <c r="AT180" s="29" t="s">
        <v>6</v>
      </c>
      <c r="AU180" s="29" t="s">
        <v>6</v>
      </c>
      <c r="AV180" s="29" t="s">
        <v>6</v>
      </c>
      <c r="AW180" s="29"/>
      <c r="AX180" s="29" t="s">
        <v>6</v>
      </c>
      <c r="AY180" s="29" t="s">
        <v>6</v>
      </c>
      <c r="AZ180" s="29" t="s">
        <v>9</v>
      </c>
      <c r="BA180" s="29"/>
      <c r="BB180" s="29" t="s">
        <v>3300</v>
      </c>
      <c r="BC180" s="29" t="s">
        <v>3301</v>
      </c>
      <c r="BD180" s="29" t="s">
        <v>3302</v>
      </c>
      <c r="BE180" s="29"/>
      <c r="BF180" s="35">
        <f t="shared" si="420"/>
        <v>1</v>
      </c>
      <c r="BG180" s="35">
        <f t="shared" si="421"/>
        <v>1</v>
      </c>
      <c r="BH180" s="35">
        <f t="shared" si="422"/>
        <v>1</v>
      </c>
      <c r="BI180" s="35">
        <f t="shared" si="423"/>
        <v>0</v>
      </c>
      <c r="BJ180" s="35">
        <f t="shared" si="424"/>
        <v>0.7</v>
      </c>
      <c r="BK180" s="30"/>
      <c r="BL180" s="29"/>
      <c r="BM180" s="29"/>
      <c r="BN180" s="29"/>
      <c r="BO180" s="29"/>
      <c r="BP180" s="29"/>
      <c r="BQ180" s="29"/>
      <c r="BR180" s="29"/>
      <c r="BS180" s="29"/>
      <c r="BT180" s="29"/>
      <c r="BU180" s="29"/>
      <c r="BV180" s="29"/>
      <c r="BW180" s="29"/>
      <c r="BX180" s="29"/>
      <c r="BY180" s="29"/>
      <c r="BZ180" s="47">
        <v>44658</v>
      </c>
      <c r="CA180" s="47">
        <v>44753</v>
      </c>
      <c r="CB180" s="47">
        <v>44846</v>
      </c>
      <c r="CC180" s="47"/>
      <c r="CD180" s="29"/>
      <c r="CE180" s="29"/>
      <c r="CF180" s="29"/>
      <c r="CG180" s="29"/>
      <c r="CH180" s="29"/>
      <c r="CI180" s="29"/>
      <c r="CJ180" s="29"/>
      <c r="CK180" s="29"/>
      <c r="CL180" s="29"/>
      <c r="CM180" s="29"/>
      <c r="CN180" s="29"/>
      <c r="CO180" s="29"/>
      <c r="CP180" s="35" t="str">
        <f t="shared" si="302"/>
        <v/>
      </c>
      <c r="CQ180" s="35" t="str">
        <f t="shared" si="303"/>
        <v/>
      </c>
      <c r="CR180" s="35" t="str">
        <f t="shared" si="304"/>
        <v/>
      </c>
      <c r="CS180" s="35" t="str">
        <f t="shared" si="305"/>
        <v/>
      </c>
      <c r="CT180" s="35" t="str">
        <f t="shared" si="306"/>
        <v/>
      </c>
      <c r="CU180" s="30"/>
      <c r="CV180" s="34"/>
      <c r="CW180" s="29"/>
      <c r="CX180" s="34"/>
      <c r="CY180" s="34"/>
      <c r="CZ180" s="34"/>
      <c r="DA180" s="34"/>
      <c r="DB180" s="34"/>
      <c r="DC180" s="34"/>
      <c r="DD180" s="32"/>
      <c r="DE180" s="29"/>
      <c r="DF180" s="29"/>
      <c r="DG180" s="29"/>
      <c r="DH180" s="29"/>
      <c r="DI180" s="34"/>
      <c r="DJ180" s="29"/>
      <c r="DK180" s="29"/>
      <c r="DL180" s="29"/>
      <c r="DM180" s="29"/>
      <c r="DN180" s="29"/>
      <c r="DO180" s="29"/>
      <c r="DP180" s="29"/>
      <c r="DQ180" s="29"/>
      <c r="DR180" s="29"/>
      <c r="DS180" s="29"/>
      <c r="DT180" s="29"/>
      <c r="DU180" s="29"/>
      <c r="DV180" s="29"/>
      <c r="DW180" s="29"/>
      <c r="DX180" s="47">
        <v>44658</v>
      </c>
      <c r="DY180" s="47">
        <v>44753</v>
      </c>
      <c r="DZ180" s="47">
        <v>44846</v>
      </c>
      <c r="EA180" s="47"/>
      <c r="EB180" s="29"/>
      <c r="EC180" s="29"/>
      <c r="ED180" s="29"/>
      <c r="EE180" s="29"/>
      <c r="EF180" s="29"/>
      <c r="EG180" s="29"/>
      <c r="EH180" s="29"/>
      <c r="EI180" s="29"/>
      <c r="EJ180" s="29"/>
      <c r="EK180" s="29"/>
      <c r="EL180" s="29"/>
      <c r="EM180" s="29"/>
      <c r="EN180" s="35" t="str">
        <f t="shared" si="307"/>
        <v/>
      </c>
      <c r="EO180" s="35" t="str">
        <f t="shared" si="308"/>
        <v/>
      </c>
      <c r="EP180" s="35" t="str">
        <f t="shared" si="309"/>
        <v/>
      </c>
      <c r="EQ180" s="35" t="str">
        <f t="shared" si="310"/>
        <v/>
      </c>
      <c r="ER180" s="35" t="str">
        <f t="shared" si="311"/>
        <v/>
      </c>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47">
        <v>44658</v>
      </c>
      <c r="FW180" s="47">
        <v>44753</v>
      </c>
      <c r="FX180" s="47">
        <v>44846</v>
      </c>
      <c r="FY180" s="47"/>
      <c r="FZ180" s="29"/>
      <c r="GA180" s="29"/>
      <c r="GB180" s="29"/>
      <c r="GC180" s="29"/>
      <c r="GD180" s="29"/>
      <c r="GE180" s="29"/>
      <c r="GF180" s="29"/>
      <c r="GG180" s="29"/>
      <c r="GH180" s="29"/>
      <c r="GI180" s="29"/>
      <c r="GJ180" s="29"/>
      <c r="GK180" s="29"/>
      <c r="GL180" s="35" t="str">
        <f t="shared" si="426"/>
        <v/>
      </c>
      <c r="GM180" s="35" t="str">
        <f t="shared" si="427"/>
        <v/>
      </c>
      <c r="GN180" s="35" t="str">
        <f t="shared" si="428"/>
        <v/>
      </c>
      <c r="GO180" s="35" t="str">
        <f t="shared" si="429"/>
        <v/>
      </c>
      <c r="GP180" s="35" t="str">
        <f t="shared" si="430"/>
        <v/>
      </c>
      <c r="GQ180" s="29"/>
      <c r="GR180" s="29"/>
      <c r="GS180" s="29">
        <f t="shared" si="312"/>
        <v>1</v>
      </c>
      <c r="GT180" s="29" t="str">
        <f>'[17]BD Plan'!$B$3</f>
        <v>Quindío</v>
      </c>
      <c r="GU180" s="36" t="s">
        <v>811</v>
      </c>
      <c r="GV180" s="36" t="s">
        <v>1887</v>
      </c>
      <c r="GW180" s="36" t="s">
        <v>3303</v>
      </c>
      <c r="GX180" s="36"/>
      <c r="GY180" s="36"/>
      <c r="GZ180" s="36"/>
      <c r="HA180" s="36"/>
      <c r="HB180" s="36"/>
      <c r="HC180" s="36"/>
      <c r="HD180" s="36"/>
      <c r="HE180" s="36"/>
      <c r="HF180" s="36"/>
      <c r="HG180" s="36"/>
      <c r="HH180" s="36"/>
      <c r="HI180" s="36"/>
      <c r="HJ180" s="36"/>
      <c r="HK180" t="s">
        <v>144</v>
      </c>
      <c r="HL180" s="39" t="s">
        <v>29</v>
      </c>
    </row>
    <row r="181" spans="1:220" ht="15" customHeight="1" x14ac:dyDescent="0.3">
      <c r="A181" s="29" t="s">
        <v>127</v>
      </c>
      <c r="B181" t="s">
        <v>33</v>
      </c>
      <c r="C181" t="s">
        <v>27</v>
      </c>
      <c r="D181" s="29" t="s">
        <v>1118</v>
      </c>
      <c r="E181" s="29" t="s">
        <v>304</v>
      </c>
      <c r="F181" s="29" t="s">
        <v>231</v>
      </c>
      <c r="G181" s="29" t="s">
        <v>312</v>
      </c>
      <c r="H181" s="29" t="s">
        <v>284</v>
      </c>
      <c r="I181" s="38" t="s">
        <v>1119</v>
      </c>
      <c r="J181" s="29" t="s">
        <v>319</v>
      </c>
      <c r="K181" s="32">
        <v>0.8</v>
      </c>
      <c r="L181" s="32">
        <v>0.6</v>
      </c>
      <c r="M181" s="29" t="s">
        <v>253</v>
      </c>
      <c r="N181" s="32">
        <v>0.48</v>
      </c>
      <c r="O181" s="32">
        <v>0.6</v>
      </c>
      <c r="P181" s="29" t="s">
        <v>236</v>
      </c>
      <c r="Q181" s="29" t="s">
        <v>1037</v>
      </c>
      <c r="R181" s="33" t="s">
        <v>1120</v>
      </c>
      <c r="S181" s="42" t="s">
        <v>565</v>
      </c>
      <c r="T181" s="36" t="s">
        <v>1121</v>
      </c>
      <c r="U181" s="34" t="s">
        <v>1048</v>
      </c>
      <c r="V181" s="34" t="s">
        <v>1041</v>
      </c>
      <c r="W181" s="34" t="s">
        <v>1042</v>
      </c>
      <c r="X181" s="34" t="s">
        <v>1110</v>
      </c>
      <c r="Y181" s="34" t="s">
        <v>1044</v>
      </c>
      <c r="Z181" s="32">
        <v>0.4</v>
      </c>
      <c r="AA181" s="34" t="s">
        <v>1045</v>
      </c>
      <c r="AB181" s="29" t="s">
        <v>224</v>
      </c>
      <c r="AC181" s="29">
        <f t="shared" si="431"/>
        <v>21</v>
      </c>
      <c r="AD181" s="34">
        <v>3</v>
      </c>
      <c r="AE181" s="34">
        <v>3</v>
      </c>
      <c r="AF181" s="34">
        <v>3</v>
      </c>
      <c r="AG181" s="34">
        <v>12</v>
      </c>
      <c r="AH181" s="29">
        <v>3</v>
      </c>
      <c r="AI181" s="29" t="s">
        <v>812</v>
      </c>
      <c r="AJ181" s="29">
        <v>3</v>
      </c>
      <c r="AK181" s="29" t="s">
        <v>1888</v>
      </c>
      <c r="AL181" s="29">
        <v>3</v>
      </c>
      <c r="AM181" s="29" t="s">
        <v>3304</v>
      </c>
      <c r="AN181" s="29"/>
      <c r="AO181" s="29"/>
      <c r="AP181" s="47">
        <v>44659</v>
      </c>
      <c r="AQ181" s="47">
        <v>44749</v>
      </c>
      <c r="AR181" s="47">
        <v>44846</v>
      </c>
      <c r="AS181" s="47"/>
      <c r="AT181" s="29" t="s">
        <v>6</v>
      </c>
      <c r="AU181" s="29" t="s">
        <v>6</v>
      </c>
      <c r="AV181" s="29" t="s">
        <v>6</v>
      </c>
      <c r="AW181" s="29"/>
      <c r="AX181" s="29" t="s">
        <v>6</v>
      </c>
      <c r="AY181" s="29" t="s">
        <v>6</v>
      </c>
      <c r="AZ181" s="29" t="s">
        <v>6</v>
      </c>
      <c r="BA181" s="29"/>
      <c r="BB181" s="29" t="s">
        <v>3305</v>
      </c>
      <c r="BC181" s="29" t="s">
        <v>3306</v>
      </c>
      <c r="BD181" s="29" t="s">
        <v>3307</v>
      </c>
      <c r="BE181" s="29"/>
      <c r="BF181" s="35">
        <f t="shared" si="420"/>
        <v>1</v>
      </c>
      <c r="BG181" s="35">
        <f t="shared" si="421"/>
        <v>1</v>
      </c>
      <c r="BH181" s="35">
        <f t="shared" si="422"/>
        <v>1</v>
      </c>
      <c r="BI181" s="35">
        <f t="shared" si="423"/>
        <v>0</v>
      </c>
      <c r="BJ181" s="35">
        <f t="shared" si="424"/>
        <v>0.42857142857142855</v>
      </c>
      <c r="BK181" s="30"/>
      <c r="BM181" s="29"/>
      <c r="BN181" s="29"/>
      <c r="BO181" s="29"/>
      <c r="BP181" s="29"/>
      <c r="BQ181" s="29"/>
      <c r="BR181" s="29"/>
      <c r="BS181" s="29"/>
      <c r="BT181" s="29"/>
      <c r="BU181" s="29"/>
      <c r="BV181" s="29"/>
      <c r="BW181" s="29"/>
      <c r="BX181" s="29"/>
      <c r="BY181" s="29"/>
      <c r="BZ181" s="47">
        <v>44659</v>
      </c>
      <c r="CA181" s="47">
        <v>44749</v>
      </c>
      <c r="CB181" s="47">
        <v>44846</v>
      </c>
      <c r="CC181" s="47"/>
      <c r="CD181" s="29"/>
      <c r="CE181" s="29"/>
      <c r="CF181" s="29"/>
      <c r="CG181" s="29"/>
      <c r="CH181" s="29"/>
      <c r="CI181" s="29"/>
      <c r="CJ181" s="29"/>
      <c r="CK181" s="29"/>
      <c r="CL181" s="29"/>
      <c r="CM181" s="29"/>
      <c r="CN181" s="29"/>
      <c r="CO181" s="29"/>
      <c r="CP181" s="35" t="str">
        <f t="shared" si="302"/>
        <v/>
      </c>
      <c r="CQ181" s="35" t="str">
        <f t="shared" si="303"/>
        <v/>
      </c>
      <c r="CR181" s="35" t="str">
        <f t="shared" si="304"/>
        <v/>
      </c>
      <c r="CS181" s="35" t="str">
        <f t="shared" si="305"/>
        <v/>
      </c>
      <c r="CT181" s="35" t="str">
        <f t="shared" si="306"/>
        <v/>
      </c>
      <c r="CU181" s="30"/>
      <c r="CV181" s="34"/>
      <c r="CW181" s="29"/>
      <c r="CX181" s="34"/>
      <c r="CY181" s="34"/>
      <c r="CZ181" s="34"/>
      <c r="DA181" s="34"/>
      <c r="DB181" s="34"/>
      <c r="DC181" s="34"/>
      <c r="DD181" s="32"/>
      <c r="DE181" s="29"/>
      <c r="DF181" s="29"/>
      <c r="DG181" s="29"/>
      <c r="DH181" s="29"/>
      <c r="DI181" s="34"/>
      <c r="DJ181" s="29"/>
      <c r="DK181" s="29"/>
      <c r="DL181" s="29"/>
      <c r="DM181" s="29"/>
      <c r="DN181" s="29"/>
      <c r="DO181" s="29"/>
      <c r="DP181" s="29"/>
      <c r="DQ181" s="29"/>
      <c r="DR181" s="29"/>
      <c r="DS181" s="29"/>
      <c r="DT181" s="29"/>
      <c r="DU181" s="29"/>
      <c r="DV181" s="29"/>
      <c r="DW181" s="29"/>
      <c r="DX181" s="47">
        <v>44659</v>
      </c>
      <c r="DY181" s="47">
        <v>44749</v>
      </c>
      <c r="DZ181" s="47">
        <v>44846</v>
      </c>
      <c r="EA181" s="47"/>
      <c r="EB181" s="29"/>
      <c r="EC181" s="29"/>
      <c r="ED181" s="29"/>
      <c r="EE181" s="29"/>
      <c r="EF181" s="29"/>
      <c r="EG181" s="29"/>
      <c r="EH181" s="29"/>
      <c r="EI181" s="29"/>
      <c r="EJ181" s="29"/>
      <c r="EK181" s="29"/>
      <c r="EL181" s="29"/>
      <c r="EM181" s="29"/>
      <c r="EN181" s="35" t="str">
        <f t="shared" si="307"/>
        <v/>
      </c>
      <c r="EO181" s="35" t="str">
        <f t="shared" si="308"/>
        <v/>
      </c>
      <c r="EP181" s="35" t="str">
        <f t="shared" si="309"/>
        <v/>
      </c>
      <c r="EQ181" s="35" t="str">
        <f t="shared" si="310"/>
        <v/>
      </c>
      <c r="ER181" s="35" t="str">
        <f t="shared" si="311"/>
        <v/>
      </c>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47">
        <v>44659</v>
      </c>
      <c r="FW181" s="47">
        <v>44749</v>
      </c>
      <c r="FX181" s="47">
        <v>44846</v>
      </c>
      <c r="FY181" s="47"/>
      <c r="FZ181" s="29"/>
      <c r="GA181" s="29"/>
      <c r="GB181" s="29"/>
      <c r="GC181" s="29"/>
      <c r="GD181" s="29"/>
      <c r="GE181" s="29"/>
      <c r="GF181" s="29"/>
      <c r="GG181" s="29"/>
      <c r="GH181" s="29"/>
      <c r="GI181" s="29"/>
      <c r="GJ181" s="29"/>
      <c r="GK181" s="29"/>
      <c r="GL181" s="35" t="str">
        <f t="shared" si="426"/>
        <v/>
      </c>
      <c r="GM181" s="35" t="str">
        <f t="shared" si="427"/>
        <v/>
      </c>
      <c r="GN181" s="35" t="str">
        <f t="shared" si="428"/>
        <v/>
      </c>
      <c r="GO181" s="35" t="str">
        <f t="shared" si="429"/>
        <v/>
      </c>
      <c r="GP181" s="35" t="str">
        <f t="shared" si="430"/>
        <v/>
      </c>
      <c r="GQ181" s="29"/>
      <c r="GR181" s="29"/>
      <c r="GS181" s="29">
        <f t="shared" si="312"/>
        <v>1</v>
      </c>
      <c r="GT181" s="29" t="str">
        <f>'[17]BD Plan'!$B$3</f>
        <v>Quindío</v>
      </c>
      <c r="GU181" s="36" t="s">
        <v>813</v>
      </c>
      <c r="GV181" s="36" t="s">
        <v>1889</v>
      </c>
      <c r="GW181" s="36" t="s">
        <v>3308</v>
      </c>
      <c r="GX181" s="36"/>
      <c r="GY181" s="36"/>
      <c r="GZ181" s="36"/>
      <c r="HA181" s="36"/>
      <c r="HB181" s="36"/>
      <c r="HC181" s="36"/>
      <c r="HD181" s="36"/>
      <c r="HE181" s="36"/>
      <c r="HF181" s="36"/>
      <c r="HG181" s="36"/>
      <c r="HH181" s="36"/>
      <c r="HI181" s="36"/>
      <c r="HJ181" s="36"/>
      <c r="HK181" t="s">
        <v>146</v>
      </c>
      <c r="HL181" s="39" t="s">
        <v>28</v>
      </c>
    </row>
    <row r="182" spans="1:220" ht="15" customHeight="1" x14ac:dyDescent="0.3">
      <c r="A182" s="29" t="s">
        <v>127</v>
      </c>
      <c r="B182" t="s">
        <v>34</v>
      </c>
      <c r="C182" t="s">
        <v>27</v>
      </c>
      <c r="D182" s="29" t="s">
        <v>328</v>
      </c>
      <c r="E182" s="29" t="s">
        <v>317</v>
      </c>
      <c r="F182" s="29" t="s">
        <v>231</v>
      </c>
      <c r="G182" s="29" t="s">
        <v>312</v>
      </c>
      <c r="H182" s="29" t="s">
        <v>233</v>
      </c>
      <c r="I182" s="38" t="s">
        <v>1124</v>
      </c>
      <c r="J182" s="29" t="s">
        <v>319</v>
      </c>
      <c r="K182" s="32">
        <v>1</v>
      </c>
      <c r="L182" s="32">
        <v>0.8</v>
      </c>
      <c r="M182" s="29" t="s">
        <v>253</v>
      </c>
      <c r="N182" s="32">
        <v>0.6</v>
      </c>
      <c r="O182" s="32">
        <v>0.8</v>
      </c>
      <c r="P182" s="29" t="s">
        <v>253</v>
      </c>
      <c r="Q182" s="29" t="s">
        <v>1037</v>
      </c>
      <c r="R182" s="33" t="s">
        <v>1125</v>
      </c>
      <c r="S182" s="42" t="s">
        <v>565</v>
      </c>
      <c r="T182" s="29" t="s">
        <v>1126</v>
      </c>
      <c r="U182" s="34" t="s">
        <v>1048</v>
      </c>
      <c r="V182" s="34" t="s">
        <v>1041</v>
      </c>
      <c r="W182" s="34" t="s">
        <v>1042</v>
      </c>
      <c r="X182" s="34" t="s">
        <v>1043</v>
      </c>
      <c r="Y182" s="34" t="s">
        <v>1044</v>
      </c>
      <c r="Z182" s="32">
        <v>0.4</v>
      </c>
      <c r="AA182" s="34" t="s">
        <v>1045</v>
      </c>
      <c r="AB182" s="29" t="s">
        <v>224</v>
      </c>
      <c r="AC182" s="29">
        <f t="shared" si="431"/>
        <v>10</v>
      </c>
      <c r="AD182" s="34">
        <v>1</v>
      </c>
      <c r="AE182" s="34">
        <v>3</v>
      </c>
      <c r="AF182" s="34">
        <v>3</v>
      </c>
      <c r="AG182" s="34">
        <v>3</v>
      </c>
      <c r="AH182" s="29">
        <v>1</v>
      </c>
      <c r="AI182" s="29" t="s">
        <v>814</v>
      </c>
      <c r="AJ182" s="29">
        <v>3</v>
      </c>
      <c r="AK182" s="29" t="s">
        <v>1890</v>
      </c>
      <c r="AL182" s="29">
        <v>3</v>
      </c>
      <c r="AM182" s="29" t="s">
        <v>3309</v>
      </c>
      <c r="AN182" s="29"/>
      <c r="AO182" s="29"/>
      <c r="AP182" s="47">
        <v>44658</v>
      </c>
      <c r="AQ182" s="47">
        <v>44749</v>
      </c>
      <c r="AR182" s="47">
        <v>44846</v>
      </c>
      <c r="AS182" s="47"/>
      <c r="AT182" s="29" t="s">
        <v>6</v>
      </c>
      <c r="AU182" s="29" t="s">
        <v>6</v>
      </c>
      <c r="AV182" s="29" t="s">
        <v>9</v>
      </c>
      <c r="AW182" s="29"/>
      <c r="AX182" s="29" t="s">
        <v>6</v>
      </c>
      <c r="AY182" s="29" t="s">
        <v>9</v>
      </c>
      <c r="AZ182" s="29" t="s">
        <v>9</v>
      </c>
      <c r="BA182" s="29"/>
      <c r="BB182" s="29" t="s">
        <v>3310</v>
      </c>
      <c r="BC182" s="29" t="s">
        <v>3311</v>
      </c>
      <c r="BD182" s="29" t="s">
        <v>3302</v>
      </c>
      <c r="BE182" s="29"/>
      <c r="BF182" s="35">
        <f t="shared" si="420"/>
        <v>1</v>
      </c>
      <c r="BG182" s="35">
        <f t="shared" si="421"/>
        <v>1</v>
      </c>
      <c r="BH182" s="35">
        <f t="shared" si="422"/>
        <v>1</v>
      </c>
      <c r="BI182" s="35">
        <f t="shared" si="423"/>
        <v>0</v>
      </c>
      <c r="BJ182" s="35">
        <f t="shared" si="424"/>
        <v>0.7</v>
      </c>
      <c r="BK182" s="30"/>
      <c r="BL182" s="29"/>
      <c r="BM182" s="29"/>
      <c r="BN182" s="29"/>
      <c r="BO182" s="29"/>
      <c r="BP182" s="29"/>
      <c r="BQ182" s="29"/>
      <c r="BR182" s="29"/>
      <c r="BS182" s="29"/>
      <c r="BT182" s="29"/>
      <c r="BU182" s="29"/>
      <c r="BV182" s="29"/>
      <c r="BW182" s="29"/>
      <c r="BX182" s="29"/>
      <c r="BY182" s="29"/>
      <c r="BZ182" s="47">
        <v>44658</v>
      </c>
      <c r="CA182" s="47">
        <v>44749</v>
      </c>
      <c r="CB182" s="47">
        <v>44846</v>
      </c>
      <c r="CC182" s="47"/>
      <c r="CD182" s="29"/>
      <c r="CE182" s="29"/>
      <c r="CF182" s="29"/>
      <c r="CG182" s="29"/>
      <c r="CH182" s="29"/>
      <c r="CI182" s="29"/>
      <c r="CJ182" s="29"/>
      <c r="CK182" s="29"/>
      <c r="CL182" s="29"/>
      <c r="CM182" s="29"/>
      <c r="CN182" s="29"/>
      <c r="CO182" s="29"/>
      <c r="CP182" s="35" t="str">
        <f t="shared" si="302"/>
        <v/>
      </c>
      <c r="CQ182" s="35" t="str">
        <f t="shared" si="303"/>
        <v/>
      </c>
      <c r="CR182" s="35" t="str">
        <f t="shared" si="304"/>
        <v/>
      </c>
      <c r="CS182" s="35" t="str">
        <f t="shared" si="305"/>
        <v/>
      </c>
      <c r="CT182" s="35" t="str">
        <f t="shared" si="306"/>
        <v/>
      </c>
      <c r="CU182" s="30"/>
      <c r="CV182" s="34"/>
      <c r="CW182" s="29"/>
      <c r="CX182" s="34"/>
      <c r="CY182" s="34"/>
      <c r="CZ182" s="34"/>
      <c r="DA182" s="34"/>
      <c r="DB182" s="34"/>
      <c r="DC182" s="34"/>
      <c r="DD182" s="32"/>
      <c r="DE182" s="29"/>
      <c r="DF182" s="29"/>
      <c r="DG182" s="29"/>
      <c r="DH182" s="29"/>
      <c r="DI182" s="34"/>
      <c r="DJ182" s="29"/>
      <c r="DK182" s="29"/>
      <c r="DL182" s="29"/>
      <c r="DM182" s="29"/>
      <c r="DN182" s="29"/>
      <c r="DO182" s="29"/>
      <c r="DP182" s="29"/>
      <c r="DQ182" s="29"/>
      <c r="DR182" s="29"/>
      <c r="DS182" s="29"/>
      <c r="DT182" s="29"/>
      <c r="DU182" s="29"/>
      <c r="DV182" s="29"/>
      <c r="DW182" s="29"/>
      <c r="DX182" s="47">
        <v>44658</v>
      </c>
      <c r="DY182" s="47">
        <v>44749</v>
      </c>
      <c r="DZ182" s="47">
        <v>44846</v>
      </c>
      <c r="EA182" s="47"/>
      <c r="EB182" s="29"/>
      <c r="EC182" s="29"/>
      <c r="ED182" s="29"/>
      <c r="EE182" s="29"/>
      <c r="EF182" s="29"/>
      <c r="EG182" s="29"/>
      <c r="EH182" s="29"/>
      <c r="EI182" s="29"/>
      <c r="EJ182" s="29"/>
      <c r="EK182" s="29"/>
      <c r="EL182" s="29"/>
      <c r="EM182" s="29"/>
      <c r="EN182" s="35" t="str">
        <f t="shared" si="307"/>
        <v/>
      </c>
      <c r="EO182" s="35" t="str">
        <f t="shared" si="308"/>
        <v/>
      </c>
      <c r="EP182" s="35" t="str">
        <f t="shared" si="309"/>
        <v/>
      </c>
      <c r="EQ182" s="35" t="str">
        <f t="shared" si="310"/>
        <v/>
      </c>
      <c r="ER182" s="35" t="str">
        <f t="shared" si="311"/>
        <v/>
      </c>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47">
        <v>44658</v>
      </c>
      <c r="FW182" s="47">
        <v>44749</v>
      </c>
      <c r="FX182" s="47">
        <v>44846</v>
      </c>
      <c r="FY182" s="47"/>
      <c r="FZ182" s="29"/>
      <c r="GA182" s="29"/>
      <c r="GB182" s="29"/>
      <c r="GC182" s="29"/>
      <c r="GD182" s="29"/>
      <c r="GE182" s="29"/>
      <c r="GF182" s="29"/>
      <c r="GG182" s="29"/>
      <c r="GH182" s="29"/>
      <c r="GI182" s="29"/>
      <c r="GJ182" s="29"/>
      <c r="GK182" s="29"/>
      <c r="GL182" s="35" t="str">
        <f t="shared" si="426"/>
        <v/>
      </c>
      <c r="GM182" s="35" t="str">
        <f t="shared" si="427"/>
        <v/>
      </c>
      <c r="GN182" s="35" t="str">
        <f t="shared" si="428"/>
        <v/>
      </c>
      <c r="GO182" s="35" t="str">
        <f t="shared" si="429"/>
        <v/>
      </c>
      <c r="GP182" s="35" t="str">
        <f t="shared" si="430"/>
        <v/>
      </c>
      <c r="GQ182" s="29"/>
      <c r="GR182" s="29"/>
      <c r="GS182" s="29">
        <f t="shared" si="312"/>
        <v>1</v>
      </c>
      <c r="GT182" s="29" t="str">
        <f>'[17]BD Plan'!$B$3</f>
        <v>Quindío</v>
      </c>
      <c r="GU182" s="37" t="s">
        <v>815</v>
      </c>
      <c r="GV182" s="37" t="s">
        <v>1891</v>
      </c>
      <c r="GW182" s="37" t="s">
        <v>3312</v>
      </c>
      <c r="GX182" s="37"/>
      <c r="GY182" s="37"/>
      <c r="GZ182" s="37"/>
      <c r="HA182" s="37"/>
      <c r="HB182" s="37"/>
      <c r="HC182" s="37"/>
      <c r="HD182" s="37"/>
      <c r="HE182" s="37"/>
      <c r="HF182" s="37"/>
      <c r="HG182" s="37"/>
      <c r="HH182" s="37"/>
      <c r="HI182" s="37"/>
      <c r="HJ182" s="37"/>
      <c r="HK182" t="s">
        <v>147</v>
      </c>
      <c r="HL182" s="39" t="s">
        <v>29</v>
      </c>
    </row>
    <row r="183" spans="1:220" ht="15" customHeight="1" x14ac:dyDescent="0.3">
      <c r="A183" s="29" t="s">
        <v>127</v>
      </c>
      <c r="B183" t="s">
        <v>90</v>
      </c>
      <c r="C183" t="s">
        <v>87</v>
      </c>
      <c r="D183" s="29" t="s">
        <v>505</v>
      </c>
      <c r="E183" s="29" t="s">
        <v>322</v>
      </c>
      <c r="F183" s="29" t="s">
        <v>231</v>
      </c>
      <c r="G183" s="29" t="s">
        <v>232</v>
      </c>
      <c r="H183" s="29" t="s">
        <v>400</v>
      </c>
      <c r="I183" s="38" t="s">
        <v>1437</v>
      </c>
      <c r="J183" s="29" t="s">
        <v>294</v>
      </c>
      <c r="K183" s="32">
        <v>0.8</v>
      </c>
      <c r="L183" s="32">
        <v>0.2</v>
      </c>
      <c r="M183" s="29" t="s">
        <v>236</v>
      </c>
      <c r="N183" s="32">
        <v>0.28999999999999998</v>
      </c>
      <c r="O183" s="32">
        <v>0.2</v>
      </c>
      <c r="P183" s="29" t="s">
        <v>295</v>
      </c>
      <c r="Q183" s="29" t="s">
        <v>1037</v>
      </c>
      <c r="R183" s="33" t="s">
        <v>1438</v>
      </c>
      <c r="S183" s="42" t="s">
        <v>565</v>
      </c>
      <c r="T183" s="29" t="s">
        <v>1439</v>
      </c>
      <c r="U183" s="34" t="s">
        <v>1048</v>
      </c>
      <c r="V183" s="34" t="s">
        <v>1041</v>
      </c>
      <c r="W183" s="34" t="s">
        <v>1042</v>
      </c>
      <c r="X183" s="34" t="s">
        <v>1043</v>
      </c>
      <c r="Y183" s="34" t="s">
        <v>1044</v>
      </c>
      <c r="Z183" s="32">
        <v>0.4</v>
      </c>
      <c r="AA183" s="34" t="s">
        <v>1045</v>
      </c>
      <c r="AB183" s="29" t="s">
        <v>224</v>
      </c>
      <c r="AC183" s="29">
        <f t="shared" si="431"/>
        <v>6</v>
      </c>
      <c r="AD183" s="34">
        <v>0</v>
      </c>
      <c r="AE183" s="34">
        <v>3</v>
      </c>
      <c r="AF183" s="34">
        <v>3</v>
      </c>
      <c r="AG183" s="34">
        <v>0</v>
      </c>
      <c r="AH183" s="29"/>
      <c r="AI183" s="29"/>
      <c r="AJ183" s="29">
        <v>3</v>
      </c>
      <c r="AK183" s="29" t="s">
        <v>1892</v>
      </c>
      <c r="AL183" s="29">
        <v>3</v>
      </c>
      <c r="AM183" s="29" t="s">
        <v>3313</v>
      </c>
      <c r="AN183" s="29"/>
      <c r="AO183" s="29"/>
      <c r="AP183" s="47"/>
      <c r="AQ183" s="47">
        <v>44757</v>
      </c>
      <c r="AR183" s="47">
        <v>44846</v>
      </c>
      <c r="AS183" s="47"/>
      <c r="AT183" s="29"/>
      <c r="AU183" s="29" t="s">
        <v>6</v>
      </c>
      <c r="AV183" s="29" t="s">
        <v>6</v>
      </c>
      <c r="AW183" s="29"/>
      <c r="AX183" s="29"/>
      <c r="AY183" s="29" t="s">
        <v>6</v>
      </c>
      <c r="AZ183" s="29" t="s">
        <v>6</v>
      </c>
      <c r="BA183" s="29"/>
      <c r="BB183" s="29"/>
      <c r="BC183" s="29" t="s">
        <v>3314</v>
      </c>
      <c r="BD183" s="29" t="s">
        <v>3315</v>
      </c>
      <c r="BE183" s="29"/>
      <c r="BF183" s="35" t="str">
        <f t="shared" si="420"/>
        <v/>
      </c>
      <c r="BG183" s="35">
        <f t="shared" si="421"/>
        <v>1</v>
      </c>
      <c r="BH183" s="35">
        <f t="shared" si="422"/>
        <v>1</v>
      </c>
      <c r="BI183" s="35" t="str">
        <f t="shared" si="423"/>
        <v/>
      </c>
      <c r="BJ183" s="35">
        <f t="shared" si="424"/>
        <v>1</v>
      </c>
      <c r="BK183" s="30" t="s">
        <v>1440</v>
      </c>
      <c r="BL183" s="42" t="s">
        <v>565</v>
      </c>
      <c r="BM183" s="29">
        <f t="shared" ref="BM183:BM186" si="432">SUM(BN183:BQ183)</f>
        <v>3</v>
      </c>
      <c r="BN183" s="29">
        <v>0</v>
      </c>
      <c r="BO183" s="29">
        <v>1</v>
      </c>
      <c r="BP183" s="29">
        <v>1</v>
      </c>
      <c r="BQ183" s="29">
        <v>1</v>
      </c>
      <c r="BR183" s="29"/>
      <c r="BS183" s="29"/>
      <c r="BT183" s="29">
        <v>1</v>
      </c>
      <c r="BU183" s="29" t="s">
        <v>1893</v>
      </c>
      <c r="BV183" s="29">
        <v>1</v>
      </c>
      <c r="BW183" s="29" t="s">
        <v>3316</v>
      </c>
      <c r="BX183" s="29"/>
      <c r="BY183" s="29"/>
      <c r="BZ183" s="47"/>
      <c r="CA183" s="47">
        <v>44757</v>
      </c>
      <c r="CB183" s="47">
        <v>44846</v>
      </c>
      <c r="CC183" s="47"/>
      <c r="CD183" s="29"/>
      <c r="CE183" s="29" t="s">
        <v>6</v>
      </c>
      <c r="CF183" s="29" t="s">
        <v>6</v>
      </c>
      <c r="CG183" s="29"/>
      <c r="CH183" s="29"/>
      <c r="CI183" s="29" t="s">
        <v>6</v>
      </c>
      <c r="CJ183" s="29" t="s">
        <v>6</v>
      </c>
      <c r="CK183" s="29"/>
      <c r="CL183" s="29"/>
      <c r="CM183" s="29" t="s">
        <v>3317</v>
      </c>
      <c r="CN183" s="29" t="s">
        <v>3318</v>
      </c>
      <c r="CO183" s="29"/>
      <c r="CP183" s="35" t="str">
        <f t="shared" si="302"/>
        <v/>
      </c>
      <c r="CQ183" s="35">
        <f t="shared" si="303"/>
        <v>1</v>
      </c>
      <c r="CR183" s="35">
        <f t="shared" si="304"/>
        <v>1</v>
      </c>
      <c r="CS183" s="35">
        <f t="shared" si="305"/>
        <v>0</v>
      </c>
      <c r="CT183" s="35">
        <f t="shared" si="306"/>
        <v>0.66666666666666663</v>
      </c>
      <c r="CU183" s="30"/>
      <c r="CV183" s="34"/>
      <c r="CW183" s="29"/>
      <c r="CX183" s="34"/>
      <c r="CY183" s="34"/>
      <c r="CZ183" s="34"/>
      <c r="DA183" s="34"/>
      <c r="DB183" s="34"/>
      <c r="DC183" s="34"/>
      <c r="DD183" s="32"/>
      <c r="DE183" s="29"/>
      <c r="DF183" s="29"/>
      <c r="DG183" s="29"/>
      <c r="DH183" s="29"/>
      <c r="DI183" s="34"/>
      <c r="DJ183" s="29"/>
      <c r="DK183" s="29"/>
      <c r="DL183" s="29"/>
      <c r="DM183" s="29"/>
      <c r="DN183" s="29"/>
      <c r="DO183" s="29"/>
      <c r="DP183" s="29"/>
      <c r="DQ183" s="29"/>
      <c r="DR183" s="29"/>
      <c r="DS183" s="29"/>
      <c r="DT183" s="29"/>
      <c r="DU183" s="29"/>
      <c r="DV183" s="29"/>
      <c r="DW183" s="29"/>
      <c r="DX183" s="47"/>
      <c r="DY183" s="47">
        <v>44757</v>
      </c>
      <c r="DZ183" s="47">
        <v>44846</v>
      </c>
      <c r="EA183" s="47"/>
      <c r="EB183" s="29"/>
      <c r="EC183" s="29"/>
      <c r="ED183" s="29"/>
      <c r="EE183" s="29"/>
      <c r="EF183" s="29"/>
      <c r="EG183" s="29"/>
      <c r="EH183" s="29"/>
      <c r="EI183" s="29"/>
      <c r="EJ183" s="29"/>
      <c r="EK183" s="29"/>
      <c r="EL183" s="29"/>
      <c r="EM183" s="29"/>
      <c r="EN183" s="35" t="str">
        <f t="shared" si="307"/>
        <v/>
      </c>
      <c r="EO183" s="35" t="str">
        <f t="shared" si="308"/>
        <v/>
      </c>
      <c r="EP183" s="35" t="str">
        <f t="shared" si="309"/>
        <v/>
      </c>
      <c r="EQ183" s="35" t="str">
        <f t="shared" si="310"/>
        <v/>
      </c>
      <c r="ER183" s="35" t="str">
        <f t="shared" si="311"/>
        <v/>
      </c>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47"/>
      <c r="FW183" s="47">
        <v>44757</v>
      </c>
      <c r="FX183" s="47">
        <v>44846</v>
      </c>
      <c r="FY183" s="47"/>
      <c r="FZ183" s="29"/>
      <c r="GA183" s="29"/>
      <c r="GB183" s="29"/>
      <c r="GC183" s="29"/>
      <c r="GD183" s="29"/>
      <c r="GE183" s="29"/>
      <c r="GF183" s="29"/>
      <c r="GG183" s="29"/>
      <c r="GH183" s="29"/>
      <c r="GI183" s="29"/>
      <c r="GJ183" s="29"/>
      <c r="GK183" s="29"/>
      <c r="GL183" s="35"/>
      <c r="GM183" s="35"/>
      <c r="GN183" s="35"/>
      <c r="GO183" s="35"/>
      <c r="GP183" s="35"/>
      <c r="GQ183" s="29"/>
      <c r="GR183" s="29"/>
      <c r="GS183" s="29">
        <f t="shared" si="312"/>
        <v>2</v>
      </c>
      <c r="GT183" s="29" t="str">
        <f>'[17]BD Plan'!$B$3</f>
        <v>Quindío</v>
      </c>
      <c r="GU183" s="37"/>
      <c r="GV183" s="37" t="s">
        <v>1894</v>
      </c>
      <c r="GW183" s="37" t="s">
        <v>1894</v>
      </c>
      <c r="GX183" s="37"/>
      <c r="GY183" s="37"/>
      <c r="GZ183" s="37" t="s">
        <v>1895</v>
      </c>
      <c r="HA183" s="37" t="s">
        <v>3319</v>
      </c>
      <c r="HB183" s="37"/>
      <c r="HC183" s="37"/>
      <c r="HD183" s="37"/>
      <c r="HE183" s="37"/>
      <c r="HF183" s="37"/>
      <c r="HG183" s="37"/>
      <c r="HH183" s="37"/>
      <c r="HI183" s="37"/>
      <c r="HJ183" s="37"/>
      <c r="HK183" t="s">
        <v>476</v>
      </c>
      <c r="HL183" s="39" t="s">
        <v>88</v>
      </c>
    </row>
    <row r="184" spans="1:220" ht="15" customHeight="1" x14ac:dyDescent="0.3">
      <c r="A184" s="29" t="s">
        <v>127</v>
      </c>
      <c r="B184" t="s">
        <v>153</v>
      </c>
      <c r="C184" t="s">
        <v>87</v>
      </c>
      <c r="D184" s="29" t="s">
        <v>514</v>
      </c>
      <c r="E184" s="29" t="s">
        <v>317</v>
      </c>
      <c r="F184" s="29" t="s">
        <v>215</v>
      </c>
      <c r="G184" s="29" t="s">
        <v>232</v>
      </c>
      <c r="H184" s="29" t="s">
        <v>284</v>
      </c>
      <c r="I184" s="41" t="s">
        <v>515</v>
      </c>
      <c r="J184" s="29" t="s">
        <v>335</v>
      </c>
      <c r="K184" s="32">
        <v>0.8</v>
      </c>
      <c r="L184" s="32">
        <v>0.8</v>
      </c>
      <c r="M184" s="29" t="s">
        <v>253</v>
      </c>
      <c r="N184" s="32">
        <v>0.48</v>
      </c>
      <c r="O184" s="32">
        <v>0.8</v>
      </c>
      <c r="P184" s="29" t="s">
        <v>253</v>
      </c>
      <c r="Q184" s="29" t="s">
        <v>1037</v>
      </c>
      <c r="R184" s="33" t="s">
        <v>1449</v>
      </c>
      <c r="S184" s="42" t="s">
        <v>565</v>
      </c>
      <c r="T184" s="29" t="s">
        <v>1450</v>
      </c>
      <c r="U184" s="34" t="s">
        <v>1048</v>
      </c>
      <c r="V184" s="34" t="s">
        <v>1041</v>
      </c>
      <c r="W184" s="34" t="s">
        <v>1042</v>
      </c>
      <c r="X184" s="34" t="s">
        <v>1043</v>
      </c>
      <c r="Y184" s="34" t="s">
        <v>1044</v>
      </c>
      <c r="Z184" s="32">
        <v>0.4</v>
      </c>
      <c r="AA184" s="34" t="s">
        <v>1045</v>
      </c>
      <c r="AB184" s="29" t="s">
        <v>224</v>
      </c>
      <c r="AC184" s="29">
        <f t="shared" si="431"/>
        <v>12</v>
      </c>
      <c r="AD184" s="34">
        <v>3</v>
      </c>
      <c r="AE184" s="34">
        <v>3</v>
      </c>
      <c r="AF184" s="34">
        <v>3</v>
      </c>
      <c r="AG184" s="34">
        <v>3</v>
      </c>
      <c r="AH184" s="29"/>
      <c r="AI184" s="29"/>
      <c r="AJ184" s="29">
        <v>3</v>
      </c>
      <c r="AK184" s="29" t="s">
        <v>1896</v>
      </c>
      <c r="AL184" s="29">
        <v>3</v>
      </c>
      <c r="AM184" s="29" t="s">
        <v>3320</v>
      </c>
      <c r="AN184" s="29"/>
      <c r="AO184" s="29"/>
      <c r="AP184" s="47">
        <v>44658</v>
      </c>
      <c r="AQ184" s="47">
        <v>44757</v>
      </c>
      <c r="AR184" s="47">
        <v>44846</v>
      </c>
      <c r="AS184" s="47"/>
      <c r="AT184" s="29"/>
      <c r="AU184" s="29" t="s">
        <v>6</v>
      </c>
      <c r="AV184" s="29" t="s">
        <v>6</v>
      </c>
      <c r="AW184" s="29"/>
      <c r="AX184" s="29"/>
      <c r="AY184" s="29" t="s">
        <v>6</v>
      </c>
      <c r="AZ184" s="29" t="s">
        <v>6</v>
      </c>
      <c r="BA184" s="29"/>
      <c r="BB184" s="29"/>
      <c r="BC184" s="29" t="s">
        <v>3321</v>
      </c>
      <c r="BD184" s="29" t="s">
        <v>3322</v>
      </c>
      <c r="BE184" s="29"/>
      <c r="BF184" s="35">
        <f t="shared" si="420"/>
        <v>0</v>
      </c>
      <c r="BG184" s="35">
        <f t="shared" si="421"/>
        <v>1</v>
      </c>
      <c r="BH184" s="35">
        <f t="shared" si="422"/>
        <v>1</v>
      </c>
      <c r="BI184" s="35">
        <f t="shared" si="423"/>
        <v>0</v>
      </c>
      <c r="BJ184" s="35">
        <f t="shared" si="424"/>
        <v>0.5</v>
      </c>
      <c r="BK184" s="33"/>
      <c r="BL184" s="29"/>
      <c r="BM184" s="29"/>
      <c r="BN184" s="29"/>
      <c r="BO184" s="29"/>
      <c r="BP184" s="29"/>
      <c r="BQ184" s="29"/>
      <c r="BR184" s="29"/>
      <c r="BS184" s="29"/>
      <c r="BT184" s="29"/>
      <c r="BU184" s="29"/>
      <c r="BV184" s="29"/>
      <c r="BW184" s="29"/>
      <c r="BX184" s="29"/>
      <c r="BY184" s="29"/>
      <c r="BZ184" s="47">
        <v>44658</v>
      </c>
      <c r="CA184" s="47">
        <v>44757</v>
      </c>
      <c r="CB184" s="47">
        <v>44846</v>
      </c>
      <c r="CC184" s="47"/>
      <c r="CD184" s="29"/>
      <c r="CE184" s="29"/>
      <c r="CF184" s="29"/>
      <c r="CG184" s="29"/>
      <c r="CH184" s="29"/>
      <c r="CI184" s="29"/>
      <c r="CJ184" s="29"/>
      <c r="CK184" s="29"/>
      <c r="CL184" s="29"/>
      <c r="CM184" s="29"/>
      <c r="CN184" s="29"/>
      <c r="CO184" s="29"/>
      <c r="CP184" s="35" t="str">
        <f t="shared" si="302"/>
        <v/>
      </c>
      <c r="CQ184" s="35" t="str">
        <f t="shared" si="303"/>
        <v/>
      </c>
      <c r="CR184" s="35" t="str">
        <f t="shared" si="304"/>
        <v/>
      </c>
      <c r="CS184" s="35" t="str">
        <f t="shared" si="305"/>
        <v/>
      </c>
      <c r="CT184" s="35" t="str">
        <f t="shared" si="306"/>
        <v/>
      </c>
      <c r="CU184" s="33"/>
      <c r="CV184" s="34"/>
      <c r="CW184" s="29"/>
      <c r="CX184" s="34"/>
      <c r="CY184" s="34"/>
      <c r="CZ184" s="34"/>
      <c r="DA184" s="34"/>
      <c r="DB184" s="34"/>
      <c r="DC184" s="34"/>
      <c r="DD184" s="32"/>
      <c r="DE184" s="29"/>
      <c r="DF184" s="29"/>
      <c r="DG184" s="29"/>
      <c r="DH184" s="29"/>
      <c r="DI184" s="34"/>
      <c r="DJ184" s="29"/>
      <c r="DK184" s="29"/>
      <c r="DL184" s="29"/>
      <c r="DM184" s="29"/>
      <c r="DN184" s="29"/>
      <c r="DO184" s="29"/>
      <c r="DP184" s="29"/>
      <c r="DQ184" s="29"/>
      <c r="DR184" s="29"/>
      <c r="DS184" s="29"/>
      <c r="DT184" s="29"/>
      <c r="DU184" s="29"/>
      <c r="DV184" s="29"/>
      <c r="DW184" s="29"/>
      <c r="DX184" s="47"/>
      <c r="DY184" s="47">
        <v>44757</v>
      </c>
      <c r="DZ184" s="47">
        <v>44846</v>
      </c>
      <c r="EA184" s="47"/>
      <c r="EB184" s="29"/>
      <c r="EC184" s="29"/>
      <c r="ED184" s="29"/>
      <c r="EE184" s="29"/>
      <c r="EF184" s="29"/>
      <c r="EG184" s="29"/>
      <c r="EH184" s="29"/>
      <c r="EI184" s="29"/>
      <c r="EJ184" s="36"/>
      <c r="EK184" s="29"/>
      <c r="EL184" s="29"/>
      <c r="EM184" s="29"/>
      <c r="EN184" s="35" t="str">
        <f t="shared" si="307"/>
        <v/>
      </c>
      <c r="EO184" s="35" t="str">
        <f t="shared" si="308"/>
        <v/>
      </c>
      <c r="EP184" s="35" t="str">
        <f t="shared" si="309"/>
        <v/>
      </c>
      <c r="EQ184" s="35" t="str">
        <f t="shared" si="310"/>
        <v/>
      </c>
      <c r="ER184" s="35" t="str">
        <f t="shared" si="311"/>
        <v/>
      </c>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47">
        <v>44658</v>
      </c>
      <c r="FW184" s="47">
        <v>44757</v>
      </c>
      <c r="FX184" s="47">
        <v>44846</v>
      </c>
      <c r="FY184" s="47"/>
      <c r="FZ184" s="29"/>
      <c r="GA184" s="29"/>
      <c r="GB184" s="29"/>
      <c r="GC184" s="29"/>
      <c r="GD184" s="29"/>
      <c r="GE184" s="29"/>
      <c r="GF184" s="29"/>
      <c r="GG184" s="29"/>
      <c r="GH184" s="29"/>
      <c r="GI184" s="29"/>
      <c r="GJ184" s="29"/>
      <c r="GK184" s="29"/>
      <c r="GL184" s="35" t="str">
        <f t="shared" ref="GL184:GL185" si="433">IFERROR(IF(FJ184=0,"",IF((FN184/FJ184)&gt;1,1,(FN184/FJ184))),"")</f>
        <v/>
      </c>
      <c r="GM184" s="35" t="str">
        <f t="shared" ref="GM184:GM185" si="434">IFERROR(IF(FK184=0,"",IF((FP184/FK184)&gt;1,1,(FP184/FK184))),"")</f>
        <v/>
      </c>
      <c r="GN184" s="35" t="str">
        <f t="shared" ref="GN184:GN185" si="435">IFERROR(IF(FL184=0,"",IF((FR184/FL184)&gt;1,1,(FR184/FL184))),"")</f>
        <v/>
      </c>
      <c r="GO184" s="35" t="str">
        <f t="shared" ref="GO184:GO185" si="436">IFERROR(IF(FM184=0,"",IF((FT184/FM184)&gt;1,1,(FT184/FM184))),"")</f>
        <v/>
      </c>
      <c r="GP184" s="35" t="str">
        <f t="shared" ref="GP184:GP185" si="437">IFERROR(IF((FN184+FP184+FR184+FT184)/FI184&gt;1,1,(FN184+FP184+FR184+FT184)/FI184),"")</f>
        <v/>
      </c>
      <c r="GQ184" s="29"/>
      <c r="GR184" s="29"/>
      <c r="GS184" s="29">
        <f t="shared" si="312"/>
        <v>1</v>
      </c>
      <c r="GT184" s="29" t="str">
        <f>'[17]BD Plan'!$B$3</f>
        <v>Quindío</v>
      </c>
      <c r="GU184" s="37"/>
      <c r="GV184" s="37" t="s">
        <v>1897</v>
      </c>
      <c r="GW184" s="37" t="s">
        <v>3323</v>
      </c>
      <c r="GX184" s="37"/>
      <c r="GY184" s="37"/>
      <c r="GZ184" s="37"/>
      <c r="HA184" s="37"/>
      <c r="HB184" s="37"/>
      <c r="HC184" s="37" t="s">
        <v>816</v>
      </c>
      <c r="HD184" s="37"/>
      <c r="HE184" s="37"/>
      <c r="HF184" s="37"/>
      <c r="HG184" s="37"/>
      <c r="HH184" s="37"/>
      <c r="HI184" s="37"/>
      <c r="HJ184" s="37"/>
      <c r="HK184" t="s">
        <v>518</v>
      </c>
      <c r="HL184" s="39" t="s">
        <v>89</v>
      </c>
    </row>
    <row r="185" spans="1:220" ht="15" customHeight="1" x14ac:dyDescent="0.3">
      <c r="A185" s="29" t="s">
        <v>127</v>
      </c>
      <c r="B185" t="s">
        <v>94</v>
      </c>
      <c r="C185" t="s">
        <v>92</v>
      </c>
      <c r="D185" s="29" t="s">
        <v>519</v>
      </c>
      <c r="E185" s="39" t="s">
        <v>322</v>
      </c>
      <c r="F185" s="29" t="s">
        <v>231</v>
      </c>
      <c r="G185" s="29" t="s">
        <v>312</v>
      </c>
      <c r="H185" s="29" t="s">
        <v>265</v>
      </c>
      <c r="I185" s="38" t="s">
        <v>1452</v>
      </c>
      <c r="J185" s="29" t="s">
        <v>294</v>
      </c>
      <c r="K185" s="32">
        <v>0.6</v>
      </c>
      <c r="L185" s="32">
        <v>0.8</v>
      </c>
      <c r="M185" s="29" t="s">
        <v>253</v>
      </c>
      <c r="N185" s="32">
        <v>0.36</v>
      </c>
      <c r="O185" s="32">
        <v>0.8</v>
      </c>
      <c r="P185" s="29" t="s">
        <v>253</v>
      </c>
      <c r="Q185" s="29" t="s">
        <v>1037</v>
      </c>
      <c r="R185" s="33" t="s">
        <v>1453</v>
      </c>
      <c r="S185" s="42" t="s">
        <v>565</v>
      </c>
      <c r="T185" s="36" t="s">
        <v>1454</v>
      </c>
      <c r="U185" s="34" t="s">
        <v>1048</v>
      </c>
      <c r="V185" s="34" t="s">
        <v>1041</v>
      </c>
      <c r="W185" s="34" t="s">
        <v>1042</v>
      </c>
      <c r="X185" s="34" t="s">
        <v>1043</v>
      </c>
      <c r="Y185" s="34" t="s">
        <v>1044</v>
      </c>
      <c r="Z185" s="32">
        <v>0.4</v>
      </c>
      <c r="AA185" s="34" t="s">
        <v>1045</v>
      </c>
      <c r="AB185" s="29" t="s">
        <v>224</v>
      </c>
      <c r="AC185" s="29">
        <f t="shared" si="431"/>
        <v>29</v>
      </c>
      <c r="AD185" s="34">
        <v>24</v>
      </c>
      <c r="AE185" s="34">
        <v>1</v>
      </c>
      <c r="AF185" s="34">
        <v>3</v>
      </c>
      <c r="AG185" s="34">
        <v>1</v>
      </c>
      <c r="AH185" s="29">
        <v>24</v>
      </c>
      <c r="AI185" s="29" t="s">
        <v>817</v>
      </c>
      <c r="AJ185" s="29">
        <v>1</v>
      </c>
      <c r="AK185" s="29" t="s">
        <v>1898</v>
      </c>
      <c r="AL185" s="29">
        <v>3</v>
      </c>
      <c r="AM185" s="29" t="s">
        <v>3324</v>
      </c>
      <c r="AN185" s="29"/>
      <c r="AO185" s="29"/>
      <c r="AP185" s="47">
        <v>44658</v>
      </c>
      <c r="AQ185" s="47">
        <v>44757</v>
      </c>
      <c r="AR185" s="47">
        <v>44840</v>
      </c>
      <c r="AS185" s="47"/>
      <c r="AT185" s="29" t="s">
        <v>6</v>
      </c>
      <c r="AU185" s="29" t="s">
        <v>6</v>
      </c>
      <c r="AV185" s="29" t="s">
        <v>6</v>
      </c>
      <c r="AW185" s="29"/>
      <c r="AX185" s="29" t="s">
        <v>6</v>
      </c>
      <c r="AY185" s="29" t="s">
        <v>6</v>
      </c>
      <c r="AZ185" s="29" t="s">
        <v>6</v>
      </c>
      <c r="BA185" s="29"/>
      <c r="BB185" s="29" t="s">
        <v>3325</v>
      </c>
      <c r="BC185" s="29" t="s">
        <v>3326</v>
      </c>
      <c r="BD185" s="29" t="s">
        <v>3327</v>
      </c>
      <c r="BE185" s="29"/>
      <c r="BF185" s="35">
        <f t="shared" si="420"/>
        <v>1</v>
      </c>
      <c r="BG185" s="35">
        <f t="shared" si="421"/>
        <v>1</v>
      </c>
      <c r="BH185" s="35">
        <f t="shared" si="422"/>
        <v>1</v>
      </c>
      <c r="BI185" s="35">
        <f t="shared" si="423"/>
        <v>0</v>
      </c>
      <c r="BJ185" s="35">
        <f t="shared" si="424"/>
        <v>0.96551724137931039</v>
      </c>
      <c r="BK185" s="33"/>
      <c r="BL185" s="29"/>
      <c r="BM185" s="29"/>
      <c r="BN185" s="29"/>
      <c r="BO185" s="29"/>
      <c r="BP185" s="29"/>
      <c r="BQ185" s="29"/>
      <c r="BR185" s="29"/>
      <c r="BS185" s="29"/>
      <c r="BT185" s="29"/>
      <c r="BU185" s="29"/>
      <c r="BV185" s="29"/>
      <c r="BW185" s="29"/>
      <c r="BX185" s="29"/>
      <c r="BY185" s="29"/>
      <c r="BZ185" s="47"/>
      <c r="CA185" s="47">
        <v>44757</v>
      </c>
      <c r="CB185" s="47">
        <v>44840</v>
      </c>
      <c r="CC185" s="47"/>
      <c r="CD185" s="29"/>
      <c r="CE185" s="29"/>
      <c r="CF185" s="29"/>
      <c r="CG185" s="29"/>
      <c r="CH185" s="29"/>
      <c r="CI185" s="29"/>
      <c r="CJ185" s="29"/>
      <c r="CK185" s="29"/>
      <c r="CL185" s="29"/>
      <c r="CM185" s="29"/>
      <c r="CN185" s="29"/>
      <c r="CO185" s="29"/>
      <c r="CP185" s="35" t="str">
        <f t="shared" si="302"/>
        <v/>
      </c>
      <c r="CQ185" s="35" t="str">
        <f t="shared" si="303"/>
        <v/>
      </c>
      <c r="CR185" s="35" t="str">
        <f t="shared" si="304"/>
        <v/>
      </c>
      <c r="CS185" s="35" t="str">
        <f t="shared" si="305"/>
        <v/>
      </c>
      <c r="CT185" s="35" t="str">
        <f t="shared" si="306"/>
        <v/>
      </c>
      <c r="CU185" s="30"/>
      <c r="CV185" s="34"/>
      <c r="CW185" s="29"/>
      <c r="CX185" s="34"/>
      <c r="CY185" s="34"/>
      <c r="CZ185" s="34"/>
      <c r="DA185" s="34"/>
      <c r="DB185" s="34"/>
      <c r="DC185" s="34"/>
      <c r="DD185" s="32"/>
      <c r="DE185" s="29"/>
      <c r="DF185" s="29"/>
      <c r="DG185" s="29"/>
      <c r="DH185" s="29"/>
      <c r="DI185" s="34"/>
      <c r="DJ185" s="29"/>
      <c r="DK185" s="29"/>
      <c r="DL185" s="29"/>
      <c r="DM185" s="29"/>
      <c r="DN185" s="29"/>
      <c r="DO185" s="29"/>
      <c r="DP185" s="29"/>
      <c r="DQ185" s="29"/>
      <c r="DR185" s="29"/>
      <c r="DS185" s="29"/>
      <c r="DT185" s="29"/>
      <c r="DU185" s="29"/>
      <c r="DV185" s="29"/>
      <c r="DW185" s="29"/>
      <c r="DX185" s="47">
        <v>44658</v>
      </c>
      <c r="DY185" s="47">
        <v>44757</v>
      </c>
      <c r="DZ185" s="47">
        <v>44840</v>
      </c>
      <c r="EA185" s="47"/>
      <c r="EB185" s="29"/>
      <c r="EC185" s="29"/>
      <c r="ED185" s="29"/>
      <c r="EE185" s="29"/>
      <c r="EF185" s="29"/>
      <c r="EG185" s="29"/>
      <c r="EH185" s="29"/>
      <c r="EI185" s="29"/>
      <c r="EJ185" s="29"/>
      <c r="EK185" s="29"/>
      <c r="EL185" s="29"/>
      <c r="EM185" s="29"/>
      <c r="EN185" s="35" t="str">
        <f t="shared" si="307"/>
        <v/>
      </c>
      <c r="EO185" s="35" t="str">
        <f t="shared" si="308"/>
        <v/>
      </c>
      <c r="EP185" s="35" t="str">
        <f t="shared" si="309"/>
        <v/>
      </c>
      <c r="EQ185" s="35" t="str">
        <f t="shared" si="310"/>
        <v/>
      </c>
      <c r="ER185" s="35" t="str">
        <f t="shared" si="311"/>
        <v/>
      </c>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47">
        <v>44658</v>
      </c>
      <c r="FW185" s="47">
        <v>44757</v>
      </c>
      <c r="FX185" s="47">
        <v>44840</v>
      </c>
      <c r="FY185" s="47"/>
      <c r="FZ185" s="29"/>
      <c r="GA185" s="29"/>
      <c r="GB185" s="29"/>
      <c r="GC185" s="29"/>
      <c r="GD185" s="29"/>
      <c r="GE185" s="29"/>
      <c r="GF185" s="29"/>
      <c r="GG185" s="29"/>
      <c r="GH185" s="29"/>
      <c r="GI185" s="29"/>
      <c r="GJ185" s="29"/>
      <c r="GK185" s="29"/>
      <c r="GL185" s="35" t="str">
        <f t="shared" si="433"/>
        <v/>
      </c>
      <c r="GM185" s="35" t="str">
        <f t="shared" si="434"/>
        <v/>
      </c>
      <c r="GN185" s="35" t="str">
        <f t="shared" si="435"/>
        <v/>
      </c>
      <c r="GO185" s="35" t="str">
        <f t="shared" si="436"/>
        <v/>
      </c>
      <c r="GP185" s="35" t="str">
        <f t="shared" si="437"/>
        <v/>
      </c>
      <c r="GQ185" s="29"/>
      <c r="GR185" s="29"/>
      <c r="GS185" s="29">
        <f t="shared" si="312"/>
        <v>1</v>
      </c>
      <c r="GT185" s="29" t="str">
        <f>'[17]BD Plan'!$B$3</f>
        <v>Quindío</v>
      </c>
      <c r="GU185" s="37" t="s">
        <v>818</v>
      </c>
      <c r="GV185" s="37" t="s">
        <v>1899</v>
      </c>
      <c r="GW185" s="37" t="s">
        <v>3328</v>
      </c>
      <c r="GX185" s="37"/>
      <c r="GY185" s="37" t="s">
        <v>819</v>
      </c>
      <c r="GZ185" s="37"/>
      <c r="HA185" s="37"/>
      <c r="HB185" s="37"/>
      <c r="HC185" s="37"/>
      <c r="HD185" s="37"/>
      <c r="HE185" s="37"/>
      <c r="HF185" s="37"/>
      <c r="HG185" s="37"/>
      <c r="HH185" s="37"/>
      <c r="HI185" s="37"/>
      <c r="HJ185" s="37"/>
      <c r="HK185" t="s">
        <v>150</v>
      </c>
      <c r="HL185" s="39" t="s">
        <v>93</v>
      </c>
    </row>
    <row r="186" spans="1:220" ht="15" customHeight="1" x14ac:dyDescent="0.3">
      <c r="A186" s="29" t="s">
        <v>127</v>
      </c>
      <c r="B186" t="s">
        <v>38</v>
      </c>
      <c r="C186" t="s">
        <v>37</v>
      </c>
      <c r="D186" s="29" t="s">
        <v>333</v>
      </c>
      <c r="E186" s="39" t="s">
        <v>304</v>
      </c>
      <c r="F186" s="29" t="s">
        <v>231</v>
      </c>
      <c r="G186" s="29" t="s">
        <v>232</v>
      </c>
      <c r="H186" s="29" t="s">
        <v>284</v>
      </c>
      <c r="I186" s="38" t="s">
        <v>334</v>
      </c>
      <c r="J186" s="29" t="s">
        <v>335</v>
      </c>
      <c r="K186" s="32">
        <v>0.8</v>
      </c>
      <c r="L186" s="32">
        <v>0.6</v>
      </c>
      <c r="M186" s="29" t="s">
        <v>253</v>
      </c>
      <c r="N186" s="32">
        <v>0.28999999999999998</v>
      </c>
      <c r="O186" s="32">
        <v>0.6</v>
      </c>
      <c r="P186" s="29" t="s">
        <v>236</v>
      </c>
      <c r="Q186" s="29" t="s">
        <v>1037</v>
      </c>
      <c r="R186" s="33"/>
      <c r="S186" s="36"/>
      <c r="T186" s="36"/>
      <c r="U186" s="34"/>
      <c r="V186" s="34"/>
      <c r="W186" s="34"/>
      <c r="X186" s="34"/>
      <c r="Y186" s="34"/>
      <c r="Z186" s="32"/>
      <c r="AA186" s="34"/>
      <c r="AB186" s="29"/>
      <c r="AC186" s="29"/>
      <c r="AD186" s="34"/>
      <c r="AE186" s="34"/>
      <c r="AF186" s="34"/>
      <c r="AG186" s="34"/>
      <c r="AH186" s="29"/>
      <c r="AI186" s="29"/>
      <c r="AJ186" s="29"/>
      <c r="AK186" s="29"/>
      <c r="AL186" s="29"/>
      <c r="AM186" s="29"/>
      <c r="AN186" s="29"/>
      <c r="AO186" s="29"/>
      <c r="AP186" s="47"/>
      <c r="AQ186" s="47">
        <v>44757</v>
      </c>
      <c r="AR186" s="47">
        <v>44846</v>
      </c>
      <c r="AS186" s="47"/>
      <c r="AT186" s="29"/>
      <c r="AU186" s="29"/>
      <c r="AV186" s="29"/>
      <c r="AW186" s="29"/>
      <c r="AX186" s="29"/>
      <c r="AY186" s="29"/>
      <c r="AZ186" s="29"/>
      <c r="BA186" s="29"/>
      <c r="BB186" s="29"/>
      <c r="BC186" s="29"/>
      <c r="BD186" s="29"/>
      <c r="BE186" s="29"/>
      <c r="BF186" s="35" t="str">
        <f t="shared" si="420"/>
        <v/>
      </c>
      <c r="BG186" s="35" t="str">
        <f t="shared" si="421"/>
        <v/>
      </c>
      <c r="BH186" s="35" t="str">
        <f t="shared" si="422"/>
        <v/>
      </c>
      <c r="BI186" s="35" t="str">
        <f t="shared" si="423"/>
        <v/>
      </c>
      <c r="BJ186" s="35" t="str">
        <f t="shared" si="424"/>
        <v/>
      </c>
      <c r="BK186" s="33" t="s">
        <v>1538</v>
      </c>
      <c r="BL186" s="42" t="s">
        <v>565</v>
      </c>
      <c r="BM186" s="29">
        <f t="shared" si="432"/>
        <v>9</v>
      </c>
      <c r="BN186" s="29"/>
      <c r="BO186" s="29">
        <v>3</v>
      </c>
      <c r="BP186" s="29">
        <v>3</v>
      </c>
      <c r="BQ186" s="29">
        <v>3</v>
      </c>
      <c r="BR186" s="29"/>
      <c r="BS186" s="29"/>
      <c r="BT186" s="29">
        <v>3</v>
      </c>
      <c r="BU186" s="29" t="s">
        <v>1900</v>
      </c>
      <c r="BV186" s="29">
        <v>3</v>
      </c>
      <c r="BW186" s="29" t="s">
        <v>3329</v>
      </c>
      <c r="BX186" s="29"/>
      <c r="BY186" s="29"/>
      <c r="BZ186" s="47"/>
      <c r="CA186" s="47">
        <v>44757</v>
      </c>
      <c r="CB186" s="47">
        <v>44846</v>
      </c>
      <c r="CC186" s="47"/>
      <c r="CD186" s="29"/>
      <c r="CE186" s="29" t="s">
        <v>6</v>
      </c>
      <c r="CF186" s="29" t="s">
        <v>6</v>
      </c>
      <c r="CG186" s="29"/>
      <c r="CH186" s="29"/>
      <c r="CI186" s="29" t="s">
        <v>6</v>
      </c>
      <c r="CJ186" s="29" t="s">
        <v>6</v>
      </c>
      <c r="CK186" s="29"/>
      <c r="CL186" s="29"/>
      <c r="CM186" s="29" t="s">
        <v>3330</v>
      </c>
      <c r="CN186" s="29" t="s">
        <v>3331</v>
      </c>
      <c r="CO186" s="29"/>
      <c r="CP186" s="35" t="str">
        <f t="shared" si="302"/>
        <v/>
      </c>
      <c r="CQ186" s="35">
        <f t="shared" si="303"/>
        <v>1</v>
      </c>
      <c r="CR186" s="35">
        <f t="shared" si="304"/>
        <v>1</v>
      </c>
      <c r="CS186" s="35">
        <f t="shared" si="305"/>
        <v>0</v>
      </c>
      <c r="CT186" s="35">
        <f t="shared" si="306"/>
        <v>0.66666666666666663</v>
      </c>
      <c r="CU186" s="30"/>
      <c r="CV186" s="34"/>
      <c r="CW186" s="29"/>
      <c r="CX186" s="34"/>
      <c r="CY186" s="34"/>
      <c r="CZ186" s="34"/>
      <c r="DA186" s="34"/>
      <c r="DB186" s="34"/>
      <c r="DC186" s="34"/>
      <c r="DD186" s="32"/>
      <c r="DE186" s="29"/>
      <c r="DF186" s="29"/>
      <c r="DG186" s="29"/>
      <c r="DH186" s="29"/>
      <c r="DI186" s="34"/>
      <c r="DJ186" s="29"/>
      <c r="DK186" s="29"/>
      <c r="DL186" s="29"/>
      <c r="DM186" s="29"/>
      <c r="DN186" s="29"/>
      <c r="DO186" s="29"/>
      <c r="DP186" s="29"/>
      <c r="DQ186" s="29"/>
      <c r="DR186" s="29"/>
      <c r="DS186" s="29"/>
      <c r="DT186" s="29"/>
      <c r="DU186" s="29"/>
      <c r="DV186" s="29"/>
      <c r="DW186" s="29"/>
      <c r="DX186" s="47"/>
      <c r="DY186" s="47">
        <v>44757</v>
      </c>
      <c r="DZ186" s="47">
        <v>44846</v>
      </c>
      <c r="EA186" s="47"/>
      <c r="EB186" s="29"/>
      <c r="EC186" s="29"/>
      <c r="ED186" s="29"/>
      <c r="EE186" s="29"/>
      <c r="EF186" s="29"/>
      <c r="EG186" s="29"/>
      <c r="EH186" s="29"/>
      <c r="EI186" s="29"/>
      <c r="EJ186" s="29"/>
      <c r="EK186" s="29"/>
      <c r="EL186" s="29"/>
      <c r="EM186" s="29"/>
      <c r="EN186" s="35" t="str">
        <f t="shared" si="307"/>
        <v/>
      </c>
      <c r="EO186" s="35" t="str">
        <f t="shared" si="308"/>
        <v/>
      </c>
      <c r="EP186" s="35" t="str">
        <f t="shared" si="309"/>
        <v/>
      </c>
      <c r="EQ186" s="35" t="str">
        <f t="shared" si="310"/>
        <v/>
      </c>
      <c r="ER186" s="35" t="str">
        <f t="shared" si="311"/>
        <v/>
      </c>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47"/>
      <c r="FW186" s="47">
        <v>44757</v>
      </c>
      <c r="FX186" s="47">
        <v>44846</v>
      </c>
      <c r="FY186" s="47"/>
      <c r="FZ186" s="29"/>
      <c r="GA186" s="29"/>
      <c r="GB186" s="29"/>
      <c r="GC186" s="29"/>
      <c r="GD186" s="29"/>
      <c r="GE186" s="29"/>
      <c r="GF186" s="29"/>
      <c r="GG186" s="29"/>
      <c r="GH186" s="29"/>
      <c r="GI186" s="29"/>
      <c r="GJ186" s="29"/>
      <c r="GK186" s="29"/>
      <c r="GL186" s="35"/>
      <c r="GM186" s="35"/>
      <c r="GN186" s="35"/>
      <c r="GO186" s="35"/>
      <c r="GP186" s="35"/>
      <c r="GQ186" s="29"/>
      <c r="GR186" s="29"/>
      <c r="GS186" s="29">
        <f t="shared" si="312"/>
        <v>1</v>
      </c>
      <c r="GT186" s="29" t="str">
        <f>'[17]BD Plan'!$B$3</f>
        <v>Quindío</v>
      </c>
      <c r="GU186" s="37"/>
      <c r="GV186" s="37"/>
      <c r="GW186" s="37"/>
      <c r="GX186" s="37"/>
      <c r="GY186" s="37"/>
      <c r="GZ186" s="37" t="s">
        <v>1901</v>
      </c>
      <c r="HA186" s="37" t="s">
        <v>1901</v>
      </c>
      <c r="HB186" s="37"/>
      <c r="HC186" s="37"/>
      <c r="HD186" s="37"/>
      <c r="HE186" s="37"/>
      <c r="HF186" s="37"/>
      <c r="HG186" s="37"/>
      <c r="HH186" s="37"/>
      <c r="HI186" s="37"/>
      <c r="HJ186" s="37"/>
      <c r="HK186" t="s">
        <v>38</v>
      </c>
      <c r="HL186" s="39" t="s">
        <v>37</v>
      </c>
    </row>
    <row r="187" spans="1:220" ht="15" customHeight="1" x14ac:dyDescent="0.3">
      <c r="A187" s="29" t="s">
        <v>127</v>
      </c>
      <c r="B187" t="s">
        <v>39</v>
      </c>
      <c r="C187" t="s">
        <v>37</v>
      </c>
      <c r="D187" s="29" t="s">
        <v>338</v>
      </c>
      <c r="E187" s="29" t="s">
        <v>317</v>
      </c>
      <c r="F187" s="29" t="s">
        <v>231</v>
      </c>
      <c r="G187" s="29" t="s">
        <v>232</v>
      </c>
      <c r="H187" s="29" t="s">
        <v>284</v>
      </c>
      <c r="I187" s="38" t="s">
        <v>339</v>
      </c>
      <c r="J187" s="29" t="s">
        <v>319</v>
      </c>
      <c r="K187" s="32">
        <v>0.8</v>
      </c>
      <c r="L187" s="32">
        <v>0.6</v>
      </c>
      <c r="M187" s="29" t="s">
        <v>253</v>
      </c>
      <c r="N187" s="32">
        <v>0.28999999999999998</v>
      </c>
      <c r="O187" s="32">
        <v>0.6</v>
      </c>
      <c r="P187" s="29" t="s">
        <v>236</v>
      </c>
      <c r="Q187" s="29" t="s">
        <v>1037</v>
      </c>
      <c r="R187" s="33" t="s">
        <v>1137</v>
      </c>
      <c r="S187" s="42" t="s">
        <v>565</v>
      </c>
      <c r="T187" s="29" t="s">
        <v>1138</v>
      </c>
      <c r="U187" s="34" t="s">
        <v>1048</v>
      </c>
      <c r="V187" s="34" t="s">
        <v>1041</v>
      </c>
      <c r="W187" s="34" t="s">
        <v>1042</v>
      </c>
      <c r="X187" s="34" t="s">
        <v>1043</v>
      </c>
      <c r="Y187" s="34" t="s">
        <v>1044</v>
      </c>
      <c r="Z187" s="32">
        <v>0.4</v>
      </c>
      <c r="AA187" s="34" t="s">
        <v>1045</v>
      </c>
      <c r="AB187" s="29" t="s">
        <v>224</v>
      </c>
      <c r="AC187" s="29">
        <f t="shared" si="431"/>
        <v>5</v>
      </c>
      <c r="AD187" s="34">
        <v>5</v>
      </c>
      <c r="AE187" s="34">
        <v>0</v>
      </c>
      <c r="AF187" s="34">
        <v>0</v>
      </c>
      <c r="AG187" s="34">
        <v>0</v>
      </c>
      <c r="AH187" s="29">
        <v>5</v>
      </c>
      <c r="AI187" s="29" t="s">
        <v>820</v>
      </c>
      <c r="AJ187" s="29">
        <v>0</v>
      </c>
      <c r="AK187" s="29" t="s">
        <v>1902</v>
      </c>
      <c r="AL187" s="29">
        <v>0</v>
      </c>
      <c r="AM187" s="29" t="s">
        <v>3332</v>
      </c>
      <c r="AN187" s="29"/>
      <c r="AO187" s="29"/>
      <c r="AP187" s="47">
        <v>44658</v>
      </c>
      <c r="AQ187" s="47">
        <v>44757</v>
      </c>
      <c r="AR187" s="47">
        <v>44846</v>
      </c>
      <c r="AS187" s="47"/>
      <c r="AT187" s="29" t="s">
        <v>6</v>
      </c>
      <c r="AU187" s="29" t="s">
        <v>7</v>
      </c>
      <c r="AV187" s="29" t="s">
        <v>7</v>
      </c>
      <c r="AW187" s="29"/>
      <c r="AX187" s="29" t="s">
        <v>9</v>
      </c>
      <c r="AY187" s="29" t="s">
        <v>9</v>
      </c>
      <c r="AZ187" s="29" t="s">
        <v>7</v>
      </c>
      <c r="BA187" s="29"/>
      <c r="BB187" s="36" t="s">
        <v>3333</v>
      </c>
      <c r="BC187" s="29" t="s">
        <v>3334</v>
      </c>
      <c r="BD187" s="29" t="s">
        <v>3335</v>
      </c>
      <c r="BE187" s="29"/>
      <c r="BF187" s="35">
        <f t="shared" si="420"/>
        <v>1</v>
      </c>
      <c r="BG187" s="35" t="str">
        <f t="shared" si="421"/>
        <v/>
      </c>
      <c r="BH187" s="35" t="str">
        <f t="shared" si="422"/>
        <v/>
      </c>
      <c r="BI187" s="35" t="str">
        <f t="shared" si="423"/>
        <v/>
      </c>
      <c r="BJ187" s="35">
        <f t="shared" si="424"/>
        <v>1</v>
      </c>
      <c r="BK187" s="33"/>
      <c r="BL187" s="34"/>
      <c r="BM187" s="29"/>
      <c r="BN187" s="29"/>
      <c r="BO187" s="29"/>
      <c r="BP187" s="29"/>
      <c r="BQ187" s="29"/>
      <c r="BR187" s="29"/>
      <c r="BS187" s="29"/>
      <c r="BT187" s="29"/>
      <c r="BU187" s="29"/>
      <c r="BV187" s="29"/>
      <c r="BW187" s="29"/>
      <c r="BX187" s="29"/>
      <c r="BY187" s="29"/>
      <c r="BZ187" s="47">
        <v>44658</v>
      </c>
      <c r="CA187" s="47">
        <v>44757</v>
      </c>
      <c r="CB187" s="47">
        <v>44846</v>
      </c>
      <c r="CC187" s="47"/>
      <c r="CD187" s="29"/>
      <c r="CE187" s="29"/>
      <c r="CF187" s="29"/>
      <c r="CG187" s="29"/>
      <c r="CH187" s="29"/>
      <c r="CI187" s="29"/>
      <c r="CJ187" s="29"/>
      <c r="CK187" s="29"/>
      <c r="CL187" s="29"/>
      <c r="CM187" s="29"/>
      <c r="CN187" s="29"/>
      <c r="CO187" s="29"/>
      <c r="CP187" s="35" t="str">
        <f t="shared" si="302"/>
        <v/>
      </c>
      <c r="CQ187" s="35" t="str">
        <f t="shared" si="303"/>
        <v/>
      </c>
      <c r="CR187" s="35" t="str">
        <f t="shared" si="304"/>
        <v/>
      </c>
      <c r="CS187" s="35" t="str">
        <f t="shared" si="305"/>
        <v/>
      </c>
      <c r="CT187" s="35" t="str">
        <f t="shared" si="306"/>
        <v/>
      </c>
      <c r="CU187" s="30"/>
      <c r="CV187" s="34"/>
      <c r="CW187" s="29"/>
      <c r="CX187" s="34"/>
      <c r="CY187" s="34"/>
      <c r="CZ187" s="34"/>
      <c r="DA187" s="34"/>
      <c r="DB187" s="34"/>
      <c r="DC187" s="34"/>
      <c r="DD187" s="32"/>
      <c r="DE187" s="29"/>
      <c r="DF187" s="29"/>
      <c r="DG187" s="29"/>
      <c r="DH187" s="29"/>
      <c r="DI187" s="34"/>
      <c r="DJ187" s="29"/>
      <c r="DK187" s="29"/>
      <c r="DL187" s="29"/>
      <c r="DM187" s="29"/>
      <c r="DN187" s="29"/>
      <c r="DO187" s="29"/>
      <c r="DP187" s="29"/>
      <c r="DQ187" s="29"/>
      <c r="DR187" s="29"/>
      <c r="DS187" s="29"/>
      <c r="DT187" s="29"/>
      <c r="DU187" s="29"/>
      <c r="DV187" s="29"/>
      <c r="DW187" s="29"/>
      <c r="DX187" s="47">
        <v>44658</v>
      </c>
      <c r="DY187" s="47">
        <v>44757</v>
      </c>
      <c r="DZ187" s="47">
        <v>44846</v>
      </c>
      <c r="EA187" s="47"/>
      <c r="EB187" s="29"/>
      <c r="EC187" s="29"/>
      <c r="ED187" s="29"/>
      <c r="EE187" s="29"/>
      <c r="EF187" s="29"/>
      <c r="EG187" s="29"/>
      <c r="EH187" s="29"/>
      <c r="EI187" s="29"/>
      <c r="EJ187" s="29"/>
      <c r="EK187" s="29"/>
      <c r="EL187" s="29"/>
      <c r="EM187" s="29"/>
      <c r="EN187" s="35" t="str">
        <f t="shared" si="307"/>
        <v/>
      </c>
      <c r="EO187" s="35" t="str">
        <f t="shared" si="308"/>
        <v/>
      </c>
      <c r="EP187" s="35" t="str">
        <f t="shared" si="309"/>
        <v/>
      </c>
      <c r="EQ187" s="35" t="str">
        <f t="shared" si="310"/>
        <v/>
      </c>
      <c r="ER187" s="35" t="str">
        <f t="shared" si="311"/>
        <v/>
      </c>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47">
        <v>44658</v>
      </c>
      <c r="FW187" s="47">
        <v>44757</v>
      </c>
      <c r="FX187" s="47">
        <v>44846</v>
      </c>
      <c r="FY187" s="47"/>
      <c r="FZ187" s="29"/>
      <c r="GA187" s="29"/>
      <c r="GB187" s="29"/>
      <c r="GC187" s="29"/>
      <c r="GD187" s="29"/>
      <c r="GE187" s="29"/>
      <c r="GF187" s="29"/>
      <c r="GG187" s="29"/>
      <c r="GH187" s="29"/>
      <c r="GI187" s="29"/>
      <c r="GJ187" s="29"/>
      <c r="GK187" s="29"/>
      <c r="GL187" s="35" t="str">
        <f t="shared" ref="GL187:GL188" si="438">IFERROR(IF(FJ187=0,"",IF((FN187/FJ187)&gt;1,1,(FN187/FJ187))),"")</f>
        <v/>
      </c>
      <c r="GM187" s="35" t="str">
        <f t="shared" ref="GM187:GM188" si="439">IFERROR(IF(FK187=0,"",IF((FP187/FK187)&gt;1,1,(FP187/FK187))),"")</f>
        <v/>
      </c>
      <c r="GN187" s="35" t="str">
        <f t="shared" ref="GN187:GN188" si="440">IFERROR(IF(FL187=0,"",IF((FR187/FL187)&gt;1,1,(FR187/FL187))),"")</f>
        <v/>
      </c>
      <c r="GO187" s="35" t="str">
        <f t="shared" ref="GO187:GO188" si="441">IFERROR(IF(FM187=0,"",IF((FT187/FM187)&gt;1,1,(FT187/FM187))),"")</f>
        <v/>
      </c>
      <c r="GP187" s="35" t="str">
        <f t="shared" ref="GP187:GP188" si="442">IFERROR(IF((FN187+FP187+FR187+FT187)/FI187&gt;1,1,(FN187+FP187+FR187+FT187)/FI187),"")</f>
        <v/>
      </c>
      <c r="GQ187" s="29"/>
      <c r="GR187" s="29"/>
      <c r="GS187" s="29">
        <f t="shared" si="312"/>
        <v>1</v>
      </c>
      <c r="GT187" s="29" t="str">
        <f>'[17]BD Plan'!$B$3</f>
        <v>Quindío</v>
      </c>
      <c r="GU187" s="37" t="s">
        <v>821</v>
      </c>
      <c r="GV187" s="37" t="s">
        <v>3336</v>
      </c>
      <c r="GW187" s="37" t="s">
        <v>3337</v>
      </c>
      <c r="GX187" s="37"/>
      <c r="GY187" s="37"/>
      <c r="GZ187" s="37"/>
      <c r="HA187" s="37"/>
      <c r="HB187" s="37"/>
      <c r="HC187" s="37"/>
      <c r="HD187" s="37"/>
      <c r="HE187" s="37"/>
      <c r="HF187" s="37"/>
      <c r="HG187" s="37"/>
      <c r="HH187" s="37"/>
      <c r="HI187" s="37"/>
      <c r="HJ187" s="37"/>
      <c r="HK187" t="s">
        <v>39</v>
      </c>
      <c r="HL187" s="39" t="s">
        <v>37</v>
      </c>
    </row>
    <row r="188" spans="1:220" ht="15" customHeight="1" x14ac:dyDescent="0.3">
      <c r="A188" s="29" t="s">
        <v>127</v>
      </c>
      <c r="B188" t="s">
        <v>24</v>
      </c>
      <c r="C188" t="s">
        <v>21</v>
      </c>
      <c r="D188" s="29" t="s">
        <v>1082</v>
      </c>
      <c r="E188" s="29" t="s">
        <v>304</v>
      </c>
      <c r="F188" s="29" t="s">
        <v>231</v>
      </c>
      <c r="G188" s="29" t="s">
        <v>232</v>
      </c>
      <c r="H188" s="29" t="s">
        <v>284</v>
      </c>
      <c r="I188" s="38" t="s">
        <v>1083</v>
      </c>
      <c r="J188" s="29" t="s">
        <v>294</v>
      </c>
      <c r="K188" s="32">
        <v>0.2</v>
      </c>
      <c r="L188" s="32">
        <v>0.4</v>
      </c>
      <c r="M188" s="29" t="s">
        <v>295</v>
      </c>
      <c r="N188" s="32">
        <v>0.04</v>
      </c>
      <c r="O188" s="32">
        <v>0.4</v>
      </c>
      <c r="P188" s="29" t="s">
        <v>295</v>
      </c>
      <c r="Q188" s="29" t="s">
        <v>1037</v>
      </c>
      <c r="R188" s="33"/>
      <c r="S188" s="34"/>
      <c r="T188" s="29"/>
      <c r="U188" s="34"/>
      <c r="V188" s="34"/>
      <c r="W188" s="34"/>
      <c r="X188" s="34"/>
      <c r="Y188" s="34"/>
      <c r="Z188" s="32"/>
      <c r="AA188" s="34"/>
      <c r="AB188" s="29"/>
      <c r="AC188" s="29"/>
      <c r="AD188" s="34"/>
      <c r="AE188" s="34"/>
      <c r="AF188" s="34"/>
      <c r="AG188" s="34"/>
      <c r="AH188" s="29"/>
      <c r="AI188" s="29"/>
      <c r="AJ188" s="29"/>
      <c r="AK188" s="29"/>
      <c r="AL188" s="29"/>
      <c r="AM188" s="29"/>
      <c r="AN188" s="29"/>
      <c r="AO188" s="29"/>
      <c r="AP188" s="47">
        <v>44669</v>
      </c>
      <c r="AQ188" s="47">
        <v>44757</v>
      </c>
      <c r="AR188" s="47">
        <v>44846</v>
      </c>
      <c r="AS188" s="47"/>
      <c r="AT188" s="29"/>
      <c r="AU188" s="29"/>
      <c r="AV188" s="29"/>
      <c r="AW188" s="29"/>
      <c r="AX188" s="29"/>
      <c r="AY188" s="29"/>
      <c r="AZ188" s="29"/>
      <c r="BA188" s="29"/>
      <c r="BB188" s="29"/>
      <c r="BC188" s="29"/>
      <c r="BD188" s="29"/>
      <c r="BE188" s="29"/>
      <c r="BF188" s="35" t="str">
        <f t="shared" si="420"/>
        <v/>
      </c>
      <c r="BG188" s="35" t="str">
        <f t="shared" si="421"/>
        <v/>
      </c>
      <c r="BH188" s="35" t="str">
        <f t="shared" si="422"/>
        <v/>
      </c>
      <c r="BI188" s="35" t="str">
        <f t="shared" si="423"/>
        <v/>
      </c>
      <c r="BJ188" s="35" t="str">
        <f t="shared" si="424"/>
        <v/>
      </c>
      <c r="BK188" s="33" t="s">
        <v>1085</v>
      </c>
      <c r="BL188" s="42" t="s">
        <v>565</v>
      </c>
      <c r="BM188" s="29">
        <f t="shared" ref="BM188" si="443">SUM(BN188:BQ188)</f>
        <v>6</v>
      </c>
      <c r="BN188" s="29">
        <v>3</v>
      </c>
      <c r="BO188" s="29">
        <v>1</v>
      </c>
      <c r="BP188" s="29">
        <v>1</v>
      </c>
      <c r="BQ188" s="29">
        <v>1</v>
      </c>
      <c r="BR188" s="29">
        <v>3</v>
      </c>
      <c r="BS188" s="29" t="s">
        <v>822</v>
      </c>
      <c r="BT188" s="29">
        <v>1</v>
      </c>
      <c r="BU188" s="29" t="s">
        <v>1903</v>
      </c>
      <c r="BV188" s="29">
        <v>1</v>
      </c>
      <c r="BW188" s="29" t="s">
        <v>3338</v>
      </c>
      <c r="BX188" s="29"/>
      <c r="BY188" s="29"/>
      <c r="BZ188" s="47">
        <v>44669</v>
      </c>
      <c r="CA188" s="47">
        <v>44757</v>
      </c>
      <c r="CB188" s="47">
        <v>44846</v>
      </c>
      <c r="CC188" s="47"/>
      <c r="CD188" s="29" t="s">
        <v>9</v>
      </c>
      <c r="CE188" s="29" t="s">
        <v>6</v>
      </c>
      <c r="CF188" s="29" t="s">
        <v>6</v>
      </c>
      <c r="CG188" s="29"/>
      <c r="CH188" s="29" t="s">
        <v>6</v>
      </c>
      <c r="CI188" s="29" t="s">
        <v>6</v>
      </c>
      <c r="CJ188" s="29" t="s">
        <v>6</v>
      </c>
      <c r="CK188" s="29"/>
      <c r="CL188" s="29" t="s">
        <v>3339</v>
      </c>
      <c r="CM188" s="29" t="s">
        <v>3340</v>
      </c>
      <c r="CN188" s="29" t="s">
        <v>3341</v>
      </c>
      <c r="CO188" s="29"/>
      <c r="CP188" s="35">
        <f t="shared" si="302"/>
        <v>1</v>
      </c>
      <c r="CQ188" s="35">
        <f t="shared" si="303"/>
        <v>1</v>
      </c>
      <c r="CR188" s="35">
        <f t="shared" si="304"/>
        <v>1</v>
      </c>
      <c r="CS188" s="35">
        <f t="shared" si="305"/>
        <v>0</v>
      </c>
      <c r="CT188" s="35">
        <f t="shared" si="306"/>
        <v>0.83333333333333337</v>
      </c>
      <c r="CU188" s="33" t="s">
        <v>1088</v>
      </c>
      <c r="CV188" s="42" t="s">
        <v>565</v>
      </c>
      <c r="CW188" s="29" t="s">
        <v>1089</v>
      </c>
      <c r="CX188" s="34" t="s">
        <v>1048</v>
      </c>
      <c r="CY188" s="34" t="s">
        <v>1041</v>
      </c>
      <c r="CZ188" s="34" t="s">
        <v>1042</v>
      </c>
      <c r="DA188" s="34"/>
      <c r="DB188" s="34" t="s">
        <v>1043</v>
      </c>
      <c r="DC188" s="34" t="s">
        <v>1044</v>
      </c>
      <c r="DD188" s="32">
        <v>0.4</v>
      </c>
      <c r="DE188" s="29"/>
      <c r="DF188" s="29"/>
      <c r="DG188" s="29"/>
      <c r="DH188" s="29"/>
      <c r="DI188" s="34" t="s">
        <v>1045</v>
      </c>
      <c r="DJ188" s="29" t="s">
        <v>224</v>
      </c>
      <c r="DK188" s="29">
        <f>SUM(DL188:DO188)</f>
        <v>2</v>
      </c>
      <c r="DL188" s="29">
        <v>0</v>
      </c>
      <c r="DM188" s="29">
        <v>1</v>
      </c>
      <c r="DN188" s="29">
        <v>1</v>
      </c>
      <c r="DO188" s="29">
        <v>0</v>
      </c>
      <c r="DP188" s="29"/>
      <c r="DQ188" s="29"/>
      <c r="DR188" s="29">
        <v>1</v>
      </c>
      <c r="DS188" s="29" t="s">
        <v>1904</v>
      </c>
      <c r="DT188" s="29">
        <v>1</v>
      </c>
      <c r="DU188" s="29" t="s">
        <v>3342</v>
      </c>
      <c r="DV188" s="29"/>
      <c r="DW188" s="29"/>
      <c r="DX188" s="47">
        <v>44669</v>
      </c>
      <c r="DY188" s="47">
        <v>44757</v>
      </c>
      <c r="DZ188" s="47">
        <v>44846</v>
      </c>
      <c r="EA188" s="47"/>
      <c r="EB188" s="29"/>
      <c r="EC188" s="29" t="s">
        <v>6</v>
      </c>
      <c r="ED188" s="29" t="s">
        <v>7</v>
      </c>
      <c r="EE188" s="29"/>
      <c r="EF188" s="29"/>
      <c r="EG188" s="29" t="s">
        <v>6</v>
      </c>
      <c r="EH188" s="29" t="s">
        <v>7</v>
      </c>
      <c r="EI188" s="29"/>
      <c r="EJ188" s="29"/>
      <c r="EK188" s="29" t="s">
        <v>3343</v>
      </c>
      <c r="EL188" s="29" t="s">
        <v>3344</v>
      </c>
      <c r="EM188" s="29"/>
      <c r="EN188" s="35" t="str">
        <f t="shared" si="307"/>
        <v/>
      </c>
      <c r="EO188" s="35">
        <f t="shared" si="308"/>
        <v>1</v>
      </c>
      <c r="EP188" s="35">
        <f t="shared" si="309"/>
        <v>1</v>
      </c>
      <c r="EQ188" s="35" t="str">
        <f t="shared" si="310"/>
        <v/>
      </c>
      <c r="ER188" s="35">
        <f t="shared" si="311"/>
        <v>1</v>
      </c>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47">
        <v>44669</v>
      </c>
      <c r="FW188" s="47">
        <v>44757</v>
      </c>
      <c r="FX188" s="47">
        <v>44846</v>
      </c>
      <c r="FY188" s="47"/>
      <c r="FZ188" s="29"/>
      <c r="GA188" s="29"/>
      <c r="GB188" s="29"/>
      <c r="GC188" s="29"/>
      <c r="GD188" s="29"/>
      <c r="GE188" s="29"/>
      <c r="GF188" s="29"/>
      <c r="GG188" s="29"/>
      <c r="GH188" s="29"/>
      <c r="GI188" s="29"/>
      <c r="GJ188" s="29"/>
      <c r="GK188" s="29"/>
      <c r="GL188" s="35" t="str">
        <f t="shared" si="438"/>
        <v/>
      </c>
      <c r="GM188" s="35" t="str">
        <f t="shared" si="439"/>
        <v/>
      </c>
      <c r="GN188" s="35" t="str">
        <f t="shared" si="440"/>
        <v/>
      </c>
      <c r="GO188" s="35" t="str">
        <f t="shared" si="441"/>
        <v/>
      </c>
      <c r="GP188" s="35" t="str">
        <f t="shared" si="442"/>
        <v/>
      </c>
      <c r="GQ188" s="29"/>
      <c r="GR188" s="29"/>
      <c r="GS188" s="29">
        <f t="shared" si="312"/>
        <v>2</v>
      </c>
      <c r="GT188" s="29" t="str">
        <f>'[17]BD Plan'!$B$3</f>
        <v>Quindío</v>
      </c>
      <c r="GU188" s="37"/>
      <c r="GV188" s="37"/>
      <c r="GW188" s="37"/>
      <c r="GX188" s="37"/>
      <c r="GY188" s="37" t="s">
        <v>823</v>
      </c>
      <c r="GZ188" s="37" t="s">
        <v>1905</v>
      </c>
      <c r="HA188" s="37" t="s">
        <v>1905</v>
      </c>
      <c r="HB188" s="37"/>
      <c r="HC188" s="37"/>
      <c r="HD188" s="37" t="s">
        <v>1906</v>
      </c>
      <c r="HE188" s="37" t="s">
        <v>3345</v>
      </c>
      <c r="HF188" s="37"/>
      <c r="HG188" s="37"/>
      <c r="HH188" s="37"/>
      <c r="HI188" s="37"/>
      <c r="HJ188" s="37"/>
      <c r="HK188" t="s">
        <v>142</v>
      </c>
      <c r="HL188" s="39" t="s">
        <v>22</v>
      </c>
    </row>
    <row r="189" spans="1:220" ht="15" customHeight="1" x14ac:dyDescent="0.3">
      <c r="A189" s="29" t="s">
        <v>128</v>
      </c>
      <c r="B189" s="29" t="s">
        <v>20</v>
      </c>
      <c r="C189" s="29" t="s">
        <v>4</v>
      </c>
      <c r="D189" s="29" t="s">
        <v>1072</v>
      </c>
      <c r="E189" s="29" t="s">
        <v>141</v>
      </c>
      <c r="F189" s="29" t="s">
        <v>283</v>
      </c>
      <c r="G189" s="29" t="s">
        <v>232</v>
      </c>
      <c r="H189" s="29" t="s">
        <v>284</v>
      </c>
      <c r="I189" s="38" t="s">
        <v>285</v>
      </c>
      <c r="J189" s="29" t="s">
        <v>294</v>
      </c>
      <c r="K189" s="32">
        <v>0.4</v>
      </c>
      <c r="L189" s="32">
        <v>0.6</v>
      </c>
      <c r="M189" s="29" t="s">
        <v>236</v>
      </c>
      <c r="N189" s="32">
        <v>0.09</v>
      </c>
      <c r="O189" s="32">
        <v>0.6</v>
      </c>
      <c r="P189" s="29" t="s">
        <v>236</v>
      </c>
      <c r="Q189" s="29" t="s">
        <v>1037</v>
      </c>
      <c r="R189" s="33"/>
      <c r="S189" s="36"/>
      <c r="T189" s="29"/>
      <c r="U189" s="34"/>
      <c r="V189" s="34"/>
      <c r="W189" s="34"/>
      <c r="X189" s="34"/>
      <c r="Y189" s="34"/>
      <c r="Z189" s="32"/>
      <c r="AA189" s="34"/>
      <c r="AB189" s="29"/>
      <c r="AC189" s="29"/>
      <c r="AD189" s="29"/>
      <c r="AE189" s="29"/>
      <c r="AF189" s="29"/>
      <c r="AG189" s="29"/>
      <c r="AH189" s="29"/>
      <c r="AI189" s="29"/>
      <c r="AJ189" s="29"/>
      <c r="AK189" s="29"/>
      <c r="AL189" s="29"/>
      <c r="AM189" s="29"/>
      <c r="AN189" s="29"/>
      <c r="AO189" s="29"/>
      <c r="AP189" s="47">
        <v>44662</v>
      </c>
      <c r="AQ189" s="47">
        <v>44762</v>
      </c>
      <c r="AR189" s="47">
        <v>44846</v>
      </c>
      <c r="AS189" s="47"/>
      <c r="AT189" s="29"/>
      <c r="AU189" s="29"/>
      <c r="AV189" s="29"/>
      <c r="AW189" s="29"/>
      <c r="AX189" s="29"/>
      <c r="AY189" s="29"/>
      <c r="AZ189" s="29"/>
      <c r="BA189" s="29"/>
      <c r="BB189" s="29"/>
      <c r="BC189" s="29"/>
      <c r="BD189" s="29"/>
      <c r="BE189" s="29"/>
      <c r="BF189" s="35" t="str">
        <f>IFERROR(IF(AD189=0,"",IF((AH189/AD189)&gt;1,1,(AH189/AD189))),"")</f>
        <v/>
      </c>
      <c r="BG189" s="35" t="str">
        <f>IFERROR(IF(AE189=0,"",IF((AJ189/AE189)&gt;1,1,(AJ189/AE189))),"")</f>
        <v/>
      </c>
      <c r="BH189" s="35" t="str">
        <f>IFERROR(IF(AF189=0,"",IF((AL189/AF189)&gt;1,1,(AL189/AF189))),"")</f>
        <v/>
      </c>
      <c r="BI189" s="35" t="str">
        <f>IFERROR(IF(AG189=0,"",IF((AN189/AG189)&gt;1,1,(AN189/AG189))),"")</f>
        <v/>
      </c>
      <c r="BJ189" s="35" t="str">
        <f>IFERROR(IF((AH189+AJ189+AL189+AN189)/AC189&gt;1,1,(AH189+AJ189+AL189+AN189)/AC189),"")</f>
        <v/>
      </c>
      <c r="BK189" s="33"/>
      <c r="BL189" s="29"/>
      <c r="BM189" s="29"/>
      <c r="BN189" s="29"/>
      <c r="BO189" s="29"/>
      <c r="BP189" s="29"/>
      <c r="BQ189" s="29"/>
      <c r="BR189" s="29"/>
      <c r="BS189" s="29"/>
      <c r="BT189" s="29"/>
      <c r="BU189" s="29"/>
      <c r="BV189" s="29"/>
      <c r="BW189" s="29"/>
      <c r="BX189" s="29"/>
      <c r="BY189" s="29"/>
      <c r="BZ189" s="47">
        <v>44662</v>
      </c>
      <c r="CA189" s="47">
        <v>44762</v>
      </c>
      <c r="CB189" s="47">
        <v>44846</v>
      </c>
      <c r="CC189" s="47"/>
      <c r="CD189" s="29"/>
      <c r="CE189" s="29"/>
      <c r="CF189" s="29"/>
      <c r="CG189" s="29"/>
      <c r="CH189" s="29"/>
      <c r="CI189" s="29"/>
      <c r="CJ189" s="29"/>
      <c r="CK189" s="29"/>
      <c r="CL189" s="29"/>
      <c r="CM189" s="29"/>
      <c r="CN189" s="29"/>
      <c r="CO189" s="29"/>
      <c r="CP189" s="35" t="str">
        <f t="shared" si="302"/>
        <v/>
      </c>
      <c r="CQ189" s="35" t="str">
        <f t="shared" si="303"/>
        <v/>
      </c>
      <c r="CR189" s="35" t="str">
        <f t="shared" si="304"/>
        <v/>
      </c>
      <c r="CS189" s="35" t="str">
        <f t="shared" si="305"/>
        <v/>
      </c>
      <c r="CT189" s="35" t="str">
        <f t="shared" si="306"/>
        <v/>
      </c>
      <c r="CU189" s="33" t="s">
        <v>1077</v>
      </c>
      <c r="CV189" s="42" t="s">
        <v>565</v>
      </c>
      <c r="CW189" s="29" t="s">
        <v>1078</v>
      </c>
      <c r="CX189" s="34" t="s">
        <v>1048</v>
      </c>
      <c r="CY189" s="34" t="s">
        <v>1041</v>
      </c>
      <c r="CZ189" s="34" t="s">
        <v>1042</v>
      </c>
      <c r="DA189" s="34"/>
      <c r="DB189" s="34" t="s">
        <v>1043</v>
      </c>
      <c r="DC189" s="34" t="s">
        <v>1044</v>
      </c>
      <c r="DD189" s="32">
        <v>0.4</v>
      </c>
      <c r="DE189" s="29"/>
      <c r="DF189" s="29"/>
      <c r="DG189" s="29"/>
      <c r="DH189" s="29"/>
      <c r="DI189" s="34" t="s">
        <v>1045</v>
      </c>
      <c r="DJ189" s="29" t="s">
        <v>224</v>
      </c>
      <c r="DK189" s="29">
        <f>SUM(DL189:DO189)</f>
        <v>4</v>
      </c>
      <c r="DL189" s="29">
        <v>1</v>
      </c>
      <c r="DM189" s="29">
        <v>1</v>
      </c>
      <c r="DN189" s="29">
        <v>1</v>
      </c>
      <c r="DO189" s="29">
        <v>1</v>
      </c>
      <c r="DP189" s="29">
        <v>1</v>
      </c>
      <c r="DQ189" s="29" t="s">
        <v>824</v>
      </c>
      <c r="DR189" s="29">
        <v>1</v>
      </c>
      <c r="DS189" s="29" t="s">
        <v>1907</v>
      </c>
      <c r="DT189" s="29">
        <v>1</v>
      </c>
      <c r="DU189" s="29" t="s">
        <v>3346</v>
      </c>
      <c r="DV189" s="29"/>
      <c r="DW189" s="29"/>
      <c r="DX189" s="47">
        <v>44662</v>
      </c>
      <c r="DY189" s="47">
        <v>44762</v>
      </c>
      <c r="DZ189" s="47">
        <v>44846</v>
      </c>
      <c r="EA189" s="47"/>
      <c r="EB189" s="29" t="s">
        <v>6</v>
      </c>
      <c r="EC189" s="29" t="s">
        <v>6</v>
      </c>
      <c r="ED189" s="29" t="s">
        <v>6</v>
      </c>
      <c r="EE189" s="29"/>
      <c r="EF189" s="29" t="s">
        <v>6</v>
      </c>
      <c r="EG189" s="29" t="s">
        <v>6</v>
      </c>
      <c r="EH189" s="29" t="s">
        <v>6</v>
      </c>
      <c r="EI189" s="29"/>
      <c r="EJ189" s="29" t="s">
        <v>3347</v>
      </c>
      <c r="EK189" s="29" t="s">
        <v>3348</v>
      </c>
      <c r="EL189" s="29" t="s">
        <v>3348</v>
      </c>
      <c r="EM189" s="29"/>
      <c r="EN189" s="35">
        <f t="shared" si="307"/>
        <v>1</v>
      </c>
      <c r="EO189" s="35">
        <f t="shared" si="308"/>
        <v>1</v>
      </c>
      <c r="EP189" s="35">
        <f t="shared" si="309"/>
        <v>1</v>
      </c>
      <c r="EQ189" s="35">
        <f t="shared" si="310"/>
        <v>0</v>
      </c>
      <c r="ER189" s="35">
        <f t="shared" si="311"/>
        <v>0.75</v>
      </c>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47">
        <v>44662</v>
      </c>
      <c r="FW189" s="47">
        <v>44762</v>
      </c>
      <c r="FX189" s="47">
        <v>44846</v>
      </c>
      <c r="FY189" s="47"/>
      <c r="FZ189" s="29"/>
      <c r="GA189" s="29"/>
      <c r="GB189" s="29"/>
      <c r="GC189" s="29"/>
      <c r="GD189" s="29"/>
      <c r="GE189" s="29"/>
      <c r="GF189" s="29"/>
      <c r="GG189" s="29"/>
      <c r="GH189" s="29"/>
      <c r="GI189" s="29"/>
      <c r="GJ189" s="29"/>
      <c r="GK189" s="29"/>
      <c r="GL189" s="35" t="str">
        <f>IFERROR(IF(FJ189=0,"",IF((FN189/FJ189)&gt;1,1,(FN189/FJ189))),"")</f>
        <v/>
      </c>
      <c r="GM189" s="35" t="str">
        <f>IFERROR(IF(FK189=0,"",IF((FP189/FK189)&gt;1,1,(FP189/FK189))),"")</f>
        <v/>
      </c>
      <c r="GN189" s="35" t="str">
        <f>IFERROR(IF(FL189=0,"",IF((FR189/FL189)&gt;1,1,(FR189/FL189))),"")</f>
        <v/>
      </c>
      <c r="GO189" s="35" t="str">
        <f>IFERROR(IF(FM189=0,"",IF((FT189/FM189)&gt;1,1,(FT189/FM189))),"")</f>
        <v/>
      </c>
      <c r="GP189" s="35" t="str">
        <f>IFERROR(IF((FN189+FP189+FR189+FT189)/FI189&gt;1,1,(FN189+FP189+FR189+FT189)/FI189),"")</f>
        <v/>
      </c>
      <c r="GQ189" s="29"/>
      <c r="GR189" s="29"/>
      <c r="GS189" s="29">
        <f t="shared" si="312"/>
        <v>1</v>
      </c>
      <c r="GT189" s="29" t="str">
        <f>'[18]BD Plan'!$B$3</f>
        <v>Risaralda</v>
      </c>
      <c r="GU189" s="36"/>
      <c r="GV189" s="36"/>
      <c r="GW189" s="36"/>
      <c r="GX189" s="36"/>
      <c r="GY189" s="36"/>
      <c r="GZ189" s="36"/>
      <c r="HA189" s="36"/>
      <c r="HB189" s="36"/>
      <c r="HC189" s="36" t="s">
        <v>825</v>
      </c>
      <c r="HD189" s="36" t="s">
        <v>1783</v>
      </c>
      <c r="HE189" s="36" t="s">
        <v>3349</v>
      </c>
      <c r="HF189" s="36"/>
      <c r="HG189" s="36"/>
      <c r="HH189" s="36"/>
      <c r="HI189" s="36"/>
      <c r="HJ189" s="36"/>
      <c r="HK189" s="29" t="s">
        <v>140</v>
      </c>
      <c r="HL189" s="30" t="s">
        <v>8</v>
      </c>
    </row>
    <row r="190" spans="1:220" ht="15" customHeight="1" x14ac:dyDescent="0.3">
      <c r="A190" s="29" t="s">
        <v>128</v>
      </c>
      <c r="B190" t="s">
        <v>66</v>
      </c>
      <c r="C190" t="s">
        <v>568</v>
      </c>
      <c r="D190" s="29" t="s">
        <v>1340</v>
      </c>
      <c r="E190" s="29" t="s">
        <v>304</v>
      </c>
      <c r="F190" s="29" t="s">
        <v>231</v>
      </c>
      <c r="G190" s="29" t="s">
        <v>426</v>
      </c>
      <c r="H190" s="29" t="s">
        <v>233</v>
      </c>
      <c r="I190" s="38" t="s">
        <v>427</v>
      </c>
      <c r="J190" s="29" t="s">
        <v>319</v>
      </c>
      <c r="K190" s="32">
        <v>1</v>
      </c>
      <c r="L190" s="32">
        <v>0.8</v>
      </c>
      <c r="M190" s="29" t="s">
        <v>253</v>
      </c>
      <c r="N190" s="32">
        <v>0.36</v>
      </c>
      <c r="O190" s="32">
        <v>0.8</v>
      </c>
      <c r="P190" s="29" t="s">
        <v>253</v>
      </c>
      <c r="Q190" s="29" t="s">
        <v>1037</v>
      </c>
      <c r="R190" s="33"/>
      <c r="S190" s="36"/>
      <c r="T190" s="29"/>
      <c r="U190" s="34"/>
      <c r="V190" s="34"/>
      <c r="W190" s="34"/>
      <c r="X190" s="34"/>
      <c r="Y190" s="34"/>
      <c r="Z190" s="32"/>
      <c r="AA190" s="34"/>
      <c r="AB190" s="29"/>
      <c r="AC190" s="29"/>
      <c r="AD190" s="34"/>
      <c r="AE190" s="34"/>
      <c r="AF190" s="34"/>
      <c r="AG190" s="34"/>
      <c r="AH190" s="29"/>
      <c r="AI190" s="29"/>
      <c r="AJ190" s="29"/>
      <c r="AK190" s="29"/>
      <c r="AL190" s="29"/>
      <c r="AM190" s="29"/>
      <c r="AN190" s="29"/>
      <c r="AO190" s="29"/>
      <c r="AP190" s="47"/>
      <c r="AQ190" s="47">
        <v>44762</v>
      </c>
      <c r="AR190" s="47">
        <v>44846</v>
      </c>
      <c r="AS190" s="47"/>
      <c r="AT190" s="29"/>
      <c r="AU190" s="29"/>
      <c r="AV190" s="29"/>
      <c r="AW190" s="29"/>
      <c r="AX190" s="29"/>
      <c r="AY190" s="29"/>
      <c r="AZ190" s="29"/>
      <c r="BA190" s="29"/>
      <c r="BB190" s="29"/>
      <c r="BC190" s="29"/>
      <c r="BD190" s="29"/>
      <c r="BE190" s="29"/>
      <c r="BF190" s="35" t="str">
        <f t="shared" ref="BF190:BF199" si="444">IFERROR(IF(AD190=0,"",IF((AH190/AD190)&gt;1,1,(AH190/AD190))),"")</f>
        <v/>
      </c>
      <c r="BG190" s="35" t="str">
        <f t="shared" ref="BG190:BG199" si="445">IFERROR(IF(AE190=0,"",IF((AJ190/AE190)&gt;1,1,(AJ190/AE190))),"")</f>
        <v/>
      </c>
      <c r="BH190" s="35" t="str">
        <f t="shared" ref="BH190:BH199" si="446">IFERROR(IF(AF190=0,"",IF((AL190/AF190)&gt;1,1,(AL190/AF190))),"")</f>
        <v/>
      </c>
      <c r="BI190" s="35" t="str">
        <f t="shared" ref="BI190:BI199" si="447">IFERROR(IF(AG190=0,"",IF((AN190/AG190)&gt;1,1,(AN190/AG190))),"")</f>
        <v/>
      </c>
      <c r="BJ190" s="35" t="str">
        <f t="shared" ref="BJ190:BJ199" si="448">IFERROR(IF((AH190+AJ190+AL190+AN190)/AC190&gt;1,1,(AH190+AJ190+AL190+AN190)/AC190),"")</f>
        <v/>
      </c>
      <c r="BK190" s="30" t="s">
        <v>1523</v>
      </c>
      <c r="BL190" s="42" t="s">
        <v>565</v>
      </c>
      <c r="BM190" s="29">
        <f t="shared" ref="BM190" si="449">SUM(BN190:BQ190)</f>
        <v>100</v>
      </c>
      <c r="BN190" s="29">
        <v>0</v>
      </c>
      <c r="BO190" s="29">
        <v>44</v>
      </c>
      <c r="BP190" s="29">
        <v>53</v>
      </c>
      <c r="BQ190" s="29">
        <v>3</v>
      </c>
      <c r="BR190" s="29"/>
      <c r="BS190" s="29"/>
      <c r="BT190" s="29">
        <v>37</v>
      </c>
      <c r="BU190" s="29" t="s">
        <v>1908</v>
      </c>
      <c r="BV190" s="29">
        <v>57</v>
      </c>
      <c r="BW190" s="29" t="s">
        <v>3350</v>
      </c>
      <c r="BX190" s="29"/>
      <c r="BY190" s="29"/>
      <c r="BZ190" s="47">
        <v>44662</v>
      </c>
      <c r="CA190" s="47">
        <v>44762</v>
      </c>
      <c r="CB190" s="47">
        <v>44846</v>
      </c>
      <c r="CC190" s="47"/>
      <c r="CD190" s="29"/>
      <c r="CE190" s="29" t="s">
        <v>6</v>
      </c>
      <c r="CF190" s="29" t="s">
        <v>9</v>
      </c>
      <c r="CG190" s="29"/>
      <c r="CH190" s="29"/>
      <c r="CI190" s="29" t="s">
        <v>6</v>
      </c>
      <c r="CJ190" s="29" t="s">
        <v>9</v>
      </c>
      <c r="CK190" s="29"/>
      <c r="CL190" s="29"/>
      <c r="CM190" s="29" t="s">
        <v>3351</v>
      </c>
      <c r="CN190" s="29" t="s">
        <v>3352</v>
      </c>
      <c r="CO190" s="29"/>
      <c r="CP190" s="35" t="str">
        <f t="shared" si="302"/>
        <v/>
      </c>
      <c r="CQ190" s="35">
        <f t="shared" si="303"/>
        <v>0.84090909090909094</v>
      </c>
      <c r="CR190" s="35">
        <f t="shared" si="304"/>
        <v>1</v>
      </c>
      <c r="CS190" s="35">
        <f t="shared" si="305"/>
        <v>0</v>
      </c>
      <c r="CT190" s="35">
        <f t="shared" si="306"/>
        <v>0.94</v>
      </c>
      <c r="CU190" s="30"/>
      <c r="CV190" s="34"/>
      <c r="CW190" s="29"/>
      <c r="CX190" s="34"/>
      <c r="CY190" s="34"/>
      <c r="CZ190" s="34"/>
      <c r="DA190" s="34"/>
      <c r="DB190" s="34"/>
      <c r="DC190" s="34"/>
      <c r="DD190" s="32"/>
      <c r="DE190" s="29"/>
      <c r="DF190" s="29"/>
      <c r="DG190" s="29"/>
      <c r="DH190" s="29"/>
      <c r="DI190" s="34"/>
      <c r="DJ190" s="29"/>
      <c r="DK190" s="29"/>
      <c r="DL190" s="29"/>
      <c r="DM190" s="29"/>
      <c r="DN190" s="29"/>
      <c r="DO190" s="29"/>
      <c r="DP190" s="29"/>
      <c r="DQ190" s="29"/>
      <c r="DR190" s="29"/>
      <c r="DS190" s="29"/>
      <c r="DT190" s="29"/>
      <c r="DU190" s="29"/>
      <c r="DV190" s="29"/>
      <c r="DW190" s="29"/>
      <c r="DX190" s="47">
        <v>44662</v>
      </c>
      <c r="DY190" s="47">
        <v>44762</v>
      </c>
      <c r="DZ190" s="47">
        <v>44846</v>
      </c>
      <c r="EA190" s="47"/>
      <c r="EB190" s="29"/>
      <c r="EC190" s="29"/>
      <c r="ED190" s="29"/>
      <c r="EE190" s="29"/>
      <c r="EF190" s="29"/>
      <c r="EG190" s="29"/>
      <c r="EH190" s="29"/>
      <c r="EI190" s="29"/>
      <c r="EJ190" s="29"/>
      <c r="EK190" s="29"/>
      <c r="EL190" s="29"/>
      <c r="EM190" s="29"/>
      <c r="EN190" s="35" t="str">
        <f t="shared" si="307"/>
        <v/>
      </c>
      <c r="EO190" s="35" t="str">
        <f t="shared" si="308"/>
        <v/>
      </c>
      <c r="EP190" s="35" t="str">
        <f t="shared" si="309"/>
        <v/>
      </c>
      <c r="EQ190" s="35" t="str">
        <f t="shared" si="310"/>
        <v/>
      </c>
      <c r="ER190" s="35" t="str">
        <f t="shared" si="311"/>
        <v/>
      </c>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47">
        <v>44662</v>
      </c>
      <c r="FW190" s="47">
        <v>44762</v>
      </c>
      <c r="FX190" s="47">
        <v>44846</v>
      </c>
      <c r="FY190" s="47"/>
      <c r="FZ190" s="29"/>
      <c r="GA190" s="29"/>
      <c r="GB190" s="29"/>
      <c r="GC190" s="29"/>
      <c r="GD190" s="29"/>
      <c r="GE190" s="29"/>
      <c r="GF190" s="29"/>
      <c r="GG190" s="29"/>
      <c r="GH190" s="29"/>
      <c r="GI190" s="29"/>
      <c r="GJ190" s="29"/>
      <c r="GK190" s="29"/>
      <c r="GL190" s="35" t="str">
        <f t="shared" ref="GL190:GL193" si="450">IFERROR(IF(FJ190=0,"",IF((FN190/FJ190)&gt;1,1,(FN190/FJ190))),"")</f>
        <v/>
      </c>
      <c r="GM190" s="35" t="str">
        <f t="shared" ref="GM190:GM193" si="451">IFERROR(IF(FK190=0,"",IF((FP190/FK190)&gt;1,1,(FP190/FK190))),"")</f>
        <v/>
      </c>
      <c r="GN190" s="35" t="str">
        <f t="shared" ref="GN190:GN193" si="452">IFERROR(IF(FL190=0,"",IF((FR190/FL190)&gt;1,1,(FR190/FL190))),"")</f>
        <v/>
      </c>
      <c r="GO190" s="35" t="str">
        <f t="shared" ref="GO190:GO193" si="453">IFERROR(IF(FM190=0,"",IF((FT190/FM190)&gt;1,1,(FT190/FM190))),"")</f>
        <v/>
      </c>
      <c r="GP190" s="35" t="str">
        <f t="shared" ref="GP190:GP193" si="454">IFERROR(IF((FN190+FP190+FR190+FT190)/FI190&gt;1,1,(FN190+FP190+FR190+FT190)/FI190),"")</f>
        <v/>
      </c>
      <c r="GQ190" s="29"/>
      <c r="GR190" s="29"/>
      <c r="GS190" s="29">
        <f t="shared" si="312"/>
        <v>1</v>
      </c>
      <c r="GT190" s="29" t="str">
        <f>'[18]BD Plan'!$B$3</f>
        <v>Risaralda</v>
      </c>
      <c r="GU190" s="36" t="s">
        <v>826</v>
      </c>
      <c r="GV190" s="36"/>
      <c r="GW190" s="36"/>
      <c r="GX190" s="36"/>
      <c r="GY190" s="36"/>
      <c r="GZ190" s="36" t="s">
        <v>1783</v>
      </c>
      <c r="HA190" s="36" t="s">
        <v>3353</v>
      </c>
      <c r="HB190" s="36"/>
      <c r="HC190" s="36"/>
      <c r="HD190" s="36"/>
      <c r="HE190" s="36"/>
      <c r="HF190" s="36"/>
      <c r="HG190" s="36"/>
      <c r="HH190" s="36"/>
      <c r="HI190" s="36"/>
      <c r="HJ190" s="36"/>
      <c r="HK190" t="s">
        <v>431</v>
      </c>
      <c r="HL190" s="39" t="s">
        <v>65</v>
      </c>
    </row>
    <row r="191" spans="1:220" ht="15" customHeight="1" x14ac:dyDescent="0.3">
      <c r="A191" s="29" t="s">
        <v>128</v>
      </c>
      <c r="B191" t="s">
        <v>31</v>
      </c>
      <c r="C191" t="s">
        <v>27</v>
      </c>
      <c r="D191" s="29" t="s">
        <v>318</v>
      </c>
      <c r="E191" s="29" t="s">
        <v>322</v>
      </c>
      <c r="F191" s="29" t="s">
        <v>231</v>
      </c>
      <c r="G191" s="29" t="s">
        <v>138</v>
      </c>
      <c r="H191" s="29" t="s">
        <v>284</v>
      </c>
      <c r="I191" s="38" t="s">
        <v>1107</v>
      </c>
      <c r="J191" s="29" t="s">
        <v>319</v>
      </c>
      <c r="K191" s="32">
        <v>1</v>
      </c>
      <c r="L191" s="32">
        <v>0.6</v>
      </c>
      <c r="M191" s="29" t="s">
        <v>253</v>
      </c>
      <c r="N191" s="32">
        <v>0.6</v>
      </c>
      <c r="O191" s="32">
        <v>0.6</v>
      </c>
      <c r="P191" s="29" t="s">
        <v>236</v>
      </c>
      <c r="Q191" s="29" t="s">
        <v>1037</v>
      </c>
      <c r="R191" s="33" t="s">
        <v>1108</v>
      </c>
      <c r="S191" s="42" t="s">
        <v>565</v>
      </c>
      <c r="T191" s="29" t="s">
        <v>1109</v>
      </c>
      <c r="U191" s="34" t="s">
        <v>1048</v>
      </c>
      <c r="V191" s="34" t="s">
        <v>1041</v>
      </c>
      <c r="W191" s="34" t="s">
        <v>1042</v>
      </c>
      <c r="X191" s="34" t="s">
        <v>1110</v>
      </c>
      <c r="Y191" s="34" t="s">
        <v>1044</v>
      </c>
      <c r="Z191" s="32">
        <v>0.4</v>
      </c>
      <c r="AA191" s="34" t="s">
        <v>1045</v>
      </c>
      <c r="AB191" s="29" t="s">
        <v>224</v>
      </c>
      <c r="AC191" s="29">
        <f t="shared" ref="AC191:AC198" si="455">SUM(AD191:AG191)</f>
        <v>10</v>
      </c>
      <c r="AD191" s="34">
        <v>1</v>
      </c>
      <c r="AE191" s="34">
        <v>3</v>
      </c>
      <c r="AF191" s="34">
        <v>3</v>
      </c>
      <c r="AG191" s="34">
        <v>3</v>
      </c>
      <c r="AH191" s="29">
        <v>1</v>
      </c>
      <c r="AI191" s="29" t="s">
        <v>827</v>
      </c>
      <c r="AJ191" s="29">
        <v>3</v>
      </c>
      <c r="AK191" s="29" t="s">
        <v>827</v>
      </c>
      <c r="AL191" s="29">
        <v>3</v>
      </c>
      <c r="AM191" s="29" t="s">
        <v>3354</v>
      </c>
      <c r="AN191" s="29"/>
      <c r="AO191" s="29"/>
      <c r="AP191" s="47">
        <v>44662</v>
      </c>
      <c r="AQ191" s="47">
        <v>44762</v>
      </c>
      <c r="AR191" s="47">
        <v>44846</v>
      </c>
      <c r="AS191" s="47"/>
      <c r="AT191" s="29" t="s">
        <v>6</v>
      </c>
      <c r="AU191" s="29" t="s">
        <v>6</v>
      </c>
      <c r="AV191" s="29" t="s">
        <v>9</v>
      </c>
      <c r="AW191" s="29"/>
      <c r="AX191" s="29" t="s">
        <v>9</v>
      </c>
      <c r="AY191" s="29" t="s">
        <v>9</v>
      </c>
      <c r="AZ191" s="29" t="s">
        <v>9</v>
      </c>
      <c r="BA191" s="29"/>
      <c r="BB191" s="29" t="s">
        <v>3355</v>
      </c>
      <c r="BC191" s="29" t="s">
        <v>3356</v>
      </c>
      <c r="BD191" s="29" t="s">
        <v>3357</v>
      </c>
      <c r="BE191" s="29"/>
      <c r="BF191" s="35">
        <f t="shared" si="444"/>
        <v>1</v>
      </c>
      <c r="BG191" s="35">
        <f t="shared" si="445"/>
        <v>1</v>
      </c>
      <c r="BH191" s="35">
        <f t="shared" si="446"/>
        <v>1</v>
      </c>
      <c r="BI191" s="35">
        <f t="shared" si="447"/>
        <v>0</v>
      </c>
      <c r="BJ191" s="35">
        <f t="shared" si="448"/>
        <v>0.7</v>
      </c>
      <c r="BK191" s="30"/>
      <c r="BL191" s="29"/>
      <c r="BM191" s="29"/>
      <c r="BN191" s="29"/>
      <c r="BO191" s="29"/>
      <c r="BP191" s="29"/>
      <c r="BQ191" s="29"/>
      <c r="BR191" s="29"/>
      <c r="BS191" s="29"/>
      <c r="BT191" s="29"/>
      <c r="BU191" s="29"/>
      <c r="BV191" s="29"/>
      <c r="BW191" s="29"/>
      <c r="BX191" s="29"/>
      <c r="BY191" s="29"/>
      <c r="BZ191" s="47">
        <v>44662</v>
      </c>
      <c r="CA191" s="47">
        <v>44762</v>
      </c>
      <c r="CB191" s="47">
        <v>44846</v>
      </c>
      <c r="CC191" s="47"/>
      <c r="CD191" s="29"/>
      <c r="CE191" s="29"/>
      <c r="CF191" s="29"/>
      <c r="CG191" s="29"/>
      <c r="CH191" s="29"/>
      <c r="CI191" s="29"/>
      <c r="CJ191" s="29"/>
      <c r="CK191" s="29"/>
      <c r="CL191" s="29"/>
      <c r="CM191" s="29"/>
      <c r="CN191" s="29"/>
      <c r="CO191" s="29"/>
      <c r="CP191" s="35" t="str">
        <f t="shared" si="302"/>
        <v/>
      </c>
      <c r="CQ191" s="35" t="str">
        <f t="shared" si="303"/>
        <v/>
      </c>
      <c r="CR191" s="35" t="str">
        <f t="shared" si="304"/>
        <v/>
      </c>
      <c r="CS191" s="35" t="str">
        <f t="shared" si="305"/>
        <v/>
      </c>
      <c r="CT191" s="35" t="str">
        <f t="shared" si="306"/>
        <v/>
      </c>
      <c r="CU191" s="30"/>
      <c r="CV191" s="34"/>
      <c r="CW191" s="29"/>
      <c r="CX191" s="34"/>
      <c r="CY191" s="34"/>
      <c r="CZ191" s="34"/>
      <c r="DA191" s="34"/>
      <c r="DB191" s="34"/>
      <c r="DC191" s="34"/>
      <c r="DD191" s="32"/>
      <c r="DE191" s="29"/>
      <c r="DF191" s="29"/>
      <c r="DG191" s="29"/>
      <c r="DH191" s="29"/>
      <c r="DI191" s="34"/>
      <c r="DJ191" s="29"/>
      <c r="DK191" s="29"/>
      <c r="DL191" s="29"/>
      <c r="DM191" s="29"/>
      <c r="DN191" s="29"/>
      <c r="DO191" s="29"/>
      <c r="DP191" s="29"/>
      <c r="DQ191" s="29"/>
      <c r="DR191" s="29"/>
      <c r="DS191" s="29"/>
      <c r="DT191" s="29"/>
      <c r="DU191" s="29"/>
      <c r="DV191" s="29"/>
      <c r="DW191" s="29"/>
      <c r="DX191" s="47">
        <v>44662</v>
      </c>
      <c r="DY191" s="47">
        <v>44762</v>
      </c>
      <c r="DZ191" s="47">
        <v>44846</v>
      </c>
      <c r="EA191" s="47"/>
      <c r="EB191" s="29"/>
      <c r="EC191" s="29"/>
      <c r="ED191" s="29"/>
      <c r="EE191" s="29"/>
      <c r="EF191" s="29"/>
      <c r="EG191" s="29"/>
      <c r="EH191" s="29"/>
      <c r="EI191" s="29"/>
      <c r="EJ191" s="29"/>
      <c r="EK191" s="29"/>
      <c r="EL191" s="29"/>
      <c r="EM191" s="29"/>
      <c r="EN191" s="35" t="str">
        <f t="shared" si="307"/>
        <v/>
      </c>
      <c r="EO191" s="35" t="str">
        <f t="shared" si="308"/>
        <v/>
      </c>
      <c r="EP191" s="35" t="str">
        <f t="shared" si="309"/>
        <v/>
      </c>
      <c r="EQ191" s="35" t="str">
        <f t="shared" si="310"/>
        <v/>
      </c>
      <c r="ER191" s="35" t="str">
        <f t="shared" si="311"/>
        <v/>
      </c>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47">
        <v>44662</v>
      </c>
      <c r="FW191" s="47">
        <v>44762</v>
      </c>
      <c r="FX191" s="47">
        <v>44846</v>
      </c>
      <c r="FY191" s="47"/>
      <c r="FZ191" s="29"/>
      <c r="GA191" s="29"/>
      <c r="GB191" s="29"/>
      <c r="GC191" s="29"/>
      <c r="GD191" s="29"/>
      <c r="GE191" s="29"/>
      <c r="GF191" s="29"/>
      <c r="GG191" s="29"/>
      <c r="GH191" s="29"/>
      <c r="GI191" s="29"/>
      <c r="GJ191" s="29"/>
      <c r="GK191" s="29"/>
      <c r="GL191" s="35" t="str">
        <f t="shared" si="450"/>
        <v/>
      </c>
      <c r="GM191" s="35" t="str">
        <f t="shared" si="451"/>
        <v/>
      </c>
      <c r="GN191" s="35" t="str">
        <f t="shared" si="452"/>
        <v/>
      </c>
      <c r="GO191" s="35" t="str">
        <f t="shared" si="453"/>
        <v/>
      </c>
      <c r="GP191" s="35" t="str">
        <f t="shared" si="454"/>
        <v/>
      </c>
      <c r="GQ191" s="29"/>
      <c r="GR191" s="29"/>
      <c r="GS191" s="29">
        <f t="shared" si="312"/>
        <v>1</v>
      </c>
      <c r="GT191" s="29" t="str">
        <f>'[18]BD Plan'!$B$3</f>
        <v>Risaralda</v>
      </c>
      <c r="GU191" s="36" t="s">
        <v>828</v>
      </c>
      <c r="GV191" s="36" t="s">
        <v>375</v>
      </c>
      <c r="GW191" s="36" t="s">
        <v>3358</v>
      </c>
      <c r="GX191" s="36"/>
      <c r="GY191" s="36"/>
      <c r="GZ191" s="36"/>
      <c r="HA191" s="36"/>
      <c r="HB191" s="36"/>
      <c r="HC191" s="36"/>
      <c r="HD191" s="36"/>
      <c r="HE191" s="36"/>
      <c r="HF191" s="36"/>
      <c r="HG191" s="36"/>
      <c r="HH191" s="36"/>
      <c r="HI191" s="36"/>
      <c r="HJ191" s="36"/>
      <c r="HK191" t="s">
        <v>144</v>
      </c>
      <c r="HL191" s="39" t="s">
        <v>29</v>
      </c>
    </row>
    <row r="192" spans="1:220" ht="15" customHeight="1" x14ac:dyDescent="0.3">
      <c r="A192" s="29" t="s">
        <v>128</v>
      </c>
      <c r="B192" t="s">
        <v>33</v>
      </c>
      <c r="C192" t="s">
        <v>27</v>
      </c>
      <c r="D192" s="29" t="s">
        <v>1118</v>
      </c>
      <c r="E192" s="29" t="s">
        <v>304</v>
      </c>
      <c r="F192" s="29" t="s">
        <v>231</v>
      </c>
      <c r="G192" s="29" t="s">
        <v>312</v>
      </c>
      <c r="H192" s="29" t="s">
        <v>284</v>
      </c>
      <c r="I192" s="38" t="s">
        <v>1119</v>
      </c>
      <c r="J192" s="29" t="s">
        <v>319</v>
      </c>
      <c r="K192" s="32">
        <v>0.8</v>
      </c>
      <c r="L192" s="32">
        <v>0.6</v>
      </c>
      <c r="M192" s="29" t="s">
        <v>253</v>
      </c>
      <c r="N192" s="32">
        <v>0.48</v>
      </c>
      <c r="O192" s="32">
        <v>0.6</v>
      </c>
      <c r="P192" s="29" t="s">
        <v>236</v>
      </c>
      <c r="Q192" s="29" t="s">
        <v>1037</v>
      </c>
      <c r="R192" s="33" t="s">
        <v>1120</v>
      </c>
      <c r="S192" s="42" t="s">
        <v>565</v>
      </c>
      <c r="T192" s="36" t="s">
        <v>1121</v>
      </c>
      <c r="U192" s="34" t="s">
        <v>1048</v>
      </c>
      <c r="V192" s="34" t="s">
        <v>1041</v>
      </c>
      <c r="W192" s="34" t="s">
        <v>1042</v>
      </c>
      <c r="X192" s="34" t="s">
        <v>1110</v>
      </c>
      <c r="Y192" s="34" t="s">
        <v>1044</v>
      </c>
      <c r="Z192" s="32">
        <v>0.4</v>
      </c>
      <c r="AA192" s="34" t="s">
        <v>1045</v>
      </c>
      <c r="AB192" s="29" t="s">
        <v>224</v>
      </c>
      <c r="AC192" s="29">
        <f t="shared" si="455"/>
        <v>36</v>
      </c>
      <c r="AD192" s="34">
        <v>0</v>
      </c>
      <c r="AE192" s="34">
        <v>12</v>
      </c>
      <c r="AF192" s="34">
        <v>12</v>
      </c>
      <c r="AG192" s="34">
        <v>12</v>
      </c>
      <c r="AH192" s="29">
        <v>0</v>
      </c>
      <c r="AI192" s="29" t="s">
        <v>829</v>
      </c>
      <c r="AJ192" s="29">
        <v>16</v>
      </c>
      <c r="AK192" s="29" t="s">
        <v>1909</v>
      </c>
      <c r="AL192" s="29">
        <v>2</v>
      </c>
      <c r="AM192" s="29" t="s">
        <v>3359</v>
      </c>
      <c r="AN192" s="29"/>
      <c r="AO192" s="29"/>
      <c r="AP192" s="47">
        <v>44662</v>
      </c>
      <c r="AQ192" s="47">
        <v>44762</v>
      </c>
      <c r="AR192" s="47">
        <v>44846</v>
      </c>
      <c r="AS192" s="47"/>
      <c r="AT192" s="29" t="s">
        <v>7</v>
      </c>
      <c r="AU192" s="29" t="s">
        <v>6</v>
      </c>
      <c r="AV192" s="29" t="s">
        <v>9</v>
      </c>
      <c r="AW192" s="29"/>
      <c r="AX192" s="29" t="s">
        <v>7</v>
      </c>
      <c r="AY192" s="29" t="s">
        <v>9</v>
      </c>
      <c r="AZ192" s="29" t="s">
        <v>9</v>
      </c>
      <c r="BA192" s="29"/>
      <c r="BB192" s="29" t="s">
        <v>3360</v>
      </c>
      <c r="BC192" s="29" t="s">
        <v>3361</v>
      </c>
      <c r="BD192" s="29" t="s">
        <v>3361</v>
      </c>
      <c r="BE192" s="29"/>
      <c r="BF192" s="35" t="str">
        <f t="shared" si="444"/>
        <v/>
      </c>
      <c r="BG192" s="35">
        <f t="shared" si="445"/>
        <v>1</v>
      </c>
      <c r="BH192" s="35">
        <f t="shared" si="446"/>
        <v>0.16666666666666666</v>
      </c>
      <c r="BI192" s="35">
        <f t="shared" si="447"/>
        <v>0</v>
      </c>
      <c r="BJ192" s="35">
        <f t="shared" si="448"/>
        <v>0.5</v>
      </c>
      <c r="BK192" s="30"/>
      <c r="BM192" s="29"/>
      <c r="BN192" s="29"/>
      <c r="BO192" s="29"/>
      <c r="BP192" s="29"/>
      <c r="BQ192" s="29"/>
      <c r="BR192" s="29"/>
      <c r="BS192" s="29"/>
      <c r="BT192" s="29"/>
      <c r="BU192" s="29"/>
      <c r="BV192" s="29"/>
      <c r="BW192" s="29"/>
      <c r="BX192" s="29"/>
      <c r="BY192" s="29"/>
      <c r="BZ192" s="47">
        <v>44662</v>
      </c>
      <c r="CA192" s="47">
        <v>44762</v>
      </c>
      <c r="CB192" s="47">
        <v>44846</v>
      </c>
      <c r="CC192" s="47"/>
      <c r="CD192" s="29"/>
      <c r="CE192" s="29"/>
      <c r="CF192" s="29"/>
      <c r="CG192" s="29"/>
      <c r="CH192" s="29"/>
      <c r="CI192" s="29"/>
      <c r="CJ192" s="29"/>
      <c r="CK192" s="29"/>
      <c r="CL192" s="29"/>
      <c r="CM192" s="29"/>
      <c r="CN192" s="29"/>
      <c r="CO192" s="29"/>
      <c r="CP192" s="35" t="str">
        <f t="shared" si="302"/>
        <v/>
      </c>
      <c r="CQ192" s="35" t="str">
        <f t="shared" si="303"/>
        <v/>
      </c>
      <c r="CR192" s="35" t="str">
        <f t="shared" si="304"/>
        <v/>
      </c>
      <c r="CS192" s="35" t="str">
        <f t="shared" si="305"/>
        <v/>
      </c>
      <c r="CT192" s="35" t="str">
        <f t="shared" si="306"/>
        <v/>
      </c>
      <c r="CU192" s="30"/>
      <c r="CV192" s="34"/>
      <c r="CW192" s="29"/>
      <c r="CX192" s="34"/>
      <c r="CY192" s="34"/>
      <c r="CZ192" s="34"/>
      <c r="DA192" s="34"/>
      <c r="DB192" s="34"/>
      <c r="DC192" s="34"/>
      <c r="DD192" s="32"/>
      <c r="DE192" s="29"/>
      <c r="DF192" s="29"/>
      <c r="DG192" s="29"/>
      <c r="DH192" s="29"/>
      <c r="DI192" s="34"/>
      <c r="DJ192" s="29"/>
      <c r="DK192" s="29"/>
      <c r="DL192" s="29"/>
      <c r="DM192" s="29"/>
      <c r="DN192" s="29"/>
      <c r="DO192" s="29"/>
      <c r="DP192" s="29"/>
      <c r="DQ192" s="29"/>
      <c r="DR192" s="29"/>
      <c r="DS192" s="29"/>
      <c r="DT192" s="29"/>
      <c r="DU192" s="29"/>
      <c r="DV192" s="29"/>
      <c r="DW192" s="29"/>
      <c r="DX192" s="47">
        <v>44662</v>
      </c>
      <c r="DY192" s="47">
        <v>44762</v>
      </c>
      <c r="DZ192" s="47">
        <v>44846</v>
      </c>
      <c r="EA192" s="47"/>
      <c r="EB192" s="29"/>
      <c r="EC192" s="29"/>
      <c r="ED192" s="29"/>
      <c r="EE192" s="29"/>
      <c r="EF192" s="29"/>
      <c r="EG192" s="29"/>
      <c r="EH192" s="29"/>
      <c r="EI192" s="29"/>
      <c r="EJ192" s="29"/>
      <c r="EK192" s="29"/>
      <c r="EL192" s="29"/>
      <c r="EM192" s="29"/>
      <c r="EN192" s="35" t="str">
        <f t="shared" si="307"/>
        <v/>
      </c>
      <c r="EO192" s="35" t="str">
        <f t="shared" si="308"/>
        <v/>
      </c>
      <c r="EP192" s="35" t="str">
        <f t="shared" si="309"/>
        <v/>
      </c>
      <c r="EQ192" s="35" t="str">
        <f t="shared" si="310"/>
        <v/>
      </c>
      <c r="ER192" s="35" t="str">
        <f t="shared" si="311"/>
        <v/>
      </c>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47">
        <v>44662</v>
      </c>
      <c r="FW192" s="47">
        <v>44762</v>
      </c>
      <c r="FX192" s="47">
        <v>44846</v>
      </c>
      <c r="FY192" s="47"/>
      <c r="FZ192" s="29"/>
      <c r="GA192" s="29"/>
      <c r="GB192" s="29"/>
      <c r="GC192" s="29"/>
      <c r="GD192" s="29"/>
      <c r="GE192" s="29"/>
      <c r="GF192" s="29"/>
      <c r="GG192" s="29"/>
      <c r="GH192" s="29"/>
      <c r="GI192" s="29"/>
      <c r="GJ192" s="29"/>
      <c r="GK192" s="29"/>
      <c r="GL192" s="35" t="str">
        <f t="shared" si="450"/>
        <v/>
      </c>
      <c r="GM192" s="35" t="str">
        <f t="shared" si="451"/>
        <v/>
      </c>
      <c r="GN192" s="35" t="str">
        <f t="shared" si="452"/>
        <v/>
      </c>
      <c r="GO192" s="35" t="str">
        <f t="shared" si="453"/>
        <v/>
      </c>
      <c r="GP192" s="35" t="str">
        <f t="shared" si="454"/>
        <v/>
      </c>
      <c r="GQ192" s="29"/>
      <c r="GR192" s="29"/>
      <c r="GS192" s="29">
        <f t="shared" si="312"/>
        <v>1</v>
      </c>
      <c r="GT192" s="29" t="str">
        <f>'[18]BD Plan'!$B$3</f>
        <v>Risaralda</v>
      </c>
      <c r="GU192" s="36" t="s">
        <v>830</v>
      </c>
      <c r="GV192" s="36" t="s">
        <v>1910</v>
      </c>
      <c r="GW192" s="36" t="s">
        <v>3353</v>
      </c>
      <c r="GX192" s="36"/>
      <c r="GY192" s="36"/>
      <c r="GZ192" s="36"/>
      <c r="HA192" s="36"/>
      <c r="HB192" s="36"/>
      <c r="HC192" s="36"/>
      <c r="HD192" s="36"/>
      <c r="HE192" s="36"/>
      <c r="HF192" s="36"/>
      <c r="HG192" s="36"/>
      <c r="HH192" s="36"/>
      <c r="HI192" s="36"/>
      <c r="HJ192" s="36"/>
      <c r="HK192" t="s">
        <v>146</v>
      </c>
      <c r="HL192" s="39" t="s">
        <v>28</v>
      </c>
    </row>
    <row r="193" spans="1:220" ht="15" customHeight="1" x14ac:dyDescent="0.3">
      <c r="A193" s="29" t="s">
        <v>128</v>
      </c>
      <c r="B193" t="s">
        <v>34</v>
      </c>
      <c r="C193" t="s">
        <v>27</v>
      </c>
      <c r="D193" s="29" t="s">
        <v>328</v>
      </c>
      <c r="E193" s="29" t="s">
        <v>317</v>
      </c>
      <c r="F193" s="29" t="s">
        <v>231</v>
      </c>
      <c r="G193" s="29" t="s">
        <v>312</v>
      </c>
      <c r="H193" s="29" t="s">
        <v>233</v>
      </c>
      <c r="I193" s="38" t="s">
        <v>1124</v>
      </c>
      <c r="J193" s="29" t="s">
        <v>319</v>
      </c>
      <c r="K193" s="32">
        <v>1</v>
      </c>
      <c r="L193" s="32">
        <v>0.8</v>
      </c>
      <c r="M193" s="29" t="s">
        <v>253</v>
      </c>
      <c r="N193" s="32">
        <v>0.6</v>
      </c>
      <c r="O193" s="32">
        <v>0.8</v>
      </c>
      <c r="P193" s="29" t="s">
        <v>253</v>
      </c>
      <c r="Q193" s="29" t="s">
        <v>1037</v>
      </c>
      <c r="R193" s="33" t="s">
        <v>1125</v>
      </c>
      <c r="S193" s="42" t="s">
        <v>565</v>
      </c>
      <c r="T193" s="29" t="s">
        <v>1126</v>
      </c>
      <c r="U193" s="34" t="s">
        <v>1048</v>
      </c>
      <c r="V193" s="34" t="s">
        <v>1041</v>
      </c>
      <c r="W193" s="34" t="s">
        <v>1042</v>
      </c>
      <c r="X193" s="34" t="s">
        <v>1043</v>
      </c>
      <c r="Y193" s="34" t="s">
        <v>1044</v>
      </c>
      <c r="Z193" s="32">
        <v>0.4</v>
      </c>
      <c r="AA193" s="34" t="s">
        <v>1045</v>
      </c>
      <c r="AB193" s="29" t="s">
        <v>224</v>
      </c>
      <c r="AC193" s="29">
        <f t="shared" si="455"/>
        <v>10</v>
      </c>
      <c r="AD193" s="34">
        <v>1</v>
      </c>
      <c r="AE193" s="34">
        <v>3</v>
      </c>
      <c r="AF193" s="34">
        <v>3</v>
      </c>
      <c r="AG193" s="34">
        <v>3</v>
      </c>
      <c r="AH193" s="29">
        <v>1</v>
      </c>
      <c r="AI193" s="29" t="s">
        <v>831</v>
      </c>
      <c r="AJ193" s="29">
        <v>3</v>
      </c>
      <c r="AK193" s="29" t="s">
        <v>1911</v>
      </c>
      <c r="AL193" s="29">
        <v>3</v>
      </c>
      <c r="AM193" s="29" t="s">
        <v>1911</v>
      </c>
      <c r="AN193" s="29"/>
      <c r="AO193" s="29"/>
      <c r="AP193" s="47">
        <v>44662</v>
      </c>
      <c r="AQ193" s="47">
        <v>44762</v>
      </c>
      <c r="AR193" s="47">
        <v>44846</v>
      </c>
      <c r="AS193" s="47"/>
      <c r="AT193" s="29" t="s">
        <v>6</v>
      </c>
      <c r="AU193" s="29" t="s">
        <v>6</v>
      </c>
      <c r="AV193" s="29" t="s">
        <v>9</v>
      </c>
      <c r="AW193" s="29"/>
      <c r="AX193" s="29" t="s">
        <v>9</v>
      </c>
      <c r="AY193" s="29" t="s">
        <v>9</v>
      </c>
      <c r="AZ193" s="29" t="s">
        <v>9</v>
      </c>
      <c r="BA193" s="29"/>
      <c r="BB193" s="29" t="s">
        <v>3355</v>
      </c>
      <c r="BC193" s="29" t="s">
        <v>3356</v>
      </c>
      <c r="BD193" s="29" t="s">
        <v>3357</v>
      </c>
      <c r="BE193" s="29"/>
      <c r="BF193" s="35">
        <f t="shared" si="444"/>
        <v>1</v>
      </c>
      <c r="BG193" s="35">
        <f t="shared" si="445"/>
        <v>1</v>
      </c>
      <c r="BH193" s="35">
        <f t="shared" si="446"/>
        <v>1</v>
      </c>
      <c r="BI193" s="35">
        <f t="shared" si="447"/>
        <v>0</v>
      </c>
      <c r="BJ193" s="35">
        <f t="shared" si="448"/>
        <v>0.7</v>
      </c>
      <c r="BK193" s="30"/>
      <c r="BL193" s="29"/>
      <c r="BM193" s="29"/>
      <c r="BN193" s="29"/>
      <c r="BO193" s="29"/>
      <c r="BP193" s="29"/>
      <c r="BQ193" s="29"/>
      <c r="BR193" s="29"/>
      <c r="BS193" s="29"/>
      <c r="BT193" s="29"/>
      <c r="BU193" s="29"/>
      <c r="BV193" s="29"/>
      <c r="BW193" s="29"/>
      <c r="BX193" s="29"/>
      <c r="BY193" s="29"/>
      <c r="BZ193" s="47">
        <v>44662</v>
      </c>
      <c r="CA193" s="47">
        <v>44762</v>
      </c>
      <c r="CB193" s="47">
        <v>44846</v>
      </c>
      <c r="CC193" s="47"/>
      <c r="CD193" s="29"/>
      <c r="CE193" s="29"/>
      <c r="CF193" s="29"/>
      <c r="CG193" s="29"/>
      <c r="CH193" s="29"/>
      <c r="CI193" s="29"/>
      <c r="CJ193" s="29"/>
      <c r="CK193" s="29"/>
      <c r="CL193" s="29"/>
      <c r="CM193" s="29"/>
      <c r="CN193" s="29"/>
      <c r="CO193" s="29"/>
      <c r="CP193" s="35" t="str">
        <f t="shared" si="302"/>
        <v/>
      </c>
      <c r="CQ193" s="35" t="str">
        <f t="shared" si="303"/>
        <v/>
      </c>
      <c r="CR193" s="35" t="str">
        <f t="shared" si="304"/>
        <v/>
      </c>
      <c r="CS193" s="35" t="str">
        <f t="shared" si="305"/>
        <v/>
      </c>
      <c r="CT193" s="35" t="str">
        <f t="shared" si="306"/>
        <v/>
      </c>
      <c r="CU193" s="30"/>
      <c r="CV193" s="34"/>
      <c r="CW193" s="29"/>
      <c r="CX193" s="34"/>
      <c r="CY193" s="34"/>
      <c r="CZ193" s="34"/>
      <c r="DA193" s="34"/>
      <c r="DB193" s="34"/>
      <c r="DC193" s="34"/>
      <c r="DD193" s="32"/>
      <c r="DE193" s="29"/>
      <c r="DF193" s="29"/>
      <c r="DG193" s="29"/>
      <c r="DH193" s="29"/>
      <c r="DI193" s="34"/>
      <c r="DJ193" s="29"/>
      <c r="DK193" s="29"/>
      <c r="DL193" s="29"/>
      <c r="DM193" s="29"/>
      <c r="DN193" s="29"/>
      <c r="DO193" s="29"/>
      <c r="DP193" s="29"/>
      <c r="DQ193" s="29"/>
      <c r="DR193" s="29"/>
      <c r="DS193" s="29"/>
      <c r="DT193" s="29"/>
      <c r="DU193" s="29"/>
      <c r="DV193" s="29"/>
      <c r="DW193" s="29"/>
      <c r="DX193" s="47">
        <v>44662</v>
      </c>
      <c r="DY193" s="47">
        <v>44762</v>
      </c>
      <c r="DZ193" s="47">
        <v>44846</v>
      </c>
      <c r="EA193" s="47"/>
      <c r="EB193" s="29"/>
      <c r="EC193" s="29"/>
      <c r="ED193" s="29"/>
      <c r="EE193" s="29"/>
      <c r="EF193" s="29"/>
      <c r="EG193" s="29"/>
      <c r="EH193" s="29"/>
      <c r="EI193" s="29"/>
      <c r="EJ193" s="29"/>
      <c r="EK193" s="29"/>
      <c r="EL193" s="29"/>
      <c r="EM193" s="29"/>
      <c r="EN193" s="35" t="str">
        <f t="shared" si="307"/>
        <v/>
      </c>
      <c r="EO193" s="35" t="str">
        <f t="shared" si="308"/>
        <v/>
      </c>
      <c r="EP193" s="35" t="str">
        <f t="shared" si="309"/>
        <v/>
      </c>
      <c r="EQ193" s="35" t="str">
        <f t="shared" si="310"/>
        <v/>
      </c>
      <c r="ER193" s="35" t="str">
        <f t="shared" si="311"/>
        <v/>
      </c>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47">
        <v>44662</v>
      </c>
      <c r="FW193" s="47">
        <v>44762</v>
      </c>
      <c r="FX193" s="47">
        <v>44846</v>
      </c>
      <c r="FY193" s="47"/>
      <c r="FZ193" s="29"/>
      <c r="GA193" s="29"/>
      <c r="GB193" s="29"/>
      <c r="GC193" s="29"/>
      <c r="GD193" s="29"/>
      <c r="GE193" s="29"/>
      <c r="GF193" s="29"/>
      <c r="GG193" s="29"/>
      <c r="GH193" s="29"/>
      <c r="GI193" s="29"/>
      <c r="GJ193" s="29"/>
      <c r="GK193" s="29"/>
      <c r="GL193" s="35" t="str">
        <f t="shared" si="450"/>
        <v/>
      </c>
      <c r="GM193" s="35" t="str">
        <f t="shared" si="451"/>
        <v/>
      </c>
      <c r="GN193" s="35" t="str">
        <f t="shared" si="452"/>
        <v/>
      </c>
      <c r="GO193" s="35" t="str">
        <f t="shared" si="453"/>
        <v/>
      </c>
      <c r="GP193" s="35" t="str">
        <f t="shared" si="454"/>
        <v/>
      </c>
      <c r="GQ193" s="29"/>
      <c r="GR193" s="29"/>
      <c r="GS193" s="29">
        <f t="shared" si="312"/>
        <v>1</v>
      </c>
      <c r="GT193" s="29" t="str">
        <f>'[18]BD Plan'!$B$3</f>
        <v>Risaralda</v>
      </c>
      <c r="GU193" s="37" t="s">
        <v>832</v>
      </c>
      <c r="GV193" s="37" t="s">
        <v>832</v>
      </c>
      <c r="GW193" s="37" t="s">
        <v>3362</v>
      </c>
      <c r="GX193" s="37"/>
      <c r="GY193" s="37"/>
      <c r="GZ193" s="37"/>
      <c r="HA193" s="37"/>
      <c r="HB193" s="37"/>
      <c r="HC193" s="37"/>
      <c r="HD193" s="37"/>
      <c r="HE193" s="37"/>
      <c r="HF193" s="37"/>
      <c r="HG193" s="37"/>
      <c r="HH193" s="37"/>
      <c r="HI193" s="37"/>
      <c r="HJ193" s="37"/>
      <c r="HK193" t="s">
        <v>147</v>
      </c>
      <c r="HL193" s="39" t="s">
        <v>29</v>
      </c>
    </row>
    <row r="194" spans="1:220" ht="15" customHeight="1" x14ac:dyDescent="0.3">
      <c r="A194" s="29" t="s">
        <v>128</v>
      </c>
      <c r="B194" t="s">
        <v>90</v>
      </c>
      <c r="C194" t="s">
        <v>87</v>
      </c>
      <c r="D194" s="29" t="s">
        <v>505</v>
      </c>
      <c r="E194" s="29" t="s">
        <v>322</v>
      </c>
      <c r="F194" s="29" t="s">
        <v>231</v>
      </c>
      <c r="G194" s="29" t="s">
        <v>232</v>
      </c>
      <c r="H194" s="29" t="s">
        <v>400</v>
      </c>
      <c r="I194" s="38" t="s">
        <v>1437</v>
      </c>
      <c r="J194" s="29" t="s">
        <v>294</v>
      </c>
      <c r="K194" s="32">
        <v>0.8</v>
      </c>
      <c r="L194" s="32">
        <v>0.2</v>
      </c>
      <c r="M194" s="29" t="s">
        <v>236</v>
      </c>
      <c r="N194" s="32">
        <v>0.28999999999999998</v>
      </c>
      <c r="O194" s="32">
        <v>0.2</v>
      </c>
      <c r="P194" s="29" t="s">
        <v>295</v>
      </c>
      <c r="Q194" s="29" t="s">
        <v>1037</v>
      </c>
      <c r="R194" s="33" t="s">
        <v>1438</v>
      </c>
      <c r="S194" s="42" t="s">
        <v>565</v>
      </c>
      <c r="T194" s="29" t="s">
        <v>1439</v>
      </c>
      <c r="U194" s="34" t="s">
        <v>1048</v>
      </c>
      <c r="V194" s="34" t="s">
        <v>1041</v>
      </c>
      <c r="W194" s="34" t="s">
        <v>1042</v>
      </c>
      <c r="X194" s="34" t="s">
        <v>1043</v>
      </c>
      <c r="Y194" s="34" t="s">
        <v>1044</v>
      </c>
      <c r="Z194" s="32">
        <v>0.4</v>
      </c>
      <c r="AA194" s="34" t="s">
        <v>1045</v>
      </c>
      <c r="AB194" s="29" t="s">
        <v>224</v>
      </c>
      <c r="AC194" s="29">
        <f t="shared" si="455"/>
        <v>2</v>
      </c>
      <c r="AD194" s="34">
        <v>0</v>
      </c>
      <c r="AE194" s="34">
        <v>1</v>
      </c>
      <c r="AF194" s="34">
        <v>1</v>
      </c>
      <c r="AG194" s="34">
        <v>0</v>
      </c>
      <c r="AH194" s="29"/>
      <c r="AI194" s="29"/>
      <c r="AJ194" s="29">
        <v>1</v>
      </c>
      <c r="AK194" s="29" t="s">
        <v>1912</v>
      </c>
      <c r="AL194" s="29">
        <v>1</v>
      </c>
      <c r="AM194" s="29" t="s">
        <v>3363</v>
      </c>
      <c r="AN194" s="29"/>
      <c r="AO194" s="29"/>
      <c r="AP194" s="47"/>
      <c r="AQ194" s="47">
        <v>44762</v>
      </c>
      <c r="AR194" s="47">
        <v>44846</v>
      </c>
      <c r="AS194" s="47"/>
      <c r="AT194" s="29"/>
      <c r="AU194" s="29" t="s">
        <v>6</v>
      </c>
      <c r="AV194" s="29" t="s">
        <v>6</v>
      </c>
      <c r="AW194" s="29"/>
      <c r="AX194" s="29"/>
      <c r="AY194" s="29" t="s">
        <v>6</v>
      </c>
      <c r="AZ194" s="29" t="s">
        <v>6</v>
      </c>
      <c r="BA194" s="29"/>
      <c r="BB194" s="29"/>
      <c r="BC194" s="29" t="s">
        <v>3315</v>
      </c>
      <c r="BD194" s="29" t="s">
        <v>3315</v>
      </c>
      <c r="BE194" s="29"/>
      <c r="BF194" s="35" t="str">
        <f t="shared" si="444"/>
        <v/>
      </c>
      <c r="BG194" s="35">
        <f t="shared" si="445"/>
        <v>1</v>
      </c>
      <c r="BH194" s="35">
        <f t="shared" si="446"/>
        <v>1</v>
      </c>
      <c r="BI194" s="35" t="str">
        <f t="shared" si="447"/>
        <v/>
      </c>
      <c r="BJ194" s="35">
        <f t="shared" si="448"/>
        <v>1</v>
      </c>
      <c r="BK194" s="30" t="s">
        <v>1440</v>
      </c>
      <c r="BL194" s="42" t="s">
        <v>565</v>
      </c>
      <c r="BM194" s="29">
        <f t="shared" ref="BM194" si="456">SUM(BN194:BQ194)</f>
        <v>3</v>
      </c>
      <c r="BN194" s="29">
        <v>0</v>
      </c>
      <c r="BO194" s="29">
        <v>1</v>
      </c>
      <c r="BP194" s="29">
        <v>1</v>
      </c>
      <c r="BQ194" s="29">
        <v>1</v>
      </c>
      <c r="BR194" s="29"/>
      <c r="BS194" s="29"/>
      <c r="BT194" s="29">
        <v>1</v>
      </c>
      <c r="BU194" s="29" t="s">
        <v>1913</v>
      </c>
      <c r="BV194" s="29">
        <v>1</v>
      </c>
      <c r="BW194" s="29" t="s">
        <v>1913</v>
      </c>
      <c r="BX194" s="29"/>
      <c r="BY194" s="29"/>
      <c r="BZ194" s="47"/>
      <c r="CA194" s="47">
        <v>44762</v>
      </c>
      <c r="CB194" s="47">
        <v>44846</v>
      </c>
      <c r="CC194" s="47"/>
      <c r="CD194" s="29"/>
      <c r="CE194" s="29" t="s">
        <v>6</v>
      </c>
      <c r="CF194" s="29" t="s">
        <v>6</v>
      </c>
      <c r="CG194" s="29"/>
      <c r="CH194" s="29"/>
      <c r="CI194" s="29" t="s">
        <v>6</v>
      </c>
      <c r="CJ194" s="29" t="s">
        <v>6</v>
      </c>
      <c r="CK194" s="29"/>
      <c r="CL194" s="29"/>
      <c r="CM194" s="29" t="s">
        <v>3364</v>
      </c>
      <c r="CN194" s="29" t="s">
        <v>3365</v>
      </c>
      <c r="CO194" s="29"/>
      <c r="CP194" s="35" t="str">
        <f t="shared" ref="CP194:CP243" si="457">IFERROR(IF(BN194=0,"",IF((BR194/BN194)&gt;1,1,(BR194/BN194))),"")</f>
        <v/>
      </c>
      <c r="CQ194" s="35">
        <f t="shared" ref="CQ194:CQ243" si="458">IFERROR(IF(BO194=0,"",IF((BT194/BO194)&gt;1,1,(BT194/BO194))),"")</f>
        <v>1</v>
      </c>
      <c r="CR194" s="35">
        <f t="shared" ref="CR194:CR243" si="459">IFERROR(IF(BP194=0,"",IF((BV194/BP194)&gt;1,1,(BV194/BP194))),"")</f>
        <v>1</v>
      </c>
      <c r="CS194" s="35">
        <f t="shared" ref="CS194:CS243" si="460">IFERROR(IF(BQ194=0,"",IF((BX194/BQ194)&gt;1,1,(BX194/BQ194))),"")</f>
        <v>0</v>
      </c>
      <c r="CT194" s="35">
        <f t="shared" ref="CT194:CT243" si="461">IFERROR(IF((BR194+BT194+BV194+BX194)/BM194&gt;1,1,(BR194+BT194+BV194+BX194)/BM194),"")</f>
        <v>0.66666666666666663</v>
      </c>
      <c r="CU194" s="30"/>
      <c r="CV194" s="34"/>
      <c r="CW194" s="29"/>
      <c r="CX194" s="34"/>
      <c r="CY194" s="34"/>
      <c r="CZ194" s="34"/>
      <c r="DA194" s="34"/>
      <c r="DB194" s="34"/>
      <c r="DC194" s="34"/>
      <c r="DD194" s="32"/>
      <c r="DE194" s="29"/>
      <c r="DF194" s="29"/>
      <c r="DG194" s="29"/>
      <c r="DH194" s="29"/>
      <c r="DI194" s="34"/>
      <c r="DJ194" s="29"/>
      <c r="DK194" s="29"/>
      <c r="DL194" s="29"/>
      <c r="DM194" s="29"/>
      <c r="DN194" s="29"/>
      <c r="DO194" s="29"/>
      <c r="DP194" s="29"/>
      <c r="DQ194" s="29"/>
      <c r="DR194" s="29"/>
      <c r="DS194" s="29"/>
      <c r="DT194" s="29"/>
      <c r="DU194" s="29"/>
      <c r="DV194" s="29"/>
      <c r="DW194" s="29"/>
      <c r="DX194" s="47"/>
      <c r="DY194" s="47">
        <v>44762</v>
      </c>
      <c r="DZ194" s="47">
        <v>44846</v>
      </c>
      <c r="EA194" s="47"/>
      <c r="EB194" s="29"/>
      <c r="EC194" s="29"/>
      <c r="ED194" s="29"/>
      <c r="EE194" s="29"/>
      <c r="EF194" s="29"/>
      <c r="EG194" s="29"/>
      <c r="EH194" s="29"/>
      <c r="EI194" s="29"/>
      <c r="EJ194" s="29"/>
      <c r="EK194" s="29"/>
      <c r="EL194" s="29"/>
      <c r="EM194" s="29"/>
      <c r="EN194" s="35" t="str">
        <f t="shared" ref="EN194:EN243" si="462">IFERROR(IF(DL194=0,"",IF((DP194/DL194)&gt;1,1,(DP194/DL194))),"")</f>
        <v/>
      </c>
      <c r="EO194" s="35" t="str">
        <f t="shared" ref="EO194:EO243" si="463">IFERROR(IF(DM194=0,"",IF((DR194/DM194)&gt;1,1,(DR194/DM194))),"")</f>
        <v/>
      </c>
      <c r="EP194" s="35" t="str">
        <f t="shared" ref="EP194:EP243" si="464">IFERROR(IF(DN194=0,"",IF((DT194/DN194)&gt;1,1,(DT194/DN194))),"")</f>
        <v/>
      </c>
      <c r="EQ194" s="35" t="str">
        <f t="shared" ref="EQ194:EQ243" si="465">IFERROR(IF(DO194=0,"",IF((DV194/DO194)&gt;1,1,(DV194/DO194))),"")</f>
        <v/>
      </c>
      <c r="ER194" s="35" t="str">
        <f t="shared" ref="ER194:ER243" si="466">IFERROR(IF((DP194+DR194+DT194+DV194)/DK194&gt;1,1,(DP194+DR194+DT194+DV194)/DK194),"")</f>
        <v/>
      </c>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47"/>
      <c r="FW194" s="47">
        <v>44762</v>
      </c>
      <c r="FX194" s="47">
        <v>44846</v>
      </c>
      <c r="FY194" s="47"/>
      <c r="FZ194" s="29"/>
      <c r="GA194" s="29"/>
      <c r="GB194" s="29"/>
      <c r="GC194" s="29"/>
      <c r="GD194" s="29"/>
      <c r="GE194" s="29"/>
      <c r="GF194" s="29"/>
      <c r="GG194" s="29"/>
      <c r="GH194" s="29"/>
      <c r="GI194" s="29"/>
      <c r="GJ194" s="29"/>
      <c r="GK194" s="29"/>
      <c r="GL194" s="35"/>
      <c r="GM194" s="35"/>
      <c r="GN194" s="35"/>
      <c r="GO194" s="35"/>
      <c r="GP194" s="35"/>
      <c r="GQ194" s="29"/>
      <c r="GR194" s="29"/>
      <c r="GS194" s="29">
        <f t="shared" ref="GS194:GS243" si="467">IF(R194&lt;&gt;"",1,0)+IF(BK194&lt;&gt;"",1,0)+IF(CU194&lt;&gt;"",1,0)+IF(ES194&lt;&gt;"",1,0)</f>
        <v>2</v>
      </c>
      <c r="GT194" s="29" t="str">
        <f>'[18]BD Plan'!$B$3</f>
        <v>Risaralda</v>
      </c>
      <c r="GU194" s="37"/>
      <c r="GV194" s="37" t="s">
        <v>375</v>
      </c>
      <c r="GW194" s="37" t="s">
        <v>3366</v>
      </c>
      <c r="GX194" s="37"/>
      <c r="GY194" s="37"/>
      <c r="GZ194" s="37" t="s">
        <v>375</v>
      </c>
      <c r="HA194" s="37" t="s">
        <v>3367</v>
      </c>
      <c r="HB194" s="37"/>
      <c r="HC194" s="37"/>
      <c r="HD194" s="37"/>
      <c r="HE194" s="37"/>
      <c r="HF194" s="37"/>
      <c r="HG194" s="37"/>
      <c r="HH194" s="37"/>
      <c r="HI194" s="37"/>
      <c r="HJ194" s="37"/>
      <c r="HK194" t="s">
        <v>476</v>
      </c>
      <c r="HL194" s="39" t="s">
        <v>88</v>
      </c>
    </row>
    <row r="195" spans="1:220" ht="15" customHeight="1" x14ac:dyDescent="0.3">
      <c r="A195" s="29" t="s">
        <v>128</v>
      </c>
      <c r="B195" t="s">
        <v>153</v>
      </c>
      <c r="C195" t="s">
        <v>87</v>
      </c>
      <c r="D195" s="29" t="s">
        <v>514</v>
      </c>
      <c r="E195" s="29" t="s">
        <v>317</v>
      </c>
      <c r="F195" s="29" t="s">
        <v>215</v>
      </c>
      <c r="G195" s="29" t="s">
        <v>232</v>
      </c>
      <c r="H195" s="29" t="s">
        <v>284</v>
      </c>
      <c r="I195" s="41" t="s">
        <v>515</v>
      </c>
      <c r="J195" s="29" t="s">
        <v>335</v>
      </c>
      <c r="K195" s="32">
        <v>0.8</v>
      </c>
      <c r="L195" s="32">
        <v>0.8</v>
      </c>
      <c r="M195" s="29" t="s">
        <v>253</v>
      </c>
      <c r="N195" s="32">
        <v>0.48</v>
      </c>
      <c r="O195" s="32">
        <v>0.8</v>
      </c>
      <c r="P195" s="29" t="s">
        <v>253</v>
      </c>
      <c r="Q195" s="29" t="s">
        <v>1037</v>
      </c>
      <c r="R195" s="33" t="s">
        <v>1449</v>
      </c>
      <c r="S195" s="42" t="s">
        <v>565</v>
      </c>
      <c r="T195" s="29" t="s">
        <v>1450</v>
      </c>
      <c r="U195" s="34" t="s">
        <v>1048</v>
      </c>
      <c r="V195" s="34" t="s">
        <v>1041</v>
      </c>
      <c r="W195" s="34" t="s">
        <v>1042</v>
      </c>
      <c r="X195" s="34" t="s">
        <v>1043</v>
      </c>
      <c r="Y195" s="34" t="s">
        <v>1044</v>
      </c>
      <c r="Z195" s="32">
        <v>0.4</v>
      </c>
      <c r="AA195" s="34" t="s">
        <v>1045</v>
      </c>
      <c r="AB195" s="29" t="s">
        <v>224</v>
      </c>
      <c r="AC195" s="29">
        <f t="shared" si="455"/>
        <v>12</v>
      </c>
      <c r="AD195" s="34">
        <v>3</v>
      </c>
      <c r="AE195" s="34">
        <v>3</v>
      </c>
      <c r="AF195" s="34">
        <v>3</v>
      </c>
      <c r="AG195" s="34">
        <v>3</v>
      </c>
      <c r="AH195" s="29"/>
      <c r="AI195" s="29"/>
      <c r="AJ195" s="29">
        <v>3</v>
      </c>
      <c r="AK195" s="29" t="s">
        <v>1914</v>
      </c>
      <c r="AL195" s="29">
        <v>3</v>
      </c>
      <c r="AM195" s="29" t="s">
        <v>3368</v>
      </c>
      <c r="AN195" s="29"/>
      <c r="AO195" s="29"/>
      <c r="AP195" s="47">
        <v>44662</v>
      </c>
      <c r="AQ195" s="47">
        <v>44762</v>
      </c>
      <c r="AR195" s="47">
        <v>44846</v>
      </c>
      <c r="AS195" s="47"/>
      <c r="AT195" s="29"/>
      <c r="AU195" s="29" t="s">
        <v>6</v>
      </c>
      <c r="AV195" s="29" t="s">
        <v>6</v>
      </c>
      <c r="AW195" s="29"/>
      <c r="AX195" s="29"/>
      <c r="AY195" s="29" t="s">
        <v>6</v>
      </c>
      <c r="AZ195" s="29" t="s">
        <v>6</v>
      </c>
      <c r="BA195" s="29"/>
      <c r="BB195" s="29"/>
      <c r="BC195" s="29" t="s">
        <v>3369</v>
      </c>
      <c r="BD195" s="29" t="s">
        <v>3370</v>
      </c>
      <c r="BE195" s="29"/>
      <c r="BF195" s="35">
        <f t="shared" si="444"/>
        <v>0</v>
      </c>
      <c r="BG195" s="35">
        <f t="shared" si="445"/>
        <v>1</v>
      </c>
      <c r="BH195" s="35">
        <f t="shared" si="446"/>
        <v>1</v>
      </c>
      <c r="BI195" s="35">
        <f t="shared" si="447"/>
        <v>0</v>
      </c>
      <c r="BJ195" s="35">
        <f t="shared" si="448"/>
        <v>0.5</v>
      </c>
      <c r="BK195" s="33"/>
      <c r="BL195" s="29"/>
      <c r="BM195" s="29"/>
      <c r="BN195" s="29"/>
      <c r="BO195" s="29"/>
      <c r="BP195" s="29"/>
      <c r="BQ195" s="29"/>
      <c r="BR195" s="29"/>
      <c r="BS195" s="29"/>
      <c r="BT195" s="29"/>
      <c r="BU195" s="29"/>
      <c r="BV195" s="29"/>
      <c r="BW195" s="29"/>
      <c r="BX195" s="29"/>
      <c r="BY195" s="29"/>
      <c r="BZ195" s="47">
        <v>44662</v>
      </c>
      <c r="CA195" s="47">
        <v>44762</v>
      </c>
      <c r="CB195" s="47">
        <v>44846</v>
      </c>
      <c r="CC195" s="47"/>
      <c r="CD195" s="29"/>
      <c r="CE195" s="29"/>
      <c r="CF195" s="29"/>
      <c r="CG195" s="29"/>
      <c r="CH195" s="29"/>
      <c r="CI195" s="29"/>
      <c r="CJ195" s="29"/>
      <c r="CK195" s="29"/>
      <c r="CL195" s="29"/>
      <c r="CM195" s="29"/>
      <c r="CN195" s="29"/>
      <c r="CO195" s="29"/>
      <c r="CP195" s="35" t="str">
        <f t="shared" si="457"/>
        <v/>
      </c>
      <c r="CQ195" s="35" t="str">
        <f t="shared" si="458"/>
        <v/>
      </c>
      <c r="CR195" s="35" t="str">
        <f t="shared" si="459"/>
        <v/>
      </c>
      <c r="CS195" s="35" t="str">
        <f t="shared" si="460"/>
        <v/>
      </c>
      <c r="CT195" s="35" t="str">
        <f t="shared" si="461"/>
        <v/>
      </c>
      <c r="CU195" s="33"/>
      <c r="CV195" s="34"/>
      <c r="CW195" s="29"/>
      <c r="CX195" s="34"/>
      <c r="CY195" s="34"/>
      <c r="CZ195" s="34"/>
      <c r="DA195" s="34"/>
      <c r="DB195" s="34"/>
      <c r="DC195" s="34"/>
      <c r="DD195" s="32"/>
      <c r="DE195" s="29"/>
      <c r="DF195" s="29"/>
      <c r="DG195" s="29"/>
      <c r="DH195" s="29"/>
      <c r="DI195" s="34"/>
      <c r="DJ195" s="29"/>
      <c r="DK195" s="29"/>
      <c r="DL195" s="29"/>
      <c r="DM195" s="29"/>
      <c r="DN195" s="29"/>
      <c r="DO195" s="29"/>
      <c r="DP195" s="29"/>
      <c r="DQ195" s="36"/>
      <c r="DR195" s="29"/>
      <c r="DS195" s="29"/>
      <c r="DT195" s="29"/>
      <c r="DU195" s="29"/>
      <c r="DV195" s="29"/>
      <c r="DW195" s="29"/>
      <c r="DX195" s="47"/>
      <c r="DY195" s="47">
        <v>44762</v>
      </c>
      <c r="DZ195" s="47">
        <v>44846</v>
      </c>
      <c r="EA195" s="47"/>
      <c r="EB195" s="29"/>
      <c r="EC195" s="29"/>
      <c r="ED195" s="29"/>
      <c r="EE195" s="29"/>
      <c r="EF195" s="29"/>
      <c r="EG195" s="29"/>
      <c r="EH195" s="29"/>
      <c r="EI195" s="29"/>
      <c r="EJ195" s="29"/>
      <c r="EK195" s="29"/>
      <c r="EL195" s="29"/>
      <c r="EM195" s="29"/>
      <c r="EN195" s="35" t="str">
        <f t="shared" si="462"/>
        <v/>
      </c>
      <c r="EO195" s="35" t="str">
        <f t="shared" si="463"/>
        <v/>
      </c>
      <c r="EP195" s="35" t="str">
        <f t="shared" si="464"/>
        <v/>
      </c>
      <c r="EQ195" s="35" t="str">
        <f t="shared" si="465"/>
        <v/>
      </c>
      <c r="ER195" s="35" t="str">
        <f t="shared" si="466"/>
        <v/>
      </c>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47">
        <v>44662</v>
      </c>
      <c r="FW195" s="47">
        <v>44762</v>
      </c>
      <c r="FX195" s="47">
        <v>44846</v>
      </c>
      <c r="FY195" s="47"/>
      <c r="FZ195" s="29"/>
      <c r="GA195" s="29"/>
      <c r="GB195" s="29"/>
      <c r="GC195" s="29"/>
      <c r="GD195" s="29"/>
      <c r="GE195" s="29"/>
      <c r="GF195" s="29"/>
      <c r="GG195" s="29"/>
      <c r="GH195" s="29"/>
      <c r="GI195" s="29"/>
      <c r="GJ195" s="29"/>
      <c r="GK195" s="29"/>
      <c r="GL195" s="35" t="str">
        <f t="shared" ref="GL195:GL196" si="468">IFERROR(IF(FJ195=0,"",IF((FN195/FJ195)&gt;1,1,(FN195/FJ195))),"")</f>
        <v/>
      </c>
      <c r="GM195" s="35" t="str">
        <f t="shared" ref="GM195:GM196" si="469">IFERROR(IF(FK195=0,"",IF((FP195/FK195)&gt;1,1,(FP195/FK195))),"")</f>
        <v/>
      </c>
      <c r="GN195" s="35" t="str">
        <f t="shared" ref="GN195:GN196" si="470">IFERROR(IF(FL195=0,"",IF((FR195/FL195)&gt;1,1,(FR195/FL195))),"")</f>
        <v/>
      </c>
      <c r="GO195" s="35" t="str">
        <f t="shared" ref="GO195:GO196" si="471">IFERROR(IF(FM195=0,"",IF((FT195/FM195)&gt;1,1,(FT195/FM195))),"")</f>
        <v/>
      </c>
      <c r="GP195" s="35" t="str">
        <f t="shared" ref="GP195:GP196" si="472">IFERROR(IF((FN195+FP195+FR195+FT195)/FI195&gt;1,1,(FN195+FP195+FR195+FT195)/FI195),"")</f>
        <v/>
      </c>
      <c r="GQ195" s="29"/>
      <c r="GR195" s="29"/>
      <c r="GS195" s="29">
        <f t="shared" si="467"/>
        <v>1</v>
      </c>
      <c r="GT195" s="29" t="str">
        <f>'[18]BD Plan'!$B$3</f>
        <v>Risaralda</v>
      </c>
      <c r="GU195" s="37"/>
      <c r="GV195" s="37" t="s">
        <v>375</v>
      </c>
      <c r="GW195" s="37" t="s">
        <v>3366</v>
      </c>
      <c r="GX195" s="37"/>
      <c r="GY195" s="37"/>
      <c r="GZ195" s="37"/>
      <c r="HA195" s="37"/>
      <c r="HB195" s="37"/>
      <c r="HC195" s="37" t="s">
        <v>833</v>
      </c>
      <c r="HD195" s="37"/>
      <c r="HE195" s="37"/>
      <c r="HF195" s="37"/>
      <c r="HG195" s="37"/>
      <c r="HH195" s="37"/>
      <c r="HI195" s="37"/>
      <c r="HJ195" s="37"/>
      <c r="HK195" t="s">
        <v>518</v>
      </c>
      <c r="HL195" s="39" t="s">
        <v>89</v>
      </c>
    </row>
    <row r="196" spans="1:220" ht="15" customHeight="1" x14ac:dyDescent="0.3">
      <c r="A196" s="29" t="s">
        <v>128</v>
      </c>
      <c r="B196" t="s">
        <v>94</v>
      </c>
      <c r="C196" t="s">
        <v>92</v>
      </c>
      <c r="D196" s="29" t="s">
        <v>519</v>
      </c>
      <c r="E196" s="39" t="s">
        <v>322</v>
      </c>
      <c r="F196" s="29" t="s">
        <v>231</v>
      </c>
      <c r="G196" s="29" t="s">
        <v>312</v>
      </c>
      <c r="H196" s="29" t="s">
        <v>265</v>
      </c>
      <c r="I196" s="38" t="s">
        <v>1452</v>
      </c>
      <c r="J196" s="29" t="s">
        <v>294</v>
      </c>
      <c r="K196" s="32">
        <v>0.6</v>
      </c>
      <c r="L196" s="32">
        <v>0.8</v>
      </c>
      <c r="M196" s="29" t="s">
        <v>253</v>
      </c>
      <c r="N196" s="32">
        <v>0.36</v>
      </c>
      <c r="O196" s="32">
        <v>0.8</v>
      </c>
      <c r="P196" s="29" t="s">
        <v>253</v>
      </c>
      <c r="Q196" s="29" t="s">
        <v>1037</v>
      </c>
      <c r="R196" s="33" t="s">
        <v>1453</v>
      </c>
      <c r="S196" s="42" t="s">
        <v>565</v>
      </c>
      <c r="T196" s="36" t="s">
        <v>1454</v>
      </c>
      <c r="U196" s="34" t="s">
        <v>1048</v>
      </c>
      <c r="V196" s="34" t="s">
        <v>1041</v>
      </c>
      <c r="W196" s="34" t="s">
        <v>1042</v>
      </c>
      <c r="X196" s="34" t="s">
        <v>1043</v>
      </c>
      <c r="Y196" s="34" t="s">
        <v>1044</v>
      </c>
      <c r="Z196" s="32">
        <v>0.4</v>
      </c>
      <c r="AA196" s="34" t="s">
        <v>1045</v>
      </c>
      <c r="AB196" s="29" t="s">
        <v>224</v>
      </c>
      <c r="AC196" s="29">
        <f t="shared" si="455"/>
        <v>35</v>
      </c>
      <c r="AD196" s="34">
        <v>32</v>
      </c>
      <c r="AE196" s="34">
        <v>1</v>
      </c>
      <c r="AF196" s="34">
        <v>1</v>
      </c>
      <c r="AG196" s="34">
        <v>1</v>
      </c>
      <c r="AH196" s="29">
        <v>32</v>
      </c>
      <c r="AI196" s="29" t="s">
        <v>834</v>
      </c>
      <c r="AJ196" s="29">
        <v>1</v>
      </c>
      <c r="AK196" s="29" t="s">
        <v>1915</v>
      </c>
      <c r="AL196" s="29">
        <v>1</v>
      </c>
      <c r="AM196" s="29" t="s">
        <v>1915</v>
      </c>
      <c r="AN196" s="29"/>
      <c r="AO196" s="29"/>
      <c r="AP196" s="47">
        <v>44662</v>
      </c>
      <c r="AQ196" s="47">
        <v>44762</v>
      </c>
      <c r="AR196" s="47">
        <v>44846</v>
      </c>
      <c r="AS196" s="47"/>
      <c r="AT196" s="29" t="s">
        <v>6</v>
      </c>
      <c r="AU196" s="29" t="s">
        <v>6</v>
      </c>
      <c r="AV196" s="29" t="s">
        <v>6</v>
      </c>
      <c r="AW196" s="29"/>
      <c r="AX196" s="29" t="s">
        <v>6</v>
      </c>
      <c r="AY196" s="29" t="s">
        <v>6</v>
      </c>
      <c r="AZ196" s="29" t="s">
        <v>6</v>
      </c>
      <c r="BA196" s="29"/>
      <c r="BB196" s="29" t="s">
        <v>3371</v>
      </c>
      <c r="BC196" s="29" t="s">
        <v>3372</v>
      </c>
      <c r="BD196" s="29" t="s">
        <v>3373</v>
      </c>
      <c r="BE196" s="29"/>
      <c r="BF196" s="35">
        <f t="shared" si="444"/>
        <v>1</v>
      </c>
      <c r="BG196" s="35">
        <f t="shared" si="445"/>
        <v>1</v>
      </c>
      <c r="BH196" s="35">
        <f t="shared" si="446"/>
        <v>1</v>
      </c>
      <c r="BI196" s="35">
        <f t="shared" si="447"/>
        <v>0</v>
      </c>
      <c r="BJ196" s="35">
        <f t="shared" si="448"/>
        <v>0.97142857142857142</v>
      </c>
      <c r="BK196" s="33"/>
      <c r="BL196" s="29"/>
      <c r="BM196" s="29"/>
      <c r="BN196" s="29"/>
      <c r="BO196" s="29"/>
      <c r="BP196" s="29"/>
      <c r="BQ196" s="29"/>
      <c r="BR196" s="29"/>
      <c r="BS196" s="29"/>
      <c r="BT196" s="29"/>
      <c r="BU196" s="29"/>
      <c r="BV196" s="29"/>
      <c r="BW196" s="29"/>
      <c r="BX196" s="29"/>
      <c r="BY196" s="29"/>
      <c r="BZ196" s="47"/>
      <c r="CA196" s="47">
        <v>44762</v>
      </c>
      <c r="CB196" s="47">
        <v>44846</v>
      </c>
      <c r="CC196" s="47"/>
      <c r="CD196" s="29"/>
      <c r="CE196" s="29"/>
      <c r="CF196" s="29"/>
      <c r="CG196" s="29"/>
      <c r="CH196" s="29"/>
      <c r="CI196" s="29"/>
      <c r="CJ196" s="29"/>
      <c r="CK196" s="29"/>
      <c r="CL196" s="29"/>
      <c r="CM196" s="29"/>
      <c r="CN196" s="29"/>
      <c r="CO196" s="29"/>
      <c r="CP196" s="35" t="str">
        <f t="shared" si="457"/>
        <v/>
      </c>
      <c r="CQ196" s="35" t="str">
        <f t="shared" si="458"/>
        <v/>
      </c>
      <c r="CR196" s="35" t="str">
        <f t="shared" si="459"/>
        <v/>
      </c>
      <c r="CS196" s="35" t="str">
        <f t="shared" si="460"/>
        <v/>
      </c>
      <c r="CT196" s="35" t="str">
        <f t="shared" si="461"/>
        <v/>
      </c>
      <c r="CU196" s="30"/>
      <c r="CV196" s="34"/>
      <c r="CW196" s="29"/>
      <c r="CX196" s="34"/>
      <c r="CY196" s="34"/>
      <c r="CZ196" s="34"/>
      <c r="DA196" s="34"/>
      <c r="DB196" s="34"/>
      <c r="DC196" s="34"/>
      <c r="DD196" s="32"/>
      <c r="DE196" s="29"/>
      <c r="DF196" s="29"/>
      <c r="DG196" s="29"/>
      <c r="DH196" s="29"/>
      <c r="DI196" s="34"/>
      <c r="DJ196" s="29"/>
      <c r="DK196" s="29"/>
      <c r="DL196" s="29"/>
      <c r="DM196" s="29"/>
      <c r="DN196" s="29"/>
      <c r="DO196" s="29"/>
      <c r="DP196" s="29"/>
      <c r="DQ196" s="29"/>
      <c r="DR196" s="29"/>
      <c r="DS196" s="29"/>
      <c r="DT196" s="29"/>
      <c r="DU196" s="29"/>
      <c r="DV196" s="29"/>
      <c r="DW196" s="29"/>
      <c r="DX196" s="47">
        <v>44662</v>
      </c>
      <c r="DY196" s="47">
        <v>44762</v>
      </c>
      <c r="DZ196" s="47">
        <v>44846</v>
      </c>
      <c r="EA196" s="47"/>
      <c r="EB196" s="29"/>
      <c r="EC196" s="29"/>
      <c r="ED196" s="29"/>
      <c r="EE196" s="29"/>
      <c r="EF196" s="29"/>
      <c r="EG196" s="29"/>
      <c r="EH196" s="29"/>
      <c r="EI196" s="29"/>
      <c r="EJ196" s="29"/>
      <c r="EK196" s="29"/>
      <c r="EL196" s="29"/>
      <c r="EM196" s="29"/>
      <c r="EN196" s="35" t="str">
        <f t="shared" si="462"/>
        <v/>
      </c>
      <c r="EO196" s="35" t="str">
        <f t="shared" si="463"/>
        <v/>
      </c>
      <c r="EP196" s="35" t="str">
        <f t="shared" si="464"/>
        <v/>
      </c>
      <c r="EQ196" s="35" t="str">
        <f t="shared" si="465"/>
        <v/>
      </c>
      <c r="ER196" s="35" t="str">
        <f t="shared" si="466"/>
        <v/>
      </c>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47">
        <v>44662</v>
      </c>
      <c r="FW196" s="47">
        <v>44762</v>
      </c>
      <c r="FX196" s="47">
        <v>44846</v>
      </c>
      <c r="FY196" s="47"/>
      <c r="FZ196" s="29"/>
      <c r="GA196" s="29"/>
      <c r="GB196" s="29"/>
      <c r="GC196" s="29"/>
      <c r="GD196" s="29"/>
      <c r="GE196" s="29"/>
      <c r="GF196" s="29"/>
      <c r="GG196" s="29"/>
      <c r="GH196" s="29"/>
      <c r="GI196" s="29"/>
      <c r="GJ196" s="29"/>
      <c r="GK196" s="29"/>
      <c r="GL196" s="35" t="str">
        <f t="shared" si="468"/>
        <v/>
      </c>
      <c r="GM196" s="35" t="str">
        <f t="shared" si="469"/>
        <v/>
      </c>
      <c r="GN196" s="35" t="str">
        <f t="shared" si="470"/>
        <v/>
      </c>
      <c r="GO196" s="35" t="str">
        <f t="shared" si="471"/>
        <v/>
      </c>
      <c r="GP196" s="35" t="str">
        <f t="shared" si="472"/>
        <v/>
      </c>
      <c r="GQ196" s="29"/>
      <c r="GR196" s="29"/>
      <c r="GS196" s="29">
        <f t="shared" si="467"/>
        <v>1</v>
      </c>
      <c r="GT196" s="29" t="str">
        <f>'[18]BD Plan'!$B$3</f>
        <v>Risaralda</v>
      </c>
      <c r="GU196" s="37" t="s">
        <v>832</v>
      </c>
      <c r="GV196" s="37" t="s">
        <v>1916</v>
      </c>
      <c r="GW196" s="37" t="s">
        <v>3374</v>
      </c>
      <c r="GX196" s="37"/>
      <c r="GY196" s="37" t="s">
        <v>835</v>
      </c>
      <c r="GZ196" s="37"/>
      <c r="HA196" s="37"/>
      <c r="HB196" s="37"/>
      <c r="HC196" s="37"/>
      <c r="HD196" s="37"/>
      <c r="HE196" s="37"/>
      <c r="HF196" s="37"/>
      <c r="HG196" s="37"/>
      <c r="HH196" s="37"/>
      <c r="HI196" s="37"/>
      <c r="HJ196" s="37"/>
      <c r="HK196" t="s">
        <v>150</v>
      </c>
      <c r="HL196" s="39" t="s">
        <v>93</v>
      </c>
    </row>
    <row r="197" spans="1:220" ht="15" customHeight="1" x14ac:dyDescent="0.3">
      <c r="A197" s="29" t="s">
        <v>128</v>
      </c>
      <c r="B197" t="s">
        <v>38</v>
      </c>
      <c r="C197" t="s">
        <v>37</v>
      </c>
      <c r="D197" s="29" t="s">
        <v>333</v>
      </c>
      <c r="E197" s="39" t="s">
        <v>304</v>
      </c>
      <c r="F197" s="29" t="s">
        <v>231</v>
      </c>
      <c r="G197" s="29" t="s">
        <v>232</v>
      </c>
      <c r="H197" s="29" t="s">
        <v>284</v>
      </c>
      <c r="I197" s="38" t="s">
        <v>334</v>
      </c>
      <c r="J197" s="29" t="s">
        <v>335</v>
      </c>
      <c r="K197" s="32">
        <v>0.8</v>
      </c>
      <c r="L197" s="32">
        <v>0.6</v>
      </c>
      <c r="M197" s="29" t="s">
        <v>253</v>
      </c>
      <c r="N197" s="32">
        <v>0.28999999999999998</v>
      </c>
      <c r="O197" s="32">
        <v>0.6</v>
      </c>
      <c r="P197" s="29" t="s">
        <v>236</v>
      </c>
      <c r="Q197" s="29" t="s">
        <v>1037</v>
      </c>
      <c r="R197" s="33"/>
      <c r="S197" s="36"/>
      <c r="T197" s="36"/>
      <c r="U197" s="34"/>
      <c r="V197" s="34"/>
      <c r="W197" s="34"/>
      <c r="X197" s="34"/>
      <c r="Y197" s="34"/>
      <c r="Z197" s="32"/>
      <c r="AA197" s="34"/>
      <c r="AB197" s="29"/>
      <c r="AC197" s="29"/>
      <c r="AD197" s="34"/>
      <c r="AE197" s="34"/>
      <c r="AF197" s="34"/>
      <c r="AG197" s="34"/>
      <c r="AH197" s="29"/>
      <c r="AI197" s="29"/>
      <c r="AJ197" s="29"/>
      <c r="AK197" s="29"/>
      <c r="AL197" s="29"/>
      <c r="AM197" s="29"/>
      <c r="AN197" s="29"/>
      <c r="AO197" s="29"/>
      <c r="AP197" s="47"/>
      <c r="AQ197" s="47">
        <v>44762</v>
      </c>
      <c r="AR197" s="47">
        <v>44846</v>
      </c>
      <c r="AS197" s="47"/>
      <c r="AT197" s="29"/>
      <c r="AU197" s="29"/>
      <c r="AV197" s="29"/>
      <c r="AW197" s="29"/>
      <c r="AX197" s="29"/>
      <c r="AY197" s="29"/>
      <c r="AZ197" s="29"/>
      <c r="BA197" s="29"/>
      <c r="BB197" s="29"/>
      <c r="BC197" s="29"/>
      <c r="BD197" s="29"/>
      <c r="BE197" s="29"/>
      <c r="BF197" s="35" t="str">
        <f t="shared" si="444"/>
        <v/>
      </c>
      <c r="BG197" s="35" t="str">
        <f t="shared" si="445"/>
        <v/>
      </c>
      <c r="BH197" s="35" t="str">
        <f t="shared" si="446"/>
        <v/>
      </c>
      <c r="BI197" s="35" t="str">
        <f t="shared" si="447"/>
        <v/>
      </c>
      <c r="BJ197" s="35" t="str">
        <f t="shared" si="448"/>
        <v/>
      </c>
      <c r="BK197" s="33" t="s">
        <v>1538</v>
      </c>
      <c r="BL197" s="42" t="s">
        <v>565</v>
      </c>
      <c r="BM197" s="29">
        <f t="shared" ref="BM197" si="473">SUM(BN197:BQ197)</f>
        <v>8</v>
      </c>
      <c r="BN197" s="29">
        <v>0</v>
      </c>
      <c r="BO197" s="29">
        <v>2</v>
      </c>
      <c r="BP197" s="29">
        <v>3</v>
      </c>
      <c r="BQ197" s="29">
        <v>3</v>
      </c>
      <c r="BR197" s="29"/>
      <c r="BS197" s="29"/>
      <c r="BT197" s="29">
        <v>2</v>
      </c>
      <c r="BU197" s="29" t="s">
        <v>1917</v>
      </c>
      <c r="BV197" s="29">
        <v>3</v>
      </c>
      <c r="BW197" s="29" t="s">
        <v>3375</v>
      </c>
      <c r="BX197" s="29"/>
      <c r="BY197" s="29"/>
      <c r="BZ197" s="47"/>
      <c r="CA197" s="47">
        <v>44762</v>
      </c>
      <c r="CB197" s="47">
        <v>44846</v>
      </c>
      <c r="CC197" s="47"/>
      <c r="CD197" s="29"/>
      <c r="CE197" s="29" t="s">
        <v>6</v>
      </c>
      <c r="CF197" s="29" t="s">
        <v>9</v>
      </c>
      <c r="CG197" s="29"/>
      <c r="CH197" s="29"/>
      <c r="CI197" s="29" t="s">
        <v>6</v>
      </c>
      <c r="CJ197" s="29" t="s">
        <v>9</v>
      </c>
      <c r="CK197" s="29"/>
      <c r="CL197" s="29"/>
      <c r="CM197" s="29" t="s">
        <v>3376</v>
      </c>
      <c r="CN197" s="29" t="s">
        <v>3377</v>
      </c>
      <c r="CO197" s="29"/>
      <c r="CP197" s="35" t="str">
        <f t="shared" si="457"/>
        <v/>
      </c>
      <c r="CQ197" s="35">
        <f t="shared" si="458"/>
        <v>1</v>
      </c>
      <c r="CR197" s="35">
        <f t="shared" si="459"/>
        <v>1</v>
      </c>
      <c r="CS197" s="35">
        <f t="shared" si="460"/>
        <v>0</v>
      </c>
      <c r="CT197" s="35">
        <f t="shared" si="461"/>
        <v>0.625</v>
      </c>
      <c r="CU197" s="30"/>
      <c r="CV197" s="34"/>
      <c r="CW197" s="29"/>
      <c r="CX197" s="34"/>
      <c r="CY197" s="34"/>
      <c r="CZ197" s="34"/>
      <c r="DA197" s="34"/>
      <c r="DB197" s="34"/>
      <c r="DC197" s="34"/>
      <c r="DD197" s="32"/>
      <c r="DE197" s="29"/>
      <c r="DF197" s="29"/>
      <c r="DG197" s="29"/>
      <c r="DH197" s="29"/>
      <c r="DI197" s="34"/>
      <c r="DJ197" s="29"/>
      <c r="DK197" s="29"/>
      <c r="DL197" s="29"/>
      <c r="DM197" s="29"/>
      <c r="DN197" s="29"/>
      <c r="DO197" s="29"/>
      <c r="DP197" s="29"/>
      <c r="DQ197" s="29"/>
      <c r="DR197" s="29"/>
      <c r="DS197" s="29"/>
      <c r="DT197" s="29"/>
      <c r="DU197" s="29"/>
      <c r="DV197" s="29"/>
      <c r="DW197" s="29"/>
      <c r="DX197" s="47"/>
      <c r="DY197" s="47">
        <v>44762</v>
      </c>
      <c r="DZ197" s="47">
        <v>44846</v>
      </c>
      <c r="EA197" s="47"/>
      <c r="EB197" s="29"/>
      <c r="EC197" s="29"/>
      <c r="ED197" s="29"/>
      <c r="EE197" s="29"/>
      <c r="EF197" s="29"/>
      <c r="EG197" s="29"/>
      <c r="EH197" s="29"/>
      <c r="EI197" s="29"/>
      <c r="EJ197" s="29"/>
      <c r="EK197" s="29"/>
      <c r="EL197" s="29"/>
      <c r="EM197" s="29"/>
      <c r="EN197" s="35" t="str">
        <f t="shared" si="462"/>
        <v/>
      </c>
      <c r="EO197" s="35" t="str">
        <f t="shared" si="463"/>
        <v/>
      </c>
      <c r="EP197" s="35" t="str">
        <f t="shared" si="464"/>
        <v/>
      </c>
      <c r="EQ197" s="35" t="str">
        <f t="shared" si="465"/>
        <v/>
      </c>
      <c r="ER197" s="35" t="str">
        <f t="shared" si="466"/>
        <v/>
      </c>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47"/>
      <c r="FW197" s="47">
        <v>44762</v>
      </c>
      <c r="FX197" s="47">
        <v>44846</v>
      </c>
      <c r="FY197" s="47"/>
      <c r="FZ197" s="29"/>
      <c r="GA197" s="29"/>
      <c r="GB197" s="29"/>
      <c r="GC197" s="29"/>
      <c r="GD197" s="29"/>
      <c r="GE197" s="29"/>
      <c r="GF197" s="29"/>
      <c r="GG197" s="29"/>
      <c r="GH197" s="29"/>
      <c r="GI197" s="29"/>
      <c r="GJ197" s="29"/>
      <c r="GK197" s="29"/>
      <c r="GL197" s="35"/>
      <c r="GM197" s="35"/>
      <c r="GN197" s="35"/>
      <c r="GO197" s="35"/>
      <c r="GP197" s="35"/>
      <c r="GQ197" s="29"/>
      <c r="GR197" s="29"/>
      <c r="GS197" s="29">
        <f t="shared" si="467"/>
        <v>1</v>
      </c>
      <c r="GT197" s="29" t="str">
        <f>'[18]BD Plan'!$B$3</f>
        <v>Risaralda</v>
      </c>
      <c r="GU197" s="37"/>
      <c r="GV197" s="37"/>
      <c r="GW197" s="37"/>
      <c r="GX197" s="37"/>
      <c r="GY197" s="37"/>
      <c r="GZ197" s="37" t="s">
        <v>1916</v>
      </c>
      <c r="HA197" s="37" t="s">
        <v>3378</v>
      </c>
      <c r="HB197" s="37"/>
      <c r="HC197" s="37"/>
      <c r="HD197" s="37"/>
      <c r="HE197" s="37"/>
      <c r="HF197" s="37"/>
      <c r="HG197" s="37"/>
      <c r="HH197" s="37"/>
      <c r="HI197" s="37"/>
      <c r="HJ197" s="37"/>
      <c r="HK197" t="s">
        <v>38</v>
      </c>
      <c r="HL197" s="39" t="s">
        <v>37</v>
      </c>
    </row>
    <row r="198" spans="1:220" ht="15" customHeight="1" x14ac:dyDescent="0.3">
      <c r="A198" s="29" t="s">
        <v>128</v>
      </c>
      <c r="B198" t="s">
        <v>39</v>
      </c>
      <c r="C198" t="s">
        <v>37</v>
      </c>
      <c r="D198" s="29" t="s">
        <v>338</v>
      </c>
      <c r="E198" s="29" t="s">
        <v>317</v>
      </c>
      <c r="F198" s="29" t="s">
        <v>231</v>
      </c>
      <c r="G198" s="29" t="s">
        <v>232</v>
      </c>
      <c r="H198" s="29" t="s">
        <v>284</v>
      </c>
      <c r="I198" s="38" t="s">
        <v>339</v>
      </c>
      <c r="J198" s="29" t="s">
        <v>319</v>
      </c>
      <c r="K198" s="32">
        <v>0.8</v>
      </c>
      <c r="L198" s="32">
        <v>0.6</v>
      </c>
      <c r="M198" s="29" t="s">
        <v>253</v>
      </c>
      <c r="N198" s="32">
        <v>0.28999999999999998</v>
      </c>
      <c r="O198" s="32">
        <v>0.6</v>
      </c>
      <c r="P198" s="29" t="s">
        <v>236</v>
      </c>
      <c r="Q198" s="29" t="s">
        <v>1037</v>
      </c>
      <c r="R198" s="33" t="s">
        <v>1137</v>
      </c>
      <c r="S198" s="42" t="s">
        <v>565</v>
      </c>
      <c r="T198" s="29" t="s">
        <v>1138</v>
      </c>
      <c r="U198" s="34" t="s">
        <v>1048</v>
      </c>
      <c r="V198" s="34" t="s">
        <v>1041</v>
      </c>
      <c r="W198" s="34" t="s">
        <v>1042</v>
      </c>
      <c r="X198" s="34" t="s">
        <v>1043</v>
      </c>
      <c r="Y198" s="34" t="s">
        <v>1044</v>
      </c>
      <c r="Z198" s="32">
        <v>0.4</v>
      </c>
      <c r="AA198" s="34" t="s">
        <v>1045</v>
      </c>
      <c r="AB198" s="29" t="s">
        <v>224</v>
      </c>
      <c r="AC198" s="29">
        <f t="shared" si="455"/>
        <v>0</v>
      </c>
      <c r="AD198" s="34">
        <v>0</v>
      </c>
      <c r="AE198" s="34">
        <v>0</v>
      </c>
      <c r="AF198" s="34">
        <v>0</v>
      </c>
      <c r="AG198" s="34">
        <v>0</v>
      </c>
      <c r="AH198" s="29">
        <v>0</v>
      </c>
      <c r="AI198" s="29" t="s">
        <v>836</v>
      </c>
      <c r="AJ198" s="29">
        <v>0</v>
      </c>
      <c r="AK198" s="29" t="s">
        <v>837</v>
      </c>
      <c r="AL198" s="29">
        <v>0</v>
      </c>
      <c r="AM198" s="29" t="s">
        <v>837</v>
      </c>
      <c r="AN198" s="29"/>
      <c r="AO198" s="29"/>
      <c r="AP198" s="47">
        <v>44662</v>
      </c>
      <c r="AQ198" s="47">
        <v>44762</v>
      </c>
      <c r="AR198" s="47">
        <v>44846</v>
      </c>
      <c r="AS198" s="47"/>
      <c r="AT198" s="29" t="s">
        <v>7</v>
      </c>
      <c r="AU198" s="29" t="s">
        <v>7</v>
      </c>
      <c r="AV198" s="29" t="s">
        <v>7</v>
      </c>
      <c r="AW198" s="29"/>
      <c r="AX198" s="29" t="s">
        <v>7</v>
      </c>
      <c r="AY198" s="29" t="s">
        <v>7</v>
      </c>
      <c r="AZ198" s="29" t="s">
        <v>7</v>
      </c>
      <c r="BA198" s="29"/>
      <c r="BB198" s="29" t="s">
        <v>837</v>
      </c>
      <c r="BC198" s="29" t="s">
        <v>3379</v>
      </c>
      <c r="BD198" s="29" t="s">
        <v>3380</v>
      </c>
      <c r="BE198" s="29"/>
      <c r="BF198" s="35" t="str">
        <f t="shared" si="444"/>
        <v/>
      </c>
      <c r="BG198" s="35" t="str">
        <f t="shared" si="445"/>
        <v/>
      </c>
      <c r="BH198" s="35" t="str">
        <f t="shared" si="446"/>
        <v/>
      </c>
      <c r="BI198" s="35" t="str">
        <f t="shared" si="447"/>
        <v/>
      </c>
      <c r="BJ198" s="35" t="str">
        <f t="shared" si="448"/>
        <v/>
      </c>
      <c r="BK198" s="33"/>
      <c r="BL198" s="34"/>
      <c r="BM198" s="29"/>
      <c r="BN198" s="29"/>
      <c r="BO198" s="29"/>
      <c r="BP198" s="29"/>
      <c r="BQ198" s="29"/>
      <c r="BR198" s="29"/>
      <c r="BS198" s="29"/>
      <c r="BT198" s="29"/>
      <c r="BU198" s="29"/>
      <c r="BV198" s="29"/>
      <c r="BW198" s="29"/>
      <c r="BX198" s="29"/>
      <c r="BY198" s="29"/>
      <c r="BZ198" s="47">
        <v>44662</v>
      </c>
      <c r="CA198" s="47">
        <v>44762</v>
      </c>
      <c r="CB198" s="47">
        <v>44846</v>
      </c>
      <c r="CC198" s="47"/>
      <c r="CD198" s="29"/>
      <c r="CE198" s="29"/>
      <c r="CF198" s="29"/>
      <c r="CG198" s="29"/>
      <c r="CH198" s="29"/>
      <c r="CI198" s="29"/>
      <c r="CJ198" s="29"/>
      <c r="CK198" s="29"/>
      <c r="CL198" s="29"/>
      <c r="CM198" s="29"/>
      <c r="CN198" s="29"/>
      <c r="CO198" s="29"/>
      <c r="CP198" s="35" t="str">
        <f t="shared" si="457"/>
        <v/>
      </c>
      <c r="CQ198" s="35" t="str">
        <f t="shared" si="458"/>
        <v/>
      </c>
      <c r="CR198" s="35" t="str">
        <f t="shared" si="459"/>
        <v/>
      </c>
      <c r="CS198" s="35" t="str">
        <f t="shared" si="460"/>
        <v/>
      </c>
      <c r="CT198" s="35" t="str">
        <f t="shared" si="461"/>
        <v/>
      </c>
      <c r="CU198" s="30"/>
      <c r="CV198" s="34"/>
      <c r="CW198" s="29"/>
      <c r="CX198" s="34"/>
      <c r="CY198" s="34"/>
      <c r="CZ198" s="34"/>
      <c r="DA198" s="34"/>
      <c r="DB198" s="34"/>
      <c r="DC198" s="34"/>
      <c r="DD198" s="32"/>
      <c r="DE198" s="29"/>
      <c r="DF198" s="29"/>
      <c r="DG198" s="29"/>
      <c r="DH198" s="29"/>
      <c r="DI198" s="34"/>
      <c r="DJ198" s="29"/>
      <c r="DK198" s="29"/>
      <c r="DL198" s="29"/>
      <c r="DM198" s="29"/>
      <c r="DN198" s="29"/>
      <c r="DO198" s="29"/>
      <c r="DP198" s="29"/>
      <c r="DQ198" s="29"/>
      <c r="DR198" s="29"/>
      <c r="DS198" s="29"/>
      <c r="DT198" s="29"/>
      <c r="DU198" s="29"/>
      <c r="DV198" s="29"/>
      <c r="DW198" s="29"/>
      <c r="DX198" s="47">
        <v>44662</v>
      </c>
      <c r="DY198" s="47">
        <v>44762</v>
      </c>
      <c r="DZ198" s="47">
        <v>44846</v>
      </c>
      <c r="EA198" s="47"/>
      <c r="EB198" s="29"/>
      <c r="EC198" s="29"/>
      <c r="ED198" s="29"/>
      <c r="EE198" s="29"/>
      <c r="EF198" s="29"/>
      <c r="EG198" s="29"/>
      <c r="EH198" s="29"/>
      <c r="EI198" s="29"/>
      <c r="EJ198" s="29"/>
      <c r="EK198" s="29"/>
      <c r="EL198" s="29"/>
      <c r="EM198" s="29"/>
      <c r="EN198" s="35" t="str">
        <f t="shared" si="462"/>
        <v/>
      </c>
      <c r="EO198" s="35" t="str">
        <f t="shared" si="463"/>
        <v/>
      </c>
      <c r="EP198" s="35" t="str">
        <f t="shared" si="464"/>
        <v/>
      </c>
      <c r="EQ198" s="35" t="str">
        <f t="shared" si="465"/>
        <v/>
      </c>
      <c r="ER198" s="35" t="str">
        <f t="shared" si="466"/>
        <v/>
      </c>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47">
        <v>44662</v>
      </c>
      <c r="FW198" s="47">
        <v>44762</v>
      </c>
      <c r="FX198" s="47">
        <v>44846</v>
      </c>
      <c r="FY198" s="47"/>
      <c r="FZ198" s="29"/>
      <c r="GA198" s="29"/>
      <c r="GB198" s="29"/>
      <c r="GC198" s="29"/>
      <c r="GD198" s="29"/>
      <c r="GE198" s="29"/>
      <c r="GF198" s="29"/>
      <c r="GG198" s="29"/>
      <c r="GH198" s="29"/>
      <c r="GI198" s="29"/>
      <c r="GJ198" s="29"/>
      <c r="GK198" s="29"/>
      <c r="GL198" s="35" t="str">
        <f t="shared" ref="GL198:GL199" si="474">IFERROR(IF(FJ198=0,"",IF((FN198/FJ198)&gt;1,1,(FN198/FJ198))),"")</f>
        <v/>
      </c>
      <c r="GM198" s="35" t="str">
        <f t="shared" ref="GM198:GM199" si="475">IFERROR(IF(FK198=0,"",IF((FP198/FK198)&gt;1,1,(FP198/FK198))),"")</f>
        <v/>
      </c>
      <c r="GN198" s="35" t="str">
        <f t="shared" ref="GN198:GN199" si="476">IFERROR(IF(FL198=0,"",IF((FR198/FL198)&gt;1,1,(FR198/FL198))),"")</f>
        <v/>
      </c>
      <c r="GO198" s="35" t="str">
        <f t="shared" ref="GO198:GO199" si="477">IFERROR(IF(FM198=0,"",IF((FT198/FM198)&gt;1,1,(FT198/FM198))),"")</f>
        <v/>
      </c>
      <c r="GP198" s="35" t="str">
        <f t="shared" ref="GP198:GP199" si="478">IFERROR(IF((FN198+FP198+FR198+FT198)/FI198&gt;1,1,(FN198+FP198+FR198+FT198)/FI198),"")</f>
        <v/>
      </c>
      <c r="GQ198" s="29"/>
      <c r="GR198" s="29"/>
      <c r="GS198" s="29">
        <f t="shared" si="467"/>
        <v>1</v>
      </c>
      <c r="GT198" s="29" t="str">
        <f>'[18]BD Plan'!$B$3</f>
        <v>Risaralda</v>
      </c>
      <c r="GU198" s="37" t="s">
        <v>838</v>
      </c>
      <c r="GV198" s="37" t="s">
        <v>1918</v>
      </c>
      <c r="GW198" s="37" t="s">
        <v>7</v>
      </c>
      <c r="GX198" s="37"/>
      <c r="GY198" s="37"/>
      <c r="GZ198" s="37"/>
      <c r="HA198" s="37"/>
      <c r="HB198" s="37"/>
      <c r="HC198" s="37"/>
      <c r="HD198" s="37"/>
      <c r="HE198" s="37"/>
      <c r="HF198" s="37"/>
      <c r="HG198" s="37"/>
      <c r="HH198" s="37"/>
      <c r="HI198" s="37"/>
      <c r="HJ198" s="37"/>
      <c r="HK198" t="s">
        <v>39</v>
      </c>
      <c r="HL198" s="39" t="s">
        <v>37</v>
      </c>
    </row>
    <row r="199" spans="1:220" ht="15" customHeight="1" x14ac:dyDescent="0.3">
      <c r="A199" s="29" t="s">
        <v>128</v>
      </c>
      <c r="B199" t="s">
        <v>24</v>
      </c>
      <c r="C199" t="s">
        <v>21</v>
      </c>
      <c r="D199" s="29" t="s">
        <v>1082</v>
      </c>
      <c r="E199" s="29" t="s">
        <v>304</v>
      </c>
      <c r="F199" s="29" t="s">
        <v>231</v>
      </c>
      <c r="G199" s="29" t="s">
        <v>232</v>
      </c>
      <c r="H199" s="29" t="s">
        <v>284</v>
      </c>
      <c r="I199" s="38" t="s">
        <v>1083</v>
      </c>
      <c r="J199" s="29" t="s">
        <v>294</v>
      </c>
      <c r="K199" s="32">
        <v>0.2</v>
      </c>
      <c r="L199" s="32">
        <v>0.4</v>
      </c>
      <c r="M199" s="29" t="s">
        <v>295</v>
      </c>
      <c r="N199" s="32">
        <v>0.04</v>
      </c>
      <c r="O199" s="32">
        <v>0.4</v>
      </c>
      <c r="P199" s="29" t="s">
        <v>295</v>
      </c>
      <c r="Q199" s="29" t="s">
        <v>1037</v>
      </c>
      <c r="R199" s="33"/>
      <c r="S199" s="34"/>
      <c r="T199" s="29"/>
      <c r="U199" s="34"/>
      <c r="V199" s="34"/>
      <c r="W199" s="34"/>
      <c r="X199" s="34"/>
      <c r="Y199" s="34"/>
      <c r="Z199" s="32"/>
      <c r="AA199" s="34"/>
      <c r="AB199" s="29"/>
      <c r="AC199" s="29"/>
      <c r="AD199" s="34"/>
      <c r="AE199" s="34"/>
      <c r="AF199" s="34"/>
      <c r="AG199" s="34"/>
      <c r="AH199" s="29"/>
      <c r="AI199" s="29"/>
      <c r="AJ199" s="29"/>
      <c r="AK199" s="29"/>
      <c r="AL199" s="29"/>
      <c r="AM199" s="29"/>
      <c r="AN199" s="29"/>
      <c r="AO199" s="29"/>
      <c r="AP199" s="47">
        <v>44662</v>
      </c>
      <c r="AQ199" s="47">
        <v>44762</v>
      </c>
      <c r="AR199" s="47">
        <v>44846</v>
      </c>
      <c r="AS199" s="47"/>
      <c r="AT199" s="29"/>
      <c r="AU199" s="29"/>
      <c r="AV199" s="29"/>
      <c r="AW199" s="29"/>
      <c r="AX199" s="29"/>
      <c r="AY199" s="29"/>
      <c r="AZ199" s="29"/>
      <c r="BA199" s="29"/>
      <c r="BB199" s="29"/>
      <c r="BC199" s="29"/>
      <c r="BD199" s="29"/>
      <c r="BE199" s="29"/>
      <c r="BF199" s="35" t="str">
        <f t="shared" si="444"/>
        <v/>
      </c>
      <c r="BG199" s="35" t="str">
        <f t="shared" si="445"/>
        <v/>
      </c>
      <c r="BH199" s="35" t="str">
        <f t="shared" si="446"/>
        <v/>
      </c>
      <c r="BI199" s="35" t="str">
        <f t="shared" si="447"/>
        <v/>
      </c>
      <c r="BJ199" s="35" t="str">
        <f t="shared" si="448"/>
        <v/>
      </c>
      <c r="BK199" s="33" t="s">
        <v>1085</v>
      </c>
      <c r="BL199" s="42" t="s">
        <v>565</v>
      </c>
      <c r="BM199" s="29">
        <f t="shared" ref="BM199" si="479">SUM(BN199:BQ199)</f>
        <v>4</v>
      </c>
      <c r="BN199" s="29">
        <v>1</v>
      </c>
      <c r="BO199" s="29">
        <v>1</v>
      </c>
      <c r="BP199" s="29">
        <v>1</v>
      </c>
      <c r="BQ199" s="29">
        <v>1</v>
      </c>
      <c r="BR199" s="29">
        <v>1</v>
      </c>
      <c r="BS199" s="29" t="s">
        <v>839</v>
      </c>
      <c r="BT199" s="29">
        <v>1</v>
      </c>
      <c r="BU199" s="29" t="s">
        <v>1919</v>
      </c>
      <c r="BV199" s="29">
        <v>1</v>
      </c>
      <c r="BW199" s="29" t="s">
        <v>1919</v>
      </c>
      <c r="BX199" s="29"/>
      <c r="BY199" s="29"/>
      <c r="BZ199" s="47">
        <v>44662</v>
      </c>
      <c r="CA199" s="47">
        <v>44762</v>
      </c>
      <c r="CB199" s="47">
        <v>44846</v>
      </c>
      <c r="CC199" s="47"/>
      <c r="CD199" s="29" t="s">
        <v>6</v>
      </c>
      <c r="CE199" s="29" t="s">
        <v>6</v>
      </c>
      <c r="CF199" s="29" t="s">
        <v>6</v>
      </c>
      <c r="CG199" s="29"/>
      <c r="CH199" s="29" t="s">
        <v>6</v>
      </c>
      <c r="CI199" s="29" t="s">
        <v>6</v>
      </c>
      <c r="CJ199" s="29" t="s">
        <v>6</v>
      </c>
      <c r="CK199" s="29"/>
      <c r="CL199" s="29" t="s">
        <v>3381</v>
      </c>
      <c r="CM199" s="29" t="s">
        <v>3382</v>
      </c>
      <c r="CN199" s="29" t="s">
        <v>3383</v>
      </c>
      <c r="CO199" s="29"/>
      <c r="CP199" s="35">
        <f t="shared" si="457"/>
        <v>1</v>
      </c>
      <c r="CQ199" s="35">
        <f t="shared" si="458"/>
        <v>1</v>
      </c>
      <c r="CR199" s="35">
        <f t="shared" si="459"/>
        <v>1</v>
      </c>
      <c r="CS199" s="35">
        <f t="shared" si="460"/>
        <v>0</v>
      </c>
      <c r="CT199" s="35">
        <f t="shared" si="461"/>
        <v>0.75</v>
      </c>
      <c r="CU199" s="33" t="s">
        <v>1088</v>
      </c>
      <c r="CV199" s="42" t="s">
        <v>565</v>
      </c>
      <c r="CW199" s="29" t="s">
        <v>1089</v>
      </c>
      <c r="CX199" s="34" t="s">
        <v>1048</v>
      </c>
      <c r="CY199" s="34" t="s">
        <v>1041</v>
      </c>
      <c r="CZ199" s="34" t="s">
        <v>1042</v>
      </c>
      <c r="DA199" s="34"/>
      <c r="DB199" s="34" t="s">
        <v>1043</v>
      </c>
      <c r="DC199" s="34" t="s">
        <v>1044</v>
      </c>
      <c r="DD199" s="32">
        <v>0.4</v>
      </c>
      <c r="DE199" s="29"/>
      <c r="DF199" s="29"/>
      <c r="DG199" s="29"/>
      <c r="DH199" s="29"/>
      <c r="DI199" s="34" t="s">
        <v>1045</v>
      </c>
      <c r="DJ199" s="29" t="s">
        <v>224</v>
      </c>
      <c r="DK199" s="29">
        <f>SUM(DL199:DO199)</f>
        <v>2</v>
      </c>
      <c r="DL199" s="29">
        <v>0</v>
      </c>
      <c r="DM199" s="29">
        <v>1</v>
      </c>
      <c r="DN199" s="29">
        <v>1</v>
      </c>
      <c r="DO199" s="29">
        <v>0</v>
      </c>
      <c r="DP199" s="29"/>
      <c r="DQ199" s="29"/>
      <c r="DR199" s="29">
        <v>1</v>
      </c>
      <c r="DS199" s="29" t="s">
        <v>1920</v>
      </c>
      <c r="DT199" s="29">
        <v>1</v>
      </c>
      <c r="DU199" s="29" t="s">
        <v>1919</v>
      </c>
      <c r="DV199" s="29"/>
      <c r="DW199" s="29"/>
      <c r="DX199" s="47">
        <v>44662</v>
      </c>
      <c r="DY199" s="47">
        <v>44762</v>
      </c>
      <c r="DZ199" s="47">
        <v>44846</v>
      </c>
      <c r="EA199" s="47"/>
      <c r="EB199" s="29"/>
      <c r="EC199" s="29" t="s">
        <v>6</v>
      </c>
      <c r="ED199" s="29" t="s">
        <v>9</v>
      </c>
      <c r="EE199" s="29"/>
      <c r="EF199" s="29"/>
      <c r="EG199" s="29" t="s">
        <v>6</v>
      </c>
      <c r="EH199" s="29" t="s">
        <v>9</v>
      </c>
      <c r="EI199" s="29"/>
      <c r="EJ199" s="29"/>
      <c r="EK199" s="29" t="s">
        <v>3344</v>
      </c>
      <c r="EL199" s="29" t="s">
        <v>3384</v>
      </c>
      <c r="EM199" s="29"/>
      <c r="EN199" s="35" t="str">
        <f t="shared" si="462"/>
        <v/>
      </c>
      <c r="EO199" s="35">
        <f t="shared" si="463"/>
        <v>1</v>
      </c>
      <c r="EP199" s="35">
        <f t="shared" si="464"/>
        <v>1</v>
      </c>
      <c r="EQ199" s="35" t="str">
        <f t="shared" si="465"/>
        <v/>
      </c>
      <c r="ER199" s="35">
        <f t="shared" si="466"/>
        <v>1</v>
      </c>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47">
        <v>44662</v>
      </c>
      <c r="FW199" s="47">
        <v>44762</v>
      </c>
      <c r="FX199" s="47">
        <v>44846</v>
      </c>
      <c r="FY199" s="47"/>
      <c r="FZ199" s="29"/>
      <c r="GA199" s="29"/>
      <c r="GB199" s="29"/>
      <c r="GC199" s="29"/>
      <c r="GD199" s="29"/>
      <c r="GE199" s="29"/>
      <c r="GF199" s="29"/>
      <c r="GG199" s="29"/>
      <c r="GH199" s="29"/>
      <c r="GI199" s="29"/>
      <c r="GJ199" s="29"/>
      <c r="GK199" s="29"/>
      <c r="GL199" s="35" t="str">
        <f t="shared" si="474"/>
        <v/>
      </c>
      <c r="GM199" s="35" t="str">
        <f t="shared" si="475"/>
        <v/>
      </c>
      <c r="GN199" s="35" t="str">
        <f t="shared" si="476"/>
        <v/>
      </c>
      <c r="GO199" s="35" t="str">
        <f t="shared" si="477"/>
        <v/>
      </c>
      <c r="GP199" s="35" t="str">
        <f t="shared" si="478"/>
        <v/>
      </c>
      <c r="GQ199" s="29"/>
      <c r="GR199" s="29"/>
      <c r="GS199" s="29">
        <f t="shared" si="467"/>
        <v>2</v>
      </c>
      <c r="GT199" s="29" t="str">
        <f>'[18]BD Plan'!$B$3</f>
        <v>Risaralda</v>
      </c>
      <c r="GU199" s="37"/>
      <c r="GV199" s="37"/>
      <c r="GW199" s="37"/>
      <c r="GX199" s="37"/>
      <c r="GY199" s="37" t="s">
        <v>840</v>
      </c>
      <c r="GZ199" s="37" t="s">
        <v>1916</v>
      </c>
      <c r="HA199" s="37" t="s">
        <v>3385</v>
      </c>
      <c r="HB199" s="37"/>
      <c r="HC199" s="37"/>
      <c r="HD199" s="37" t="s">
        <v>1916</v>
      </c>
      <c r="HE199" s="37" t="s">
        <v>3386</v>
      </c>
      <c r="HF199" s="37"/>
      <c r="HG199" s="37"/>
      <c r="HH199" s="37"/>
      <c r="HI199" s="37"/>
      <c r="HJ199" s="37"/>
      <c r="HK199" t="s">
        <v>142</v>
      </c>
      <c r="HL199" s="39" t="s">
        <v>22</v>
      </c>
    </row>
    <row r="200" spans="1:220" ht="15" customHeight="1" x14ac:dyDescent="0.3">
      <c r="A200" s="29" t="s">
        <v>129</v>
      </c>
      <c r="B200" s="29" t="s">
        <v>20</v>
      </c>
      <c r="C200" s="29" t="s">
        <v>4</v>
      </c>
      <c r="D200" s="29" t="s">
        <v>1072</v>
      </c>
      <c r="E200" s="29" t="s">
        <v>141</v>
      </c>
      <c r="F200" s="29" t="s">
        <v>283</v>
      </c>
      <c r="G200" s="29" t="s">
        <v>232</v>
      </c>
      <c r="H200" s="29" t="s">
        <v>284</v>
      </c>
      <c r="I200" s="38" t="s">
        <v>285</v>
      </c>
      <c r="J200" s="29" t="s">
        <v>294</v>
      </c>
      <c r="K200" s="32">
        <v>0.4</v>
      </c>
      <c r="L200" s="32">
        <v>0.6</v>
      </c>
      <c r="M200" s="29" t="s">
        <v>236</v>
      </c>
      <c r="N200" s="32">
        <v>0.09</v>
      </c>
      <c r="O200" s="32">
        <v>0.6</v>
      </c>
      <c r="P200" s="29" t="s">
        <v>236</v>
      </c>
      <c r="Q200" s="29" t="s">
        <v>1037</v>
      </c>
      <c r="R200" s="33"/>
      <c r="S200" s="36"/>
      <c r="T200" s="29"/>
      <c r="U200" s="34"/>
      <c r="V200" s="34"/>
      <c r="W200" s="34"/>
      <c r="X200" s="34"/>
      <c r="Y200" s="34"/>
      <c r="Z200" s="32"/>
      <c r="AA200" s="34"/>
      <c r="AB200" s="29"/>
      <c r="AC200" s="29"/>
      <c r="AD200" s="29"/>
      <c r="AE200" s="29"/>
      <c r="AF200" s="29"/>
      <c r="AG200" s="29"/>
      <c r="AH200" s="29"/>
      <c r="AI200" s="29"/>
      <c r="AJ200" s="29"/>
      <c r="AK200" s="29"/>
      <c r="AL200" s="29"/>
      <c r="AM200" s="29"/>
      <c r="AN200" s="29"/>
      <c r="AO200" s="29"/>
      <c r="AP200" s="47">
        <v>44657</v>
      </c>
      <c r="AQ200" s="47">
        <v>44749</v>
      </c>
      <c r="AR200" s="47">
        <v>44845</v>
      </c>
      <c r="AS200" s="47"/>
      <c r="AT200" s="29"/>
      <c r="AU200" s="29"/>
      <c r="AV200" s="29"/>
      <c r="AW200" s="29"/>
      <c r="AX200" s="29"/>
      <c r="AY200" s="29"/>
      <c r="AZ200" s="29"/>
      <c r="BA200" s="29"/>
      <c r="BB200" s="29"/>
      <c r="BC200" s="29"/>
      <c r="BD200" s="29"/>
      <c r="BE200" s="29"/>
      <c r="BF200" s="35" t="str">
        <f>IFERROR(IF(AD200=0,"",IF((AH200/AD200)&gt;1,1,(AH200/AD200))),"")</f>
        <v/>
      </c>
      <c r="BG200" s="35" t="str">
        <f>IFERROR(IF(AE200=0,"",IF((AJ200/AE200)&gt;1,1,(AJ200/AE200))),"")</f>
        <v/>
      </c>
      <c r="BH200" s="35" t="str">
        <f>IFERROR(IF(AF200=0,"",IF((AL200/AF200)&gt;1,1,(AL200/AF200))),"")</f>
        <v/>
      </c>
      <c r="BI200" s="35" t="str">
        <f>IFERROR(IF(AG200=0,"",IF((AN200/AG200)&gt;1,1,(AN200/AG200))),"")</f>
        <v/>
      </c>
      <c r="BJ200" s="35" t="str">
        <f>IFERROR(IF((AH200+AJ200+AL200+AN200)/AC200&gt;1,1,(AH200+AJ200+AL200+AN200)/AC200),"")</f>
        <v/>
      </c>
      <c r="BK200" s="33"/>
      <c r="BL200" s="29"/>
      <c r="BM200" s="29"/>
      <c r="BN200" s="29"/>
      <c r="BO200" s="29"/>
      <c r="BP200" s="29"/>
      <c r="BQ200" s="29"/>
      <c r="BR200" s="29"/>
      <c r="BS200" s="29"/>
      <c r="BT200" s="29"/>
      <c r="BU200" s="29"/>
      <c r="BV200" s="29"/>
      <c r="BW200" s="29"/>
      <c r="BX200" s="29"/>
      <c r="BY200" s="29"/>
      <c r="BZ200" s="47">
        <v>44657</v>
      </c>
      <c r="CA200" s="47">
        <v>44749</v>
      </c>
      <c r="CB200" s="47">
        <v>44845</v>
      </c>
      <c r="CC200" s="47"/>
      <c r="CD200" s="29"/>
      <c r="CE200" s="29"/>
      <c r="CF200" s="29"/>
      <c r="CG200" s="29"/>
      <c r="CH200" s="29"/>
      <c r="CI200" s="29"/>
      <c r="CJ200" s="29"/>
      <c r="CK200" s="29"/>
      <c r="CL200" s="29"/>
      <c r="CM200" s="29"/>
      <c r="CN200" s="29"/>
      <c r="CO200" s="29"/>
      <c r="CP200" s="35" t="str">
        <f t="shared" si="457"/>
        <v/>
      </c>
      <c r="CQ200" s="35" t="str">
        <f t="shared" si="458"/>
        <v/>
      </c>
      <c r="CR200" s="35" t="str">
        <f t="shared" si="459"/>
        <v/>
      </c>
      <c r="CS200" s="35" t="str">
        <f t="shared" si="460"/>
        <v/>
      </c>
      <c r="CT200" s="35" t="str">
        <f t="shared" si="461"/>
        <v/>
      </c>
      <c r="CU200" s="33" t="s">
        <v>1077</v>
      </c>
      <c r="CV200" s="42" t="s">
        <v>565</v>
      </c>
      <c r="CW200" s="29" t="s">
        <v>1078</v>
      </c>
      <c r="CX200" s="34" t="s">
        <v>1048</v>
      </c>
      <c r="CY200" s="34" t="s">
        <v>1041</v>
      </c>
      <c r="CZ200" s="34" t="s">
        <v>1042</v>
      </c>
      <c r="DA200" s="34"/>
      <c r="DB200" s="34" t="s">
        <v>1043</v>
      </c>
      <c r="DC200" s="34" t="s">
        <v>1044</v>
      </c>
      <c r="DD200" s="32">
        <v>0.4</v>
      </c>
      <c r="DE200" s="29"/>
      <c r="DF200" s="29"/>
      <c r="DG200" s="29"/>
      <c r="DH200" s="29"/>
      <c r="DI200" s="34" t="s">
        <v>1045</v>
      </c>
      <c r="DJ200" s="29" t="s">
        <v>224</v>
      </c>
      <c r="DK200" s="29">
        <f>SUM(DL200:DO200)</f>
        <v>16</v>
      </c>
      <c r="DL200" s="29">
        <v>4</v>
      </c>
      <c r="DM200" s="29">
        <v>8</v>
      </c>
      <c r="DN200" s="29">
        <v>3</v>
      </c>
      <c r="DO200" s="29">
        <v>1</v>
      </c>
      <c r="DP200" s="29">
        <v>4</v>
      </c>
      <c r="DQ200" s="36" t="s">
        <v>841</v>
      </c>
      <c r="DR200" s="29">
        <v>8</v>
      </c>
      <c r="DS200" s="29" t="s">
        <v>1921</v>
      </c>
      <c r="DT200" s="29">
        <v>3</v>
      </c>
      <c r="DU200" s="29" t="s">
        <v>3387</v>
      </c>
      <c r="DV200" s="29"/>
      <c r="DW200" s="29"/>
      <c r="DX200" s="47">
        <v>44657</v>
      </c>
      <c r="DY200" s="47">
        <v>44749</v>
      </c>
      <c r="DZ200" s="47">
        <v>44845</v>
      </c>
      <c r="EA200" s="47"/>
      <c r="EB200" s="29" t="s">
        <v>6</v>
      </c>
      <c r="EC200" s="29" t="s">
        <v>6</v>
      </c>
      <c r="ED200" s="29" t="s">
        <v>6</v>
      </c>
      <c r="EE200" s="29"/>
      <c r="EF200" s="29" t="s">
        <v>6</v>
      </c>
      <c r="EG200" s="29" t="s">
        <v>6</v>
      </c>
      <c r="EH200" s="29" t="s">
        <v>6</v>
      </c>
      <c r="EI200" s="29"/>
      <c r="EJ200" s="29" t="s">
        <v>3388</v>
      </c>
      <c r="EK200" s="29" t="s">
        <v>3389</v>
      </c>
      <c r="EL200" s="29" t="s">
        <v>3390</v>
      </c>
      <c r="EM200" s="29"/>
      <c r="EN200" s="35">
        <f t="shared" si="462"/>
        <v>1</v>
      </c>
      <c r="EO200" s="35">
        <f t="shared" si="463"/>
        <v>1</v>
      </c>
      <c r="EP200" s="35">
        <f t="shared" si="464"/>
        <v>1</v>
      </c>
      <c r="EQ200" s="35">
        <f t="shared" si="465"/>
        <v>0</v>
      </c>
      <c r="ER200" s="35">
        <f t="shared" si="466"/>
        <v>0.9375</v>
      </c>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47">
        <v>44657</v>
      </c>
      <c r="FW200" s="47">
        <v>44749</v>
      </c>
      <c r="FX200" s="47">
        <v>44845</v>
      </c>
      <c r="FY200" s="47"/>
      <c r="FZ200" s="29"/>
      <c r="GA200" s="29"/>
      <c r="GB200" s="29"/>
      <c r="GC200" s="29"/>
      <c r="GD200" s="29"/>
      <c r="GE200" s="29"/>
      <c r="GF200" s="29"/>
      <c r="GG200" s="29"/>
      <c r="GH200" s="29"/>
      <c r="GI200" s="29"/>
      <c r="GJ200" s="29"/>
      <c r="GK200" s="29"/>
      <c r="GL200" s="35" t="str">
        <f>IFERROR(IF(FJ200=0,"",IF((FN200/FJ200)&gt;1,1,(FN200/FJ200))),"")</f>
        <v/>
      </c>
      <c r="GM200" s="35" t="str">
        <f>IFERROR(IF(FK200=0,"",IF((FP200/FK200)&gt;1,1,(FP200/FK200))),"")</f>
        <v/>
      </c>
      <c r="GN200" s="35" t="str">
        <f>IFERROR(IF(FL200=0,"",IF((FR200/FL200)&gt;1,1,(FR200/FL200))),"")</f>
        <v/>
      </c>
      <c r="GO200" s="35" t="str">
        <f>IFERROR(IF(FM200=0,"",IF((FT200/FM200)&gt;1,1,(FT200/FM200))),"")</f>
        <v/>
      </c>
      <c r="GP200" s="35" t="str">
        <f>IFERROR(IF((FN200+FP200+FR200+FT200)/FI200&gt;1,1,(FN200+FP200+FR200+FT200)/FI200),"")</f>
        <v/>
      </c>
      <c r="GQ200" s="29"/>
      <c r="GR200" s="29"/>
      <c r="GS200" s="29">
        <f t="shared" si="467"/>
        <v>1</v>
      </c>
      <c r="GT200" s="29" t="str">
        <f>'[19]BD Plan'!$B$3</f>
        <v>Santander</v>
      </c>
      <c r="GU200" s="36"/>
      <c r="GV200" s="36"/>
      <c r="GW200" s="36"/>
      <c r="GX200" s="36"/>
      <c r="GY200" s="36"/>
      <c r="GZ200" s="36"/>
      <c r="HA200" s="36"/>
      <c r="HB200" s="36"/>
      <c r="HC200" s="36" t="s">
        <v>842</v>
      </c>
      <c r="HD200" s="36" t="s">
        <v>1922</v>
      </c>
      <c r="HE200" s="36" t="s">
        <v>3391</v>
      </c>
      <c r="HF200" s="36"/>
      <c r="HG200" s="36"/>
      <c r="HH200" s="36"/>
      <c r="HI200" s="36"/>
      <c r="HJ200" s="36"/>
      <c r="HK200" s="29" t="s">
        <v>140</v>
      </c>
      <c r="HL200" s="30" t="s">
        <v>8</v>
      </c>
    </row>
    <row r="201" spans="1:220" ht="15" customHeight="1" x14ac:dyDescent="0.3">
      <c r="A201" s="29" t="s">
        <v>129</v>
      </c>
      <c r="B201" t="s">
        <v>66</v>
      </c>
      <c r="C201" t="s">
        <v>568</v>
      </c>
      <c r="D201" s="29" t="s">
        <v>1340</v>
      </c>
      <c r="E201" s="29" t="s">
        <v>304</v>
      </c>
      <c r="F201" s="29" t="s">
        <v>231</v>
      </c>
      <c r="G201" s="29" t="s">
        <v>426</v>
      </c>
      <c r="H201" s="29" t="s">
        <v>233</v>
      </c>
      <c r="I201" s="38" t="s">
        <v>427</v>
      </c>
      <c r="J201" s="29" t="s">
        <v>319</v>
      </c>
      <c r="K201" s="32">
        <v>1</v>
      </c>
      <c r="L201" s="32">
        <v>0.8</v>
      </c>
      <c r="M201" s="29" t="s">
        <v>253</v>
      </c>
      <c r="N201" s="32">
        <v>0.36</v>
      </c>
      <c r="O201" s="32">
        <v>0.8</v>
      </c>
      <c r="P201" s="29" t="s">
        <v>253</v>
      </c>
      <c r="Q201" s="29" t="s">
        <v>1037</v>
      </c>
      <c r="R201" s="33"/>
      <c r="S201" s="36"/>
      <c r="T201" s="29"/>
      <c r="U201" s="34"/>
      <c r="V201" s="34"/>
      <c r="W201" s="34"/>
      <c r="X201" s="34"/>
      <c r="Y201" s="34"/>
      <c r="Z201" s="32"/>
      <c r="AA201" s="34"/>
      <c r="AB201" s="29"/>
      <c r="AC201" s="29"/>
      <c r="AD201" s="34"/>
      <c r="AE201" s="34"/>
      <c r="AF201" s="34"/>
      <c r="AG201" s="34"/>
      <c r="AH201" s="29"/>
      <c r="AI201" s="29"/>
      <c r="AJ201" s="29"/>
      <c r="AK201" s="29"/>
      <c r="AL201" s="29"/>
      <c r="AM201" s="29"/>
      <c r="AN201" s="29"/>
      <c r="AO201" s="29"/>
      <c r="AP201" s="47"/>
      <c r="AQ201" s="47">
        <v>44749</v>
      </c>
      <c r="AR201" s="47">
        <v>44845</v>
      </c>
      <c r="AS201" s="47"/>
      <c r="AT201" s="29"/>
      <c r="AU201" s="29"/>
      <c r="AV201" s="29"/>
      <c r="AW201" s="29"/>
      <c r="AX201" s="29"/>
      <c r="AY201" s="29"/>
      <c r="AZ201" s="29"/>
      <c r="BA201" s="29"/>
      <c r="BB201" s="29"/>
      <c r="BC201" s="29"/>
      <c r="BD201" s="29"/>
      <c r="BE201" s="29"/>
      <c r="BF201" s="35" t="str">
        <f t="shared" ref="BF201:BF210" si="480">IFERROR(IF(AD201=0,"",IF((AH201/AD201)&gt;1,1,(AH201/AD201))),"")</f>
        <v/>
      </c>
      <c r="BG201" s="35" t="str">
        <f t="shared" ref="BG201:BG210" si="481">IFERROR(IF(AE201=0,"",IF((AJ201/AE201)&gt;1,1,(AJ201/AE201))),"")</f>
        <v/>
      </c>
      <c r="BH201" s="35" t="str">
        <f t="shared" ref="BH201:BH210" si="482">IFERROR(IF(AF201=0,"",IF((AL201/AF201)&gt;1,1,(AL201/AF201))),"")</f>
        <v/>
      </c>
      <c r="BI201" s="35" t="str">
        <f t="shared" ref="BI201:BI210" si="483">IFERROR(IF(AG201=0,"",IF((AN201/AG201)&gt;1,1,(AN201/AG201))),"")</f>
        <v/>
      </c>
      <c r="BJ201" s="35" t="str">
        <f t="shared" ref="BJ201:BJ210" si="484">IFERROR(IF((AH201+AJ201+AL201+AN201)/AC201&gt;1,1,(AH201+AJ201+AL201+AN201)/AC201),"")</f>
        <v/>
      </c>
      <c r="BK201" s="30" t="s">
        <v>1523</v>
      </c>
      <c r="BL201" s="42" t="s">
        <v>565</v>
      </c>
      <c r="BM201" s="29">
        <f t="shared" ref="BM201" si="485">SUM(BN201:BQ201)</f>
        <v>10554</v>
      </c>
      <c r="BN201" s="29">
        <v>0</v>
      </c>
      <c r="BO201" s="29">
        <v>1897</v>
      </c>
      <c r="BP201" s="29">
        <v>8654</v>
      </c>
      <c r="BQ201" s="29">
        <v>3</v>
      </c>
      <c r="BR201" s="29"/>
      <c r="BS201" s="29"/>
      <c r="BT201" s="29">
        <v>1897</v>
      </c>
      <c r="BU201" s="29" t="s">
        <v>1923</v>
      </c>
      <c r="BV201" s="29">
        <v>8654</v>
      </c>
      <c r="BW201" s="29" t="s">
        <v>3392</v>
      </c>
      <c r="BX201" s="29"/>
      <c r="BY201" s="29"/>
      <c r="BZ201" s="47">
        <v>44658</v>
      </c>
      <c r="CA201" s="47">
        <v>44749</v>
      </c>
      <c r="CB201" s="47">
        <v>44845</v>
      </c>
      <c r="CC201" s="47"/>
      <c r="CD201" s="29"/>
      <c r="CE201" s="29" t="s">
        <v>9</v>
      </c>
      <c r="CF201" s="29" t="s">
        <v>9</v>
      </c>
      <c r="CG201" s="29"/>
      <c r="CH201" s="29"/>
      <c r="CI201" s="29" t="s">
        <v>9</v>
      </c>
      <c r="CJ201" s="29" t="s">
        <v>9</v>
      </c>
      <c r="CK201" s="29"/>
      <c r="CL201" s="29"/>
      <c r="CM201" s="29" t="s">
        <v>3393</v>
      </c>
      <c r="CN201" s="29" t="s">
        <v>3394</v>
      </c>
      <c r="CO201" s="29"/>
      <c r="CP201" s="35" t="str">
        <f t="shared" si="457"/>
        <v/>
      </c>
      <c r="CQ201" s="35">
        <f t="shared" si="458"/>
        <v>1</v>
      </c>
      <c r="CR201" s="35">
        <f t="shared" si="459"/>
        <v>1</v>
      </c>
      <c r="CS201" s="35">
        <f t="shared" si="460"/>
        <v>0</v>
      </c>
      <c r="CT201" s="35">
        <f t="shared" si="461"/>
        <v>0.99971574758385451</v>
      </c>
      <c r="CU201" s="30"/>
      <c r="CV201" s="34"/>
      <c r="CW201" s="29"/>
      <c r="CX201" s="34"/>
      <c r="CY201" s="34"/>
      <c r="CZ201" s="34"/>
      <c r="DA201" s="34"/>
      <c r="DB201" s="34"/>
      <c r="DC201" s="34"/>
      <c r="DD201" s="32"/>
      <c r="DE201" s="29"/>
      <c r="DF201" s="29"/>
      <c r="DG201" s="29"/>
      <c r="DH201" s="29"/>
      <c r="DI201" s="34"/>
      <c r="DJ201" s="29"/>
      <c r="DK201" s="29"/>
      <c r="DL201" s="29"/>
      <c r="DM201" s="29"/>
      <c r="DN201" s="29"/>
      <c r="DO201" s="29"/>
      <c r="DP201" s="29"/>
      <c r="DQ201" s="29"/>
      <c r="DR201" s="29"/>
      <c r="DS201" s="29"/>
      <c r="DT201" s="29"/>
      <c r="DU201" s="29"/>
      <c r="DV201" s="29"/>
      <c r="DW201" s="29"/>
      <c r="DX201" s="47">
        <v>44658</v>
      </c>
      <c r="DY201" s="47">
        <v>44749</v>
      </c>
      <c r="DZ201" s="47">
        <v>44845</v>
      </c>
      <c r="EA201" s="47"/>
      <c r="EB201" s="29"/>
      <c r="EC201" s="29"/>
      <c r="ED201" s="29"/>
      <c r="EE201" s="29"/>
      <c r="EF201" s="29"/>
      <c r="EG201" s="29"/>
      <c r="EH201" s="29"/>
      <c r="EI201" s="29"/>
      <c r="EJ201" s="29"/>
      <c r="EK201" s="29"/>
      <c r="EL201" s="29"/>
      <c r="EM201" s="29"/>
      <c r="EN201" s="35" t="str">
        <f t="shared" si="462"/>
        <v/>
      </c>
      <c r="EO201" s="35" t="str">
        <f t="shared" si="463"/>
        <v/>
      </c>
      <c r="EP201" s="35" t="str">
        <f t="shared" si="464"/>
        <v/>
      </c>
      <c r="EQ201" s="35" t="str">
        <f t="shared" si="465"/>
        <v/>
      </c>
      <c r="ER201" s="35" t="str">
        <f t="shared" si="466"/>
        <v/>
      </c>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47">
        <v>44658</v>
      </c>
      <c r="FW201" s="47">
        <v>44749</v>
      </c>
      <c r="FX201" s="47">
        <v>44845</v>
      </c>
      <c r="FY201" s="47"/>
      <c r="FZ201" s="29"/>
      <c r="GA201" s="29"/>
      <c r="GB201" s="29"/>
      <c r="GC201" s="29"/>
      <c r="GD201" s="29"/>
      <c r="GE201" s="29"/>
      <c r="GF201" s="29"/>
      <c r="GG201" s="29"/>
      <c r="GH201" s="29"/>
      <c r="GI201" s="29"/>
      <c r="GJ201" s="29"/>
      <c r="GK201" s="29"/>
      <c r="GL201" s="35" t="str">
        <f t="shared" ref="GL201:GL204" si="486">IFERROR(IF(FJ201=0,"",IF((FN201/FJ201)&gt;1,1,(FN201/FJ201))),"")</f>
        <v/>
      </c>
      <c r="GM201" s="35" t="str">
        <f t="shared" ref="GM201:GM204" si="487">IFERROR(IF(FK201=0,"",IF((FP201/FK201)&gt;1,1,(FP201/FK201))),"")</f>
        <v/>
      </c>
      <c r="GN201" s="35" t="str">
        <f t="shared" ref="GN201:GN204" si="488">IFERROR(IF(FL201=0,"",IF((FR201/FL201)&gt;1,1,(FR201/FL201))),"")</f>
        <v/>
      </c>
      <c r="GO201" s="35" t="str">
        <f t="shared" ref="GO201:GO204" si="489">IFERROR(IF(FM201=0,"",IF((FT201/FM201)&gt;1,1,(FT201/FM201))),"")</f>
        <v/>
      </c>
      <c r="GP201" s="35" t="str">
        <f t="shared" ref="GP201:GP204" si="490">IFERROR(IF((FN201+FP201+FR201+FT201)/FI201&gt;1,1,(FN201+FP201+FR201+FT201)/FI201),"")</f>
        <v/>
      </c>
      <c r="GQ201" s="29"/>
      <c r="GR201" s="29"/>
      <c r="GS201" s="29">
        <f t="shared" si="467"/>
        <v>1</v>
      </c>
      <c r="GT201" s="29" t="str">
        <f>'[19]BD Plan'!$B$3</f>
        <v>Santander</v>
      </c>
      <c r="GU201" s="36" t="s">
        <v>843</v>
      </c>
      <c r="GV201" s="36"/>
      <c r="GW201" s="36"/>
      <c r="GX201" s="36"/>
      <c r="GY201" s="36"/>
      <c r="GZ201" s="36" t="s">
        <v>1924</v>
      </c>
      <c r="HA201" s="36" t="s">
        <v>3395</v>
      </c>
      <c r="HB201" s="36"/>
      <c r="HC201" s="36"/>
      <c r="HD201" s="36"/>
      <c r="HE201" s="36"/>
      <c r="HF201" s="36"/>
      <c r="HG201" s="36"/>
      <c r="HH201" s="36"/>
      <c r="HI201" s="36"/>
      <c r="HJ201" s="36"/>
      <c r="HK201" t="s">
        <v>431</v>
      </c>
      <c r="HL201" s="39" t="s">
        <v>65</v>
      </c>
    </row>
    <row r="202" spans="1:220" ht="15" customHeight="1" x14ac:dyDescent="0.3">
      <c r="A202" s="29" t="s">
        <v>129</v>
      </c>
      <c r="B202" t="s">
        <v>31</v>
      </c>
      <c r="C202" t="s">
        <v>27</v>
      </c>
      <c r="D202" s="29" t="s">
        <v>318</v>
      </c>
      <c r="E202" s="29" t="s">
        <v>322</v>
      </c>
      <c r="F202" s="29" t="s">
        <v>231</v>
      </c>
      <c r="G202" s="29" t="s">
        <v>138</v>
      </c>
      <c r="H202" s="29" t="s">
        <v>284</v>
      </c>
      <c r="I202" s="38" t="s">
        <v>1107</v>
      </c>
      <c r="J202" s="29" t="s">
        <v>319</v>
      </c>
      <c r="K202" s="32">
        <v>1</v>
      </c>
      <c r="L202" s="32">
        <v>0.6</v>
      </c>
      <c r="M202" s="29" t="s">
        <v>253</v>
      </c>
      <c r="N202" s="32">
        <v>0.6</v>
      </c>
      <c r="O202" s="32">
        <v>0.6</v>
      </c>
      <c r="P202" s="29" t="s">
        <v>236</v>
      </c>
      <c r="Q202" s="29" t="s">
        <v>1037</v>
      </c>
      <c r="R202" s="33" t="s">
        <v>1108</v>
      </c>
      <c r="S202" s="42" t="s">
        <v>565</v>
      </c>
      <c r="T202" s="29" t="s">
        <v>1109</v>
      </c>
      <c r="U202" s="34" t="s">
        <v>1048</v>
      </c>
      <c r="V202" s="34" t="s">
        <v>1041</v>
      </c>
      <c r="W202" s="34" t="s">
        <v>1042</v>
      </c>
      <c r="X202" s="34" t="s">
        <v>1110</v>
      </c>
      <c r="Y202" s="34" t="s">
        <v>1044</v>
      </c>
      <c r="Z202" s="32">
        <v>0.4</v>
      </c>
      <c r="AA202" s="34" t="s">
        <v>1045</v>
      </c>
      <c r="AB202" s="29" t="s">
        <v>224</v>
      </c>
      <c r="AC202" s="29">
        <f t="shared" ref="AC202:AC209" si="491">SUM(AD202:AG202)</f>
        <v>7658</v>
      </c>
      <c r="AD202" s="34">
        <v>3654</v>
      </c>
      <c r="AE202" s="34">
        <v>1574</v>
      </c>
      <c r="AF202" s="34">
        <v>2427</v>
      </c>
      <c r="AG202" s="34">
        <v>3</v>
      </c>
      <c r="AH202" s="29">
        <v>3654</v>
      </c>
      <c r="AI202" s="29" t="s">
        <v>844</v>
      </c>
      <c r="AJ202" s="29">
        <v>1574</v>
      </c>
      <c r="AK202" s="29" t="s">
        <v>1925</v>
      </c>
      <c r="AL202" s="29">
        <v>2427</v>
      </c>
      <c r="AM202" s="29" t="s">
        <v>3396</v>
      </c>
      <c r="AN202" s="29"/>
      <c r="AO202" s="29"/>
      <c r="AP202" s="47">
        <v>44656</v>
      </c>
      <c r="AQ202" s="47">
        <v>44750</v>
      </c>
      <c r="AR202" s="47">
        <v>44845</v>
      </c>
      <c r="AS202" s="47"/>
      <c r="AT202" s="29" t="s">
        <v>6</v>
      </c>
      <c r="AU202" s="29" t="s">
        <v>9</v>
      </c>
      <c r="AV202" s="29" t="s">
        <v>9</v>
      </c>
      <c r="AW202" s="29"/>
      <c r="AX202" s="29" t="s">
        <v>6</v>
      </c>
      <c r="AY202" s="29" t="s">
        <v>6</v>
      </c>
      <c r="AZ202" s="29" t="s">
        <v>9</v>
      </c>
      <c r="BA202" s="29"/>
      <c r="BB202" s="29" t="s">
        <v>3397</v>
      </c>
      <c r="BC202" s="29" t="s">
        <v>3398</v>
      </c>
      <c r="BD202" s="29" t="s">
        <v>3399</v>
      </c>
      <c r="BE202" s="29"/>
      <c r="BF202" s="35">
        <f t="shared" si="480"/>
        <v>1</v>
      </c>
      <c r="BG202" s="35">
        <f t="shared" si="481"/>
        <v>1</v>
      </c>
      <c r="BH202" s="35">
        <f t="shared" si="482"/>
        <v>1</v>
      </c>
      <c r="BI202" s="35">
        <f t="shared" si="483"/>
        <v>0</v>
      </c>
      <c r="BJ202" s="35">
        <f t="shared" si="484"/>
        <v>0.99960825280752152</v>
      </c>
      <c r="BK202" s="30"/>
      <c r="BL202" s="29"/>
      <c r="BM202" s="29"/>
      <c r="BN202" s="29"/>
      <c r="BO202" s="29"/>
      <c r="BP202" s="29"/>
      <c r="BQ202" s="29"/>
      <c r="BR202" s="29"/>
      <c r="BS202" s="29"/>
      <c r="BT202" s="29"/>
      <c r="BU202" s="29"/>
      <c r="BV202" s="29"/>
      <c r="BW202" s="29"/>
      <c r="BX202" s="29"/>
      <c r="BY202" s="29"/>
      <c r="BZ202" s="47">
        <v>44656</v>
      </c>
      <c r="CA202" s="47">
        <v>44750</v>
      </c>
      <c r="CB202" s="47">
        <v>44845</v>
      </c>
      <c r="CC202" s="47"/>
      <c r="CD202" s="29"/>
      <c r="CE202" s="29"/>
      <c r="CF202" s="29"/>
      <c r="CG202" s="29"/>
      <c r="CH202" s="29"/>
      <c r="CI202" s="29"/>
      <c r="CJ202" s="29"/>
      <c r="CK202" s="29"/>
      <c r="CL202" s="29"/>
      <c r="CM202" s="29"/>
      <c r="CN202" s="29"/>
      <c r="CO202" s="29"/>
      <c r="CP202" s="35" t="str">
        <f t="shared" si="457"/>
        <v/>
      </c>
      <c r="CQ202" s="35" t="str">
        <f t="shared" si="458"/>
        <v/>
      </c>
      <c r="CR202" s="35" t="str">
        <f t="shared" si="459"/>
        <v/>
      </c>
      <c r="CS202" s="35" t="str">
        <f t="shared" si="460"/>
        <v/>
      </c>
      <c r="CT202" s="35" t="str">
        <f t="shared" si="461"/>
        <v/>
      </c>
      <c r="CU202" s="30"/>
      <c r="CV202" s="34"/>
      <c r="CW202" s="29"/>
      <c r="CX202" s="34"/>
      <c r="CY202" s="34"/>
      <c r="CZ202" s="34"/>
      <c r="DA202" s="34"/>
      <c r="DB202" s="34"/>
      <c r="DC202" s="34"/>
      <c r="DD202" s="32"/>
      <c r="DE202" s="29"/>
      <c r="DF202" s="29"/>
      <c r="DG202" s="29"/>
      <c r="DH202" s="29"/>
      <c r="DI202" s="34"/>
      <c r="DJ202" s="29"/>
      <c r="DK202" s="29"/>
      <c r="DL202" s="29"/>
      <c r="DM202" s="29"/>
      <c r="DN202" s="29"/>
      <c r="DO202" s="29"/>
      <c r="DP202" s="29"/>
      <c r="DQ202" s="29"/>
      <c r="DR202" s="29"/>
      <c r="DS202" s="29"/>
      <c r="DT202" s="29"/>
      <c r="DU202" s="29"/>
      <c r="DV202" s="29"/>
      <c r="DW202" s="29"/>
      <c r="DX202" s="47">
        <v>44656</v>
      </c>
      <c r="DY202" s="47">
        <v>44750</v>
      </c>
      <c r="DZ202" s="47">
        <v>44845</v>
      </c>
      <c r="EA202" s="47"/>
      <c r="EB202" s="29"/>
      <c r="EC202" s="29"/>
      <c r="ED202" s="29"/>
      <c r="EE202" s="29"/>
      <c r="EF202" s="29"/>
      <c r="EG202" s="29"/>
      <c r="EH202" s="29"/>
      <c r="EI202" s="29"/>
      <c r="EJ202" s="29"/>
      <c r="EK202" s="29"/>
      <c r="EL202" s="29"/>
      <c r="EM202" s="29"/>
      <c r="EN202" s="35" t="str">
        <f t="shared" si="462"/>
        <v/>
      </c>
      <c r="EO202" s="35" t="str">
        <f t="shared" si="463"/>
        <v/>
      </c>
      <c r="EP202" s="35" t="str">
        <f t="shared" si="464"/>
        <v/>
      </c>
      <c r="EQ202" s="35" t="str">
        <f t="shared" si="465"/>
        <v/>
      </c>
      <c r="ER202" s="35" t="str">
        <f t="shared" si="466"/>
        <v/>
      </c>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47">
        <v>44656</v>
      </c>
      <c r="FW202" s="47">
        <v>44750</v>
      </c>
      <c r="FX202" s="47">
        <v>44845</v>
      </c>
      <c r="FY202" s="47"/>
      <c r="FZ202" s="29"/>
      <c r="GA202" s="29"/>
      <c r="GB202" s="29"/>
      <c r="GC202" s="29"/>
      <c r="GD202" s="29"/>
      <c r="GE202" s="29"/>
      <c r="GF202" s="29"/>
      <c r="GG202" s="29"/>
      <c r="GH202" s="29"/>
      <c r="GI202" s="29"/>
      <c r="GJ202" s="29"/>
      <c r="GK202" s="29"/>
      <c r="GL202" s="35" t="str">
        <f t="shared" si="486"/>
        <v/>
      </c>
      <c r="GM202" s="35" t="str">
        <f t="shared" si="487"/>
        <v/>
      </c>
      <c r="GN202" s="35" t="str">
        <f t="shared" si="488"/>
        <v/>
      </c>
      <c r="GO202" s="35" t="str">
        <f t="shared" si="489"/>
        <v/>
      </c>
      <c r="GP202" s="35" t="str">
        <f t="shared" si="490"/>
        <v/>
      </c>
      <c r="GQ202" s="29"/>
      <c r="GR202" s="29"/>
      <c r="GS202" s="29">
        <f t="shared" si="467"/>
        <v>1</v>
      </c>
      <c r="GT202" s="29" t="str">
        <f>'[19]BD Plan'!$B$3</f>
        <v>Santander</v>
      </c>
      <c r="GU202" s="36" t="s">
        <v>845</v>
      </c>
      <c r="GV202" s="36" t="s">
        <v>1926</v>
      </c>
      <c r="GW202" s="36" t="s">
        <v>3400</v>
      </c>
      <c r="GX202" s="36"/>
      <c r="GY202" s="36"/>
      <c r="GZ202" s="36"/>
      <c r="HA202" s="36"/>
      <c r="HB202" s="36"/>
      <c r="HC202" s="36"/>
      <c r="HD202" s="36"/>
      <c r="HE202" s="36"/>
      <c r="HF202" s="36"/>
      <c r="HG202" s="36"/>
      <c r="HH202" s="36"/>
      <c r="HI202" s="36"/>
      <c r="HJ202" s="36"/>
      <c r="HK202" t="s">
        <v>144</v>
      </c>
      <c r="HL202" s="39" t="s">
        <v>29</v>
      </c>
    </row>
    <row r="203" spans="1:220" ht="15" customHeight="1" x14ac:dyDescent="0.3">
      <c r="A203" s="29" t="s">
        <v>129</v>
      </c>
      <c r="B203" t="s">
        <v>33</v>
      </c>
      <c r="C203" t="s">
        <v>27</v>
      </c>
      <c r="D203" s="29" t="s">
        <v>1118</v>
      </c>
      <c r="E203" s="29" t="s">
        <v>304</v>
      </c>
      <c r="F203" s="29" t="s">
        <v>231</v>
      </c>
      <c r="G203" s="29" t="s">
        <v>312</v>
      </c>
      <c r="H203" s="29" t="s">
        <v>284</v>
      </c>
      <c r="I203" s="38" t="s">
        <v>1119</v>
      </c>
      <c r="J203" s="29" t="s">
        <v>319</v>
      </c>
      <c r="K203" s="32">
        <v>0.8</v>
      </c>
      <c r="L203" s="32">
        <v>0.6</v>
      </c>
      <c r="M203" s="29" t="s">
        <v>253</v>
      </c>
      <c r="N203" s="32">
        <v>0.48</v>
      </c>
      <c r="O203" s="32">
        <v>0.6</v>
      </c>
      <c r="P203" s="29" t="s">
        <v>236</v>
      </c>
      <c r="Q203" s="29" t="s">
        <v>1037</v>
      </c>
      <c r="R203" s="33" t="s">
        <v>1120</v>
      </c>
      <c r="S203" s="42" t="s">
        <v>565</v>
      </c>
      <c r="T203" s="36" t="s">
        <v>1121</v>
      </c>
      <c r="U203" s="34" t="s">
        <v>1048</v>
      </c>
      <c r="V203" s="34" t="s">
        <v>1041</v>
      </c>
      <c r="W203" s="34" t="s">
        <v>1042</v>
      </c>
      <c r="X203" s="34" t="s">
        <v>1110</v>
      </c>
      <c r="Y203" s="34" t="s">
        <v>1044</v>
      </c>
      <c r="Z203" s="32">
        <v>0.4</v>
      </c>
      <c r="AA203" s="34" t="s">
        <v>1045</v>
      </c>
      <c r="AB203" s="29" t="s">
        <v>224</v>
      </c>
      <c r="AC203" s="29">
        <f t="shared" si="491"/>
        <v>22</v>
      </c>
      <c r="AD203" s="34">
        <v>0</v>
      </c>
      <c r="AE203" s="34">
        <v>9</v>
      </c>
      <c r="AF203" s="34">
        <v>1</v>
      </c>
      <c r="AG203" s="34">
        <v>12</v>
      </c>
      <c r="AH203" s="29">
        <v>0</v>
      </c>
      <c r="AI203" s="29" t="s">
        <v>846</v>
      </c>
      <c r="AJ203" s="29">
        <v>9</v>
      </c>
      <c r="AK203" s="29" t="s">
        <v>1927</v>
      </c>
      <c r="AL203" s="29">
        <v>1</v>
      </c>
      <c r="AM203" s="29" t="s">
        <v>3401</v>
      </c>
      <c r="AN203" s="29"/>
      <c r="AO203" s="29"/>
      <c r="AP203" s="47">
        <v>44657</v>
      </c>
      <c r="AQ203" s="47">
        <v>44749</v>
      </c>
      <c r="AR203" s="47">
        <v>44844</v>
      </c>
      <c r="AS203" s="47"/>
      <c r="AT203" s="29" t="s">
        <v>7</v>
      </c>
      <c r="AU203" s="29" t="s">
        <v>6</v>
      </c>
      <c r="AV203" s="29" t="s">
        <v>9</v>
      </c>
      <c r="AW203" s="29"/>
      <c r="AX203" s="29" t="s">
        <v>7</v>
      </c>
      <c r="AY203" s="29" t="s">
        <v>9</v>
      </c>
      <c r="AZ203" s="29" t="s">
        <v>9</v>
      </c>
      <c r="BA203" s="29"/>
      <c r="BB203" s="29" t="s">
        <v>3402</v>
      </c>
      <c r="BC203" s="29" t="s">
        <v>3403</v>
      </c>
      <c r="BD203" s="29" t="s">
        <v>3403</v>
      </c>
      <c r="BE203" s="29"/>
      <c r="BF203" s="35" t="str">
        <f t="shared" si="480"/>
        <v/>
      </c>
      <c r="BG203" s="35">
        <f t="shared" si="481"/>
        <v>1</v>
      </c>
      <c r="BH203" s="35">
        <f t="shared" si="482"/>
        <v>1</v>
      </c>
      <c r="BI203" s="35">
        <f t="shared" si="483"/>
        <v>0</v>
      </c>
      <c r="BJ203" s="35">
        <f t="shared" si="484"/>
        <v>0.45454545454545453</v>
      </c>
      <c r="BK203" s="30"/>
      <c r="BM203" s="29"/>
      <c r="BN203" s="29"/>
      <c r="BO203" s="29"/>
      <c r="BP203" s="29"/>
      <c r="BQ203" s="29"/>
      <c r="BR203" s="29"/>
      <c r="BS203" s="29"/>
      <c r="BT203" s="29"/>
      <c r="BU203" s="29"/>
      <c r="BV203" s="29"/>
      <c r="BW203" s="29"/>
      <c r="BX203" s="29"/>
      <c r="BY203" s="29"/>
      <c r="BZ203" s="47">
        <v>44657</v>
      </c>
      <c r="CA203" s="47">
        <v>44749</v>
      </c>
      <c r="CB203" s="47">
        <v>44844</v>
      </c>
      <c r="CC203" s="47"/>
      <c r="CD203" s="29"/>
      <c r="CE203" s="29"/>
      <c r="CF203" s="29"/>
      <c r="CG203" s="29"/>
      <c r="CH203" s="29"/>
      <c r="CI203" s="29"/>
      <c r="CJ203" s="29"/>
      <c r="CK203" s="29"/>
      <c r="CL203" s="29"/>
      <c r="CM203" s="29"/>
      <c r="CN203" s="29"/>
      <c r="CO203" s="29"/>
      <c r="CP203" s="35" t="str">
        <f t="shared" si="457"/>
        <v/>
      </c>
      <c r="CQ203" s="35" t="str">
        <f t="shared" si="458"/>
        <v/>
      </c>
      <c r="CR203" s="35" t="str">
        <f t="shared" si="459"/>
        <v/>
      </c>
      <c r="CS203" s="35" t="str">
        <f t="shared" si="460"/>
        <v/>
      </c>
      <c r="CT203" s="35" t="str">
        <f t="shared" si="461"/>
        <v/>
      </c>
      <c r="CU203" s="30"/>
      <c r="CV203" s="34"/>
      <c r="CW203" s="29"/>
      <c r="CX203" s="34"/>
      <c r="CY203" s="34"/>
      <c r="CZ203" s="34"/>
      <c r="DA203" s="34"/>
      <c r="DB203" s="34"/>
      <c r="DC203" s="34"/>
      <c r="DD203" s="32"/>
      <c r="DE203" s="29"/>
      <c r="DF203" s="29"/>
      <c r="DG203" s="29"/>
      <c r="DH203" s="29"/>
      <c r="DI203" s="34"/>
      <c r="DJ203" s="29"/>
      <c r="DK203" s="29"/>
      <c r="DL203" s="29"/>
      <c r="DM203" s="29"/>
      <c r="DN203" s="29"/>
      <c r="DO203" s="29"/>
      <c r="DP203" s="29"/>
      <c r="DQ203" s="29"/>
      <c r="DR203" s="29"/>
      <c r="DS203" s="29"/>
      <c r="DT203" s="29"/>
      <c r="DU203" s="29"/>
      <c r="DV203" s="29"/>
      <c r="DW203" s="29"/>
      <c r="DX203" s="47">
        <v>44657</v>
      </c>
      <c r="DY203" s="47">
        <v>44749</v>
      </c>
      <c r="DZ203" s="47">
        <v>44844</v>
      </c>
      <c r="EA203" s="47"/>
      <c r="EB203" s="29"/>
      <c r="EC203" s="29"/>
      <c r="ED203" s="29"/>
      <c r="EE203" s="29"/>
      <c r="EF203" s="29"/>
      <c r="EG203" s="29"/>
      <c r="EH203" s="29"/>
      <c r="EI203" s="29"/>
      <c r="EJ203" s="29"/>
      <c r="EK203" s="29"/>
      <c r="EL203" s="29"/>
      <c r="EM203" s="29"/>
      <c r="EN203" s="35" t="str">
        <f t="shared" si="462"/>
        <v/>
      </c>
      <c r="EO203" s="35" t="str">
        <f t="shared" si="463"/>
        <v/>
      </c>
      <c r="EP203" s="35" t="str">
        <f t="shared" si="464"/>
        <v/>
      </c>
      <c r="EQ203" s="35" t="str">
        <f t="shared" si="465"/>
        <v/>
      </c>
      <c r="ER203" s="35" t="str">
        <f t="shared" si="466"/>
        <v/>
      </c>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47">
        <v>44657</v>
      </c>
      <c r="FW203" s="47">
        <v>44749</v>
      </c>
      <c r="FX203" s="47">
        <v>44844</v>
      </c>
      <c r="FY203" s="47"/>
      <c r="FZ203" s="29"/>
      <c r="GA203" s="29"/>
      <c r="GB203" s="29"/>
      <c r="GC203" s="29"/>
      <c r="GD203" s="29"/>
      <c r="GE203" s="29"/>
      <c r="GF203" s="29"/>
      <c r="GG203" s="29"/>
      <c r="GH203" s="29"/>
      <c r="GI203" s="29"/>
      <c r="GJ203" s="29"/>
      <c r="GK203" s="29"/>
      <c r="GL203" s="35" t="str">
        <f t="shared" si="486"/>
        <v/>
      </c>
      <c r="GM203" s="35" t="str">
        <f t="shared" si="487"/>
        <v/>
      </c>
      <c r="GN203" s="35" t="str">
        <f t="shared" si="488"/>
        <v/>
      </c>
      <c r="GO203" s="35" t="str">
        <f t="shared" si="489"/>
        <v/>
      </c>
      <c r="GP203" s="35" t="str">
        <f t="shared" si="490"/>
        <v/>
      </c>
      <c r="GQ203" s="29"/>
      <c r="GR203" s="29"/>
      <c r="GS203" s="29">
        <f t="shared" si="467"/>
        <v>1</v>
      </c>
      <c r="GT203" s="29" t="str">
        <f>'[19]BD Plan'!$B$3</f>
        <v>Santander</v>
      </c>
      <c r="GU203" s="36" t="s">
        <v>7</v>
      </c>
      <c r="GV203" s="36" t="s">
        <v>1928</v>
      </c>
      <c r="GW203" s="36" t="s">
        <v>3404</v>
      </c>
      <c r="GX203" s="36"/>
      <c r="GY203" s="36"/>
      <c r="GZ203" s="36"/>
      <c r="HA203" s="36"/>
      <c r="HB203" s="36"/>
      <c r="HC203" s="36"/>
      <c r="HD203" s="36"/>
      <c r="HE203" s="36"/>
      <c r="HF203" s="36"/>
      <c r="HG203" s="36"/>
      <c r="HH203" s="36"/>
      <c r="HI203" s="36"/>
      <c r="HJ203" s="36"/>
      <c r="HK203" t="s">
        <v>146</v>
      </c>
      <c r="HL203" s="39" t="s">
        <v>28</v>
      </c>
    </row>
    <row r="204" spans="1:220" ht="15" customHeight="1" x14ac:dyDescent="0.3">
      <c r="A204" s="29" t="s">
        <v>129</v>
      </c>
      <c r="B204" t="s">
        <v>34</v>
      </c>
      <c r="C204" t="s">
        <v>27</v>
      </c>
      <c r="D204" s="29" t="s">
        <v>328</v>
      </c>
      <c r="E204" s="29" t="s">
        <v>317</v>
      </c>
      <c r="F204" s="29" t="s">
        <v>231</v>
      </c>
      <c r="G204" s="29" t="s">
        <v>312</v>
      </c>
      <c r="H204" s="29" t="s">
        <v>233</v>
      </c>
      <c r="I204" s="38" t="s">
        <v>1124</v>
      </c>
      <c r="J204" s="29" t="s">
        <v>319</v>
      </c>
      <c r="K204" s="32">
        <v>1</v>
      </c>
      <c r="L204" s="32">
        <v>0.8</v>
      </c>
      <c r="M204" s="29" t="s">
        <v>253</v>
      </c>
      <c r="N204" s="32">
        <v>0.6</v>
      </c>
      <c r="O204" s="32">
        <v>0.8</v>
      </c>
      <c r="P204" s="29" t="s">
        <v>253</v>
      </c>
      <c r="Q204" s="29" t="s">
        <v>1037</v>
      </c>
      <c r="R204" s="33" t="s">
        <v>1125</v>
      </c>
      <c r="S204" s="42" t="s">
        <v>565</v>
      </c>
      <c r="T204" s="29" t="s">
        <v>1126</v>
      </c>
      <c r="U204" s="34" t="s">
        <v>1048</v>
      </c>
      <c r="V204" s="34" t="s">
        <v>1041</v>
      </c>
      <c r="W204" s="34" t="s">
        <v>1042</v>
      </c>
      <c r="X204" s="34" t="s">
        <v>1043</v>
      </c>
      <c r="Y204" s="34" t="s">
        <v>1044</v>
      </c>
      <c r="Z204" s="32">
        <v>0.4</v>
      </c>
      <c r="AA204" s="34" t="s">
        <v>1045</v>
      </c>
      <c r="AB204" s="29" t="s">
        <v>224</v>
      </c>
      <c r="AC204" s="29">
        <f t="shared" si="491"/>
        <v>7658</v>
      </c>
      <c r="AD204" s="34">
        <v>3654</v>
      </c>
      <c r="AE204" s="34">
        <v>1574</v>
      </c>
      <c r="AF204" s="34">
        <v>2427</v>
      </c>
      <c r="AG204" s="34">
        <v>3</v>
      </c>
      <c r="AH204" s="29">
        <v>3654</v>
      </c>
      <c r="AI204" s="29" t="s">
        <v>847</v>
      </c>
      <c r="AJ204" s="29">
        <v>1574</v>
      </c>
      <c r="AK204" s="29" t="s">
        <v>1929</v>
      </c>
      <c r="AL204" s="29">
        <v>2427</v>
      </c>
      <c r="AM204" s="29" t="s">
        <v>3405</v>
      </c>
      <c r="AN204" s="29"/>
      <c r="AO204" s="29"/>
      <c r="AP204" s="47">
        <v>44656</v>
      </c>
      <c r="AQ204" s="47">
        <v>44749</v>
      </c>
      <c r="AR204" s="47">
        <v>44845</v>
      </c>
      <c r="AS204" s="47"/>
      <c r="AT204" s="29" t="s">
        <v>6</v>
      </c>
      <c r="AU204" s="29" t="s">
        <v>6</v>
      </c>
      <c r="AV204" s="29" t="s">
        <v>9</v>
      </c>
      <c r="AW204" s="29"/>
      <c r="AX204" s="29" t="s">
        <v>6</v>
      </c>
      <c r="AY204" s="29" t="s">
        <v>6</v>
      </c>
      <c r="AZ204" s="29" t="s">
        <v>9</v>
      </c>
      <c r="BA204" s="29"/>
      <c r="BB204" s="29" t="s">
        <v>3406</v>
      </c>
      <c r="BC204" s="29" t="s">
        <v>3407</v>
      </c>
      <c r="BD204" s="29" t="s">
        <v>3399</v>
      </c>
      <c r="BE204" s="29"/>
      <c r="BF204" s="35">
        <f t="shared" si="480"/>
        <v>1</v>
      </c>
      <c r="BG204" s="35">
        <f t="shared" si="481"/>
        <v>1</v>
      </c>
      <c r="BH204" s="35">
        <f t="shared" si="482"/>
        <v>1</v>
      </c>
      <c r="BI204" s="35">
        <f t="shared" si="483"/>
        <v>0</v>
      </c>
      <c r="BJ204" s="35">
        <f t="shared" si="484"/>
        <v>0.99960825280752152</v>
      </c>
      <c r="BK204" s="30"/>
      <c r="BL204" s="29"/>
      <c r="BM204" s="29"/>
      <c r="BN204" s="29"/>
      <c r="BO204" s="29"/>
      <c r="BP204" s="29"/>
      <c r="BQ204" s="29"/>
      <c r="BR204" s="29"/>
      <c r="BS204" s="29"/>
      <c r="BT204" s="29"/>
      <c r="BU204" s="29"/>
      <c r="BV204" s="29"/>
      <c r="BW204" s="29"/>
      <c r="BX204" s="29"/>
      <c r="BY204" s="29"/>
      <c r="BZ204" s="47">
        <v>44656</v>
      </c>
      <c r="CA204" s="47">
        <v>44749</v>
      </c>
      <c r="CB204" s="47">
        <v>44845</v>
      </c>
      <c r="CC204" s="47"/>
      <c r="CD204" s="29"/>
      <c r="CE204" s="29"/>
      <c r="CF204" s="29"/>
      <c r="CG204" s="29"/>
      <c r="CH204" s="29"/>
      <c r="CI204" s="29"/>
      <c r="CJ204" s="29"/>
      <c r="CK204" s="29"/>
      <c r="CL204" s="29"/>
      <c r="CM204" s="29"/>
      <c r="CN204" s="29"/>
      <c r="CO204" s="29"/>
      <c r="CP204" s="35" t="str">
        <f t="shared" si="457"/>
        <v/>
      </c>
      <c r="CQ204" s="35" t="str">
        <f t="shared" si="458"/>
        <v/>
      </c>
      <c r="CR204" s="35" t="str">
        <f t="shared" si="459"/>
        <v/>
      </c>
      <c r="CS204" s="35" t="str">
        <f t="shared" si="460"/>
        <v/>
      </c>
      <c r="CT204" s="35" t="str">
        <f t="shared" si="461"/>
        <v/>
      </c>
      <c r="CU204" s="30"/>
      <c r="CV204" s="34"/>
      <c r="CW204" s="29"/>
      <c r="CX204" s="34"/>
      <c r="CY204" s="34"/>
      <c r="CZ204" s="34"/>
      <c r="DA204" s="34"/>
      <c r="DB204" s="34"/>
      <c r="DC204" s="34"/>
      <c r="DD204" s="32"/>
      <c r="DE204" s="29"/>
      <c r="DF204" s="29"/>
      <c r="DG204" s="29"/>
      <c r="DH204" s="29"/>
      <c r="DI204" s="34"/>
      <c r="DJ204" s="29"/>
      <c r="DK204" s="29"/>
      <c r="DL204" s="29"/>
      <c r="DM204" s="29"/>
      <c r="DN204" s="29"/>
      <c r="DO204" s="29"/>
      <c r="DP204" s="29"/>
      <c r="DQ204" s="29"/>
      <c r="DR204" s="29"/>
      <c r="DS204" s="29"/>
      <c r="DT204" s="29"/>
      <c r="DU204" s="29"/>
      <c r="DV204" s="29"/>
      <c r="DW204" s="29"/>
      <c r="DX204" s="47">
        <v>44656</v>
      </c>
      <c r="DY204" s="47">
        <v>44749</v>
      </c>
      <c r="DZ204" s="47">
        <v>44845</v>
      </c>
      <c r="EA204" s="47"/>
      <c r="EB204" s="29"/>
      <c r="EC204" s="29"/>
      <c r="ED204" s="29"/>
      <c r="EE204" s="29"/>
      <c r="EF204" s="29"/>
      <c r="EG204" s="29"/>
      <c r="EH204" s="29"/>
      <c r="EI204" s="29"/>
      <c r="EJ204" s="29"/>
      <c r="EK204" s="29"/>
      <c r="EL204" s="29"/>
      <c r="EM204" s="29"/>
      <c r="EN204" s="35" t="str">
        <f t="shared" si="462"/>
        <v/>
      </c>
      <c r="EO204" s="35" t="str">
        <f t="shared" si="463"/>
        <v/>
      </c>
      <c r="EP204" s="35" t="str">
        <f t="shared" si="464"/>
        <v/>
      </c>
      <c r="EQ204" s="35" t="str">
        <f t="shared" si="465"/>
        <v/>
      </c>
      <c r="ER204" s="35" t="str">
        <f t="shared" si="466"/>
        <v/>
      </c>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47">
        <v>44656</v>
      </c>
      <c r="FW204" s="47">
        <v>44749</v>
      </c>
      <c r="FX204" s="47">
        <v>44845</v>
      </c>
      <c r="FY204" s="47"/>
      <c r="FZ204" s="29"/>
      <c r="GA204" s="29"/>
      <c r="GB204" s="29"/>
      <c r="GC204" s="29"/>
      <c r="GD204" s="29"/>
      <c r="GE204" s="29"/>
      <c r="GF204" s="29"/>
      <c r="GG204" s="29"/>
      <c r="GH204" s="29"/>
      <c r="GI204" s="29"/>
      <c r="GJ204" s="29"/>
      <c r="GK204" s="29"/>
      <c r="GL204" s="35" t="str">
        <f t="shared" si="486"/>
        <v/>
      </c>
      <c r="GM204" s="35" t="str">
        <f t="shared" si="487"/>
        <v/>
      </c>
      <c r="GN204" s="35" t="str">
        <f t="shared" si="488"/>
        <v/>
      </c>
      <c r="GO204" s="35" t="str">
        <f t="shared" si="489"/>
        <v/>
      </c>
      <c r="GP204" s="35" t="str">
        <f t="shared" si="490"/>
        <v/>
      </c>
      <c r="GQ204" s="29"/>
      <c r="GR204" s="29"/>
      <c r="GS204" s="29">
        <f t="shared" si="467"/>
        <v>1</v>
      </c>
      <c r="GT204" s="29" t="str">
        <f>'[19]BD Plan'!$B$3</f>
        <v>Santander</v>
      </c>
      <c r="GU204" s="37" t="s">
        <v>848</v>
      </c>
      <c r="GV204" s="37" t="s">
        <v>1930</v>
      </c>
      <c r="GW204" s="37" t="s">
        <v>3408</v>
      </c>
      <c r="GX204" s="37"/>
      <c r="GY204" s="37"/>
      <c r="GZ204" s="37"/>
      <c r="HA204" s="37"/>
      <c r="HB204" s="37"/>
      <c r="HC204" s="37"/>
      <c r="HD204" s="37"/>
      <c r="HE204" s="37"/>
      <c r="HF204" s="37"/>
      <c r="HG204" s="37"/>
      <c r="HH204" s="37"/>
      <c r="HI204" s="37"/>
      <c r="HJ204" s="37"/>
      <c r="HK204" t="s">
        <v>147</v>
      </c>
      <c r="HL204" s="39" t="s">
        <v>29</v>
      </c>
    </row>
    <row r="205" spans="1:220" ht="15" customHeight="1" x14ac:dyDescent="0.3">
      <c r="A205" s="29" t="s">
        <v>129</v>
      </c>
      <c r="B205" t="s">
        <v>90</v>
      </c>
      <c r="C205" t="s">
        <v>87</v>
      </c>
      <c r="D205" s="29" t="s">
        <v>505</v>
      </c>
      <c r="E205" s="29" t="s">
        <v>322</v>
      </c>
      <c r="F205" s="29" t="s">
        <v>231</v>
      </c>
      <c r="G205" s="29" t="s">
        <v>232</v>
      </c>
      <c r="H205" s="29" t="s">
        <v>400</v>
      </c>
      <c r="I205" s="38" t="s">
        <v>1437</v>
      </c>
      <c r="J205" s="29" t="s">
        <v>294</v>
      </c>
      <c r="K205" s="32">
        <v>0.8</v>
      </c>
      <c r="L205" s="32">
        <v>0.2</v>
      </c>
      <c r="M205" s="29" t="s">
        <v>236</v>
      </c>
      <c r="N205" s="32">
        <v>0.28999999999999998</v>
      </c>
      <c r="O205" s="32">
        <v>0.2</v>
      </c>
      <c r="P205" s="29" t="s">
        <v>295</v>
      </c>
      <c r="Q205" s="29" t="s">
        <v>1037</v>
      </c>
      <c r="R205" s="33" t="s">
        <v>1438</v>
      </c>
      <c r="S205" s="42" t="s">
        <v>565</v>
      </c>
      <c r="T205" s="29" t="s">
        <v>1439</v>
      </c>
      <c r="U205" s="34" t="s">
        <v>1048</v>
      </c>
      <c r="V205" s="34" t="s">
        <v>1041</v>
      </c>
      <c r="W205" s="34" t="s">
        <v>1042</v>
      </c>
      <c r="X205" s="34" t="s">
        <v>1043</v>
      </c>
      <c r="Y205" s="34" t="s">
        <v>1044</v>
      </c>
      <c r="Z205" s="32">
        <v>0.4</v>
      </c>
      <c r="AA205" s="34" t="s">
        <v>1045</v>
      </c>
      <c r="AB205" s="29" t="s">
        <v>224</v>
      </c>
      <c r="AC205" s="29">
        <f t="shared" si="491"/>
        <v>6</v>
      </c>
      <c r="AD205" s="34">
        <v>0</v>
      </c>
      <c r="AE205" s="34">
        <v>3</v>
      </c>
      <c r="AF205" s="34">
        <v>3</v>
      </c>
      <c r="AG205" s="34">
        <v>0</v>
      </c>
      <c r="AH205" s="29"/>
      <c r="AI205" s="29"/>
      <c r="AJ205" s="29">
        <v>3</v>
      </c>
      <c r="AK205" s="29" t="s">
        <v>1931</v>
      </c>
      <c r="AL205" s="29">
        <v>3</v>
      </c>
      <c r="AM205" s="29" t="s">
        <v>3409</v>
      </c>
      <c r="AN205" s="29"/>
      <c r="AO205" s="29"/>
      <c r="AP205" s="47"/>
      <c r="AQ205" s="47">
        <v>44753</v>
      </c>
      <c r="AR205" s="47">
        <v>44844</v>
      </c>
      <c r="AS205" s="47"/>
      <c r="AT205" s="29"/>
      <c r="AU205" s="29" t="s">
        <v>9</v>
      </c>
      <c r="AV205" s="29" t="s">
        <v>9</v>
      </c>
      <c r="AW205" s="29"/>
      <c r="AX205" s="29"/>
      <c r="AY205" s="29" t="s">
        <v>6</v>
      </c>
      <c r="AZ205" s="29" t="s">
        <v>9</v>
      </c>
      <c r="BA205" s="29"/>
      <c r="BB205" s="29"/>
      <c r="BC205" s="29" t="s">
        <v>3410</v>
      </c>
      <c r="BD205" s="29" t="s">
        <v>3411</v>
      </c>
      <c r="BE205" s="29"/>
      <c r="BF205" s="35" t="str">
        <f t="shared" si="480"/>
        <v/>
      </c>
      <c r="BG205" s="35">
        <f t="shared" si="481"/>
        <v>1</v>
      </c>
      <c r="BH205" s="35">
        <f t="shared" si="482"/>
        <v>1</v>
      </c>
      <c r="BI205" s="35" t="str">
        <f t="shared" si="483"/>
        <v/>
      </c>
      <c r="BJ205" s="35">
        <f t="shared" si="484"/>
        <v>1</v>
      </c>
      <c r="BK205" s="30" t="s">
        <v>1440</v>
      </c>
      <c r="BL205" s="42" t="s">
        <v>565</v>
      </c>
      <c r="BM205" s="29">
        <f t="shared" ref="BM205" si="492">SUM(BN205:BQ205)</f>
        <v>7</v>
      </c>
      <c r="BN205" s="29">
        <v>0</v>
      </c>
      <c r="BO205" s="29">
        <v>3</v>
      </c>
      <c r="BP205" s="29">
        <v>3</v>
      </c>
      <c r="BQ205" s="29">
        <v>1</v>
      </c>
      <c r="BR205" s="29"/>
      <c r="BS205" s="29"/>
      <c r="BT205" s="29">
        <v>3</v>
      </c>
      <c r="BU205" s="29" t="s">
        <v>1932</v>
      </c>
      <c r="BV205" s="29">
        <v>3</v>
      </c>
      <c r="BW205" s="29" t="s">
        <v>3412</v>
      </c>
      <c r="BX205" s="29"/>
      <c r="BY205" s="29"/>
      <c r="BZ205" s="47"/>
      <c r="CA205" s="47">
        <v>44753</v>
      </c>
      <c r="CB205" s="47">
        <v>44844</v>
      </c>
      <c r="CC205" s="47"/>
      <c r="CD205" s="29"/>
      <c r="CE205" s="29" t="s">
        <v>6</v>
      </c>
      <c r="CF205" s="29" t="s">
        <v>6</v>
      </c>
      <c r="CG205" s="29"/>
      <c r="CH205" s="29"/>
      <c r="CI205" s="29" t="s">
        <v>6</v>
      </c>
      <c r="CJ205" s="29" t="s">
        <v>6</v>
      </c>
      <c r="CK205" s="29"/>
      <c r="CL205" s="29"/>
      <c r="CM205" s="29" t="s">
        <v>3413</v>
      </c>
      <c r="CN205" s="29" t="s">
        <v>3365</v>
      </c>
      <c r="CO205" s="29"/>
      <c r="CP205" s="35"/>
      <c r="CQ205" s="35"/>
      <c r="CR205" s="35"/>
      <c r="CS205" s="35"/>
      <c r="CT205" s="35"/>
      <c r="CU205" s="30"/>
      <c r="CV205" s="34"/>
      <c r="CW205" s="29"/>
      <c r="CX205" s="34"/>
      <c r="CY205" s="34"/>
      <c r="CZ205" s="34"/>
      <c r="DA205" s="34"/>
      <c r="DB205" s="34"/>
      <c r="DC205" s="34"/>
      <c r="DD205" s="32"/>
      <c r="DE205" s="29"/>
      <c r="DF205" s="29"/>
      <c r="DG205" s="29"/>
      <c r="DH205" s="29"/>
      <c r="DI205" s="34"/>
      <c r="DJ205" s="29"/>
      <c r="DK205" s="29"/>
      <c r="DL205" s="29"/>
      <c r="DM205" s="29"/>
      <c r="DN205" s="29"/>
      <c r="DO205" s="29"/>
      <c r="DP205" s="29"/>
      <c r="DQ205" s="29"/>
      <c r="DR205" s="29"/>
      <c r="DS205" s="29"/>
      <c r="DT205" s="29"/>
      <c r="DU205" s="29"/>
      <c r="DV205" s="29"/>
      <c r="DW205" s="29"/>
      <c r="DX205" s="47"/>
      <c r="DY205" s="47">
        <v>44753</v>
      </c>
      <c r="DZ205" s="47">
        <v>44844</v>
      </c>
      <c r="EA205" s="47"/>
      <c r="EB205" s="29"/>
      <c r="EC205" s="29"/>
      <c r="ED205" s="29"/>
      <c r="EE205" s="29"/>
      <c r="EF205" s="29"/>
      <c r="EG205" s="29"/>
      <c r="EH205" s="29"/>
      <c r="EI205" s="29"/>
      <c r="EJ205" s="29"/>
      <c r="EK205" s="29"/>
      <c r="EL205" s="29"/>
      <c r="EM205" s="29"/>
      <c r="EN205" s="35" t="str">
        <f t="shared" si="462"/>
        <v/>
      </c>
      <c r="EO205" s="35" t="str">
        <f t="shared" si="463"/>
        <v/>
      </c>
      <c r="EP205" s="35" t="str">
        <f t="shared" si="464"/>
        <v/>
      </c>
      <c r="EQ205" s="35" t="str">
        <f t="shared" si="465"/>
        <v/>
      </c>
      <c r="ER205" s="35" t="str">
        <f t="shared" si="466"/>
        <v/>
      </c>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47"/>
      <c r="FW205" s="47">
        <v>44753</v>
      </c>
      <c r="FX205" s="47">
        <v>44844</v>
      </c>
      <c r="FY205" s="47"/>
      <c r="FZ205" s="29"/>
      <c r="GA205" s="29"/>
      <c r="GB205" s="29"/>
      <c r="GC205" s="29"/>
      <c r="GD205" s="29"/>
      <c r="GE205" s="29"/>
      <c r="GF205" s="29"/>
      <c r="GG205" s="29"/>
      <c r="GH205" s="29"/>
      <c r="GI205" s="29"/>
      <c r="GJ205" s="29"/>
      <c r="GK205" s="29"/>
      <c r="GL205" s="35"/>
      <c r="GM205" s="35"/>
      <c r="GN205" s="35"/>
      <c r="GO205" s="35"/>
      <c r="GP205" s="35"/>
      <c r="GQ205" s="29"/>
      <c r="GR205" s="29"/>
      <c r="GS205" s="29">
        <f t="shared" si="467"/>
        <v>2</v>
      </c>
      <c r="GT205" s="29" t="str">
        <f>'[19]BD Plan'!$B$3</f>
        <v>Santander</v>
      </c>
      <c r="GU205" s="37"/>
      <c r="GV205" s="37" t="s">
        <v>1933</v>
      </c>
      <c r="GW205" s="37" t="s">
        <v>3414</v>
      </c>
      <c r="GX205" s="37"/>
      <c r="GY205" s="37"/>
      <c r="GZ205" s="37" t="s">
        <v>1934</v>
      </c>
      <c r="HA205" s="37" t="s">
        <v>3415</v>
      </c>
      <c r="HB205" s="37"/>
      <c r="HC205" s="37"/>
      <c r="HD205" s="37"/>
      <c r="HE205" s="37"/>
      <c r="HF205" s="37"/>
      <c r="HG205" s="37"/>
      <c r="HH205" s="37"/>
      <c r="HI205" s="37"/>
      <c r="HJ205" s="37"/>
      <c r="HK205" t="s">
        <v>476</v>
      </c>
      <c r="HL205" s="39" t="s">
        <v>88</v>
      </c>
    </row>
    <row r="206" spans="1:220" ht="15" customHeight="1" x14ac:dyDescent="0.3">
      <c r="A206" s="29" t="s">
        <v>129</v>
      </c>
      <c r="B206" t="s">
        <v>153</v>
      </c>
      <c r="C206" t="s">
        <v>87</v>
      </c>
      <c r="D206" s="29" t="s">
        <v>514</v>
      </c>
      <c r="E206" s="29" t="s">
        <v>317</v>
      </c>
      <c r="F206" s="29" t="s">
        <v>215</v>
      </c>
      <c r="G206" s="29" t="s">
        <v>232</v>
      </c>
      <c r="H206" s="29" t="s">
        <v>284</v>
      </c>
      <c r="I206" s="41" t="s">
        <v>515</v>
      </c>
      <c r="J206" s="29" t="s">
        <v>335</v>
      </c>
      <c r="K206" s="32">
        <v>0.8</v>
      </c>
      <c r="L206" s="32">
        <v>0.8</v>
      </c>
      <c r="M206" s="29" t="s">
        <v>253</v>
      </c>
      <c r="N206" s="32">
        <v>0.48</v>
      </c>
      <c r="O206" s="32">
        <v>0.8</v>
      </c>
      <c r="P206" s="29" t="s">
        <v>253</v>
      </c>
      <c r="Q206" s="29" t="s">
        <v>1037</v>
      </c>
      <c r="R206" s="33" t="s">
        <v>1449</v>
      </c>
      <c r="S206" s="42" t="s">
        <v>565</v>
      </c>
      <c r="T206" s="29" t="s">
        <v>1450</v>
      </c>
      <c r="U206" s="34" t="s">
        <v>1048</v>
      </c>
      <c r="V206" s="34" t="s">
        <v>1041</v>
      </c>
      <c r="W206" s="34" t="s">
        <v>1042</v>
      </c>
      <c r="X206" s="34" t="s">
        <v>1043</v>
      </c>
      <c r="Y206" s="34" t="s">
        <v>1044</v>
      </c>
      <c r="Z206" s="32">
        <v>0.4</v>
      </c>
      <c r="AA206" s="34" t="s">
        <v>1045</v>
      </c>
      <c r="AB206" s="29" t="s">
        <v>224</v>
      </c>
      <c r="AC206" s="29">
        <f t="shared" si="491"/>
        <v>12</v>
      </c>
      <c r="AD206" s="34">
        <v>3</v>
      </c>
      <c r="AE206" s="34">
        <v>3</v>
      </c>
      <c r="AF206" s="34">
        <v>3</v>
      </c>
      <c r="AG206" s="34">
        <v>3</v>
      </c>
      <c r="AH206" s="29"/>
      <c r="AI206" s="29"/>
      <c r="AJ206" s="29">
        <v>3</v>
      </c>
      <c r="AK206" s="29" t="s">
        <v>1935</v>
      </c>
      <c r="AL206" s="29">
        <v>3</v>
      </c>
      <c r="AM206" s="29" t="s">
        <v>3416</v>
      </c>
      <c r="AN206" s="29"/>
      <c r="AO206" s="29"/>
      <c r="AP206" s="47">
        <v>44669</v>
      </c>
      <c r="AQ206" s="47">
        <v>44750</v>
      </c>
      <c r="AR206" s="47">
        <v>44845</v>
      </c>
      <c r="AS206" s="47"/>
      <c r="AT206" s="29"/>
      <c r="AU206" s="29" t="s">
        <v>9</v>
      </c>
      <c r="AV206" s="29" t="s">
        <v>6</v>
      </c>
      <c r="AW206" s="29"/>
      <c r="AX206" s="29"/>
      <c r="AY206" s="29" t="s">
        <v>9</v>
      </c>
      <c r="AZ206" s="29" t="s">
        <v>6</v>
      </c>
      <c r="BA206" s="29"/>
      <c r="BB206" s="29"/>
      <c r="BC206" s="29" t="s">
        <v>3417</v>
      </c>
      <c r="BD206" s="29" t="s">
        <v>3418</v>
      </c>
      <c r="BE206" s="29"/>
      <c r="BF206" s="35">
        <f t="shared" si="480"/>
        <v>0</v>
      </c>
      <c r="BG206" s="35">
        <f t="shared" si="481"/>
        <v>1</v>
      </c>
      <c r="BH206" s="35">
        <f t="shared" si="482"/>
        <v>1</v>
      </c>
      <c r="BI206" s="35">
        <f t="shared" si="483"/>
        <v>0</v>
      </c>
      <c r="BJ206" s="35">
        <f t="shared" si="484"/>
        <v>0.5</v>
      </c>
      <c r="BK206" s="33"/>
      <c r="BL206" s="29"/>
      <c r="BM206" s="29"/>
      <c r="BN206" s="29"/>
      <c r="BO206" s="29"/>
      <c r="BP206" s="29"/>
      <c r="BQ206" s="29"/>
      <c r="BR206" s="29"/>
      <c r="BS206" s="29"/>
      <c r="BT206" s="29"/>
      <c r="BU206" s="29"/>
      <c r="BV206" s="29"/>
      <c r="BW206" s="29"/>
      <c r="BX206" s="29"/>
      <c r="BY206" s="29"/>
      <c r="BZ206" s="47">
        <v>44669</v>
      </c>
      <c r="CA206" s="47">
        <v>44750</v>
      </c>
      <c r="CB206" s="47">
        <v>44845</v>
      </c>
      <c r="CC206" s="47"/>
      <c r="CD206" s="29"/>
      <c r="CE206" s="29"/>
      <c r="CF206" s="29"/>
      <c r="CG206" s="29"/>
      <c r="CH206" s="29"/>
      <c r="CI206" s="29"/>
      <c r="CJ206" s="29"/>
      <c r="CK206" s="29"/>
      <c r="CL206" s="29"/>
      <c r="CM206" s="29"/>
      <c r="CN206" s="29"/>
      <c r="CO206" s="29"/>
      <c r="CP206" s="35" t="str">
        <f t="shared" si="457"/>
        <v/>
      </c>
      <c r="CQ206" s="35" t="str">
        <f t="shared" si="458"/>
        <v/>
      </c>
      <c r="CR206" s="35" t="str">
        <f t="shared" si="459"/>
        <v/>
      </c>
      <c r="CS206" s="35" t="str">
        <f t="shared" si="460"/>
        <v/>
      </c>
      <c r="CT206" s="35" t="str">
        <f t="shared" si="461"/>
        <v/>
      </c>
      <c r="CU206" s="33"/>
      <c r="CV206" s="34"/>
      <c r="CW206" s="29"/>
      <c r="CX206" s="34"/>
      <c r="CY206" s="34"/>
      <c r="CZ206" s="34"/>
      <c r="DA206" s="34"/>
      <c r="DB206" s="34"/>
      <c r="DC206" s="34"/>
      <c r="DD206" s="32"/>
      <c r="DE206" s="29"/>
      <c r="DF206" s="29"/>
      <c r="DG206" s="29"/>
      <c r="DH206" s="29"/>
      <c r="DI206" s="34"/>
      <c r="DJ206" s="29"/>
      <c r="DK206" s="29"/>
      <c r="DL206" s="29"/>
      <c r="DM206" s="29"/>
      <c r="DN206" s="29"/>
      <c r="DO206" s="29"/>
      <c r="DP206" s="29"/>
      <c r="DQ206" s="29"/>
      <c r="DR206" s="29"/>
      <c r="DS206" s="29"/>
      <c r="DT206" s="29"/>
      <c r="DU206" s="29"/>
      <c r="DV206" s="29"/>
      <c r="DW206" s="29"/>
      <c r="DX206" s="47"/>
      <c r="DY206" s="47">
        <v>44750</v>
      </c>
      <c r="DZ206" s="47">
        <v>44845</v>
      </c>
      <c r="EA206" s="47"/>
      <c r="EB206" s="29"/>
      <c r="EC206" s="29"/>
      <c r="ED206" s="29"/>
      <c r="EE206" s="29"/>
      <c r="EF206" s="29"/>
      <c r="EG206" s="29"/>
      <c r="EH206" s="29"/>
      <c r="EI206" s="29"/>
      <c r="EJ206" s="29"/>
      <c r="EK206" s="29"/>
      <c r="EL206" s="29"/>
      <c r="EM206" s="29"/>
      <c r="EN206" s="35" t="str">
        <f t="shared" si="462"/>
        <v/>
      </c>
      <c r="EO206" s="35" t="str">
        <f t="shared" si="463"/>
        <v/>
      </c>
      <c r="EP206" s="35" t="str">
        <f t="shared" si="464"/>
        <v/>
      </c>
      <c r="EQ206" s="35" t="str">
        <f t="shared" si="465"/>
        <v/>
      </c>
      <c r="ER206" s="35" t="str">
        <f t="shared" si="466"/>
        <v/>
      </c>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47">
        <v>44669</v>
      </c>
      <c r="FW206" s="47">
        <v>44750</v>
      </c>
      <c r="FX206" s="47">
        <v>44845</v>
      </c>
      <c r="FY206" s="47"/>
      <c r="FZ206" s="29"/>
      <c r="GA206" s="29"/>
      <c r="GB206" s="29"/>
      <c r="GC206" s="29"/>
      <c r="GD206" s="29"/>
      <c r="GE206" s="29"/>
      <c r="GF206" s="29"/>
      <c r="GG206" s="29"/>
      <c r="GH206" s="29"/>
      <c r="GI206" s="29"/>
      <c r="GJ206" s="29"/>
      <c r="GK206" s="29"/>
      <c r="GL206" s="35" t="str">
        <f t="shared" ref="GL206:GL207" si="493">IFERROR(IF(FJ206=0,"",IF((FN206/FJ206)&gt;1,1,(FN206/FJ206))),"")</f>
        <v/>
      </c>
      <c r="GM206" s="35" t="str">
        <f t="shared" ref="GM206:GM207" si="494">IFERROR(IF(FK206=0,"",IF((FP206/FK206)&gt;1,1,(FP206/FK206))),"")</f>
        <v/>
      </c>
      <c r="GN206" s="35" t="str">
        <f t="shared" ref="GN206:GN207" si="495">IFERROR(IF(FL206=0,"",IF((FR206/FL206)&gt;1,1,(FR206/FL206))),"")</f>
        <v/>
      </c>
      <c r="GO206" s="35" t="str">
        <f t="shared" ref="GO206:GO207" si="496">IFERROR(IF(FM206=0,"",IF((FT206/FM206)&gt;1,1,(FT206/FM206))),"")</f>
        <v/>
      </c>
      <c r="GP206" s="35" t="str">
        <f t="shared" ref="GP206:GP207" si="497">IFERROR(IF((FN206+FP206+FR206+FT206)/FI206&gt;1,1,(FN206+FP206+FR206+FT206)/FI206),"")</f>
        <v/>
      </c>
      <c r="GQ206" s="29"/>
      <c r="GR206" s="29"/>
      <c r="GS206" s="29">
        <f t="shared" si="467"/>
        <v>1</v>
      </c>
      <c r="GT206" s="29" t="str">
        <f>'[19]BD Plan'!$B$3</f>
        <v>Santander</v>
      </c>
      <c r="GU206" s="37"/>
      <c r="GV206" s="37" t="s">
        <v>1936</v>
      </c>
      <c r="GW206" s="37" t="s">
        <v>3419</v>
      </c>
      <c r="GX206" s="37"/>
      <c r="GY206" s="37"/>
      <c r="GZ206" s="37"/>
      <c r="HA206" s="37"/>
      <c r="HB206" s="37"/>
      <c r="HC206" s="37" t="s">
        <v>849</v>
      </c>
      <c r="HD206" s="37"/>
      <c r="HE206" s="37"/>
      <c r="HF206" s="37"/>
      <c r="HG206" s="37"/>
      <c r="HH206" s="37"/>
      <c r="HI206" s="37"/>
      <c r="HJ206" s="37"/>
      <c r="HK206" t="s">
        <v>518</v>
      </c>
      <c r="HL206" s="39" t="s">
        <v>89</v>
      </c>
    </row>
    <row r="207" spans="1:220" ht="15" customHeight="1" x14ac:dyDescent="0.3">
      <c r="A207" s="29" t="s">
        <v>129</v>
      </c>
      <c r="B207" t="s">
        <v>94</v>
      </c>
      <c r="C207" t="s">
        <v>92</v>
      </c>
      <c r="D207" s="29" t="s">
        <v>519</v>
      </c>
      <c r="E207" s="39" t="s">
        <v>322</v>
      </c>
      <c r="F207" s="29" t="s">
        <v>231</v>
      </c>
      <c r="G207" s="29" t="s">
        <v>312</v>
      </c>
      <c r="H207" s="29" t="s">
        <v>265</v>
      </c>
      <c r="I207" s="38" t="s">
        <v>1452</v>
      </c>
      <c r="J207" s="29" t="s">
        <v>294</v>
      </c>
      <c r="K207" s="32">
        <v>0.6</v>
      </c>
      <c r="L207" s="32">
        <v>0.8</v>
      </c>
      <c r="M207" s="29" t="s">
        <v>253</v>
      </c>
      <c r="N207" s="32">
        <v>0.36</v>
      </c>
      <c r="O207" s="32">
        <v>0.8</v>
      </c>
      <c r="P207" s="29" t="s">
        <v>253</v>
      </c>
      <c r="Q207" s="29" t="s">
        <v>1037</v>
      </c>
      <c r="R207" s="33" t="s">
        <v>1453</v>
      </c>
      <c r="S207" s="42" t="s">
        <v>565</v>
      </c>
      <c r="T207" s="36" t="s">
        <v>1454</v>
      </c>
      <c r="U207" s="34" t="s">
        <v>1048</v>
      </c>
      <c r="V207" s="34" t="s">
        <v>1041</v>
      </c>
      <c r="W207" s="34" t="s">
        <v>1042</v>
      </c>
      <c r="X207" s="34" t="s">
        <v>1043</v>
      </c>
      <c r="Y207" s="34" t="s">
        <v>1044</v>
      </c>
      <c r="Z207" s="32">
        <v>0.4</v>
      </c>
      <c r="AA207" s="34" t="s">
        <v>1045</v>
      </c>
      <c r="AB207" s="29" t="s">
        <v>224</v>
      </c>
      <c r="AC207" s="29">
        <f t="shared" si="491"/>
        <v>73</v>
      </c>
      <c r="AD207" s="34">
        <v>24</v>
      </c>
      <c r="AE207" s="34">
        <v>24</v>
      </c>
      <c r="AF207" s="34">
        <v>24</v>
      </c>
      <c r="AG207" s="34">
        <v>1</v>
      </c>
      <c r="AH207" s="29">
        <v>24</v>
      </c>
      <c r="AI207" s="29" t="s">
        <v>850</v>
      </c>
      <c r="AJ207" s="29">
        <v>24</v>
      </c>
      <c r="AK207" s="29" t="s">
        <v>1937</v>
      </c>
      <c r="AL207" s="29">
        <v>24</v>
      </c>
      <c r="AM207" s="29" t="s">
        <v>3420</v>
      </c>
      <c r="AN207" s="29"/>
      <c r="AO207" s="29"/>
      <c r="AP207" s="47">
        <v>44656</v>
      </c>
      <c r="AQ207" s="47">
        <v>44753</v>
      </c>
      <c r="AR207" s="47">
        <v>44845</v>
      </c>
      <c r="AS207" s="47"/>
      <c r="AT207" s="29" t="s">
        <v>9</v>
      </c>
      <c r="AU207" s="29" t="s">
        <v>6</v>
      </c>
      <c r="AV207" s="29" t="s">
        <v>9</v>
      </c>
      <c r="AW207" s="29"/>
      <c r="AX207" s="29" t="s">
        <v>6</v>
      </c>
      <c r="AY207" s="29" t="s">
        <v>6</v>
      </c>
      <c r="AZ207" s="29" t="s">
        <v>9</v>
      </c>
      <c r="BA207" s="29"/>
      <c r="BB207" s="29" t="s">
        <v>3421</v>
      </c>
      <c r="BC207" s="29" t="s">
        <v>3422</v>
      </c>
      <c r="BD207" s="29" t="s">
        <v>3423</v>
      </c>
      <c r="BE207" s="29"/>
      <c r="BF207" s="35">
        <f t="shared" si="480"/>
        <v>1</v>
      </c>
      <c r="BG207" s="35">
        <f t="shared" si="481"/>
        <v>1</v>
      </c>
      <c r="BH207" s="35">
        <f t="shared" si="482"/>
        <v>1</v>
      </c>
      <c r="BI207" s="35">
        <f t="shared" si="483"/>
        <v>0</v>
      </c>
      <c r="BJ207" s="35">
        <f t="shared" si="484"/>
        <v>0.98630136986301364</v>
      </c>
      <c r="BK207" s="33"/>
      <c r="BL207" s="29"/>
      <c r="BM207" s="29"/>
      <c r="BN207" s="29"/>
      <c r="BO207" s="29"/>
      <c r="BP207" s="29"/>
      <c r="BQ207" s="29"/>
      <c r="BR207" s="29"/>
      <c r="BS207" s="29"/>
      <c r="BT207" s="29"/>
      <c r="BU207" s="29"/>
      <c r="BV207" s="29"/>
      <c r="BW207" s="29"/>
      <c r="BX207" s="29"/>
      <c r="BY207" s="29"/>
      <c r="BZ207" s="47"/>
      <c r="CA207" s="47">
        <v>44753</v>
      </c>
      <c r="CB207" s="47">
        <v>44845</v>
      </c>
      <c r="CC207" s="47"/>
      <c r="CD207" s="29"/>
      <c r="CE207" s="29"/>
      <c r="CF207" s="29"/>
      <c r="CG207" s="29"/>
      <c r="CH207" s="29"/>
      <c r="CI207" s="29"/>
      <c r="CJ207" s="29"/>
      <c r="CK207" s="29"/>
      <c r="CL207" s="29"/>
      <c r="CM207" s="29"/>
      <c r="CN207" s="29"/>
      <c r="CO207" s="29"/>
      <c r="CP207" s="35" t="str">
        <f t="shared" si="457"/>
        <v/>
      </c>
      <c r="CQ207" s="35" t="str">
        <f t="shared" si="458"/>
        <v/>
      </c>
      <c r="CR207" s="35" t="str">
        <f t="shared" si="459"/>
        <v/>
      </c>
      <c r="CS207" s="35" t="str">
        <f t="shared" si="460"/>
        <v/>
      </c>
      <c r="CT207" s="35" t="str">
        <f t="shared" si="461"/>
        <v/>
      </c>
      <c r="CU207" s="30"/>
      <c r="CV207" s="34"/>
      <c r="CW207" s="29"/>
      <c r="CX207" s="34"/>
      <c r="CY207" s="34"/>
      <c r="CZ207" s="34"/>
      <c r="DA207" s="34"/>
      <c r="DB207" s="34"/>
      <c r="DC207" s="34"/>
      <c r="DD207" s="32"/>
      <c r="DE207" s="29"/>
      <c r="DF207" s="29"/>
      <c r="DG207" s="29"/>
      <c r="DH207" s="29"/>
      <c r="DI207" s="34"/>
      <c r="DJ207" s="29"/>
      <c r="DK207" s="29"/>
      <c r="DL207" s="29"/>
      <c r="DM207" s="29"/>
      <c r="DN207" s="29"/>
      <c r="DO207" s="29"/>
      <c r="DP207" s="29"/>
      <c r="DQ207" s="29"/>
      <c r="DR207" s="29"/>
      <c r="DS207" s="29"/>
      <c r="DT207" s="29"/>
      <c r="DU207" s="29"/>
      <c r="DV207" s="29"/>
      <c r="DW207" s="29"/>
      <c r="DX207" s="47">
        <v>44656</v>
      </c>
      <c r="DY207" s="47">
        <v>44753</v>
      </c>
      <c r="DZ207" s="47">
        <v>44845</v>
      </c>
      <c r="EA207" s="47"/>
      <c r="EB207" s="29"/>
      <c r="EC207" s="29"/>
      <c r="ED207" s="29"/>
      <c r="EE207" s="29"/>
      <c r="EF207" s="29"/>
      <c r="EG207" s="29"/>
      <c r="EH207" s="29"/>
      <c r="EI207" s="29"/>
      <c r="EJ207" s="29"/>
      <c r="EK207" s="29"/>
      <c r="EL207" s="29"/>
      <c r="EM207" s="29"/>
      <c r="EN207" s="35" t="str">
        <f t="shared" si="462"/>
        <v/>
      </c>
      <c r="EO207" s="35" t="str">
        <f t="shared" si="463"/>
        <v/>
      </c>
      <c r="EP207" s="35" t="str">
        <f t="shared" si="464"/>
        <v/>
      </c>
      <c r="EQ207" s="35" t="str">
        <f t="shared" si="465"/>
        <v/>
      </c>
      <c r="ER207" s="35" t="str">
        <f t="shared" si="466"/>
        <v/>
      </c>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47">
        <v>44656</v>
      </c>
      <c r="FW207" s="47">
        <v>44753</v>
      </c>
      <c r="FX207" s="47">
        <v>44845</v>
      </c>
      <c r="FY207" s="47"/>
      <c r="FZ207" s="29"/>
      <c r="GA207" s="29"/>
      <c r="GB207" s="29"/>
      <c r="GC207" s="29"/>
      <c r="GD207" s="29"/>
      <c r="GE207" s="29"/>
      <c r="GF207" s="29"/>
      <c r="GG207" s="29"/>
      <c r="GH207" s="29"/>
      <c r="GI207" s="29"/>
      <c r="GJ207" s="29"/>
      <c r="GK207" s="29"/>
      <c r="GL207" s="35" t="str">
        <f t="shared" si="493"/>
        <v/>
      </c>
      <c r="GM207" s="35" t="str">
        <f t="shared" si="494"/>
        <v/>
      </c>
      <c r="GN207" s="35" t="str">
        <f t="shared" si="495"/>
        <v/>
      </c>
      <c r="GO207" s="35" t="str">
        <f t="shared" si="496"/>
        <v/>
      </c>
      <c r="GP207" s="35" t="str">
        <f t="shared" si="497"/>
        <v/>
      </c>
      <c r="GQ207" s="29"/>
      <c r="GR207" s="29"/>
      <c r="GS207" s="29">
        <f t="shared" si="467"/>
        <v>1</v>
      </c>
      <c r="GT207" s="29" t="str">
        <f>'[19]BD Plan'!$B$3</f>
        <v>Santander</v>
      </c>
      <c r="GU207" s="37" t="s">
        <v>851</v>
      </c>
      <c r="GV207" s="37" t="s">
        <v>1938</v>
      </c>
      <c r="GW207" s="37" t="s">
        <v>3424</v>
      </c>
      <c r="GX207" s="37"/>
      <c r="GY207" s="37" t="s">
        <v>852</v>
      </c>
      <c r="GZ207" s="37"/>
      <c r="HA207" s="37"/>
      <c r="HB207" s="37"/>
      <c r="HC207" s="37"/>
      <c r="HD207" s="37"/>
      <c r="HE207" s="37"/>
      <c r="HF207" s="37"/>
      <c r="HG207" s="37"/>
      <c r="HH207" s="37"/>
      <c r="HI207" s="37"/>
      <c r="HJ207" s="37"/>
      <c r="HK207" t="s">
        <v>150</v>
      </c>
      <c r="HL207" s="39" t="s">
        <v>93</v>
      </c>
    </row>
    <row r="208" spans="1:220" ht="15" customHeight="1" x14ac:dyDescent="0.3">
      <c r="A208" s="29" t="s">
        <v>129</v>
      </c>
      <c r="B208" t="s">
        <v>38</v>
      </c>
      <c r="C208" t="s">
        <v>37</v>
      </c>
      <c r="D208" s="29" t="s">
        <v>333</v>
      </c>
      <c r="E208" s="39" t="s">
        <v>304</v>
      </c>
      <c r="F208" s="29" t="s">
        <v>231</v>
      </c>
      <c r="G208" s="29" t="s">
        <v>232</v>
      </c>
      <c r="H208" s="29" t="s">
        <v>284</v>
      </c>
      <c r="I208" s="38" t="s">
        <v>334</v>
      </c>
      <c r="J208" s="29" t="s">
        <v>335</v>
      </c>
      <c r="K208" s="32">
        <v>0.8</v>
      </c>
      <c r="L208" s="32">
        <v>0.6</v>
      </c>
      <c r="M208" s="29" t="s">
        <v>253</v>
      </c>
      <c r="N208" s="32">
        <v>0.28999999999999998</v>
      </c>
      <c r="O208" s="32">
        <v>0.6</v>
      </c>
      <c r="P208" s="29" t="s">
        <v>236</v>
      </c>
      <c r="Q208" s="29" t="s">
        <v>1037</v>
      </c>
      <c r="R208" s="33"/>
      <c r="S208" s="36"/>
      <c r="T208" s="36"/>
      <c r="U208" s="34"/>
      <c r="V208" s="34"/>
      <c r="W208" s="34"/>
      <c r="X208" s="34"/>
      <c r="Y208" s="34"/>
      <c r="Z208" s="32"/>
      <c r="AA208" s="34"/>
      <c r="AB208" s="29"/>
      <c r="AC208" s="29"/>
      <c r="AD208" s="34"/>
      <c r="AE208" s="34"/>
      <c r="AF208" s="34"/>
      <c r="AG208" s="34"/>
      <c r="AH208" s="29"/>
      <c r="AI208" s="29"/>
      <c r="AJ208" s="29"/>
      <c r="AK208" s="29"/>
      <c r="AL208" s="29"/>
      <c r="AM208" s="29"/>
      <c r="AN208" s="29"/>
      <c r="AO208" s="29"/>
      <c r="AP208" s="47"/>
      <c r="AQ208" s="47">
        <v>44749</v>
      </c>
      <c r="AR208" s="47">
        <v>44844</v>
      </c>
      <c r="AS208" s="47"/>
      <c r="AT208" s="29"/>
      <c r="AU208" s="29"/>
      <c r="AV208" s="29"/>
      <c r="AW208" s="29"/>
      <c r="AX208" s="29"/>
      <c r="AY208" s="29"/>
      <c r="AZ208" s="29"/>
      <c r="BA208" s="29"/>
      <c r="BB208" s="29"/>
      <c r="BC208" s="29"/>
      <c r="BD208" s="29"/>
      <c r="BE208" s="29"/>
      <c r="BF208" s="35" t="str">
        <f t="shared" si="480"/>
        <v/>
      </c>
      <c r="BG208" s="35" t="str">
        <f t="shared" si="481"/>
        <v/>
      </c>
      <c r="BH208" s="35" t="str">
        <f t="shared" si="482"/>
        <v/>
      </c>
      <c r="BI208" s="35" t="str">
        <f t="shared" si="483"/>
        <v/>
      </c>
      <c r="BJ208" s="35" t="str">
        <f t="shared" si="484"/>
        <v/>
      </c>
      <c r="BK208" s="33" t="s">
        <v>1538</v>
      </c>
      <c r="BL208" s="42" t="s">
        <v>565</v>
      </c>
      <c r="BM208" s="29">
        <f t="shared" ref="BM208" si="498">SUM(BN208:BQ208)</f>
        <v>9</v>
      </c>
      <c r="BN208" s="29">
        <v>0</v>
      </c>
      <c r="BO208" s="29">
        <v>3</v>
      </c>
      <c r="BP208" s="29">
        <v>3</v>
      </c>
      <c r="BQ208" s="29">
        <v>3</v>
      </c>
      <c r="BR208" s="29"/>
      <c r="BS208" s="29"/>
      <c r="BT208" s="29">
        <v>3</v>
      </c>
      <c r="BU208" s="29" t="s">
        <v>1939</v>
      </c>
      <c r="BV208" s="29">
        <v>3</v>
      </c>
      <c r="BW208" s="36" t="s">
        <v>3425</v>
      </c>
      <c r="BX208" s="29"/>
      <c r="BY208" s="29"/>
      <c r="BZ208" s="47"/>
      <c r="CA208" s="47">
        <v>44749</v>
      </c>
      <c r="CB208" s="47">
        <v>44844</v>
      </c>
      <c r="CC208" s="47"/>
      <c r="CD208" s="29"/>
      <c r="CE208" s="29" t="s">
        <v>6</v>
      </c>
      <c r="CF208" s="29" t="s">
        <v>6</v>
      </c>
      <c r="CG208" s="29"/>
      <c r="CH208" s="29"/>
      <c r="CI208" s="29" t="s">
        <v>6</v>
      </c>
      <c r="CJ208" s="29" t="s">
        <v>6</v>
      </c>
      <c r="CK208" s="29"/>
      <c r="CL208" s="29"/>
      <c r="CM208" s="29" t="s">
        <v>3426</v>
      </c>
      <c r="CN208" s="29" t="s">
        <v>3427</v>
      </c>
      <c r="CO208" s="29"/>
      <c r="CP208" s="35"/>
      <c r="CQ208" s="35"/>
      <c r="CR208" s="35"/>
      <c r="CS208" s="35"/>
      <c r="CT208" s="35"/>
      <c r="CU208" s="30"/>
      <c r="CV208" s="34"/>
      <c r="CW208" s="29"/>
      <c r="CX208" s="34"/>
      <c r="CY208" s="34"/>
      <c r="CZ208" s="34"/>
      <c r="DA208" s="34"/>
      <c r="DB208" s="34"/>
      <c r="DC208" s="34"/>
      <c r="DD208" s="32"/>
      <c r="DE208" s="29"/>
      <c r="DF208" s="29"/>
      <c r="DG208" s="29"/>
      <c r="DH208" s="29"/>
      <c r="DI208" s="34"/>
      <c r="DJ208" s="29"/>
      <c r="DK208" s="29"/>
      <c r="DL208" s="29"/>
      <c r="DM208" s="29"/>
      <c r="DN208" s="29"/>
      <c r="DO208" s="29"/>
      <c r="DP208" s="29"/>
      <c r="DQ208" s="29"/>
      <c r="DR208" s="29"/>
      <c r="DS208" s="29"/>
      <c r="DT208" s="29"/>
      <c r="DU208" s="29"/>
      <c r="DV208" s="29"/>
      <c r="DW208" s="29"/>
      <c r="DX208" s="47"/>
      <c r="DY208" s="47">
        <v>44749</v>
      </c>
      <c r="DZ208" s="47">
        <v>44844</v>
      </c>
      <c r="EA208" s="47"/>
      <c r="EB208" s="29"/>
      <c r="EC208" s="29"/>
      <c r="ED208" s="29"/>
      <c r="EE208" s="29"/>
      <c r="EF208" s="29"/>
      <c r="EG208" s="29"/>
      <c r="EH208" s="29"/>
      <c r="EI208" s="29"/>
      <c r="EJ208" s="29"/>
      <c r="EK208" s="29"/>
      <c r="EL208" s="29"/>
      <c r="EM208" s="29"/>
      <c r="EN208" s="35" t="str">
        <f t="shared" si="462"/>
        <v/>
      </c>
      <c r="EO208" s="35" t="str">
        <f t="shared" si="463"/>
        <v/>
      </c>
      <c r="EP208" s="35" t="str">
        <f t="shared" si="464"/>
        <v/>
      </c>
      <c r="EQ208" s="35" t="str">
        <f t="shared" si="465"/>
        <v/>
      </c>
      <c r="ER208" s="35" t="str">
        <f t="shared" si="466"/>
        <v/>
      </c>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47"/>
      <c r="FW208" s="47">
        <v>44749</v>
      </c>
      <c r="FX208" s="47">
        <v>44844</v>
      </c>
      <c r="FY208" s="47"/>
      <c r="FZ208" s="29"/>
      <c r="GA208" s="29"/>
      <c r="GB208" s="29"/>
      <c r="GC208" s="29"/>
      <c r="GD208" s="29"/>
      <c r="GE208" s="29"/>
      <c r="GF208" s="29"/>
      <c r="GG208" s="29"/>
      <c r="GH208" s="29"/>
      <c r="GI208" s="29"/>
      <c r="GJ208" s="29"/>
      <c r="GK208" s="29"/>
      <c r="GL208" s="35"/>
      <c r="GM208" s="35"/>
      <c r="GN208" s="35"/>
      <c r="GO208" s="35"/>
      <c r="GP208" s="35"/>
      <c r="GQ208" s="29"/>
      <c r="GR208" s="29"/>
      <c r="GS208" s="29">
        <f t="shared" si="467"/>
        <v>1</v>
      </c>
      <c r="GT208" s="29" t="str">
        <f>'[19]BD Plan'!$B$3</f>
        <v>Santander</v>
      </c>
      <c r="GU208" s="37"/>
      <c r="GV208" s="37"/>
      <c r="GW208" s="37"/>
      <c r="GX208" s="37"/>
      <c r="GY208" s="37"/>
      <c r="GZ208" s="37" t="s">
        <v>1940</v>
      </c>
      <c r="HA208" s="37" t="s">
        <v>3428</v>
      </c>
      <c r="HB208" s="37"/>
      <c r="HC208" s="37"/>
      <c r="HD208" s="37"/>
      <c r="HE208" s="37"/>
      <c r="HF208" s="37"/>
      <c r="HG208" s="37"/>
      <c r="HH208" s="37"/>
      <c r="HI208" s="37"/>
      <c r="HJ208" s="37"/>
      <c r="HK208" t="s">
        <v>38</v>
      </c>
      <c r="HL208" s="39" t="s">
        <v>37</v>
      </c>
    </row>
    <row r="209" spans="1:220" ht="15" customHeight="1" x14ac:dyDescent="0.3">
      <c r="A209" s="29" t="s">
        <v>129</v>
      </c>
      <c r="B209" t="s">
        <v>39</v>
      </c>
      <c r="C209" t="s">
        <v>37</v>
      </c>
      <c r="D209" s="29" t="s">
        <v>338</v>
      </c>
      <c r="E209" s="29" t="s">
        <v>317</v>
      </c>
      <c r="F209" s="29" t="s">
        <v>231</v>
      </c>
      <c r="G209" s="29" t="s">
        <v>232</v>
      </c>
      <c r="H209" s="29" t="s">
        <v>284</v>
      </c>
      <c r="I209" s="38" t="s">
        <v>339</v>
      </c>
      <c r="J209" s="29" t="s">
        <v>319</v>
      </c>
      <c r="K209" s="32">
        <v>0.8</v>
      </c>
      <c r="L209" s="32">
        <v>0.6</v>
      </c>
      <c r="M209" s="29" t="s">
        <v>253</v>
      </c>
      <c r="N209" s="32">
        <v>0.28999999999999998</v>
      </c>
      <c r="O209" s="32">
        <v>0.6</v>
      </c>
      <c r="P209" s="29" t="s">
        <v>236</v>
      </c>
      <c r="Q209" s="29" t="s">
        <v>1037</v>
      </c>
      <c r="R209" s="33" t="s">
        <v>1137</v>
      </c>
      <c r="S209" s="42" t="s">
        <v>565</v>
      </c>
      <c r="T209" s="29" t="s">
        <v>1138</v>
      </c>
      <c r="U209" s="34" t="s">
        <v>1048</v>
      </c>
      <c r="V209" s="34" t="s">
        <v>1041</v>
      </c>
      <c r="W209" s="34" t="s">
        <v>1042</v>
      </c>
      <c r="X209" s="34" t="s">
        <v>1043</v>
      </c>
      <c r="Y209" s="34" t="s">
        <v>1044</v>
      </c>
      <c r="Z209" s="32">
        <v>0.4</v>
      </c>
      <c r="AA209" s="34" t="s">
        <v>1045</v>
      </c>
      <c r="AB209" s="29" t="s">
        <v>224</v>
      </c>
      <c r="AC209" s="29">
        <f t="shared" si="491"/>
        <v>23</v>
      </c>
      <c r="AD209" s="34">
        <v>5</v>
      </c>
      <c r="AE209" s="34">
        <v>0</v>
      </c>
      <c r="AF209" s="34">
        <v>18</v>
      </c>
      <c r="AG209" s="34">
        <v>0</v>
      </c>
      <c r="AH209" s="29">
        <v>5</v>
      </c>
      <c r="AI209" s="36" t="s">
        <v>853</v>
      </c>
      <c r="AJ209" s="29">
        <v>0</v>
      </c>
      <c r="AK209" s="29" t="s">
        <v>1941</v>
      </c>
      <c r="AL209" s="29">
        <v>18</v>
      </c>
      <c r="AM209" s="36" t="s">
        <v>3429</v>
      </c>
      <c r="AN209" s="29"/>
      <c r="AO209" s="29"/>
      <c r="AP209" s="47">
        <v>44656</v>
      </c>
      <c r="AQ209" s="47">
        <v>44749</v>
      </c>
      <c r="AR209" s="47">
        <v>44844</v>
      </c>
      <c r="AS209" s="47"/>
      <c r="AT209" s="29" t="s">
        <v>6</v>
      </c>
      <c r="AU209" s="29" t="s">
        <v>7</v>
      </c>
      <c r="AV209" s="29" t="s">
        <v>6</v>
      </c>
      <c r="AW209" s="29"/>
      <c r="AX209" s="29" t="s">
        <v>6</v>
      </c>
      <c r="AY209" s="29" t="s">
        <v>7</v>
      </c>
      <c r="AZ209" s="29" t="s">
        <v>6</v>
      </c>
      <c r="BA209" s="29"/>
      <c r="BB209" s="29" t="s">
        <v>3430</v>
      </c>
      <c r="BC209" s="29" t="s">
        <v>3431</v>
      </c>
      <c r="BD209" s="29" t="s">
        <v>3432</v>
      </c>
      <c r="BE209" s="29"/>
      <c r="BF209" s="35">
        <f t="shared" si="480"/>
        <v>1</v>
      </c>
      <c r="BG209" s="35" t="str">
        <f t="shared" si="481"/>
        <v/>
      </c>
      <c r="BH209" s="35">
        <f t="shared" si="482"/>
        <v>1</v>
      </c>
      <c r="BI209" s="35" t="str">
        <f t="shared" si="483"/>
        <v/>
      </c>
      <c r="BJ209" s="35">
        <f t="shared" si="484"/>
        <v>1</v>
      </c>
      <c r="BK209" s="33"/>
      <c r="BL209" s="34"/>
      <c r="BM209" s="29"/>
      <c r="BN209" s="29"/>
      <c r="BO209" s="29"/>
      <c r="BP209" s="29"/>
      <c r="BQ209" s="29"/>
      <c r="BR209" s="29"/>
      <c r="BS209" s="29"/>
      <c r="BT209" s="29"/>
      <c r="BU209" s="29"/>
      <c r="BV209" s="29"/>
      <c r="BW209" s="29"/>
      <c r="BX209" s="29"/>
      <c r="BY209" s="29"/>
      <c r="BZ209" s="47">
        <v>44656</v>
      </c>
      <c r="CA209" s="47">
        <v>44749</v>
      </c>
      <c r="CB209" s="47">
        <v>44844</v>
      </c>
      <c r="CC209" s="47"/>
      <c r="CD209" s="29"/>
      <c r="CE209" s="29"/>
      <c r="CF209" s="29"/>
      <c r="CG209" s="29"/>
      <c r="CH209" s="29"/>
      <c r="CI209" s="29"/>
      <c r="CJ209" s="29"/>
      <c r="CK209" s="29"/>
      <c r="CL209" s="29"/>
      <c r="CM209" s="29"/>
      <c r="CN209" s="29"/>
      <c r="CO209" s="29"/>
      <c r="CP209" s="35" t="str">
        <f t="shared" si="457"/>
        <v/>
      </c>
      <c r="CQ209" s="35" t="str">
        <f t="shared" si="458"/>
        <v/>
      </c>
      <c r="CR209" s="35" t="str">
        <f t="shared" si="459"/>
        <v/>
      </c>
      <c r="CS209" s="35" t="str">
        <f t="shared" si="460"/>
        <v/>
      </c>
      <c r="CT209" s="35" t="str">
        <f t="shared" si="461"/>
        <v/>
      </c>
      <c r="CU209" s="30"/>
      <c r="CV209" s="34"/>
      <c r="CW209" s="29"/>
      <c r="CX209" s="34"/>
      <c r="CY209" s="34"/>
      <c r="CZ209" s="34"/>
      <c r="DA209" s="34"/>
      <c r="DB209" s="34"/>
      <c r="DC209" s="34"/>
      <c r="DD209" s="32"/>
      <c r="DE209" s="29"/>
      <c r="DF209" s="29"/>
      <c r="DG209" s="29"/>
      <c r="DH209" s="29"/>
      <c r="DI209" s="34"/>
      <c r="DJ209" s="29"/>
      <c r="DK209" s="29"/>
      <c r="DL209" s="29"/>
      <c r="DM209" s="29"/>
      <c r="DN209" s="29"/>
      <c r="DO209" s="29"/>
      <c r="DP209" s="29"/>
      <c r="DQ209" s="29"/>
      <c r="DR209" s="29"/>
      <c r="DS209" s="29"/>
      <c r="DT209" s="29"/>
      <c r="DU209" s="29"/>
      <c r="DV209" s="29"/>
      <c r="DW209" s="29"/>
      <c r="DX209" s="47">
        <v>44656</v>
      </c>
      <c r="DY209" s="47">
        <v>44749</v>
      </c>
      <c r="DZ209" s="47">
        <v>44844</v>
      </c>
      <c r="EA209" s="47"/>
      <c r="EB209" s="29"/>
      <c r="EC209" s="29"/>
      <c r="ED209" s="29"/>
      <c r="EE209" s="29"/>
      <c r="EF209" s="29"/>
      <c r="EG209" s="29"/>
      <c r="EH209" s="29"/>
      <c r="EI209" s="29"/>
      <c r="EJ209" s="29"/>
      <c r="EK209" s="29"/>
      <c r="EL209" s="29"/>
      <c r="EM209" s="29"/>
      <c r="EN209" s="35" t="str">
        <f t="shared" si="462"/>
        <v/>
      </c>
      <c r="EO209" s="35" t="str">
        <f t="shared" si="463"/>
        <v/>
      </c>
      <c r="EP209" s="35" t="str">
        <f t="shared" si="464"/>
        <v/>
      </c>
      <c r="EQ209" s="35" t="str">
        <f t="shared" si="465"/>
        <v/>
      </c>
      <c r="ER209" s="35" t="str">
        <f t="shared" si="466"/>
        <v/>
      </c>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47">
        <v>44656</v>
      </c>
      <c r="FW209" s="47">
        <v>44749</v>
      </c>
      <c r="FX209" s="47">
        <v>44844</v>
      </c>
      <c r="FY209" s="47"/>
      <c r="FZ209" s="29"/>
      <c r="GA209" s="29"/>
      <c r="GB209" s="29"/>
      <c r="GC209" s="29"/>
      <c r="GD209" s="29"/>
      <c r="GE209" s="29"/>
      <c r="GF209" s="29"/>
      <c r="GG209" s="29"/>
      <c r="GH209" s="29"/>
      <c r="GI209" s="29"/>
      <c r="GJ209" s="29"/>
      <c r="GK209" s="29"/>
      <c r="GL209" s="35" t="str">
        <f t="shared" ref="GL209:GL210" si="499">IFERROR(IF(FJ209=0,"",IF((FN209/FJ209)&gt;1,1,(FN209/FJ209))),"")</f>
        <v/>
      </c>
      <c r="GM209" s="35" t="str">
        <f t="shared" ref="GM209:GM210" si="500">IFERROR(IF(FK209=0,"",IF((FP209/FK209)&gt;1,1,(FP209/FK209))),"")</f>
        <v/>
      </c>
      <c r="GN209" s="35" t="str">
        <f t="shared" ref="GN209:GN210" si="501">IFERROR(IF(FL209=0,"",IF((FR209/FL209)&gt;1,1,(FR209/FL209))),"")</f>
        <v/>
      </c>
      <c r="GO209" s="35" t="str">
        <f t="shared" ref="GO209:GO210" si="502">IFERROR(IF(FM209=0,"",IF((FT209/FM209)&gt;1,1,(FT209/FM209))),"")</f>
        <v/>
      </c>
      <c r="GP209" s="35" t="str">
        <f t="shared" ref="GP209:GP210" si="503">IFERROR(IF((FN209+FP209+FR209+FT209)/FI209&gt;1,1,(FN209+FP209+FR209+FT209)/FI209),"")</f>
        <v/>
      </c>
      <c r="GQ209" s="29"/>
      <c r="GR209" s="29"/>
      <c r="GS209" s="29">
        <f t="shared" si="467"/>
        <v>1</v>
      </c>
      <c r="GT209" s="29" t="str">
        <f>'[19]BD Plan'!$B$3</f>
        <v>Santander</v>
      </c>
      <c r="GU209" s="37" t="s">
        <v>854</v>
      </c>
      <c r="GV209" s="37" t="s">
        <v>1060</v>
      </c>
      <c r="GW209" s="37" t="s">
        <v>3433</v>
      </c>
      <c r="GX209" s="37"/>
      <c r="GY209" s="37"/>
      <c r="GZ209" s="37"/>
      <c r="HA209" s="37"/>
      <c r="HB209" s="37"/>
      <c r="HC209" s="37"/>
      <c r="HD209" s="37"/>
      <c r="HE209" s="37"/>
      <c r="HF209" s="37"/>
      <c r="HG209" s="37"/>
      <c r="HH209" s="37"/>
      <c r="HI209" s="37"/>
      <c r="HJ209" s="37"/>
      <c r="HK209" t="s">
        <v>39</v>
      </c>
      <c r="HL209" s="39" t="s">
        <v>37</v>
      </c>
    </row>
    <row r="210" spans="1:220" ht="15" customHeight="1" x14ac:dyDescent="0.3">
      <c r="A210" s="29" t="s">
        <v>129</v>
      </c>
      <c r="B210" t="s">
        <v>24</v>
      </c>
      <c r="C210" t="s">
        <v>21</v>
      </c>
      <c r="D210" s="29" t="s">
        <v>1082</v>
      </c>
      <c r="E210" s="29" t="s">
        <v>304</v>
      </c>
      <c r="F210" s="29" t="s">
        <v>231</v>
      </c>
      <c r="G210" s="29" t="s">
        <v>232</v>
      </c>
      <c r="H210" s="29" t="s">
        <v>284</v>
      </c>
      <c r="I210" s="38" t="s">
        <v>1083</v>
      </c>
      <c r="J210" s="29" t="s">
        <v>294</v>
      </c>
      <c r="K210" s="32">
        <v>0.2</v>
      </c>
      <c r="L210" s="32">
        <v>0.4</v>
      </c>
      <c r="M210" s="29" t="s">
        <v>295</v>
      </c>
      <c r="N210" s="32">
        <v>0.04</v>
      </c>
      <c r="O210" s="32">
        <v>0.4</v>
      </c>
      <c r="P210" s="29" t="s">
        <v>295</v>
      </c>
      <c r="Q210" s="29" t="s">
        <v>1037</v>
      </c>
      <c r="R210" s="33"/>
      <c r="S210" s="34"/>
      <c r="T210" s="29"/>
      <c r="U210" s="34"/>
      <c r="V210" s="34"/>
      <c r="W210" s="34"/>
      <c r="X210" s="34"/>
      <c r="Y210" s="34"/>
      <c r="Z210" s="32"/>
      <c r="AA210" s="34"/>
      <c r="AB210" s="29"/>
      <c r="AC210" s="29"/>
      <c r="AD210" s="34"/>
      <c r="AE210" s="34"/>
      <c r="AF210" s="34"/>
      <c r="AG210" s="34"/>
      <c r="AH210" s="29"/>
      <c r="AI210" s="29"/>
      <c r="AJ210" s="29"/>
      <c r="AK210" s="29"/>
      <c r="AL210" s="29"/>
      <c r="AM210" s="29"/>
      <c r="AN210" s="29"/>
      <c r="AO210" s="29"/>
      <c r="AP210" s="47">
        <v>44656</v>
      </c>
      <c r="AQ210" s="47">
        <v>44753</v>
      </c>
      <c r="AR210" s="47">
        <v>44845</v>
      </c>
      <c r="AS210" s="47"/>
      <c r="AT210" s="29"/>
      <c r="AU210" s="29"/>
      <c r="AV210" s="29"/>
      <c r="AW210" s="29"/>
      <c r="AX210" s="29"/>
      <c r="AY210" s="29"/>
      <c r="AZ210" s="29"/>
      <c r="BA210" s="29"/>
      <c r="BB210" s="29"/>
      <c r="BC210" s="29"/>
      <c r="BD210" s="29"/>
      <c r="BE210" s="29"/>
      <c r="BF210" s="35" t="str">
        <f t="shared" si="480"/>
        <v/>
      </c>
      <c r="BG210" s="35" t="str">
        <f t="shared" si="481"/>
        <v/>
      </c>
      <c r="BH210" s="35" t="str">
        <f t="shared" si="482"/>
        <v/>
      </c>
      <c r="BI210" s="35" t="str">
        <f t="shared" si="483"/>
        <v/>
      </c>
      <c r="BJ210" s="35" t="str">
        <f t="shared" si="484"/>
        <v/>
      </c>
      <c r="BK210" s="33" t="s">
        <v>1085</v>
      </c>
      <c r="BL210" s="42" t="s">
        <v>565</v>
      </c>
      <c r="BM210" s="29">
        <f t="shared" ref="BM210" si="504">SUM(BN210:BQ210)</f>
        <v>10</v>
      </c>
      <c r="BN210" s="29">
        <v>3</v>
      </c>
      <c r="BO210" s="29">
        <v>3</v>
      </c>
      <c r="BP210" s="29">
        <v>3</v>
      </c>
      <c r="BQ210" s="29">
        <v>1</v>
      </c>
      <c r="BR210" s="29">
        <v>3</v>
      </c>
      <c r="BS210" s="29" t="s">
        <v>855</v>
      </c>
      <c r="BT210" s="29">
        <v>3</v>
      </c>
      <c r="BU210" s="29" t="s">
        <v>1942</v>
      </c>
      <c r="BV210" s="29">
        <v>3</v>
      </c>
      <c r="BW210" s="36" t="s">
        <v>3434</v>
      </c>
      <c r="BX210" s="29"/>
      <c r="BY210" s="29"/>
      <c r="BZ210" s="47">
        <v>44656</v>
      </c>
      <c r="CA210" s="47">
        <v>44753</v>
      </c>
      <c r="CB210" s="47">
        <v>44845</v>
      </c>
      <c r="CC210" s="47"/>
      <c r="CD210" s="29" t="s">
        <v>6</v>
      </c>
      <c r="CE210" s="29" t="s">
        <v>6</v>
      </c>
      <c r="CF210" s="29" t="s">
        <v>9</v>
      </c>
      <c r="CG210" s="29"/>
      <c r="CH210" s="29" t="s">
        <v>6</v>
      </c>
      <c r="CI210" s="29" t="s">
        <v>6</v>
      </c>
      <c r="CJ210" s="29" t="s">
        <v>6</v>
      </c>
      <c r="CK210" s="29"/>
      <c r="CL210" s="29" t="s">
        <v>3435</v>
      </c>
      <c r="CM210" s="29" t="s">
        <v>3436</v>
      </c>
      <c r="CN210" s="29" t="s">
        <v>3437</v>
      </c>
      <c r="CO210" s="29"/>
      <c r="CP210" s="35">
        <f t="shared" si="457"/>
        <v>1</v>
      </c>
      <c r="CQ210" s="35">
        <f t="shared" si="458"/>
        <v>1</v>
      </c>
      <c r="CR210" s="35">
        <f t="shared" si="459"/>
        <v>1</v>
      </c>
      <c r="CS210" s="35">
        <f t="shared" si="460"/>
        <v>0</v>
      </c>
      <c r="CT210" s="35">
        <f t="shared" si="461"/>
        <v>0.9</v>
      </c>
      <c r="CU210" s="33" t="s">
        <v>1088</v>
      </c>
      <c r="CV210" s="42" t="s">
        <v>565</v>
      </c>
      <c r="CW210" s="29" t="s">
        <v>1089</v>
      </c>
      <c r="CX210" s="34" t="s">
        <v>1048</v>
      </c>
      <c r="CY210" s="34" t="s">
        <v>1041</v>
      </c>
      <c r="CZ210" s="34" t="s">
        <v>1042</v>
      </c>
      <c r="DA210" s="34"/>
      <c r="DB210" s="34" t="s">
        <v>1043</v>
      </c>
      <c r="DC210" s="34" t="s">
        <v>1044</v>
      </c>
      <c r="DD210" s="32">
        <v>0.4</v>
      </c>
      <c r="DE210" s="29"/>
      <c r="DF210" s="29"/>
      <c r="DG210" s="29"/>
      <c r="DH210" s="29"/>
      <c r="DI210" s="34" t="s">
        <v>1045</v>
      </c>
      <c r="DJ210" s="29" t="s">
        <v>224</v>
      </c>
      <c r="DK210" s="29">
        <f>SUM(DL210:DO210)</f>
        <v>8</v>
      </c>
      <c r="DL210" s="29">
        <v>0</v>
      </c>
      <c r="DM210" s="29">
        <v>8</v>
      </c>
      <c r="DN210" s="29">
        <v>0</v>
      </c>
      <c r="DO210" s="29">
        <v>0</v>
      </c>
      <c r="DP210" s="29"/>
      <c r="DQ210" s="29"/>
      <c r="DR210" s="29">
        <v>8</v>
      </c>
      <c r="DS210" s="29" t="s">
        <v>1943</v>
      </c>
      <c r="DT210" s="29">
        <v>0</v>
      </c>
      <c r="DU210" s="29" t="s">
        <v>3438</v>
      </c>
      <c r="DV210" s="29"/>
      <c r="DW210" s="29"/>
      <c r="DX210" s="47">
        <v>44656</v>
      </c>
      <c r="DY210" s="47">
        <v>44753</v>
      </c>
      <c r="DZ210" s="47">
        <v>44845</v>
      </c>
      <c r="EA210" s="47"/>
      <c r="EB210" s="29"/>
      <c r="EC210" s="29" t="s">
        <v>9</v>
      </c>
      <c r="ED210" s="29" t="s">
        <v>7</v>
      </c>
      <c r="EE210" s="29"/>
      <c r="EF210" s="29"/>
      <c r="EG210" s="29" t="s">
        <v>9</v>
      </c>
      <c r="EH210" s="29" t="s">
        <v>7</v>
      </c>
      <c r="EI210" s="29"/>
      <c r="EJ210" s="29"/>
      <c r="EK210" s="29" t="s">
        <v>3439</v>
      </c>
      <c r="EL210" s="29" t="s">
        <v>3440</v>
      </c>
      <c r="EM210" s="29"/>
      <c r="EN210" s="35" t="str">
        <f t="shared" si="462"/>
        <v/>
      </c>
      <c r="EO210" s="35">
        <f t="shared" si="463"/>
        <v>1</v>
      </c>
      <c r="EP210" s="35" t="str">
        <f t="shared" si="464"/>
        <v/>
      </c>
      <c r="EQ210" s="35" t="str">
        <f t="shared" si="465"/>
        <v/>
      </c>
      <c r="ER210" s="35">
        <f t="shared" si="466"/>
        <v>1</v>
      </c>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47">
        <v>44656</v>
      </c>
      <c r="FW210" s="47">
        <v>44753</v>
      </c>
      <c r="FX210" s="47">
        <v>44845</v>
      </c>
      <c r="FY210" s="47"/>
      <c r="FZ210" s="29"/>
      <c r="GA210" s="29"/>
      <c r="GB210" s="29"/>
      <c r="GC210" s="29"/>
      <c r="GD210" s="29"/>
      <c r="GE210" s="29"/>
      <c r="GF210" s="29"/>
      <c r="GG210" s="29"/>
      <c r="GH210" s="29"/>
      <c r="GI210" s="29"/>
      <c r="GJ210" s="29"/>
      <c r="GK210" s="29"/>
      <c r="GL210" s="35" t="str">
        <f t="shared" si="499"/>
        <v/>
      </c>
      <c r="GM210" s="35" t="str">
        <f t="shared" si="500"/>
        <v/>
      </c>
      <c r="GN210" s="35" t="str">
        <f t="shared" si="501"/>
        <v/>
      </c>
      <c r="GO210" s="35" t="str">
        <f t="shared" si="502"/>
        <v/>
      </c>
      <c r="GP210" s="35" t="str">
        <f t="shared" si="503"/>
        <v/>
      </c>
      <c r="GQ210" s="29"/>
      <c r="GR210" s="29"/>
      <c r="GS210" s="29">
        <f t="shared" si="467"/>
        <v>2</v>
      </c>
      <c r="GT210" s="29" t="str">
        <f>'[19]BD Plan'!$B$3</f>
        <v>Santander</v>
      </c>
      <c r="GU210" s="37"/>
      <c r="GV210" s="37"/>
      <c r="GW210" s="37"/>
      <c r="GX210" s="37"/>
      <c r="GY210" s="37" t="s">
        <v>856</v>
      </c>
      <c r="GZ210" s="37" t="s">
        <v>1944</v>
      </c>
      <c r="HA210" s="37" t="s">
        <v>3441</v>
      </c>
      <c r="HB210" s="37"/>
      <c r="HC210" s="37"/>
      <c r="HD210" s="37" t="s">
        <v>1945</v>
      </c>
      <c r="HE210" s="37" t="s">
        <v>7</v>
      </c>
      <c r="HF210" s="37"/>
      <c r="HG210" s="37"/>
      <c r="HH210" s="37"/>
      <c r="HI210" s="37"/>
      <c r="HJ210" s="37"/>
      <c r="HK210" t="s">
        <v>142</v>
      </c>
      <c r="HL210" s="39" t="s">
        <v>22</v>
      </c>
    </row>
    <row r="211" spans="1:220" ht="15" customHeight="1" x14ac:dyDescent="0.3">
      <c r="A211" s="29" t="s">
        <v>130</v>
      </c>
      <c r="B211" s="29" t="s">
        <v>20</v>
      </c>
      <c r="C211" s="29" t="s">
        <v>4</v>
      </c>
      <c r="D211" s="29" t="s">
        <v>1072</v>
      </c>
      <c r="E211" s="29" t="s">
        <v>141</v>
      </c>
      <c r="F211" s="29" t="s">
        <v>283</v>
      </c>
      <c r="G211" s="29" t="s">
        <v>232</v>
      </c>
      <c r="H211" s="29" t="s">
        <v>284</v>
      </c>
      <c r="I211" s="38" t="s">
        <v>285</v>
      </c>
      <c r="J211" s="29" t="s">
        <v>294</v>
      </c>
      <c r="K211" s="32">
        <v>0.4</v>
      </c>
      <c r="L211" s="32">
        <v>0.6</v>
      </c>
      <c r="M211" s="29" t="s">
        <v>236</v>
      </c>
      <c r="N211" s="32">
        <v>0.09</v>
      </c>
      <c r="O211" s="32">
        <v>0.6</v>
      </c>
      <c r="P211" s="29" t="s">
        <v>236</v>
      </c>
      <c r="Q211" s="29" t="s">
        <v>1037</v>
      </c>
      <c r="R211" s="33"/>
      <c r="S211" s="36"/>
      <c r="T211" s="29"/>
      <c r="U211" s="34"/>
      <c r="V211" s="34"/>
      <c r="W211" s="34"/>
      <c r="X211" s="34"/>
      <c r="Y211" s="34"/>
      <c r="Z211" s="32"/>
      <c r="AA211" s="34"/>
      <c r="AB211" s="29"/>
      <c r="AC211" s="29"/>
      <c r="AD211" s="29"/>
      <c r="AE211" s="29"/>
      <c r="AF211" s="29"/>
      <c r="AG211" s="29"/>
      <c r="AH211" s="29"/>
      <c r="AI211" s="29"/>
      <c r="AJ211" s="29"/>
      <c r="AK211" s="29"/>
      <c r="AL211" s="29"/>
      <c r="AM211" s="29"/>
      <c r="AN211" s="29"/>
      <c r="AO211" s="29"/>
      <c r="AP211" s="47">
        <v>44670</v>
      </c>
      <c r="AQ211" s="47">
        <v>44761</v>
      </c>
      <c r="AR211" s="47">
        <v>44846</v>
      </c>
      <c r="AS211" s="47"/>
      <c r="AT211" s="29"/>
      <c r="AU211" s="29"/>
      <c r="AV211" s="29"/>
      <c r="AW211" s="29"/>
      <c r="AX211" s="29"/>
      <c r="AY211" s="29"/>
      <c r="AZ211" s="29"/>
      <c r="BA211" s="29"/>
      <c r="BB211" s="29"/>
      <c r="BC211" s="29"/>
      <c r="BD211" s="29"/>
      <c r="BE211" s="29"/>
      <c r="BF211" s="35" t="str">
        <f>IFERROR(IF(AD211=0,"",IF((AH211/AD211)&gt;1,1,(AH211/AD211))),"")</f>
        <v/>
      </c>
      <c r="BG211" s="35" t="str">
        <f>IFERROR(IF(AE211=0,"",IF((AJ211/AE211)&gt;1,1,(AJ211/AE211))),"")</f>
        <v/>
      </c>
      <c r="BH211" s="35" t="str">
        <f>IFERROR(IF(AF211=0,"",IF((AL211/AF211)&gt;1,1,(AL211/AF211))),"")</f>
        <v/>
      </c>
      <c r="BI211" s="35" t="str">
        <f>IFERROR(IF(AG211=0,"",IF((AN211/AG211)&gt;1,1,(AN211/AG211))),"")</f>
        <v/>
      </c>
      <c r="BJ211" s="35" t="str">
        <f>IFERROR(IF((AH211+AJ211+AL211+AN211)/AC211&gt;1,1,(AH211+AJ211+AL211+AN211)/AC211),"")</f>
        <v/>
      </c>
      <c r="BK211" s="33"/>
      <c r="BL211" s="29"/>
      <c r="BM211" s="29"/>
      <c r="BN211" s="29"/>
      <c r="BO211" s="29"/>
      <c r="BP211" s="29"/>
      <c r="BQ211" s="29"/>
      <c r="BR211" s="29"/>
      <c r="BS211" s="29"/>
      <c r="BT211" s="29"/>
      <c r="BU211" s="29"/>
      <c r="BV211" s="29"/>
      <c r="BW211" s="29"/>
      <c r="BX211" s="29"/>
      <c r="BY211" s="29"/>
      <c r="BZ211" s="47">
        <v>44670</v>
      </c>
      <c r="CA211" s="47">
        <v>44761</v>
      </c>
      <c r="CB211" s="47">
        <v>44846</v>
      </c>
      <c r="CC211" s="47"/>
      <c r="CD211" s="29"/>
      <c r="CE211" s="29"/>
      <c r="CF211" s="29"/>
      <c r="CG211" s="29"/>
      <c r="CH211" s="29"/>
      <c r="CI211" s="29"/>
      <c r="CJ211" s="29"/>
      <c r="CK211" s="29"/>
      <c r="CL211" s="29"/>
      <c r="CM211" s="29"/>
      <c r="CN211" s="29"/>
      <c r="CO211" s="29"/>
      <c r="CP211" s="35" t="str">
        <f t="shared" si="457"/>
        <v/>
      </c>
      <c r="CQ211" s="35" t="str">
        <f t="shared" si="458"/>
        <v/>
      </c>
      <c r="CR211" s="35" t="str">
        <f t="shared" si="459"/>
        <v/>
      </c>
      <c r="CS211" s="35" t="str">
        <f t="shared" si="460"/>
        <v/>
      </c>
      <c r="CT211" s="35" t="str">
        <f t="shared" si="461"/>
        <v/>
      </c>
      <c r="CU211" s="33" t="s">
        <v>1077</v>
      </c>
      <c r="CV211" s="42" t="s">
        <v>565</v>
      </c>
      <c r="CW211" s="29" t="s">
        <v>1078</v>
      </c>
      <c r="CX211" s="34" t="s">
        <v>1048</v>
      </c>
      <c r="CY211" s="34" t="s">
        <v>1041</v>
      </c>
      <c r="CZ211" s="34" t="s">
        <v>1042</v>
      </c>
      <c r="DA211" s="34"/>
      <c r="DB211" s="34" t="s">
        <v>1043</v>
      </c>
      <c r="DC211" s="34" t="s">
        <v>1044</v>
      </c>
      <c r="DD211" s="32">
        <v>0.4</v>
      </c>
      <c r="DE211" s="29"/>
      <c r="DF211" s="29"/>
      <c r="DG211" s="29"/>
      <c r="DH211" s="29"/>
      <c r="DI211" s="34" t="s">
        <v>1045</v>
      </c>
      <c r="DJ211" s="29" t="s">
        <v>224</v>
      </c>
      <c r="DK211" s="29">
        <f>SUM(DL211:DO211)</f>
        <v>4</v>
      </c>
      <c r="DL211" s="29">
        <v>1</v>
      </c>
      <c r="DM211" s="29">
        <v>1</v>
      </c>
      <c r="DN211" s="29">
        <v>1</v>
      </c>
      <c r="DO211" s="29">
        <v>1</v>
      </c>
      <c r="DP211" s="29">
        <v>1</v>
      </c>
      <c r="DQ211" s="29" t="s">
        <v>857</v>
      </c>
      <c r="DR211" s="29">
        <v>1</v>
      </c>
      <c r="DS211" s="29" t="s">
        <v>1946</v>
      </c>
      <c r="DT211" s="29">
        <v>1</v>
      </c>
      <c r="DU211" s="29" t="s">
        <v>3442</v>
      </c>
      <c r="DV211" s="29"/>
      <c r="DW211" s="29"/>
      <c r="DX211" s="47">
        <v>44670</v>
      </c>
      <c r="DY211" s="47">
        <v>44761</v>
      </c>
      <c r="DZ211" s="47">
        <v>44846</v>
      </c>
      <c r="EA211" s="47"/>
      <c r="EB211" s="29" t="s">
        <v>6</v>
      </c>
      <c r="EC211" s="29" t="s">
        <v>6</v>
      </c>
      <c r="ED211" s="29" t="s">
        <v>6</v>
      </c>
      <c r="EE211" s="29"/>
      <c r="EF211" s="29" t="s">
        <v>6</v>
      </c>
      <c r="EG211" s="29" t="s">
        <v>6</v>
      </c>
      <c r="EH211" s="29" t="s">
        <v>6</v>
      </c>
      <c r="EI211" s="29"/>
      <c r="EJ211" s="29" t="s">
        <v>3443</v>
      </c>
      <c r="EK211" s="29" t="s">
        <v>3444</v>
      </c>
      <c r="EL211" s="29" t="s">
        <v>3445</v>
      </c>
      <c r="EM211" s="29"/>
      <c r="EN211" s="35">
        <f t="shared" si="462"/>
        <v>1</v>
      </c>
      <c r="EO211" s="35">
        <f t="shared" si="463"/>
        <v>1</v>
      </c>
      <c r="EP211" s="35">
        <f t="shared" si="464"/>
        <v>1</v>
      </c>
      <c r="EQ211" s="35">
        <f t="shared" si="465"/>
        <v>0</v>
      </c>
      <c r="ER211" s="35">
        <f t="shared" si="466"/>
        <v>0.75</v>
      </c>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47">
        <v>44670</v>
      </c>
      <c r="FW211" s="47">
        <v>44761</v>
      </c>
      <c r="FX211" s="47">
        <v>44846</v>
      </c>
      <c r="FY211" s="47"/>
      <c r="FZ211" s="29"/>
      <c r="GA211" s="29"/>
      <c r="GB211" s="29"/>
      <c r="GC211" s="29"/>
      <c r="GD211" s="29"/>
      <c r="GE211" s="29"/>
      <c r="GF211" s="29"/>
      <c r="GG211" s="29"/>
      <c r="GH211" s="29"/>
      <c r="GI211" s="29"/>
      <c r="GJ211" s="29"/>
      <c r="GK211" s="29"/>
      <c r="GL211" s="35" t="str">
        <f>IFERROR(IF(FJ211=0,"",IF((FN211/FJ211)&gt;1,1,(FN211/FJ211))),"")</f>
        <v/>
      </c>
      <c r="GM211" s="35" t="str">
        <f>IFERROR(IF(FK211=0,"",IF((FP211/FK211)&gt;1,1,(FP211/FK211))),"")</f>
        <v/>
      </c>
      <c r="GN211" s="35" t="str">
        <f>IFERROR(IF(FL211=0,"",IF((FR211/FL211)&gt;1,1,(FR211/FL211))),"")</f>
        <v/>
      </c>
      <c r="GO211" s="35" t="str">
        <f>IFERROR(IF(FM211=0,"",IF((FT211/FM211)&gt;1,1,(FT211/FM211))),"")</f>
        <v/>
      </c>
      <c r="GP211" s="35" t="str">
        <f>IFERROR(IF((FN211+FP211+FR211+FT211)/FI211&gt;1,1,(FN211+FP211+FR211+FT211)/FI211),"")</f>
        <v/>
      </c>
      <c r="GQ211" s="29"/>
      <c r="GR211" s="29"/>
      <c r="GS211" s="29">
        <f t="shared" si="467"/>
        <v>1</v>
      </c>
      <c r="GT211" s="29" t="str">
        <f>'[20]BD Plan'!$B$3</f>
        <v>Sucre</v>
      </c>
      <c r="GU211" s="36"/>
      <c r="GV211" s="36"/>
      <c r="GW211" s="36"/>
      <c r="GX211" s="36"/>
      <c r="GY211" s="36"/>
      <c r="GZ211" s="36"/>
      <c r="HA211" s="36"/>
      <c r="HB211" s="36"/>
      <c r="HC211" s="36" t="s">
        <v>375</v>
      </c>
      <c r="HD211" s="36" t="s">
        <v>1916</v>
      </c>
      <c r="HE211" s="36" t="s">
        <v>3446</v>
      </c>
      <c r="HF211" s="36"/>
      <c r="HG211" s="36"/>
      <c r="HH211" s="36"/>
      <c r="HI211" s="36"/>
      <c r="HJ211" s="36"/>
      <c r="HK211" s="29" t="s">
        <v>140</v>
      </c>
      <c r="HL211" s="30" t="s">
        <v>8</v>
      </c>
    </row>
    <row r="212" spans="1:220" ht="15" customHeight="1" x14ac:dyDescent="0.3">
      <c r="A212" s="29" t="s">
        <v>130</v>
      </c>
      <c r="B212" t="s">
        <v>66</v>
      </c>
      <c r="C212" t="s">
        <v>568</v>
      </c>
      <c r="D212" s="29" t="s">
        <v>1340</v>
      </c>
      <c r="E212" s="29" t="s">
        <v>304</v>
      </c>
      <c r="F212" s="29" t="s">
        <v>231</v>
      </c>
      <c r="G212" s="29" t="s">
        <v>426</v>
      </c>
      <c r="H212" s="29" t="s">
        <v>233</v>
      </c>
      <c r="I212" s="38" t="s">
        <v>427</v>
      </c>
      <c r="J212" s="29" t="s">
        <v>319</v>
      </c>
      <c r="K212" s="32">
        <v>1</v>
      </c>
      <c r="L212" s="32">
        <v>0.8</v>
      </c>
      <c r="M212" s="29" t="s">
        <v>253</v>
      </c>
      <c r="N212" s="32">
        <v>0.36</v>
      </c>
      <c r="O212" s="32">
        <v>0.8</v>
      </c>
      <c r="P212" s="29" t="s">
        <v>253</v>
      </c>
      <c r="Q212" s="29" t="s">
        <v>1037</v>
      </c>
      <c r="R212" s="33"/>
      <c r="S212" s="36"/>
      <c r="T212" s="29"/>
      <c r="U212" s="34"/>
      <c r="V212" s="34"/>
      <c r="W212" s="34"/>
      <c r="X212" s="34"/>
      <c r="Y212" s="34"/>
      <c r="Z212" s="32"/>
      <c r="AA212" s="34"/>
      <c r="AB212" s="29"/>
      <c r="AC212" s="29"/>
      <c r="AD212" s="34"/>
      <c r="AE212" s="34"/>
      <c r="AF212" s="34"/>
      <c r="AG212" s="34"/>
      <c r="AH212" s="29"/>
      <c r="AI212" s="29"/>
      <c r="AJ212" s="29"/>
      <c r="AK212" s="29"/>
      <c r="AL212" s="29"/>
      <c r="AM212" s="29"/>
      <c r="AN212" s="29"/>
      <c r="AO212" s="29"/>
      <c r="AP212" s="47"/>
      <c r="AQ212" s="47">
        <v>44761</v>
      </c>
      <c r="AR212" s="47">
        <v>44846</v>
      </c>
      <c r="AS212" s="47"/>
      <c r="AT212" s="29"/>
      <c r="AU212" s="29"/>
      <c r="AV212" s="29"/>
      <c r="AW212" s="29"/>
      <c r="AX212" s="29"/>
      <c r="AY212" s="29"/>
      <c r="AZ212" s="29"/>
      <c r="BA212" s="29"/>
      <c r="BB212" s="29"/>
      <c r="BC212" s="29"/>
      <c r="BD212" s="29"/>
      <c r="BE212" s="29"/>
      <c r="BF212" s="35" t="str">
        <f t="shared" ref="BF212:BF221" si="505">IFERROR(IF(AD212=0,"",IF((AH212/AD212)&gt;1,1,(AH212/AD212))),"")</f>
        <v/>
      </c>
      <c r="BG212" s="35" t="str">
        <f t="shared" ref="BG212:BG221" si="506">IFERROR(IF(AE212=0,"",IF((AJ212/AE212)&gt;1,1,(AJ212/AE212))),"")</f>
        <v/>
      </c>
      <c r="BH212" s="35" t="str">
        <f t="shared" ref="BH212:BH221" si="507">IFERROR(IF(AF212=0,"",IF((AL212/AF212)&gt;1,1,(AL212/AF212))),"")</f>
        <v/>
      </c>
      <c r="BI212" s="35" t="str">
        <f t="shared" ref="BI212:BI221" si="508">IFERROR(IF(AG212=0,"",IF((AN212/AG212)&gt;1,1,(AN212/AG212))),"")</f>
        <v/>
      </c>
      <c r="BJ212" s="35" t="str">
        <f t="shared" ref="BJ212:BJ221" si="509">IFERROR(IF((AH212+AJ212+AL212+AN212)/AC212&gt;1,1,(AH212+AJ212+AL212+AN212)/AC212),"")</f>
        <v/>
      </c>
      <c r="BK212" s="30" t="s">
        <v>1523</v>
      </c>
      <c r="BL212" s="42" t="s">
        <v>565</v>
      </c>
      <c r="BM212" s="29">
        <f t="shared" ref="BM212" si="510">SUM(BN212:BQ212)</f>
        <v>7</v>
      </c>
      <c r="BN212" s="29"/>
      <c r="BO212" s="29">
        <v>1</v>
      </c>
      <c r="BP212" s="29">
        <v>3</v>
      </c>
      <c r="BQ212" s="29">
        <v>3</v>
      </c>
      <c r="BR212" s="29"/>
      <c r="BS212" s="29"/>
      <c r="BT212" s="29">
        <v>1</v>
      </c>
      <c r="BU212" s="29" t="s">
        <v>1947</v>
      </c>
      <c r="BV212" s="29">
        <v>3</v>
      </c>
      <c r="BW212" s="29" t="s">
        <v>3447</v>
      </c>
      <c r="BX212" s="29"/>
      <c r="BY212" s="29"/>
      <c r="BZ212" s="47">
        <v>44663</v>
      </c>
      <c r="CA212" s="47">
        <v>44761</v>
      </c>
      <c r="CB212" s="47">
        <v>44846</v>
      </c>
      <c r="CC212" s="47"/>
      <c r="CD212" s="29"/>
      <c r="CE212" s="29" t="s">
        <v>6</v>
      </c>
      <c r="CF212" s="29" t="s">
        <v>6</v>
      </c>
      <c r="CG212" s="29"/>
      <c r="CH212" s="29"/>
      <c r="CI212" s="29" t="s">
        <v>6</v>
      </c>
      <c r="CJ212" s="29" t="s">
        <v>6</v>
      </c>
      <c r="CK212" s="29"/>
      <c r="CL212" s="29"/>
      <c r="CM212" s="29" t="s">
        <v>3448</v>
      </c>
      <c r="CN212" s="29" t="s">
        <v>3449</v>
      </c>
      <c r="CO212" s="29"/>
      <c r="CP212" s="35" t="str">
        <f t="shared" si="457"/>
        <v/>
      </c>
      <c r="CQ212" s="35">
        <f t="shared" si="458"/>
        <v>1</v>
      </c>
      <c r="CR212" s="35">
        <f t="shared" si="459"/>
        <v>1</v>
      </c>
      <c r="CS212" s="35">
        <f t="shared" si="460"/>
        <v>0</v>
      </c>
      <c r="CT212" s="35">
        <f t="shared" si="461"/>
        <v>0.5714285714285714</v>
      </c>
      <c r="CU212" s="30"/>
      <c r="CV212" s="34"/>
      <c r="CW212" s="29"/>
      <c r="CX212" s="34"/>
      <c r="CY212" s="34"/>
      <c r="CZ212" s="34"/>
      <c r="DA212" s="34"/>
      <c r="DB212" s="34"/>
      <c r="DC212" s="34"/>
      <c r="DD212" s="32"/>
      <c r="DE212" s="29"/>
      <c r="DF212" s="29"/>
      <c r="DG212" s="29"/>
      <c r="DH212" s="29"/>
      <c r="DI212" s="34"/>
      <c r="DJ212" s="29"/>
      <c r="DK212" s="29"/>
      <c r="DL212" s="29"/>
      <c r="DM212" s="29"/>
      <c r="DN212" s="29"/>
      <c r="DO212" s="29"/>
      <c r="DP212" s="29"/>
      <c r="DQ212" s="29"/>
      <c r="DR212" s="29"/>
      <c r="DS212" s="29"/>
      <c r="DT212" s="29"/>
      <c r="DU212" s="29"/>
      <c r="DV212" s="29"/>
      <c r="DW212" s="29"/>
      <c r="DX212" s="47">
        <v>44663</v>
      </c>
      <c r="DY212" s="47">
        <v>44761</v>
      </c>
      <c r="DZ212" s="47">
        <v>44846</v>
      </c>
      <c r="EA212" s="47"/>
      <c r="EB212" s="29"/>
      <c r="EC212" s="29"/>
      <c r="ED212" s="29"/>
      <c r="EE212" s="29"/>
      <c r="EF212" s="29"/>
      <c r="EG212" s="29"/>
      <c r="EH212" s="29"/>
      <c r="EI212" s="29"/>
      <c r="EJ212" s="29"/>
      <c r="EK212" s="29"/>
      <c r="EL212" s="29"/>
      <c r="EM212" s="29"/>
      <c r="EN212" s="35" t="str">
        <f t="shared" si="462"/>
        <v/>
      </c>
      <c r="EO212" s="35" t="str">
        <f t="shared" si="463"/>
        <v/>
      </c>
      <c r="EP212" s="35" t="str">
        <f t="shared" si="464"/>
        <v/>
      </c>
      <c r="EQ212" s="35" t="str">
        <f t="shared" si="465"/>
        <v/>
      </c>
      <c r="ER212" s="35" t="str">
        <f t="shared" si="466"/>
        <v/>
      </c>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47">
        <v>44663</v>
      </c>
      <c r="FW212" s="47">
        <v>44761</v>
      </c>
      <c r="FX212" s="47">
        <v>44846</v>
      </c>
      <c r="FY212" s="47"/>
      <c r="FZ212" s="29"/>
      <c r="GA212" s="29"/>
      <c r="GB212" s="29"/>
      <c r="GC212" s="29"/>
      <c r="GD212" s="29"/>
      <c r="GE212" s="29"/>
      <c r="GF212" s="29"/>
      <c r="GG212" s="29"/>
      <c r="GH212" s="29"/>
      <c r="GI212" s="29"/>
      <c r="GJ212" s="29"/>
      <c r="GK212" s="29"/>
      <c r="GL212" s="35" t="str">
        <f t="shared" ref="GL212:GL215" si="511">IFERROR(IF(FJ212=0,"",IF((FN212/FJ212)&gt;1,1,(FN212/FJ212))),"")</f>
        <v/>
      </c>
      <c r="GM212" s="35" t="str">
        <f t="shared" ref="GM212:GM215" si="512">IFERROR(IF(FK212=0,"",IF((FP212/FK212)&gt;1,1,(FP212/FK212))),"")</f>
        <v/>
      </c>
      <c r="GN212" s="35" t="str">
        <f t="shared" ref="GN212:GN215" si="513">IFERROR(IF(FL212=0,"",IF((FR212/FL212)&gt;1,1,(FR212/FL212))),"")</f>
        <v/>
      </c>
      <c r="GO212" s="35" t="str">
        <f t="shared" ref="GO212:GO215" si="514">IFERROR(IF(FM212=0,"",IF((FT212/FM212)&gt;1,1,(FT212/FM212))),"")</f>
        <v/>
      </c>
      <c r="GP212" s="35" t="str">
        <f t="shared" ref="GP212:GP215" si="515">IFERROR(IF((FN212+FP212+FR212+FT212)/FI212&gt;1,1,(FN212+FP212+FR212+FT212)/FI212),"")</f>
        <v/>
      </c>
      <c r="GQ212" s="29"/>
      <c r="GR212" s="29"/>
      <c r="GS212" s="29">
        <f t="shared" si="467"/>
        <v>1</v>
      </c>
      <c r="GT212" s="29" t="str">
        <f>'[20]BD Plan'!$B$3</f>
        <v>Sucre</v>
      </c>
      <c r="GU212" s="36" t="s">
        <v>858</v>
      </c>
      <c r="GV212" s="36"/>
      <c r="GW212" s="36"/>
      <c r="GX212" s="36"/>
      <c r="GY212" s="36"/>
      <c r="GZ212" s="36" t="s">
        <v>1916</v>
      </c>
      <c r="HA212" s="36" t="s">
        <v>3450</v>
      </c>
      <c r="HB212" s="36"/>
      <c r="HC212" s="36"/>
      <c r="HD212" s="36"/>
      <c r="HE212" s="36"/>
      <c r="HF212" s="36"/>
      <c r="HG212" s="36"/>
      <c r="HH212" s="36"/>
      <c r="HI212" s="36"/>
      <c r="HJ212" s="36"/>
      <c r="HK212" t="s">
        <v>431</v>
      </c>
      <c r="HL212" s="39" t="s">
        <v>65</v>
      </c>
    </row>
    <row r="213" spans="1:220" ht="15" customHeight="1" x14ac:dyDescent="0.3">
      <c r="A213" s="29" t="s">
        <v>130</v>
      </c>
      <c r="B213" t="s">
        <v>31</v>
      </c>
      <c r="C213" t="s">
        <v>27</v>
      </c>
      <c r="D213" s="29" t="s">
        <v>318</v>
      </c>
      <c r="E213" s="29" t="s">
        <v>322</v>
      </c>
      <c r="F213" s="29" t="s">
        <v>231</v>
      </c>
      <c r="G213" s="29" t="s">
        <v>138</v>
      </c>
      <c r="H213" s="29" t="s">
        <v>284</v>
      </c>
      <c r="I213" s="38" t="s">
        <v>1107</v>
      </c>
      <c r="J213" s="29" t="s">
        <v>319</v>
      </c>
      <c r="K213" s="32">
        <v>1</v>
      </c>
      <c r="L213" s="32">
        <v>0.6</v>
      </c>
      <c r="M213" s="29" t="s">
        <v>253</v>
      </c>
      <c r="N213" s="32">
        <v>0.6</v>
      </c>
      <c r="O213" s="32">
        <v>0.6</v>
      </c>
      <c r="P213" s="29" t="s">
        <v>236</v>
      </c>
      <c r="Q213" s="29" t="s">
        <v>1037</v>
      </c>
      <c r="R213" s="33" t="s">
        <v>1108</v>
      </c>
      <c r="S213" s="42" t="s">
        <v>565</v>
      </c>
      <c r="T213" s="29" t="s">
        <v>1109</v>
      </c>
      <c r="U213" s="34" t="s">
        <v>1048</v>
      </c>
      <c r="V213" s="34" t="s">
        <v>1041</v>
      </c>
      <c r="W213" s="34" t="s">
        <v>1042</v>
      </c>
      <c r="X213" s="34" t="s">
        <v>1110</v>
      </c>
      <c r="Y213" s="34" t="s">
        <v>1044</v>
      </c>
      <c r="Z213" s="32">
        <v>0.4</v>
      </c>
      <c r="AA213" s="34" t="s">
        <v>1045</v>
      </c>
      <c r="AB213" s="29" t="s">
        <v>224</v>
      </c>
      <c r="AC213" s="29">
        <f t="shared" ref="AC213:AC220" si="516">SUM(AD213:AG213)</f>
        <v>12</v>
      </c>
      <c r="AD213" s="34">
        <v>3</v>
      </c>
      <c r="AE213" s="34">
        <v>3</v>
      </c>
      <c r="AF213" s="34">
        <v>3</v>
      </c>
      <c r="AG213" s="34">
        <v>3</v>
      </c>
      <c r="AH213" s="29">
        <v>3</v>
      </c>
      <c r="AI213" s="29" t="s">
        <v>859</v>
      </c>
      <c r="AJ213" s="29">
        <v>3</v>
      </c>
      <c r="AK213" s="29" t="s">
        <v>1948</v>
      </c>
      <c r="AL213" s="29">
        <v>3</v>
      </c>
      <c r="AM213" s="29" t="s">
        <v>3451</v>
      </c>
      <c r="AN213" s="29"/>
      <c r="AO213" s="29"/>
      <c r="AP213" s="47">
        <v>44670</v>
      </c>
      <c r="AQ213" s="47">
        <v>44761</v>
      </c>
      <c r="AR213" s="47">
        <v>44846</v>
      </c>
      <c r="AS213" s="47"/>
      <c r="AT213" s="29" t="s">
        <v>6</v>
      </c>
      <c r="AU213" s="29" t="s">
        <v>6</v>
      </c>
      <c r="AV213" s="29" t="s">
        <v>9</v>
      </c>
      <c r="AW213" s="29"/>
      <c r="AX213" s="29" t="s">
        <v>6</v>
      </c>
      <c r="AY213" s="29" t="s">
        <v>6</v>
      </c>
      <c r="AZ213" s="29" t="s">
        <v>9</v>
      </c>
      <c r="BA213" s="29"/>
      <c r="BB213" s="29" t="s">
        <v>3452</v>
      </c>
      <c r="BC213" s="29" t="s">
        <v>3453</v>
      </c>
      <c r="BD213" s="29" t="s">
        <v>3454</v>
      </c>
      <c r="BE213" s="29"/>
      <c r="BF213" s="35">
        <f t="shared" si="505"/>
        <v>1</v>
      </c>
      <c r="BG213" s="35">
        <f t="shared" si="506"/>
        <v>1</v>
      </c>
      <c r="BH213" s="35">
        <f t="shared" si="507"/>
        <v>1</v>
      </c>
      <c r="BI213" s="35">
        <f t="shared" si="508"/>
        <v>0</v>
      </c>
      <c r="BJ213" s="35">
        <f t="shared" si="509"/>
        <v>0.75</v>
      </c>
      <c r="BK213" s="30"/>
      <c r="BL213" s="29"/>
      <c r="BM213" s="29"/>
      <c r="BN213" s="29"/>
      <c r="BO213" s="29"/>
      <c r="BP213" s="29"/>
      <c r="BQ213" s="29"/>
      <c r="BR213" s="29"/>
      <c r="BS213" s="29"/>
      <c r="BT213" s="29"/>
      <c r="BU213" s="29"/>
      <c r="BV213" s="29"/>
      <c r="BW213" s="29"/>
      <c r="BX213" s="29"/>
      <c r="BY213" s="29"/>
      <c r="BZ213" s="47">
        <v>44670</v>
      </c>
      <c r="CA213" s="47">
        <v>44761</v>
      </c>
      <c r="CB213" s="47">
        <v>44846</v>
      </c>
      <c r="CC213" s="47"/>
      <c r="CD213" s="29"/>
      <c r="CE213" s="29"/>
      <c r="CF213" s="29"/>
      <c r="CG213" s="29"/>
      <c r="CH213" s="29"/>
      <c r="CI213" s="29"/>
      <c r="CJ213" s="29"/>
      <c r="CK213" s="29"/>
      <c r="CL213" s="29"/>
      <c r="CM213" s="29"/>
      <c r="CN213" s="29"/>
      <c r="CO213" s="29"/>
      <c r="CP213" s="35" t="str">
        <f t="shared" si="457"/>
        <v/>
      </c>
      <c r="CQ213" s="35" t="str">
        <f t="shared" si="458"/>
        <v/>
      </c>
      <c r="CR213" s="35" t="str">
        <f t="shared" si="459"/>
        <v/>
      </c>
      <c r="CS213" s="35" t="str">
        <f t="shared" si="460"/>
        <v/>
      </c>
      <c r="CT213" s="35" t="str">
        <f t="shared" si="461"/>
        <v/>
      </c>
      <c r="CU213" s="30"/>
      <c r="CV213" s="34"/>
      <c r="CW213" s="29"/>
      <c r="CX213" s="34"/>
      <c r="CY213" s="34"/>
      <c r="CZ213" s="34"/>
      <c r="DA213" s="34"/>
      <c r="DB213" s="34"/>
      <c r="DC213" s="34"/>
      <c r="DD213" s="32"/>
      <c r="DE213" s="29"/>
      <c r="DF213" s="29"/>
      <c r="DG213" s="29"/>
      <c r="DH213" s="29"/>
      <c r="DI213" s="34"/>
      <c r="DJ213" s="29"/>
      <c r="DK213" s="29"/>
      <c r="DL213" s="29"/>
      <c r="DM213" s="29"/>
      <c r="DN213" s="29"/>
      <c r="DO213" s="29"/>
      <c r="DP213" s="29"/>
      <c r="DQ213" s="29"/>
      <c r="DR213" s="29"/>
      <c r="DS213" s="29"/>
      <c r="DT213" s="29"/>
      <c r="DU213" s="29"/>
      <c r="DV213" s="29"/>
      <c r="DW213" s="29"/>
      <c r="DX213" s="47">
        <v>44670</v>
      </c>
      <c r="DY213" s="47">
        <v>44761</v>
      </c>
      <c r="DZ213" s="47">
        <v>44846</v>
      </c>
      <c r="EA213" s="47"/>
      <c r="EB213" s="29"/>
      <c r="EC213" s="29"/>
      <c r="ED213" s="29"/>
      <c r="EE213" s="29"/>
      <c r="EF213" s="29"/>
      <c r="EG213" s="29"/>
      <c r="EH213" s="29"/>
      <c r="EI213" s="29"/>
      <c r="EJ213" s="29"/>
      <c r="EK213" s="29"/>
      <c r="EL213" s="29"/>
      <c r="EM213" s="29"/>
      <c r="EN213" s="35" t="str">
        <f t="shared" si="462"/>
        <v/>
      </c>
      <c r="EO213" s="35" t="str">
        <f t="shared" si="463"/>
        <v/>
      </c>
      <c r="EP213" s="35" t="str">
        <f t="shared" si="464"/>
        <v/>
      </c>
      <c r="EQ213" s="35" t="str">
        <f t="shared" si="465"/>
        <v/>
      </c>
      <c r="ER213" s="35" t="str">
        <f t="shared" si="466"/>
        <v/>
      </c>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47">
        <v>44670</v>
      </c>
      <c r="FW213" s="47">
        <v>44761</v>
      </c>
      <c r="FX213" s="47">
        <v>44846</v>
      </c>
      <c r="FY213" s="47"/>
      <c r="FZ213" s="29"/>
      <c r="GA213" s="29"/>
      <c r="GB213" s="29"/>
      <c r="GC213" s="29"/>
      <c r="GD213" s="29"/>
      <c r="GE213" s="29"/>
      <c r="GF213" s="29"/>
      <c r="GG213" s="29"/>
      <c r="GH213" s="29"/>
      <c r="GI213" s="29"/>
      <c r="GJ213" s="29"/>
      <c r="GK213" s="29"/>
      <c r="GL213" s="35" t="str">
        <f t="shared" si="511"/>
        <v/>
      </c>
      <c r="GM213" s="35" t="str">
        <f t="shared" si="512"/>
        <v/>
      </c>
      <c r="GN213" s="35" t="str">
        <f t="shared" si="513"/>
        <v/>
      </c>
      <c r="GO213" s="35" t="str">
        <f t="shared" si="514"/>
        <v/>
      </c>
      <c r="GP213" s="35" t="str">
        <f t="shared" si="515"/>
        <v/>
      </c>
      <c r="GQ213" s="29"/>
      <c r="GR213" s="29"/>
      <c r="GS213" s="29">
        <f t="shared" si="467"/>
        <v>1</v>
      </c>
      <c r="GT213" s="29" t="str">
        <f>'[20]BD Plan'!$B$3</f>
        <v>Sucre</v>
      </c>
      <c r="GU213" s="36" t="s">
        <v>860</v>
      </c>
      <c r="GV213" s="36" t="s">
        <v>1916</v>
      </c>
      <c r="GW213" s="36" t="s">
        <v>3455</v>
      </c>
      <c r="GX213" s="36"/>
      <c r="GY213" s="36"/>
      <c r="GZ213" s="36"/>
      <c r="HA213" s="36"/>
      <c r="HB213" s="36"/>
      <c r="HC213" s="36"/>
      <c r="HD213" s="36"/>
      <c r="HE213" s="36"/>
      <c r="HF213" s="36"/>
      <c r="HG213" s="36"/>
      <c r="HH213" s="36"/>
      <c r="HI213" s="36"/>
      <c r="HJ213" s="36"/>
      <c r="HK213" t="s">
        <v>144</v>
      </c>
      <c r="HL213" s="39" t="s">
        <v>29</v>
      </c>
    </row>
    <row r="214" spans="1:220" ht="15" customHeight="1" x14ac:dyDescent="0.3">
      <c r="A214" s="29" t="s">
        <v>130</v>
      </c>
      <c r="B214" t="s">
        <v>33</v>
      </c>
      <c r="C214" t="s">
        <v>27</v>
      </c>
      <c r="D214" s="29" t="s">
        <v>1118</v>
      </c>
      <c r="E214" s="29" t="s">
        <v>304</v>
      </c>
      <c r="F214" s="29" t="s">
        <v>231</v>
      </c>
      <c r="G214" s="29" t="s">
        <v>312</v>
      </c>
      <c r="H214" s="29" t="s">
        <v>284</v>
      </c>
      <c r="I214" s="38" t="s">
        <v>1119</v>
      </c>
      <c r="J214" s="29" t="s">
        <v>319</v>
      </c>
      <c r="K214" s="32">
        <v>0.8</v>
      </c>
      <c r="L214" s="32">
        <v>0.6</v>
      </c>
      <c r="M214" s="29" t="s">
        <v>253</v>
      </c>
      <c r="N214" s="32">
        <v>0.48</v>
      </c>
      <c r="O214" s="32">
        <v>0.6</v>
      </c>
      <c r="P214" s="29" t="s">
        <v>236</v>
      </c>
      <c r="Q214" s="29" t="s">
        <v>1037</v>
      </c>
      <c r="R214" s="33" t="s">
        <v>1120</v>
      </c>
      <c r="S214" s="42" t="s">
        <v>565</v>
      </c>
      <c r="T214" s="36" t="s">
        <v>1121</v>
      </c>
      <c r="U214" s="34" t="s">
        <v>1048</v>
      </c>
      <c r="V214" s="34" t="s">
        <v>1041</v>
      </c>
      <c r="W214" s="34" t="s">
        <v>1042</v>
      </c>
      <c r="X214" s="34" t="s">
        <v>1110</v>
      </c>
      <c r="Y214" s="34" t="s">
        <v>1044</v>
      </c>
      <c r="Z214" s="32">
        <v>0.4</v>
      </c>
      <c r="AA214" s="34" t="s">
        <v>1045</v>
      </c>
      <c r="AB214" s="29" t="s">
        <v>224</v>
      </c>
      <c r="AC214" s="29">
        <f t="shared" si="516"/>
        <v>42</v>
      </c>
      <c r="AD214" s="34">
        <v>6</v>
      </c>
      <c r="AE214" s="34">
        <v>12</v>
      </c>
      <c r="AF214" s="34">
        <v>12</v>
      </c>
      <c r="AG214" s="34">
        <v>12</v>
      </c>
      <c r="AH214" s="29">
        <v>6</v>
      </c>
      <c r="AI214" s="29" t="s">
        <v>861</v>
      </c>
      <c r="AJ214" s="29">
        <v>12</v>
      </c>
      <c r="AK214" s="29" t="s">
        <v>1949</v>
      </c>
      <c r="AL214" s="29">
        <v>4</v>
      </c>
      <c r="AM214" s="36" t="s">
        <v>3456</v>
      </c>
      <c r="AN214" s="29"/>
      <c r="AO214" s="29"/>
      <c r="AP214" s="47">
        <v>44663</v>
      </c>
      <c r="AQ214" s="47">
        <v>44761</v>
      </c>
      <c r="AR214" s="47">
        <v>44846</v>
      </c>
      <c r="AS214" s="47"/>
      <c r="AT214" s="29" t="s">
        <v>6</v>
      </c>
      <c r="AU214" s="29" t="s">
        <v>6</v>
      </c>
      <c r="AV214" s="29" t="s">
        <v>6</v>
      </c>
      <c r="AW214" s="29"/>
      <c r="AX214" s="29" t="s">
        <v>6</v>
      </c>
      <c r="AY214" s="29" t="s">
        <v>6</v>
      </c>
      <c r="AZ214" s="29" t="s">
        <v>6</v>
      </c>
      <c r="BA214" s="29"/>
      <c r="BB214" s="29" t="s">
        <v>3457</v>
      </c>
      <c r="BC214" s="29" t="s">
        <v>3458</v>
      </c>
      <c r="BD214" s="29" t="s">
        <v>3459</v>
      </c>
      <c r="BE214" s="29"/>
      <c r="BF214" s="35">
        <f t="shared" si="505"/>
        <v>1</v>
      </c>
      <c r="BG214" s="35">
        <f t="shared" si="506"/>
        <v>1</v>
      </c>
      <c r="BH214" s="35">
        <f t="shared" si="507"/>
        <v>0.33333333333333331</v>
      </c>
      <c r="BI214" s="35">
        <f t="shared" si="508"/>
        <v>0</v>
      </c>
      <c r="BJ214" s="35">
        <f t="shared" si="509"/>
        <v>0.52380952380952384</v>
      </c>
      <c r="BK214" s="30"/>
      <c r="BM214" s="29"/>
      <c r="BN214" s="29"/>
      <c r="BO214" s="29"/>
      <c r="BP214" s="29"/>
      <c r="BQ214" s="29"/>
      <c r="BR214" s="29"/>
      <c r="BS214" s="29"/>
      <c r="BT214" s="29"/>
      <c r="BU214" s="29"/>
      <c r="BV214" s="29"/>
      <c r="BW214" s="29"/>
      <c r="BX214" s="29"/>
      <c r="BY214" s="29"/>
      <c r="BZ214" s="47">
        <v>44663</v>
      </c>
      <c r="CA214" s="47">
        <v>44761</v>
      </c>
      <c r="CB214" s="47">
        <v>44846</v>
      </c>
      <c r="CC214" s="47"/>
      <c r="CD214" s="29"/>
      <c r="CE214" s="29"/>
      <c r="CF214" s="29"/>
      <c r="CG214" s="29"/>
      <c r="CH214" s="29"/>
      <c r="CI214" s="29"/>
      <c r="CJ214" s="29"/>
      <c r="CK214" s="29"/>
      <c r="CL214" s="29"/>
      <c r="CM214" s="29"/>
      <c r="CN214" s="29"/>
      <c r="CO214" s="29"/>
      <c r="CP214" s="35" t="str">
        <f t="shared" si="457"/>
        <v/>
      </c>
      <c r="CQ214" s="35" t="str">
        <f t="shared" si="458"/>
        <v/>
      </c>
      <c r="CR214" s="35" t="str">
        <f t="shared" si="459"/>
        <v/>
      </c>
      <c r="CS214" s="35" t="str">
        <f t="shared" si="460"/>
        <v/>
      </c>
      <c r="CT214" s="35" t="str">
        <f t="shared" si="461"/>
        <v/>
      </c>
      <c r="CU214" s="30"/>
      <c r="CV214" s="34"/>
      <c r="CW214" s="29"/>
      <c r="CX214" s="34"/>
      <c r="CY214" s="34"/>
      <c r="CZ214" s="34"/>
      <c r="DA214" s="34"/>
      <c r="DB214" s="34"/>
      <c r="DC214" s="34"/>
      <c r="DD214" s="32"/>
      <c r="DE214" s="29"/>
      <c r="DF214" s="29"/>
      <c r="DG214" s="29"/>
      <c r="DH214" s="29"/>
      <c r="DI214" s="34"/>
      <c r="DJ214" s="29"/>
      <c r="DK214" s="29"/>
      <c r="DL214" s="29"/>
      <c r="DM214" s="29"/>
      <c r="DN214" s="29"/>
      <c r="DO214" s="29"/>
      <c r="DP214" s="29"/>
      <c r="DQ214" s="29"/>
      <c r="DR214" s="29"/>
      <c r="DS214" s="29"/>
      <c r="DT214" s="29"/>
      <c r="DU214" s="29"/>
      <c r="DV214" s="29"/>
      <c r="DW214" s="29"/>
      <c r="DX214" s="47">
        <v>44663</v>
      </c>
      <c r="DY214" s="47">
        <v>44761</v>
      </c>
      <c r="DZ214" s="47">
        <v>44846</v>
      </c>
      <c r="EA214" s="47"/>
      <c r="EB214" s="29"/>
      <c r="EC214" s="29"/>
      <c r="ED214" s="29"/>
      <c r="EE214" s="29"/>
      <c r="EF214" s="29"/>
      <c r="EG214" s="29"/>
      <c r="EH214" s="29"/>
      <c r="EI214" s="29"/>
      <c r="EJ214" s="29"/>
      <c r="EK214" s="29"/>
      <c r="EL214" s="29"/>
      <c r="EM214" s="29"/>
      <c r="EN214" s="35" t="str">
        <f t="shared" si="462"/>
        <v/>
      </c>
      <c r="EO214" s="35" t="str">
        <f t="shared" si="463"/>
        <v/>
      </c>
      <c r="EP214" s="35" t="str">
        <f t="shared" si="464"/>
        <v/>
      </c>
      <c r="EQ214" s="35" t="str">
        <f t="shared" si="465"/>
        <v/>
      </c>
      <c r="ER214" s="35" t="str">
        <f t="shared" si="466"/>
        <v/>
      </c>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47">
        <v>44663</v>
      </c>
      <c r="FW214" s="47">
        <v>44761</v>
      </c>
      <c r="FX214" s="47">
        <v>44846</v>
      </c>
      <c r="FY214" s="47"/>
      <c r="FZ214" s="29"/>
      <c r="GA214" s="29"/>
      <c r="GB214" s="29"/>
      <c r="GC214" s="29"/>
      <c r="GD214" s="29"/>
      <c r="GE214" s="29"/>
      <c r="GF214" s="29"/>
      <c r="GG214" s="29"/>
      <c r="GH214" s="29"/>
      <c r="GI214" s="29"/>
      <c r="GJ214" s="29"/>
      <c r="GK214" s="29"/>
      <c r="GL214" s="35" t="str">
        <f t="shared" si="511"/>
        <v/>
      </c>
      <c r="GM214" s="35" t="str">
        <f t="shared" si="512"/>
        <v/>
      </c>
      <c r="GN214" s="35" t="str">
        <f t="shared" si="513"/>
        <v/>
      </c>
      <c r="GO214" s="35" t="str">
        <f t="shared" si="514"/>
        <v/>
      </c>
      <c r="GP214" s="35" t="str">
        <f t="shared" si="515"/>
        <v/>
      </c>
      <c r="GQ214" s="29"/>
      <c r="GR214" s="29"/>
      <c r="GS214" s="29">
        <f t="shared" si="467"/>
        <v>1</v>
      </c>
      <c r="GT214" s="29" t="str">
        <f>'[20]BD Plan'!$B$3</f>
        <v>Sucre</v>
      </c>
      <c r="GU214" s="36" t="s">
        <v>862</v>
      </c>
      <c r="GV214" s="36" t="s">
        <v>1916</v>
      </c>
      <c r="GW214" s="36" t="s">
        <v>3460</v>
      </c>
      <c r="GX214" s="36"/>
      <c r="GY214" s="36"/>
      <c r="GZ214" s="36"/>
      <c r="HA214" s="36"/>
      <c r="HB214" s="36"/>
      <c r="HC214" s="36"/>
      <c r="HD214" s="36"/>
      <c r="HE214" s="36"/>
      <c r="HF214" s="36"/>
      <c r="HG214" s="36"/>
      <c r="HH214" s="36"/>
      <c r="HI214" s="36"/>
      <c r="HJ214" s="36"/>
      <c r="HK214" t="s">
        <v>146</v>
      </c>
      <c r="HL214" s="39" t="s">
        <v>28</v>
      </c>
    </row>
    <row r="215" spans="1:220" ht="15" customHeight="1" x14ac:dyDescent="0.3">
      <c r="A215" s="29" t="s">
        <v>130</v>
      </c>
      <c r="B215" t="s">
        <v>34</v>
      </c>
      <c r="C215" t="s">
        <v>27</v>
      </c>
      <c r="D215" s="29" t="s">
        <v>328</v>
      </c>
      <c r="E215" s="29" t="s">
        <v>317</v>
      </c>
      <c r="F215" s="29" t="s">
        <v>231</v>
      </c>
      <c r="G215" s="29" t="s">
        <v>312</v>
      </c>
      <c r="H215" s="29" t="s">
        <v>233</v>
      </c>
      <c r="I215" s="38" t="s">
        <v>1124</v>
      </c>
      <c r="J215" s="29" t="s">
        <v>319</v>
      </c>
      <c r="K215" s="32">
        <v>1</v>
      </c>
      <c r="L215" s="32">
        <v>0.8</v>
      </c>
      <c r="M215" s="29" t="s">
        <v>253</v>
      </c>
      <c r="N215" s="32">
        <v>0.6</v>
      </c>
      <c r="O215" s="32">
        <v>0.8</v>
      </c>
      <c r="P215" s="29" t="s">
        <v>253</v>
      </c>
      <c r="Q215" s="29" t="s">
        <v>1037</v>
      </c>
      <c r="R215" s="33" t="s">
        <v>1125</v>
      </c>
      <c r="S215" s="42" t="s">
        <v>565</v>
      </c>
      <c r="T215" s="29" t="s">
        <v>1126</v>
      </c>
      <c r="U215" s="34" t="s">
        <v>1048</v>
      </c>
      <c r="V215" s="34" t="s">
        <v>1041</v>
      </c>
      <c r="W215" s="34" t="s">
        <v>1042</v>
      </c>
      <c r="X215" s="34" t="s">
        <v>1043</v>
      </c>
      <c r="Y215" s="34" t="s">
        <v>1044</v>
      </c>
      <c r="Z215" s="32">
        <v>0.4</v>
      </c>
      <c r="AA215" s="34" t="s">
        <v>1045</v>
      </c>
      <c r="AB215" s="29" t="s">
        <v>224</v>
      </c>
      <c r="AC215" s="29">
        <f t="shared" si="516"/>
        <v>12</v>
      </c>
      <c r="AD215" s="34">
        <v>3</v>
      </c>
      <c r="AE215" s="34">
        <v>3</v>
      </c>
      <c r="AF215" s="34">
        <v>3</v>
      </c>
      <c r="AG215" s="34">
        <v>3</v>
      </c>
      <c r="AH215" s="29">
        <v>3</v>
      </c>
      <c r="AI215" s="29" t="s">
        <v>863</v>
      </c>
      <c r="AJ215" s="29">
        <v>3</v>
      </c>
      <c r="AK215" s="29" t="s">
        <v>1950</v>
      </c>
      <c r="AL215" s="29">
        <v>3</v>
      </c>
      <c r="AM215" s="29" t="s">
        <v>3451</v>
      </c>
      <c r="AN215" s="29"/>
      <c r="AO215" s="29"/>
      <c r="AP215" s="47">
        <v>44670</v>
      </c>
      <c r="AQ215" s="47">
        <v>44761</v>
      </c>
      <c r="AR215" s="47">
        <v>44846</v>
      </c>
      <c r="AS215" s="47"/>
      <c r="AT215" s="29" t="s">
        <v>6</v>
      </c>
      <c r="AU215" s="29" t="s">
        <v>6</v>
      </c>
      <c r="AV215" s="29" t="s">
        <v>6</v>
      </c>
      <c r="AW215" s="29"/>
      <c r="AX215" s="29" t="s">
        <v>6</v>
      </c>
      <c r="AY215" s="29" t="s">
        <v>6</v>
      </c>
      <c r="AZ215" s="29" t="s">
        <v>6</v>
      </c>
      <c r="BA215" s="29"/>
      <c r="BB215" s="29" t="s">
        <v>3452</v>
      </c>
      <c r="BC215" s="29" t="s">
        <v>3453</v>
      </c>
      <c r="BD215" s="29" t="s">
        <v>3461</v>
      </c>
      <c r="BE215" s="29"/>
      <c r="BF215" s="35">
        <f t="shared" si="505"/>
        <v>1</v>
      </c>
      <c r="BG215" s="35">
        <f t="shared" si="506"/>
        <v>1</v>
      </c>
      <c r="BH215" s="35">
        <f t="shared" si="507"/>
        <v>1</v>
      </c>
      <c r="BI215" s="35">
        <f t="shared" si="508"/>
        <v>0</v>
      </c>
      <c r="BJ215" s="35">
        <f t="shared" si="509"/>
        <v>0.75</v>
      </c>
      <c r="BK215" s="30"/>
      <c r="BL215" s="29"/>
      <c r="BM215" s="29"/>
      <c r="BN215" s="29"/>
      <c r="BO215" s="29"/>
      <c r="BP215" s="29"/>
      <c r="BQ215" s="29"/>
      <c r="BR215" s="29"/>
      <c r="BS215" s="29"/>
      <c r="BT215" s="29"/>
      <c r="BU215" s="29"/>
      <c r="BV215" s="29"/>
      <c r="BW215" s="29"/>
      <c r="BX215" s="29"/>
      <c r="BY215" s="29"/>
      <c r="BZ215" s="47">
        <v>44670</v>
      </c>
      <c r="CA215" s="47">
        <v>44761</v>
      </c>
      <c r="CB215" s="47">
        <v>44846</v>
      </c>
      <c r="CC215" s="47"/>
      <c r="CD215" s="29"/>
      <c r="CE215" s="29"/>
      <c r="CF215" s="29"/>
      <c r="CG215" s="29"/>
      <c r="CH215" s="29"/>
      <c r="CI215" s="29"/>
      <c r="CJ215" s="29"/>
      <c r="CK215" s="29"/>
      <c r="CL215" s="29"/>
      <c r="CM215" s="29"/>
      <c r="CN215" s="29"/>
      <c r="CO215" s="29"/>
      <c r="CP215" s="35" t="str">
        <f t="shared" si="457"/>
        <v/>
      </c>
      <c r="CQ215" s="35" t="str">
        <f t="shared" si="458"/>
        <v/>
      </c>
      <c r="CR215" s="35" t="str">
        <f t="shared" si="459"/>
        <v/>
      </c>
      <c r="CS215" s="35" t="str">
        <f t="shared" si="460"/>
        <v/>
      </c>
      <c r="CT215" s="35" t="str">
        <f t="shared" si="461"/>
        <v/>
      </c>
      <c r="CU215" s="30"/>
      <c r="CV215" s="34"/>
      <c r="CW215" s="29"/>
      <c r="CX215" s="34"/>
      <c r="CY215" s="34"/>
      <c r="CZ215" s="34"/>
      <c r="DA215" s="34"/>
      <c r="DB215" s="34"/>
      <c r="DC215" s="34"/>
      <c r="DD215" s="32"/>
      <c r="DE215" s="29"/>
      <c r="DF215" s="29"/>
      <c r="DG215" s="29"/>
      <c r="DH215" s="29"/>
      <c r="DI215" s="34"/>
      <c r="DJ215" s="29"/>
      <c r="DK215" s="29"/>
      <c r="DL215" s="29"/>
      <c r="DM215" s="29"/>
      <c r="DN215" s="29"/>
      <c r="DO215" s="29"/>
      <c r="DP215" s="29"/>
      <c r="DQ215" s="29"/>
      <c r="DR215" s="29"/>
      <c r="DS215" s="29"/>
      <c r="DT215" s="29"/>
      <c r="DU215" s="29"/>
      <c r="DV215" s="29"/>
      <c r="DW215" s="29"/>
      <c r="DX215" s="47">
        <v>44670</v>
      </c>
      <c r="DY215" s="47">
        <v>44761</v>
      </c>
      <c r="DZ215" s="47">
        <v>44846</v>
      </c>
      <c r="EA215" s="47"/>
      <c r="EB215" s="29"/>
      <c r="EC215" s="29"/>
      <c r="ED215" s="29"/>
      <c r="EE215" s="29"/>
      <c r="EF215" s="29"/>
      <c r="EG215" s="29"/>
      <c r="EH215" s="29"/>
      <c r="EI215" s="29"/>
      <c r="EJ215" s="29"/>
      <c r="EK215" s="29"/>
      <c r="EL215" s="29"/>
      <c r="EM215" s="29"/>
      <c r="EN215" s="35" t="str">
        <f t="shared" si="462"/>
        <v/>
      </c>
      <c r="EO215" s="35" t="str">
        <f t="shared" si="463"/>
        <v/>
      </c>
      <c r="EP215" s="35" t="str">
        <f t="shared" si="464"/>
        <v/>
      </c>
      <c r="EQ215" s="35" t="str">
        <f t="shared" si="465"/>
        <v/>
      </c>
      <c r="ER215" s="35" t="str">
        <f t="shared" si="466"/>
        <v/>
      </c>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47">
        <v>44670</v>
      </c>
      <c r="FW215" s="47">
        <v>44761</v>
      </c>
      <c r="FX215" s="47">
        <v>44846</v>
      </c>
      <c r="FY215" s="47"/>
      <c r="FZ215" s="29"/>
      <c r="GA215" s="29"/>
      <c r="GB215" s="29"/>
      <c r="GC215" s="29"/>
      <c r="GD215" s="29"/>
      <c r="GE215" s="29"/>
      <c r="GF215" s="29"/>
      <c r="GG215" s="29"/>
      <c r="GH215" s="29"/>
      <c r="GI215" s="29"/>
      <c r="GJ215" s="29"/>
      <c r="GK215" s="29"/>
      <c r="GL215" s="35" t="str">
        <f t="shared" si="511"/>
        <v/>
      </c>
      <c r="GM215" s="35" t="str">
        <f t="shared" si="512"/>
        <v/>
      </c>
      <c r="GN215" s="35" t="str">
        <f t="shared" si="513"/>
        <v/>
      </c>
      <c r="GO215" s="35" t="str">
        <f t="shared" si="514"/>
        <v/>
      </c>
      <c r="GP215" s="35" t="str">
        <f t="shared" si="515"/>
        <v/>
      </c>
      <c r="GQ215" s="29"/>
      <c r="GR215" s="29"/>
      <c r="GS215" s="29">
        <f t="shared" si="467"/>
        <v>1</v>
      </c>
      <c r="GT215" s="29" t="str">
        <f>'[20]BD Plan'!$B$3</f>
        <v>Sucre</v>
      </c>
      <c r="GU215" s="37" t="s">
        <v>356</v>
      </c>
      <c r="GV215" s="37" t="s">
        <v>1916</v>
      </c>
      <c r="GW215" s="37" t="s">
        <v>3462</v>
      </c>
      <c r="GX215" s="37"/>
      <c r="GY215" s="37"/>
      <c r="GZ215" s="37"/>
      <c r="HA215" s="37"/>
      <c r="HB215" s="37"/>
      <c r="HC215" s="37"/>
      <c r="HD215" s="37"/>
      <c r="HE215" s="37"/>
      <c r="HF215" s="37"/>
      <c r="HG215" s="37"/>
      <c r="HH215" s="37"/>
      <c r="HI215" s="37"/>
      <c r="HJ215" s="37"/>
      <c r="HK215" t="s">
        <v>147</v>
      </c>
      <c r="HL215" s="39" t="s">
        <v>29</v>
      </c>
    </row>
    <row r="216" spans="1:220" ht="15" customHeight="1" x14ac:dyDescent="0.3">
      <c r="A216" s="29" t="s">
        <v>130</v>
      </c>
      <c r="B216" t="s">
        <v>90</v>
      </c>
      <c r="C216" t="s">
        <v>87</v>
      </c>
      <c r="D216" s="29" t="s">
        <v>505</v>
      </c>
      <c r="E216" s="29" t="s">
        <v>322</v>
      </c>
      <c r="F216" s="29" t="s">
        <v>231</v>
      </c>
      <c r="G216" s="29" t="s">
        <v>232</v>
      </c>
      <c r="H216" s="29" t="s">
        <v>400</v>
      </c>
      <c r="I216" s="38" t="s">
        <v>1437</v>
      </c>
      <c r="J216" s="29" t="s">
        <v>294</v>
      </c>
      <c r="K216" s="32">
        <v>0.8</v>
      </c>
      <c r="L216" s="32">
        <v>0.2</v>
      </c>
      <c r="M216" s="29" t="s">
        <v>236</v>
      </c>
      <c r="N216" s="32">
        <v>0.28999999999999998</v>
      </c>
      <c r="O216" s="32">
        <v>0.2</v>
      </c>
      <c r="P216" s="29" t="s">
        <v>295</v>
      </c>
      <c r="Q216" s="29" t="s">
        <v>1037</v>
      </c>
      <c r="R216" s="33" t="s">
        <v>1438</v>
      </c>
      <c r="S216" s="42" t="s">
        <v>565</v>
      </c>
      <c r="T216" s="29" t="s">
        <v>1439</v>
      </c>
      <c r="U216" s="34" t="s">
        <v>1048</v>
      </c>
      <c r="V216" s="34" t="s">
        <v>1041</v>
      </c>
      <c r="W216" s="34" t="s">
        <v>1042</v>
      </c>
      <c r="X216" s="34" t="s">
        <v>1043</v>
      </c>
      <c r="Y216" s="34" t="s">
        <v>1044</v>
      </c>
      <c r="Z216" s="32">
        <v>0.4</v>
      </c>
      <c r="AA216" s="34" t="s">
        <v>1045</v>
      </c>
      <c r="AB216" s="29" t="s">
        <v>224</v>
      </c>
      <c r="AC216" s="29">
        <f t="shared" si="516"/>
        <v>81</v>
      </c>
      <c r="AD216" s="34">
        <v>0</v>
      </c>
      <c r="AE216" s="34">
        <v>32</v>
      </c>
      <c r="AF216" s="34">
        <v>49</v>
      </c>
      <c r="AG216" s="34">
        <v>0</v>
      </c>
      <c r="AH216" s="29"/>
      <c r="AI216" s="29"/>
      <c r="AJ216" s="29">
        <v>32</v>
      </c>
      <c r="AK216" s="29" t="s">
        <v>1951</v>
      </c>
      <c r="AL216" s="29">
        <v>49</v>
      </c>
      <c r="AM216" s="29" t="s">
        <v>3463</v>
      </c>
      <c r="AN216" s="29"/>
      <c r="AO216" s="29"/>
      <c r="AP216" s="47"/>
      <c r="AQ216" s="47">
        <v>44761</v>
      </c>
      <c r="AR216" s="47">
        <v>44846</v>
      </c>
      <c r="AS216" s="47"/>
      <c r="AT216" s="29"/>
      <c r="AU216" s="29" t="s">
        <v>6</v>
      </c>
      <c r="AV216" s="29" t="s">
        <v>6</v>
      </c>
      <c r="AW216" s="29"/>
      <c r="AX216" s="29"/>
      <c r="AY216" s="29" t="s">
        <v>6</v>
      </c>
      <c r="AZ216" s="29" t="s">
        <v>6</v>
      </c>
      <c r="BA216" s="29"/>
      <c r="BB216" s="29"/>
      <c r="BC216" s="29" t="s">
        <v>3464</v>
      </c>
      <c r="BD216" s="29" t="s">
        <v>3465</v>
      </c>
      <c r="BE216" s="29"/>
      <c r="BF216" s="35" t="str">
        <f t="shared" si="505"/>
        <v/>
      </c>
      <c r="BG216" s="35">
        <f t="shared" si="506"/>
        <v>1</v>
      </c>
      <c r="BH216" s="35">
        <f t="shared" si="507"/>
        <v>1</v>
      </c>
      <c r="BI216" s="35" t="str">
        <f t="shared" si="508"/>
        <v/>
      </c>
      <c r="BJ216" s="35">
        <f t="shared" si="509"/>
        <v>1</v>
      </c>
      <c r="BK216" s="30" t="s">
        <v>1440</v>
      </c>
      <c r="BL216" s="42" t="s">
        <v>565</v>
      </c>
      <c r="BM216" s="29">
        <f t="shared" ref="BM216" si="517">SUM(BN216:BQ216)</f>
        <v>10</v>
      </c>
      <c r="BN216" s="29">
        <v>0</v>
      </c>
      <c r="BO216" s="29">
        <v>6</v>
      </c>
      <c r="BP216" s="29">
        <v>3</v>
      </c>
      <c r="BQ216" s="29">
        <v>1</v>
      </c>
      <c r="BR216" s="29"/>
      <c r="BS216" s="29"/>
      <c r="BT216" s="29">
        <v>6</v>
      </c>
      <c r="BU216" s="29" t="s">
        <v>1952</v>
      </c>
      <c r="BV216" s="29">
        <v>3</v>
      </c>
      <c r="BW216" s="29" t="s">
        <v>3466</v>
      </c>
      <c r="BX216" s="29"/>
      <c r="BY216" s="29"/>
      <c r="BZ216" s="47"/>
      <c r="CA216" s="47">
        <v>44761</v>
      </c>
      <c r="CB216" s="47">
        <v>44846</v>
      </c>
      <c r="CC216" s="47"/>
      <c r="CD216" s="29"/>
      <c r="CE216" s="29" t="s">
        <v>6</v>
      </c>
      <c r="CF216" s="29" t="s">
        <v>6</v>
      </c>
      <c r="CG216" s="29"/>
      <c r="CH216" s="29"/>
      <c r="CI216" s="29" t="s">
        <v>6</v>
      </c>
      <c r="CJ216" s="29" t="s">
        <v>6</v>
      </c>
      <c r="CK216" s="29"/>
      <c r="CL216" s="29"/>
      <c r="CM216" s="29" t="s">
        <v>3467</v>
      </c>
      <c r="CN216" s="29" t="s">
        <v>3468</v>
      </c>
      <c r="CO216" s="29"/>
      <c r="CP216" s="35" t="str">
        <f t="shared" si="457"/>
        <v/>
      </c>
      <c r="CQ216" s="35">
        <f t="shared" si="458"/>
        <v>1</v>
      </c>
      <c r="CR216" s="35">
        <f t="shared" si="459"/>
        <v>1</v>
      </c>
      <c r="CS216" s="35">
        <f t="shared" si="460"/>
        <v>0</v>
      </c>
      <c r="CT216" s="35">
        <f t="shared" si="461"/>
        <v>0.9</v>
      </c>
      <c r="CU216" s="30"/>
      <c r="CV216" s="34"/>
      <c r="CW216" s="29"/>
      <c r="CX216" s="34"/>
      <c r="CY216" s="34"/>
      <c r="CZ216" s="34"/>
      <c r="DA216" s="34"/>
      <c r="DB216" s="34"/>
      <c r="DC216" s="34"/>
      <c r="DD216" s="32"/>
      <c r="DE216" s="29"/>
      <c r="DF216" s="29"/>
      <c r="DG216" s="29"/>
      <c r="DH216" s="29"/>
      <c r="DI216" s="34"/>
      <c r="DJ216" s="29"/>
      <c r="DK216" s="29"/>
      <c r="DL216" s="29"/>
      <c r="DM216" s="29"/>
      <c r="DN216" s="29"/>
      <c r="DO216" s="29"/>
      <c r="DP216" s="29"/>
      <c r="DQ216" s="29"/>
      <c r="DR216" s="29"/>
      <c r="DS216" s="29"/>
      <c r="DT216" s="29"/>
      <c r="DU216" s="29"/>
      <c r="DV216" s="29"/>
      <c r="DW216" s="29"/>
      <c r="DX216" s="47"/>
      <c r="DY216" s="47">
        <v>44761</v>
      </c>
      <c r="DZ216" s="47">
        <v>44846</v>
      </c>
      <c r="EA216" s="47"/>
      <c r="EB216" s="29"/>
      <c r="EC216" s="29"/>
      <c r="ED216" s="29"/>
      <c r="EE216" s="29"/>
      <c r="EF216" s="29"/>
      <c r="EG216" s="29"/>
      <c r="EH216" s="29"/>
      <c r="EI216" s="29"/>
      <c r="EJ216" s="29"/>
      <c r="EK216" s="29"/>
      <c r="EL216" s="29"/>
      <c r="EM216" s="29"/>
      <c r="EN216" s="35" t="str">
        <f t="shared" si="462"/>
        <v/>
      </c>
      <c r="EO216" s="35" t="str">
        <f t="shared" si="463"/>
        <v/>
      </c>
      <c r="EP216" s="35" t="str">
        <f t="shared" si="464"/>
        <v/>
      </c>
      <c r="EQ216" s="35" t="str">
        <f t="shared" si="465"/>
        <v/>
      </c>
      <c r="ER216" s="35" t="str">
        <f t="shared" si="466"/>
        <v/>
      </c>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47"/>
      <c r="FW216" s="47">
        <v>44761</v>
      </c>
      <c r="FX216" s="47">
        <v>44846</v>
      </c>
      <c r="FY216" s="47"/>
      <c r="FZ216" s="29"/>
      <c r="GA216" s="29"/>
      <c r="GB216" s="29"/>
      <c r="GC216" s="29"/>
      <c r="GD216" s="29"/>
      <c r="GE216" s="29"/>
      <c r="GF216" s="29"/>
      <c r="GG216" s="29"/>
      <c r="GH216" s="29"/>
      <c r="GI216" s="29"/>
      <c r="GJ216" s="29"/>
      <c r="GK216" s="29"/>
      <c r="GL216" s="35"/>
      <c r="GM216" s="35"/>
      <c r="GN216" s="35"/>
      <c r="GO216" s="35"/>
      <c r="GP216" s="35"/>
      <c r="GQ216" s="29"/>
      <c r="GR216" s="29"/>
      <c r="GS216" s="29">
        <f t="shared" si="467"/>
        <v>2</v>
      </c>
      <c r="GT216" s="29" t="str">
        <f>'[20]BD Plan'!$B$3</f>
        <v>Sucre</v>
      </c>
      <c r="GU216" s="37"/>
      <c r="GV216" s="37" t="s">
        <v>1916</v>
      </c>
      <c r="GW216" s="37" t="s">
        <v>3469</v>
      </c>
      <c r="GX216" s="37"/>
      <c r="GY216" s="37"/>
      <c r="GZ216" s="37" t="s">
        <v>1916</v>
      </c>
      <c r="HA216" s="37" t="s">
        <v>3470</v>
      </c>
      <c r="HB216" s="37"/>
      <c r="HC216" s="37"/>
      <c r="HD216" s="37"/>
      <c r="HE216" s="37"/>
      <c r="HF216" s="37"/>
      <c r="HG216" s="37"/>
      <c r="HH216" s="37"/>
      <c r="HI216" s="37"/>
      <c r="HJ216" s="37"/>
      <c r="HK216" t="s">
        <v>476</v>
      </c>
      <c r="HL216" s="39" t="s">
        <v>88</v>
      </c>
    </row>
    <row r="217" spans="1:220" ht="15" customHeight="1" x14ac:dyDescent="0.3">
      <c r="A217" s="29" t="s">
        <v>130</v>
      </c>
      <c r="B217" t="s">
        <v>153</v>
      </c>
      <c r="C217" t="s">
        <v>87</v>
      </c>
      <c r="D217" s="29" t="s">
        <v>514</v>
      </c>
      <c r="E217" s="29" t="s">
        <v>317</v>
      </c>
      <c r="F217" s="29" t="s">
        <v>215</v>
      </c>
      <c r="G217" s="29" t="s">
        <v>232</v>
      </c>
      <c r="H217" s="29" t="s">
        <v>284</v>
      </c>
      <c r="I217" s="41" t="s">
        <v>515</v>
      </c>
      <c r="J217" s="29" t="s">
        <v>335</v>
      </c>
      <c r="K217" s="32">
        <v>0.8</v>
      </c>
      <c r="L217" s="32">
        <v>0.8</v>
      </c>
      <c r="M217" s="29" t="s">
        <v>253</v>
      </c>
      <c r="N217" s="32">
        <v>0.48</v>
      </c>
      <c r="O217" s="32">
        <v>0.8</v>
      </c>
      <c r="P217" s="29" t="s">
        <v>253</v>
      </c>
      <c r="Q217" s="29" t="s">
        <v>1037</v>
      </c>
      <c r="R217" s="33" t="s">
        <v>1449</v>
      </c>
      <c r="S217" s="42" t="s">
        <v>565</v>
      </c>
      <c r="T217" s="29" t="s">
        <v>1450</v>
      </c>
      <c r="U217" s="34" t="s">
        <v>1048</v>
      </c>
      <c r="V217" s="34" t="s">
        <v>1041</v>
      </c>
      <c r="W217" s="34" t="s">
        <v>1042</v>
      </c>
      <c r="X217" s="34" t="s">
        <v>1043</v>
      </c>
      <c r="Y217" s="34" t="s">
        <v>1044</v>
      </c>
      <c r="Z217" s="32">
        <v>0.4</v>
      </c>
      <c r="AA217" s="34" t="s">
        <v>1045</v>
      </c>
      <c r="AB217" s="29" t="s">
        <v>224</v>
      </c>
      <c r="AC217" s="29">
        <f t="shared" si="516"/>
        <v>15</v>
      </c>
      <c r="AD217" s="34">
        <v>3</v>
      </c>
      <c r="AE217" s="34">
        <v>6</v>
      </c>
      <c r="AF217" s="34">
        <v>3</v>
      </c>
      <c r="AG217" s="34">
        <v>3</v>
      </c>
      <c r="AH217" s="29"/>
      <c r="AI217" s="29"/>
      <c r="AJ217" s="29">
        <v>6</v>
      </c>
      <c r="AK217" s="29" t="s">
        <v>1953</v>
      </c>
      <c r="AL217" s="29">
        <v>3</v>
      </c>
      <c r="AM217" s="29" t="s">
        <v>3471</v>
      </c>
      <c r="AN217" s="29"/>
      <c r="AO217" s="29"/>
      <c r="AP217" s="47">
        <v>44663</v>
      </c>
      <c r="AQ217" s="47">
        <v>44761</v>
      </c>
      <c r="AR217" s="47">
        <v>44846</v>
      </c>
      <c r="AS217" s="47"/>
      <c r="AT217" s="29"/>
      <c r="AU217" s="29" t="s">
        <v>6</v>
      </c>
      <c r="AV217" s="29" t="s">
        <v>6</v>
      </c>
      <c r="AW217" s="29"/>
      <c r="AX217" s="29"/>
      <c r="AY217" s="29" t="s">
        <v>6</v>
      </c>
      <c r="AZ217" s="29" t="s">
        <v>6</v>
      </c>
      <c r="BA217" s="29"/>
      <c r="BB217" s="29"/>
      <c r="BC217" s="29" t="s">
        <v>3472</v>
      </c>
      <c r="BD217" s="29" t="s">
        <v>3473</v>
      </c>
      <c r="BE217" s="29"/>
      <c r="BF217" s="35">
        <f t="shared" si="505"/>
        <v>0</v>
      </c>
      <c r="BG217" s="35">
        <f t="shared" si="506"/>
        <v>1</v>
      </c>
      <c r="BH217" s="35">
        <f t="shared" si="507"/>
        <v>1</v>
      </c>
      <c r="BI217" s="35">
        <f t="shared" si="508"/>
        <v>0</v>
      </c>
      <c r="BJ217" s="35">
        <f t="shared" si="509"/>
        <v>0.6</v>
      </c>
      <c r="BK217" s="33"/>
      <c r="BL217" s="29"/>
      <c r="BM217" s="29"/>
      <c r="BN217" s="29"/>
      <c r="BO217" s="29"/>
      <c r="BP217" s="29"/>
      <c r="BQ217" s="29"/>
      <c r="BR217" s="29"/>
      <c r="BS217" s="29"/>
      <c r="BT217" s="29"/>
      <c r="BU217" s="29"/>
      <c r="BV217" s="29"/>
      <c r="BW217" s="29"/>
      <c r="BX217" s="29"/>
      <c r="BY217" s="29"/>
      <c r="BZ217" s="47">
        <v>44663</v>
      </c>
      <c r="CA217" s="47">
        <v>44761</v>
      </c>
      <c r="CB217" s="47">
        <v>44846</v>
      </c>
      <c r="CC217" s="47"/>
      <c r="CD217" s="29"/>
      <c r="CE217" s="29"/>
      <c r="CF217" s="29"/>
      <c r="CG217" s="29"/>
      <c r="CH217" s="29"/>
      <c r="CI217" s="29"/>
      <c r="CJ217" s="29"/>
      <c r="CK217" s="29"/>
      <c r="CL217" s="29"/>
      <c r="CM217" s="29"/>
      <c r="CN217" s="29"/>
      <c r="CO217" s="29"/>
      <c r="CP217" s="35" t="str">
        <f t="shared" si="457"/>
        <v/>
      </c>
      <c r="CQ217" s="35" t="str">
        <f t="shared" si="458"/>
        <v/>
      </c>
      <c r="CR217" s="35" t="str">
        <f t="shared" si="459"/>
        <v/>
      </c>
      <c r="CS217" s="35" t="str">
        <f t="shared" si="460"/>
        <v/>
      </c>
      <c r="CT217" s="35" t="str">
        <f t="shared" si="461"/>
        <v/>
      </c>
      <c r="CU217" s="33"/>
      <c r="CV217" s="34"/>
      <c r="CW217" s="29"/>
      <c r="CX217" s="34"/>
      <c r="CY217" s="34"/>
      <c r="CZ217" s="34"/>
      <c r="DA217" s="34"/>
      <c r="DB217" s="34"/>
      <c r="DC217" s="34"/>
      <c r="DD217" s="32"/>
      <c r="DE217" s="29"/>
      <c r="DF217" s="29"/>
      <c r="DG217" s="29"/>
      <c r="DH217" s="29"/>
      <c r="DI217" s="34"/>
      <c r="DJ217" s="29"/>
      <c r="DK217" s="29"/>
      <c r="DL217" s="29"/>
      <c r="DM217" s="29"/>
      <c r="DN217" s="29"/>
      <c r="DO217" s="29"/>
      <c r="DP217" s="29"/>
      <c r="DQ217" s="29"/>
      <c r="DR217" s="29"/>
      <c r="DS217" s="29"/>
      <c r="DT217" s="29"/>
      <c r="DU217" s="29"/>
      <c r="DV217" s="29"/>
      <c r="DW217" s="29"/>
      <c r="DX217" s="47"/>
      <c r="DY217" s="47">
        <v>44761</v>
      </c>
      <c r="DZ217" s="47">
        <v>44846</v>
      </c>
      <c r="EA217" s="47"/>
      <c r="EB217" s="29"/>
      <c r="EC217" s="29"/>
      <c r="ED217" s="29"/>
      <c r="EE217" s="29"/>
      <c r="EF217" s="29"/>
      <c r="EG217" s="29"/>
      <c r="EH217" s="29"/>
      <c r="EI217" s="29"/>
      <c r="EJ217" s="29"/>
      <c r="EK217" s="29"/>
      <c r="EL217" s="29"/>
      <c r="EM217" s="29"/>
      <c r="EN217" s="35" t="str">
        <f t="shared" si="462"/>
        <v/>
      </c>
      <c r="EO217" s="35" t="str">
        <f t="shared" si="463"/>
        <v/>
      </c>
      <c r="EP217" s="35" t="str">
        <f t="shared" si="464"/>
        <v/>
      </c>
      <c r="EQ217" s="35" t="str">
        <f t="shared" si="465"/>
        <v/>
      </c>
      <c r="ER217" s="35" t="str">
        <f t="shared" si="466"/>
        <v/>
      </c>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47">
        <v>44663</v>
      </c>
      <c r="FW217" s="47">
        <v>44761</v>
      </c>
      <c r="FX217" s="47">
        <v>44846</v>
      </c>
      <c r="FY217" s="47"/>
      <c r="FZ217" s="29"/>
      <c r="GA217" s="29"/>
      <c r="GB217" s="29"/>
      <c r="GC217" s="29"/>
      <c r="GD217" s="29"/>
      <c r="GE217" s="29"/>
      <c r="GF217" s="29"/>
      <c r="GG217" s="29"/>
      <c r="GH217" s="29"/>
      <c r="GI217" s="29"/>
      <c r="GJ217" s="29"/>
      <c r="GK217" s="29"/>
      <c r="GL217" s="35" t="str">
        <f t="shared" ref="GL217:GL218" si="518">IFERROR(IF(FJ217=0,"",IF((FN217/FJ217)&gt;1,1,(FN217/FJ217))),"")</f>
        <v/>
      </c>
      <c r="GM217" s="35" t="str">
        <f t="shared" ref="GM217:GM218" si="519">IFERROR(IF(FK217=0,"",IF((FP217/FK217)&gt;1,1,(FP217/FK217))),"")</f>
        <v/>
      </c>
      <c r="GN217" s="35" t="str">
        <f t="shared" ref="GN217:GN218" si="520">IFERROR(IF(FL217=0,"",IF((FR217/FL217)&gt;1,1,(FR217/FL217))),"")</f>
        <v/>
      </c>
      <c r="GO217" s="35" t="str">
        <f t="shared" ref="GO217:GO218" si="521">IFERROR(IF(FM217=0,"",IF((FT217/FM217)&gt;1,1,(FT217/FM217))),"")</f>
        <v/>
      </c>
      <c r="GP217" s="35" t="str">
        <f t="shared" ref="GP217:GP218" si="522">IFERROR(IF((FN217+FP217+FR217+FT217)/FI217&gt;1,1,(FN217+FP217+FR217+FT217)/FI217),"")</f>
        <v/>
      </c>
      <c r="GQ217" s="29"/>
      <c r="GR217" s="29"/>
      <c r="GS217" s="29">
        <f t="shared" si="467"/>
        <v>1</v>
      </c>
      <c r="GT217" s="29" t="str">
        <f>'[20]BD Plan'!$B$3</f>
        <v>Sucre</v>
      </c>
      <c r="GU217" s="37"/>
      <c r="GV217" s="37" t="s">
        <v>1916</v>
      </c>
      <c r="GW217" s="37" t="s">
        <v>3474</v>
      </c>
      <c r="GX217" s="37"/>
      <c r="GY217" s="37"/>
      <c r="GZ217" s="37"/>
      <c r="HA217" s="37"/>
      <c r="HB217" s="37"/>
      <c r="HC217" s="37" t="s">
        <v>356</v>
      </c>
      <c r="HD217" s="37"/>
      <c r="HE217" s="37"/>
      <c r="HF217" s="37"/>
      <c r="HG217" s="37"/>
      <c r="HH217" s="37"/>
      <c r="HI217" s="37"/>
      <c r="HJ217" s="37"/>
      <c r="HK217" t="s">
        <v>518</v>
      </c>
      <c r="HL217" s="39" t="s">
        <v>89</v>
      </c>
    </row>
    <row r="218" spans="1:220" ht="15" customHeight="1" x14ac:dyDescent="0.3">
      <c r="A218" s="29" t="s">
        <v>130</v>
      </c>
      <c r="B218" t="s">
        <v>94</v>
      </c>
      <c r="C218" t="s">
        <v>92</v>
      </c>
      <c r="D218" s="29" t="s">
        <v>519</v>
      </c>
      <c r="E218" s="39" t="s">
        <v>322</v>
      </c>
      <c r="F218" s="29" t="s">
        <v>231</v>
      </c>
      <c r="G218" s="29" t="s">
        <v>312</v>
      </c>
      <c r="H218" s="29" t="s">
        <v>265</v>
      </c>
      <c r="I218" s="38" t="s">
        <v>1452</v>
      </c>
      <c r="J218" s="29" t="s">
        <v>294</v>
      </c>
      <c r="K218" s="32">
        <v>0.6</v>
      </c>
      <c r="L218" s="32">
        <v>0.8</v>
      </c>
      <c r="M218" s="29" t="s">
        <v>253</v>
      </c>
      <c r="N218" s="32">
        <v>0.36</v>
      </c>
      <c r="O218" s="32">
        <v>0.8</v>
      </c>
      <c r="P218" s="29" t="s">
        <v>253</v>
      </c>
      <c r="Q218" s="29" t="s">
        <v>1037</v>
      </c>
      <c r="R218" s="33" t="s">
        <v>1453</v>
      </c>
      <c r="S218" s="42" t="s">
        <v>565</v>
      </c>
      <c r="T218" s="36" t="s">
        <v>1454</v>
      </c>
      <c r="U218" s="34" t="s">
        <v>1048</v>
      </c>
      <c r="V218" s="34" t="s">
        <v>1041</v>
      </c>
      <c r="W218" s="34" t="s">
        <v>1042</v>
      </c>
      <c r="X218" s="34" t="s">
        <v>1043</v>
      </c>
      <c r="Y218" s="34" t="s">
        <v>1044</v>
      </c>
      <c r="Z218" s="32">
        <v>0.4</v>
      </c>
      <c r="AA218" s="34" t="s">
        <v>1045</v>
      </c>
      <c r="AB218" s="29" t="s">
        <v>224</v>
      </c>
      <c r="AC218" s="29">
        <f t="shared" si="516"/>
        <v>29</v>
      </c>
      <c r="AD218" s="34">
        <v>24</v>
      </c>
      <c r="AE218" s="34">
        <v>1</v>
      </c>
      <c r="AF218" s="34">
        <v>3</v>
      </c>
      <c r="AG218" s="34">
        <v>1</v>
      </c>
      <c r="AH218" s="29">
        <v>24</v>
      </c>
      <c r="AI218" s="29" t="s">
        <v>864</v>
      </c>
      <c r="AJ218" s="29">
        <v>1</v>
      </c>
      <c r="AK218" s="29" t="s">
        <v>1954</v>
      </c>
      <c r="AL218" s="29">
        <v>3</v>
      </c>
      <c r="AM218" s="29" t="s">
        <v>3475</v>
      </c>
      <c r="AN218" s="29"/>
      <c r="AO218" s="29"/>
      <c r="AP218" s="47">
        <v>44670</v>
      </c>
      <c r="AQ218" s="47">
        <v>44761</v>
      </c>
      <c r="AR218" s="47">
        <v>44846</v>
      </c>
      <c r="AS218" s="47"/>
      <c r="AT218" s="29" t="s">
        <v>6</v>
      </c>
      <c r="AU218" s="29" t="s">
        <v>6</v>
      </c>
      <c r="AV218" s="29" t="s">
        <v>6</v>
      </c>
      <c r="AW218" s="29"/>
      <c r="AX218" s="29" t="s">
        <v>6</v>
      </c>
      <c r="AY218" s="29" t="s">
        <v>6</v>
      </c>
      <c r="AZ218" s="29" t="s">
        <v>6</v>
      </c>
      <c r="BA218" s="29"/>
      <c r="BB218" s="29" t="s">
        <v>3421</v>
      </c>
      <c r="BC218" s="29" t="s">
        <v>3421</v>
      </c>
      <c r="BD218" s="29" t="s">
        <v>3476</v>
      </c>
      <c r="BE218" s="29"/>
      <c r="BF218" s="35">
        <f t="shared" si="505"/>
        <v>1</v>
      </c>
      <c r="BG218" s="35">
        <f t="shared" si="506"/>
        <v>1</v>
      </c>
      <c r="BH218" s="35">
        <f t="shared" si="507"/>
        <v>1</v>
      </c>
      <c r="BI218" s="35">
        <f t="shared" si="508"/>
        <v>0</v>
      </c>
      <c r="BJ218" s="35">
        <f t="shared" si="509"/>
        <v>0.96551724137931039</v>
      </c>
      <c r="BK218" s="33"/>
      <c r="BL218" s="29"/>
      <c r="BM218" s="29"/>
      <c r="BN218" s="29"/>
      <c r="BO218" s="29"/>
      <c r="BP218" s="29"/>
      <c r="BQ218" s="29"/>
      <c r="BR218" s="29"/>
      <c r="BS218" s="29"/>
      <c r="BT218" s="29"/>
      <c r="BU218" s="29"/>
      <c r="BV218" s="29"/>
      <c r="BW218" s="29"/>
      <c r="BX218" s="29"/>
      <c r="BY218" s="29"/>
      <c r="BZ218" s="47"/>
      <c r="CA218" s="47">
        <v>44761</v>
      </c>
      <c r="CB218" s="47">
        <v>44846</v>
      </c>
      <c r="CC218" s="47"/>
      <c r="CD218" s="29"/>
      <c r="CE218" s="29"/>
      <c r="CF218" s="29"/>
      <c r="CG218" s="29"/>
      <c r="CH218" s="29"/>
      <c r="CI218" s="29"/>
      <c r="CJ218" s="29"/>
      <c r="CK218" s="29"/>
      <c r="CL218" s="29"/>
      <c r="CM218" s="29"/>
      <c r="CN218" s="29"/>
      <c r="CO218" s="29"/>
      <c r="CP218" s="35" t="str">
        <f t="shared" si="457"/>
        <v/>
      </c>
      <c r="CQ218" s="35" t="str">
        <f t="shared" si="458"/>
        <v/>
      </c>
      <c r="CR218" s="35" t="str">
        <f t="shared" si="459"/>
        <v/>
      </c>
      <c r="CS218" s="35" t="str">
        <f t="shared" si="460"/>
        <v/>
      </c>
      <c r="CT218" s="35" t="str">
        <f t="shared" si="461"/>
        <v/>
      </c>
      <c r="CU218" s="30"/>
      <c r="CV218" s="34"/>
      <c r="CW218" s="29"/>
      <c r="CX218" s="34"/>
      <c r="CY218" s="34"/>
      <c r="CZ218" s="34"/>
      <c r="DA218" s="34"/>
      <c r="DB218" s="34"/>
      <c r="DC218" s="34"/>
      <c r="DD218" s="32"/>
      <c r="DE218" s="29"/>
      <c r="DF218" s="29"/>
      <c r="DG218" s="29"/>
      <c r="DH218" s="29"/>
      <c r="DI218" s="34"/>
      <c r="DJ218" s="29"/>
      <c r="DK218" s="29"/>
      <c r="DL218" s="29"/>
      <c r="DM218" s="29"/>
      <c r="DN218" s="29"/>
      <c r="DO218" s="29"/>
      <c r="DP218" s="29"/>
      <c r="DQ218" s="29"/>
      <c r="DR218" s="29"/>
      <c r="DS218" s="29"/>
      <c r="DT218" s="29"/>
      <c r="DU218" s="29"/>
      <c r="DV218" s="29"/>
      <c r="DW218" s="29"/>
      <c r="DX218" s="47">
        <v>44670</v>
      </c>
      <c r="DY218" s="47">
        <v>44761</v>
      </c>
      <c r="DZ218" s="47">
        <v>44846</v>
      </c>
      <c r="EA218" s="47"/>
      <c r="EB218" s="29"/>
      <c r="EC218" s="29"/>
      <c r="ED218" s="29"/>
      <c r="EE218" s="29"/>
      <c r="EF218" s="29"/>
      <c r="EG218" s="29"/>
      <c r="EH218" s="29"/>
      <c r="EI218" s="29"/>
      <c r="EJ218" s="29"/>
      <c r="EK218" s="29"/>
      <c r="EL218" s="29"/>
      <c r="EM218" s="29"/>
      <c r="EN218" s="35" t="str">
        <f t="shared" si="462"/>
        <v/>
      </c>
      <c r="EO218" s="35" t="str">
        <f t="shared" si="463"/>
        <v/>
      </c>
      <c r="EP218" s="35" t="str">
        <f t="shared" si="464"/>
        <v/>
      </c>
      <c r="EQ218" s="35" t="str">
        <f t="shared" si="465"/>
        <v/>
      </c>
      <c r="ER218" s="35" t="str">
        <f t="shared" si="466"/>
        <v/>
      </c>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47">
        <v>44670</v>
      </c>
      <c r="FW218" s="47">
        <v>44761</v>
      </c>
      <c r="FX218" s="47">
        <v>44846</v>
      </c>
      <c r="FY218" s="47"/>
      <c r="FZ218" s="29"/>
      <c r="GA218" s="29"/>
      <c r="GB218" s="29"/>
      <c r="GC218" s="29"/>
      <c r="GD218" s="29"/>
      <c r="GE218" s="29"/>
      <c r="GF218" s="29"/>
      <c r="GG218" s="29"/>
      <c r="GH218" s="29"/>
      <c r="GI218" s="29"/>
      <c r="GJ218" s="29"/>
      <c r="GK218" s="29"/>
      <c r="GL218" s="35" t="str">
        <f t="shared" si="518"/>
        <v/>
      </c>
      <c r="GM218" s="35" t="str">
        <f t="shared" si="519"/>
        <v/>
      </c>
      <c r="GN218" s="35" t="str">
        <f t="shared" si="520"/>
        <v/>
      </c>
      <c r="GO218" s="35" t="str">
        <f t="shared" si="521"/>
        <v/>
      </c>
      <c r="GP218" s="35" t="str">
        <f t="shared" si="522"/>
        <v/>
      </c>
      <c r="GQ218" s="29"/>
      <c r="GR218" s="29"/>
      <c r="GS218" s="29">
        <f t="shared" si="467"/>
        <v>1</v>
      </c>
      <c r="GT218" s="29" t="str">
        <f>'[20]BD Plan'!$B$3</f>
        <v>Sucre</v>
      </c>
      <c r="GU218" s="37" t="s">
        <v>356</v>
      </c>
      <c r="GV218" s="37" t="s">
        <v>1916</v>
      </c>
      <c r="GW218" s="37" t="s">
        <v>3477</v>
      </c>
      <c r="GX218" s="37"/>
      <c r="GY218" s="37" t="s">
        <v>356</v>
      </c>
      <c r="GZ218" s="37"/>
      <c r="HA218" s="37" t="s">
        <v>3478</v>
      </c>
      <c r="HB218" s="37"/>
      <c r="HC218" s="37"/>
      <c r="HD218" s="37"/>
      <c r="HE218" s="37"/>
      <c r="HF218" s="37"/>
      <c r="HG218" s="37"/>
      <c r="HH218" s="37"/>
      <c r="HI218" s="37"/>
      <c r="HJ218" s="37"/>
      <c r="HK218" t="s">
        <v>150</v>
      </c>
      <c r="HL218" s="39" t="s">
        <v>93</v>
      </c>
    </row>
    <row r="219" spans="1:220" ht="15" customHeight="1" x14ac:dyDescent="0.3">
      <c r="A219" s="29" t="s">
        <v>130</v>
      </c>
      <c r="B219" t="s">
        <v>38</v>
      </c>
      <c r="C219" t="s">
        <v>37</v>
      </c>
      <c r="D219" s="29" t="s">
        <v>333</v>
      </c>
      <c r="E219" s="39" t="s">
        <v>304</v>
      </c>
      <c r="F219" s="29" t="s">
        <v>231</v>
      </c>
      <c r="G219" s="29" t="s">
        <v>232</v>
      </c>
      <c r="H219" s="29" t="s">
        <v>284</v>
      </c>
      <c r="I219" s="38" t="s">
        <v>334</v>
      </c>
      <c r="J219" s="29" t="s">
        <v>335</v>
      </c>
      <c r="K219" s="32">
        <v>0.8</v>
      </c>
      <c r="L219" s="32">
        <v>0.6</v>
      </c>
      <c r="M219" s="29" t="s">
        <v>253</v>
      </c>
      <c r="N219" s="32">
        <v>0.28999999999999998</v>
      </c>
      <c r="O219" s="32">
        <v>0.6</v>
      </c>
      <c r="P219" s="29" t="s">
        <v>236</v>
      </c>
      <c r="Q219" s="29" t="s">
        <v>1037</v>
      </c>
      <c r="R219" s="33"/>
      <c r="S219" s="36"/>
      <c r="T219" s="36"/>
      <c r="U219" s="34"/>
      <c r="V219" s="34"/>
      <c r="W219" s="34"/>
      <c r="X219" s="34"/>
      <c r="Y219" s="34"/>
      <c r="Z219" s="32"/>
      <c r="AA219" s="34"/>
      <c r="AB219" s="29"/>
      <c r="AC219" s="29"/>
      <c r="AD219" s="34"/>
      <c r="AE219" s="34"/>
      <c r="AF219" s="34"/>
      <c r="AG219" s="34"/>
      <c r="AH219" s="29"/>
      <c r="AI219" s="29"/>
      <c r="AJ219" s="29"/>
      <c r="AK219" s="29"/>
      <c r="AL219" s="29"/>
      <c r="AM219" s="29"/>
      <c r="AN219" s="29"/>
      <c r="AO219" s="29"/>
      <c r="AP219" s="47"/>
      <c r="AQ219" s="47">
        <v>44761</v>
      </c>
      <c r="AR219" s="47">
        <v>44846</v>
      </c>
      <c r="AS219" s="47"/>
      <c r="AT219" s="29"/>
      <c r="AU219" s="29"/>
      <c r="AV219" s="29"/>
      <c r="AW219" s="29"/>
      <c r="AX219" s="29"/>
      <c r="AY219" s="29"/>
      <c r="AZ219" s="29"/>
      <c r="BA219" s="29"/>
      <c r="BB219" s="29"/>
      <c r="BC219" s="29"/>
      <c r="BD219" s="29"/>
      <c r="BE219" s="29"/>
      <c r="BF219" s="35" t="str">
        <f t="shared" si="505"/>
        <v/>
      </c>
      <c r="BG219" s="35" t="str">
        <f t="shared" si="506"/>
        <v/>
      </c>
      <c r="BH219" s="35" t="str">
        <f t="shared" si="507"/>
        <v/>
      </c>
      <c r="BI219" s="35" t="str">
        <f t="shared" si="508"/>
        <v/>
      </c>
      <c r="BJ219" s="35" t="str">
        <f t="shared" si="509"/>
        <v/>
      </c>
      <c r="BK219" s="33" t="s">
        <v>1538</v>
      </c>
      <c r="BL219" s="42" t="s">
        <v>565</v>
      </c>
      <c r="BM219" s="29">
        <f t="shared" ref="BM219" si="523">SUM(BN219:BQ219)</f>
        <v>12</v>
      </c>
      <c r="BN219" s="29">
        <v>0</v>
      </c>
      <c r="BO219" s="29">
        <v>6</v>
      </c>
      <c r="BP219" s="29">
        <v>3</v>
      </c>
      <c r="BQ219" s="29">
        <v>3</v>
      </c>
      <c r="BR219" s="29"/>
      <c r="BS219" s="29"/>
      <c r="BT219" s="29">
        <v>6</v>
      </c>
      <c r="BU219" s="29" t="s">
        <v>1955</v>
      </c>
      <c r="BV219" s="29">
        <v>3</v>
      </c>
      <c r="BW219" s="29" t="s">
        <v>3479</v>
      </c>
      <c r="BX219" s="29"/>
      <c r="BY219" s="29"/>
      <c r="BZ219" s="47"/>
      <c r="CA219" s="47">
        <v>44761</v>
      </c>
      <c r="CB219" s="47">
        <v>44846</v>
      </c>
      <c r="CC219" s="47"/>
      <c r="CD219" s="29"/>
      <c r="CE219" s="29" t="s">
        <v>6</v>
      </c>
      <c r="CF219" s="29" t="s">
        <v>6</v>
      </c>
      <c r="CG219" s="29"/>
      <c r="CH219" s="29"/>
      <c r="CI219" s="29" t="s">
        <v>6</v>
      </c>
      <c r="CJ219" s="29" t="s">
        <v>6</v>
      </c>
      <c r="CK219" s="29"/>
      <c r="CL219" s="29"/>
      <c r="CM219" s="29" t="s">
        <v>3480</v>
      </c>
      <c r="CN219" s="29" t="s">
        <v>3481</v>
      </c>
      <c r="CO219" s="29"/>
      <c r="CP219" s="35" t="str">
        <f t="shared" si="457"/>
        <v/>
      </c>
      <c r="CQ219" s="35">
        <f t="shared" si="458"/>
        <v>1</v>
      </c>
      <c r="CR219" s="35">
        <f t="shared" si="459"/>
        <v>1</v>
      </c>
      <c r="CS219" s="35">
        <f t="shared" si="460"/>
        <v>0</v>
      </c>
      <c r="CT219" s="35">
        <f t="shared" si="461"/>
        <v>0.75</v>
      </c>
      <c r="CU219" s="30"/>
      <c r="CV219" s="34"/>
      <c r="CW219" s="29"/>
      <c r="CX219" s="34"/>
      <c r="CY219" s="34"/>
      <c r="CZ219" s="34"/>
      <c r="DA219" s="34"/>
      <c r="DB219" s="34"/>
      <c r="DC219" s="34"/>
      <c r="DD219" s="32"/>
      <c r="DE219" s="29"/>
      <c r="DF219" s="29"/>
      <c r="DG219" s="29"/>
      <c r="DH219" s="29"/>
      <c r="DI219" s="34"/>
      <c r="DJ219" s="29"/>
      <c r="DK219" s="29"/>
      <c r="DL219" s="29"/>
      <c r="DM219" s="29"/>
      <c r="DN219" s="29"/>
      <c r="DO219" s="29"/>
      <c r="DP219" s="29"/>
      <c r="DQ219" s="29"/>
      <c r="DR219" s="29"/>
      <c r="DS219" s="29"/>
      <c r="DT219" s="29"/>
      <c r="DU219" s="29"/>
      <c r="DV219" s="29"/>
      <c r="DW219" s="29"/>
      <c r="DX219" s="47"/>
      <c r="DY219" s="47">
        <v>44761</v>
      </c>
      <c r="DZ219" s="47">
        <v>44846</v>
      </c>
      <c r="EA219" s="47"/>
      <c r="EB219" s="29"/>
      <c r="EC219" s="29"/>
      <c r="ED219" s="29"/>
      <c r="EE219" s="29"/>
      <c r="EF219" s="29"/>
      <c r="EG219" s="29"/>
      <c r="EH219" s="29"/>
      <c r="EI219" s="29"/>
      <c r="EJ219" s="29"/>
      <c r="EK219" s="29"/>
      <c r="EL219" s="29"/>
      <c r="EM219" s="29"/>
      <c r="EN219" s="35" t="str">
        <f t="shared" si="462"/>
        <v/>
      </c>
      <c r="EO219" s="35" t="str">
        <f t="shared" si="463"/>
        <v/>
      </c>
      <c r="EP219" s="35" t="str">
        <f t="shared" si="464"/>
        <v/>
      </c>
      <c r="EQ219" s="35" t="str">
        <f t="shared" si="465"/>
        <v/>
      </c>
      <c r="ER219" s="35" t="str">
        <f t="shared" si="466"/>
        <v/>
      </c>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47"/>
      <c r="FW219" s="47">
        <v>44761</v>
      </c>
      <c r="FX219" s="47">
        <v>44846</v>
      </c>
      <c r="FY219" s="47"/>
      <c r="FZ219" s="29"/>
      <c r="GA219" s="29"/>
      <c r="GB219" s="29"/>
      <c r="GC219" s="29"/>
      <c r="GD219" s="29"/>
      <c r="GE219" s="29"/>
      <c r="GF219" s="29"/>
      <c r="GG219" s="29"/>
      <c r="GH219" s="29"/>
      <c r="GI219" s="29"/>
      <c r="GJ219" s="29"/>
      <c r="GK219" s="29"/>
      <c r="GL219" s="35"/>
      <c r="GM219" s="35"/>
      <c r="GN219" s="35"/>
      <c r="GO219" s="35"/>
      <c r="GP219" s="35"/>
      <c r="GQ219" s="29"/>
      <c r="GR219" s="29"/>
      <c r="GS219" s="29">
        <f t="shared" si="467"/>
        <v>1</v>
      </c>
      <c r="GT219" s="29" t="str">
        <f>'[20]BD Plan'!$B$3</f>
        <v>Sucre</v>
      </c>
      <c r="GU219" s="37"/>
      <c r="GV219" s="37"/>
      <c r="GW219" s="37"/>
      <c r="GX219" s="37"/>
      <c r="GY219" s="37"/>
      <c r="GZ219" s="37" t="s">
        <v>1916</v>
      </c>
      <c r="HA219" s="37" t="s">
        <v>3068</v>
      </c>
      <c r="HB219" s="37"/>
      <c r="HC219" s="37"/>
      <c r="HD219" s="37"/>
      <c r="HE219" s="37"/>
      <c r="HF219" s="37"/>
      <c r="HG219" s="37"/>
      <c r="HH219" s="37"/>
      <c r="HI219" s="37"/>
      <c r="HJ219" s="37"/>
      <c r="HK219" t="s">
        <v>38</v>
      </c>
      <c r="HL219" s="39" t="s">
        <v>37</v>
      </c>
    </row>
    <row r="220" spans="1:220" ht="15" customHeight="1" x14ac:dyDescent="0.3">
      <c r="A220" s="29" t="s">
        <v>130</v>
      </c>
      <c r="B220" t="s">
        <v>39</v>
      </c>
      <c r="C220" t="s">
        <v>37</v>
      </c>
      <c r="D220" s="29" t="s">
        <v>338</v>
      </c>
      <c r="E220" s="29" t="s">
        <v>317</v>
      </c>
      <c r="F220" s="29" t="s">
        <v>231</v>
      </c>
      <c r="G220" s="29" t="s">
        <v>232</v>
      </c>
      <c r="H220" s="29" t="s">
        <v>284</v>
      </c>
      <c r="I220" s="38" t="s">
        <v>339</v>
      </c>
      <c r="J220" s="29" t="s">
        <v>319</v>
      </c>
      <c r="K220" s="32">
        <v>0.8</v>
      </c>
      <c r="L220" s="32">
        <v>0.6</v>
      </c>
      <c r="M220" s="29" t="s">
        <v>253</v>
      </c>
      <c r="N220" s="32">
        <v>0.28999999999999998</v>
      </c>
      <c r="O220" s="32">
        <v>0.6</v>
      </c>
      <c r="P220" s="29" t="s">
        <v>236</v>
      </c>
      <c r="Q220" s="29" t="s">
        <v>1037</v>
      </c>
      <c r="R220" s="33" t="s">
        <v>1137</v>
      </c>
      <c r="S220" s="42" t="s">
        <v>565</v>
      </c>
      <c r="T220" s="29" t="s">
        <v>1138</v>
      </c>
      <c r="U220" s="34" t="s">
        <v>1048</v>
      </c>
      <c r="V220" s="34" t="s">
        <v>1041</v>
      </c>
      <c r="W220" s="34" t="s">
        <v>1042</v>
      </c>
      <c r="X220" s="34" t="s">
        <v>1043</v>
      </c>
      <c r="Y220" s="34" t="s">
        <v>1044</v>
      </c>
      <c r="Z220" s="32">
        <v>0.4</v>
      </c>
      <c r="AA220" s="34" t="s">
        <v>1045</v>
      </c>
      <c r="AB220" s="29" t="s">
        <v>224</v>
      </c>
      <c r="AC220" s="29">
        <f t="shared" si="516"/>
        <v>1</v>
      </c>
      <c r="AD220" s="34">
        <v>0</v>
      </c>
      <c r="AE220" s="34">
        <v>0</v>
      </c>
      <c r="AF220" s="34">
        <v>1</v>
      </c>
      <c r="AG220" s="34">
        <v>0</v>
      </c>
      <c r="AH220" s="29">
        <v>0</v>
      </c>
      <c r="AI220" s="29" t="s">
        <v>865</v>
      </c>
      <c r="AJ220" s="29">
        <v>0</v>
      </c>
      <c r="AK220" s="29" t="s">
        <v>1956</v>
      </c>
      <c r="AL220" s="29">
        <v>1</v>
      </c>
      <c r="AM220" s="29" t="s">
        <v>3482</v>
      </c>
      <c r="AN220" s="29"/>
      <c r="AO220" s="29"/>
      <c r="AP220" s="47">
        <v>44670</v>
      </c>
      <c r="AQ220" s="47">
        <v>44761</v>
      </c>
      <c r="AR220" s="47">
        <v>44846</v>
      </c>
      <c r="AS220" s="47"/>
      <c r="AT220" s="29" t="s">
        <v>7</v>
      </c>
      <c r="AU220" s="29" t="s">
        <v>6</v>
      </c>
      <c r="AV220" s="29" t="s">
        <v>6</v>
      </c>
      <c r="AW220" s="29"/>
      <c r="AX220" s="29" t="s">
        <v>7</v>
      </c>
      <c r="AY220" s="29" t="s">
        <v>6</v>
      </c>
      <c r="AZ220" s="29" t="s">
        <v>6</v>
      </c>
      <c r="BA220" s="29"/>
      <c r="BB220" s="29" t="s">
        <v>3483</v>
      </c>
      <c r="BC220" s="29" t="s">
        <v>3483</v>
      </c>
      <c r="BD220" s="29" t="s">
        <v>3484</v>
      </c>
      <c r="BE220" s="29"/>
      <c r="BF220" s="35" t="str">
        <f t="shared" si="505"/>
        <v/>
      </c>
      <c r="BG220" s="35" t="str">
        <f t="shared" si="506"/>
        <v/>
      </c>
      <c r="BH220" s="35">
        <f t="shared" si="507"/>
        <v>1</v>
      </c>
      <c r="BI220" s="35" t="str">
        <f t="shared" si="508"/>
        <v/>
      </c>
      <c r="BJ220" s="35">
        <f t="shared" si="509"/>
        <v>1</v>
      </c>
      <c r="BK220" s="33"/>
      <c r="BL220" s="34"/>
      <c r="BM220" s="29"/>
      <c r="BN220" s="29"/>
      <c r="BO220" s="29"/>
      <c r="BP220" s="29"/>
      <c r="BQ220" s="29"/>
      <c r="BR220" s="29"/>
      <c r="BS220" s="29"/>
      <c r="BT220" s="29"/>
      <c r="BU220" s="29"/>
      <c r="BV220" s="29"/>
      <c r="BW220" s="29"/>
      <c r="BX220" s="29"/>
      <c r="BY220" s="29"/>
      <c r="BZ220" s="47">
        <v>44670</v>
      </c>
      <c r="CA220" s="47">
        <v>44761</v>
      </c>
      <c r="CB220" s="47">
        <v>44846</v>
      </c>
      <c r="CC220" s="47"/>
      <c r="CD220" s="29"/>
      <c r="CE220" s="29"/>
      <c r="CF220" s="29"/>
      <c r="CG220" s="29"/>
      <c r="CH220" s="29"/>
      <c r="CI220" s="29"/>
      <c r="CJ220" s="29"/>
      <c r="CK220" s="29"/>
      <c r="CL220" s="29"/>
      <c r="CM220" s="29"/>
      <c r="CN220" s="29"/>
      <c r="CO220" s="29"/>
      <c r="CP220" s="35" t="str">
        <f t="shared" si="457"/>
        <v/>
      </c>
      <c r="CQ220" s="35" t="str">
        <f t="shared" si="458"/>
        <v/>
      </c>
      <c r="CR220" s="35" t="str">
        <f t="shared" si="459"/>
        <v/>
      </c>
      <c r="CS220" s="35" t="str">
        <f t="shared" si="460"/>
        <v/>
      </c>
      <c r="CT220" s="35" t="str">
        <f t="shared" si="461"/>
        <v/>
      </c>
      <c r="CU220" s="30"/>
      <c r="CV220" s="34"/>
      <c r="CW220" s="29"/>
      <c r="CX220" s="34"/>
      <c r="CY220" s="34"/>
      <c r="CZ220" s="34"/>
      <c r="DA220" s="34"/>
      <c r="DB220" s="34"/>
      <c r="DC220" s="34"/>
      <c r="DD220" s="32"/>
      <c r="DE220" s="29"/>
      <c r="DF220" s="29"/>
      <c r="DG220" s="29"/>
      <c r="DH220" s="29"/>
      <c r="DI220" s="34"/>
      <c r="DJ220" s="29"/>
      <c r="DK220" s="29"/>
      <c r="DL220" s="29"/>
      <c r="DM220" s="29"/>
      <c r="DN220" s="29"/>
      <c r="DO220" s="29"/>
      <c r="DP220" s="29"/>
      <c r="DQ220" s="29"/>
      <c r="DR220" s="29"/>
      <c r="DS220" s="29"/>
      <c r="DT220" s="29"/>
      <c r="DU220" s="29"/>
      <c r="DV220" s="29"/>
      <c r="DW220" s="29"/>
      <c r="DX220" s="47">
        <v>44670</v>
      </c>
      <c r="DY220" s="47">
        <v>44761</v>
      </c>
      <c r="DZ220" s="47">
        <v>44846</v>
      </c>
      <c r="EA220" s="47"/>
      <c r="EB220" s="29"/>
      <c r="EC220" s="29"/>
      <c r="ED220" s="29"/>
      <c r="EE220" s="29"/>
      <c r="EF220" s="29"/>
      <c r="EG220" s="29"/>
      <c r="EH220" s="29"/>
      <c r="EI220" s="29"/>
      <c r="EJ220" s="29"/>
      <c r="EK220" s="29"/>
      <c r="EL220" s="29"/>
      <c r="EM220" s="29"/>
      <c r="EN220" s="35" t="str">
        <f t="shared" si="462"/>
        <v/>
      </c>
      <c r="EO220" s="35" t="str">
        <f t="shared" si="463"/>
        <v/>
      </c>
      <c r="EP220" s="35" t="str">
        <f t="shared" si="464"/>
        <v/>
      </c>
      <c r="EQ220" s="35" t="str">
        <f t="shared" si="465"/>
        <v/>
      </c>
      <c r="ER220" s="35" t="str">
        <f t="shared" si="466"/>
        <v/>
      </c>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47">
        <v>44670</v>
      </c>
      <c r="FW220" s="47">
        <v>44761</v>
      </c>
      <c r="FX220" s="47">
        <v>44846</v>
      </c>
      <c r="FY220" s="47"/>
      <c r="FZ220" s="29"/>
      <c r="GA220" s="29"/>
      <c r="GB220" s="29"/>
      <c r="GC220" s="29"/>
      <c r="GD220" s="29"/>
      <c r="GE220" s="29"/>
      <c r="GF220" s="29"/>
      <c r="GG220" s="29"/>
      <c r="GH220" s="29"/>
      <c r="GI220" s="29"/>
      <c r="GJ220" s="29"/>
      <c r="GK220" s="29"/>
      <c r="GL220" s="35" t="str">
        <f t="shared" ref="GL220:GL221" si="524">IFERROR(IF(FJ220=0,"",IF((FN220/FJ220)&gt;1,1,(FN220/FJ220))),"")</f>
        <v/>
      </c>
      <c r="GM220" s="35" t="str">
        <f t="shared" ref="GM220:GM221" si="525">IFERROR(IF(FK220=0,"",IF((FP220/FK220)&gt;1,1,(FP220/FK220))),"")</f>
        <v/>
      </c>
      <c r="GN220" s="35" t="str">
        <f t="shared" ref="GN220:GN221" si="526">IFERROR(IF(FL220=0,"",IF((FR220/FL220)&gt;1,1,(FR220/FL220))),"")</f>
        <v/>
      </c>
      <c r="GO220" s="35" t="str">
        <f t="shared" ref="GO220:GO221" si="527">IFERROR(IF(FM220=0,"",IF((FT220/FM220)&gt;1,1,(FT220/FM220))),"")</f>
        <v/>
      </c>
      <c r="GP220" s="35" t="str">
        <f t="shared" ref="GP220:GP221" si="528">IFERROR(IF((FN220+FP220+FR220+FT220)/FI220&gt;1,1,(FN220+FP220+FR220+FT220)/FI220),"")</f>
        <v/>
      </c>
      <c r="GQ220" s="29"/>
      <c r="GR220" s="29"/>
      <c r="GS220" s="29">
        <f t="shared" si="467"/>
        <v>1</v>
      </c>
      <c r="GT220" s="29" t="str">
        <f>'[20]BD Plan'!$B$3</f>
        <v>Sucre</v>
      </c>
      <c r="GU220" s="37" t="s">
        <v>866</v>
      </c>
      <c r="GV220" s="37" t="s">
        <v>1916</v>
      </c>
      <c r="GW220" s="37" t="s">
        <v>3485</v>
      </c>
      <c r="GX220" s="37"/>
      <c r="GY220" s="37"/>
      <c r="GZ220" s="37"/>
      <c r="HA220" s="37"/>
      <c r="HB220" s="37"/>
      <c r="HC220" s="37"/>
      <c r="HD220" s="37"/>
      <c r="HE220" s="37"/>
      <c r="HF220" s="37"/>
      <c r="HG220" s="37"/>
      <c r="HH220" s="37"/>
      <c r="HI220" s="37"/>
      <c r="HJ220" s="37"/>
      <c r="HK220" t="s">
        <v>39</v>
      </c>
      <c r="HL220" s="39" t="s">
        <v>37</v>
      </c>
    </row>
    <row r="221" spans="1:220" ht="15" customHeight="1" x14ac:dyDescent="0.3">
      <c r="A221" s="29" t="s">
        <v>130</v>
      </c>
      <c r="B221" t="s">
        <v>24</v>
      </c>
      <c r="C221" t="s">
        <v>21</v>
      </c>
      <c r="D221" s="29" t="s">
        <v>1082</v>
      </c>
      <c r="E221" s="29" t="s">
        <v>304</v>
      </c>
      <c r="F221" s="29" t="s">
        <v>231</v>
      </c>
      <c r="G221" s="29" t="s">
        <v>232</v>
      </c>
      <c r="H221" s="29" t="s">
        <v>284</v>
      </c>
      <c r="I221" s="38" t="s">
        <v>1083</v>
      </c>
      <c r="J221" s="29" t="s">
        <v>294</v>
      </c>
      <c r="K221" s="32">
        <v>0.2</v>
      </c>
      <c r="L221" s="32">
        <v>0.4</v>
      </c>
      <c r="M221" s="29" t="s">
        <v>295</v>
      </c>
      <c r="N221" s="32">
        <v>0.04</v>
      </c>
      <c r="O221" s="32">
        <v>0.4</v>
      </c>
      <c r="P221" s="29" t="s">
        <v>295</v>
      </c>
      <c r="Q221" s="29" t="s">
        <v>1037</v>
      </c>
      <c r="R221" s="33"/>
      <c r="S221" s="34"/>
      <c r="T221" s="29"/>
      <c r="U221" s="34"/>
      <c r="V221" s="34"/>
      <c r="W221" s="34"/>
      <c r="X221" s="34"/>
      <c r="Y221" s="34"/>
      <c r="Z221" s="32"/>
      <c r="AA221" s="34"/>
      <c r="AB221" s="29"/>
      <c r="AC221" s="29"/>
      <c r="AD221" s="34"/>
      <c r="AE221" s="34"/>
      <c r="AF221" s="34"/>
      <c r="AG221" s="34"/>
      <c r="AH221" s="29"/>
      <c r="AI221" s="29"/>
      <c r="AJ221" s="29"/>
      <c r="AK221" s="29"/>
      <c r="AL221" s="29"/>
      <c r="AM221" s="29"/>
      <c r="AN221" s="29"/>
      <c r="AO221" s="29"/>
      <c r="AP221" s="47">
        <v>44670</v>
      </c>
      <c r="AQ221" s="47">
        <v>44761</v>
      </c>
      <c r="AR221" s="47">
        <v>44846</v>
      </c>
      <c r="AS221" s="47"/>
      <c r="AT221" s="29"/>
      <c r="AU221" s="29"/>
      <c r="AV221" s="29"/>
      <c r="AW221" s="29"/>
      <c r="AX221" s="29"/>
      <c r="AY221" s="29"/>
      <c r="AZ221" s="29"/>
      <c r="BA221" s="29"/>
      <c r="BB221" s="29"/>
      <c r="BC221" s="29"/>
      <c r="BD221" s="29"/>
      <c r="BE221" s="29"/>
      <c r="BF221" s="35" t="str">
        <f t="shared" si="505"/>
        <v/>
      </c>
      <c r="BG221" s="35" t="str">
        <f t="shared" si="506"/>
        <v/>
      </c>
      <c r="BH221" s="35" t="str">
        <f t="shared" si="507"/>
        <v/>
      </c>
      <c r="BI221" s="35" t="str">
        <f t="shared" si="508"/>
        <v/>
      </c>
      <c r="BJ221" s="35" t="str">
        <f t="shared" si="509"/>
        <v/>
      </c>
      <c r="BK221" s="33" t="s">
        <v>1085</v>
      </c>
      <c r="BL221" s="42" t="s">
        <v>565</v>
      </c>
      <c r="BM221" s="29">
        <f t="shared" ref="BM221" si="529">SUM(BN221:BQ221)</f>
        <v>10</v>
      </c>
      <c r="BN221" s="29">
        <v>3</v>
      </c>
      <c r="BO221" s="29">
        <v>3</v>
      </c>
      <c r="BP221" s="29">
        <v>3</v>
      </c>
      <c r="BQ221" s="29">
        <v>1</v>
      </c>
      <c r="BR221" s="29">
        <v>3</v>
      </c>
      <c r="BS221" s="29" t="s">
        <v>867</v>
      </c>
      <c r="BT221" s="29">
        <v>3</v>
      </c>
      <c r="BU221" s="29" t="s">
        <v>1957</v>
      </c>
      <c r="BV221" s="29">
        <v>3</v>
      </c>
      <c r="BW221" s="29" t="s">
        <v>3486</v>
      </c>
      <c r="BX221" s="29"/>
      <c r="BY221" s="29"/>
      <c r="BZ221" s="47">
        <v>44670</v>
      </c>
      <c r="CA221" s="47">
        <v>44761</v>
      </c>
      <c r="CB221" s="47">
        <v>44846</v>
      </c>
      <c r="CC221" s="47"/>
      <c r="CD221" s="29" t="s">
        <v>6</v>
      </c>
      <c r="CE221" s="29" t="s">
        <v>6</v>
      </c>
      <c r="CF221" s="29" t="s">
        <v>6</v>
      </c>
      <c r="CG221" s="29"/>
      <c r="CH221" s="29" t="s">
        <v>6</v>
      </c>
      <c r="CI221" s="29" t="s">
        <v>6</v>
      </c>
      <c r="CJ221" s="29" t="s">
        <v>6</v>
      </c>
      <c r="CK221" s="29"/>
      <c r="CL221" s="29" t="s">
        <v>3435</v>
      </c>
      <c r="CM221" s="29" t="s">
        <v>3487</v>
      </c>
      <c r="CN221" s="29" t="s">
        <v>3488</v>
      </c>
      <c r="CO221" s="29"/>
      <c r="CP221" s="35">
        <f t="shared" si="457"/>
        <v>1</v>
      </c>
      <c r="CQ221" s="35">
        <f t="shared" si="458"/>
        <v>1</v>
      </c>
      <c r="CR221" s="35">
        <f t="shared" si="459"/>
        <v>1</v>
      </c>
      <c r="CS221" s="35">
        <f t="shared" si="460"/>
        <v>0</v>
      </c>
      <c r="CT221" s="35">
        <f t="shared" si="461"/>
        <v>0.9</v>
      </c>
      <c r="CU221" s="33" t="s">
        <v>1088</v>
      </c>
      <c r="CV221" s="42" t="s">
        <v>565</v>
      </c>
      <c r="CW221" s="29" t="s">
        <v>1089</v>
      </c>
      <c r="CX221" s="34" t="s">
        <v>1048</v>
      </c>
      <c r="CY221" s="34" t="s">
        <v>1041</v>
      </c>
      <c r="CZ221" s="34" t="s">
        <v>1042</v>
      </c>
      <c r="DA221" s="34"/>
      <c r="DB221" s="34" t="s">
        <v>1043</v>
      </c>
      <c r="DC221" s="34" t="s">
        <v>1044</v>
      </c>
      <c r="DD221" s="32">
        <v>0.4</v>
      </c>
      <c r="DE221" s="29"/>
      <c r="DF221" s="29"/>
      <c r="DG221" s="29"/>
      <c r="DH221" s="29"/>
      <c r="DI221" s="34" t="s">
        <v>1045</v>
      </c>
      <c r="DJ221" s="29" t="s">
        <v>224</v>
      </c>
      <c r="DK221" s="29">
        <f>SUM(DL221:DO221)</f>
        <v>1</v>
      </c>
      <c r="DL221" s="29">
        <v>0</v>
      </c>
      <c r="DM221" s="29">
        <v>0</v>
      </c>
      <c r="DN221" s="29">
        <v>1</v>
      </c>
      <c r="DO221" s="29">
        <v>0</v>
      </c>
      <c r="DP221" s="29"/>
      <c r="DQ221" s="29"/>
      <c r="DR221" s="29">
        <v>0</v>
      </c>
      <c r="DS221" s="29" t="s">
        <v>1958</v>
      </c>
      <c r="DT221" s="29">
        <v>1</v>
      </c>
      <c r="DU221" s="29" t="s">
        <v>3489</v>
      </c>
      <c r="DV221" s="29"/>
      <c r="DW221" s="29"/>
      <c r="DX221" s="47">
        <v>44670</v>
      </c>
      <c r="DY221" s="47">
        <v>44761</v>
      </c>
      <c r="DZ221" s="47">
        <v>44846</v>
      </c>
      <c r="EA221" s="47"/>
      <c r="EB221" s="29"/>
      <c r="EC221" s="29" t="s">
        <v>7</v>
      </c>
      <c r="ED221" s="29" t="s">
        <v>6</v>
      </c>
      <c r="EE221" s="29"/>
      <c r="EF221" s="29"/>
      <c r="EG221" s="29" t="s">
        <v>7</v>
      </c>
      <c r="EH221" s="29" t="s">
        <v>6</v>
      </c>
      <c r="EI221" s="29"/>
      <c r="EJ221" s="29"/>
      <c r="EK221" s="29" t="s">
        <v>3344</v>
      </c>
      <c r="EL221" s="29" t="s">
        <v>3490</v>
      </c>
      <c r="EM221" s="29"/>
      <c r="EN221" s="35" t="str">
        <f t="shared" si="462"/>
        <v/>
      </c>
      <c r="EO221" s="35" t="str">
        <f t="shared" si="463"/>
        <v/>
      </c>
      <c r="EP221" s="35">
        <f t="shared" si="464"/>
        <v>1</v>
      </c>
      <c r="EQ221" s="35" t="str">
        <f t="shared" si="465"/>
        <v/>
      </c>
      <c r="ER221" s="35">
        <f t="shared" si="466"/>
        <v>1</v>
      </c>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47">
        <v>44670</v>
      </c>
      <c r="FW221" s="47">
        <v>44761</v>
      </c>
      <c r="FX221" s="47">
        <v>44846</v>
      </c>
      <c r="FY221" s="47"/>
      <c r="FZ221" s="29"/>
      <c r="GA221" s="29"/>
      <c r="GB221" s="29"/>
      <c r="GC221" s="29"/>
      <c r="GD221" s="29"/>
      <c r="GE221" s="29"/>
      <c r="GF221" s="29"/>
      <c r="GG221" s="29"/>
      <c r="GH221" s="29"/>
      <c r="GI221" s="29"/>
      <c r="GJ221" s="29"/>
      <c r="GK221" s="29"/>
      <c r="GL221" s="35" t="str">
        <f t="shared" si="524"/>
        <v/>
      </c>
      <c r="GM221" s="35" t="str">
        <f t="shared" si="525"/>
        <v/>
      </c>
      <c r="GN221" s="35" t="str">
        <f t="shared" si="526"/>
        <v/>
      </c>
      <c r="GO221" s="35" t="str">
        <f t="shared" si="527"/>
        <v/>
      </c>
      <c r="GP221" s="35" t="str">
        <f t="shared" si="528"/>
        <v/>
      </c>
      <c r="GQ221" s="29"/>
      <c r="GR221" s="29"/>
      <c r="GS221" s="29">
        <f t="shared" si="467"/>
        <v>2</v>
      </c>
      <c r="GT221" s="29" t="str">
        <f>'[20]BD Plan'!$B$3</f>
        <v>Sucre</v>
      </c>
      <c r="GU221" s="37"/>
      <c r="GV221" s="37"/>
      <c r="GW221" s="37"/>
      <c r="GX221" s="37"/>
      <c r="GY221" s="37" t="s">
        <v>356</v>
      </c>
      <c r="GZ221" s="37" t="s">
        <v>1916</v>
      </c>
      <c r="HA221" s="37" t="s">
        <v>3491</v>
      </c>
      <c r="HB221" s="37"/>
      <c r="HC221" s="37"/>
      <c r="HD221" s="37" t="s">
        <v>741</v>
      </c>
      <c r="HE221" s="37" t="s">
        <v>3492</v>
      </c>
      <c r="HF221" s="37"/>
      <c r="HG221" s="37"/>
      <c r="HH221" s="37"/>
      <c r="HI221" s="37"/>
      <c r="HJ221" s="37"/>
      <c r="HK221" t="s">
        <v>142</v>
      </c>
      <c r="HL221" s="39" t="s">
        <v>22</v>
      </c>
    </row>
    <row r="222" spans="1:220" ht="15" customHeight="1" x14ac:dyDescent="0.3">
      <c r="A222" s="29" t="s">
        <v>131</v>
      </c>
      <c r="B222" s="29" t="s">
        <v>20</v>
      </c>
      <c r="C222" s="29" t="s">
        <v>4</v>
      </c>
      <c r="D222" s="29" t="s">
        <v>1072</v>
      </c>
      <c r="E222" s="29" t="s">
        <v>141</v>
      </c>
      <c r="F222" s="29" t="s">
        <v>283</v>
      </c>
      <c r="G222" s="29" t="s">
        <v>232</v>
      </c>
      <c r="H222" s="29" t="s">
        <v>284</v>
      </c>
      <c r="I222" s="38" t="s">
        <v>285</v>
      </c>
      <c r="J222" s="29" t="s">
        <v>294</v>
      </c>
      <c r="K222" s="32">
        <v>0.4</v>
      </c>
      <c r="L222" s="32">
        <v>0.6</v>
      </c>
      <c r="M222" s="29" t="s">
        <v>236</v>
      </c>
      <c r="N222" s="32">
        <v>0.09</v>
      </c>
      <c r="O222" s="32">
        <v>0.6</v>
      </c>
      <c r="P222" s="29" t="s">
        <v>236</v>
      </c>
      <c r="Q222" s="29" t="s">
        <v>1037</v>
      </c>
      <c r="R222" s="33"/>
      <c r="S222" s="36"/>
      <c r="T222" s="29"/>
      <c r="U222" s="34"/>
      <c r="V222" s="34"/>
      <c r="W222" s="34"/>
      <c r="X222" s="34"/>
      <c r="Y222" s="34"/>
      <c r="Z222" s="32"/>
      <c r="AA222" s="34"/>
      <c r="AB222" s="29"/>
      <c r="AC222" s="29"/>
      <c r="AD222" s="29"/>
      <c r="AE222" s="29"/>
      <c r="AF222" s="29"/>
      <c r="AG222" s="29"/>
      <c r="AH222" s="29"/>
      <c r="AI222" s="29"/>
      <c r="AJ222" s="29"/>
      <c r="AK222" s="29"/>
      <c r="AL222" s="29"/>
      <c r="AM222" s="29"/>
      <c r="AN222" s="29"/>
      <c r="AO222" s="29"/>
      <c r="AP222" s="47">
        <v>44670</v>
      </c>
      <c r="AQ222" s="47">
        <v>44754</v>
      </c>
      <c r="AR222" s="47">
        <v>44846</v>
      </c>
      <c r="AS222" s="47"/>
      <c r="AT222" s="29"/>
      <c r="AU222" s="29"/>
      <c r="AV222" s="29"/>
      <c r="AW222" s="29"/>
      <c r="AX222" s="29"/>
      <c r="AY222" s="29"/>
      <c r="AZ222" s="29"/>
      <c r="BA222" s="29"/>
      <c r="BB222" s="29"/>
      <c r="BC222" s="29"/>
      <c r="BD222" s="29"/>
      <c r="BE222" s="29"/>
      <c r="BF222" s="35" t="str">
        <f>IFERROR(IF(AD222=0,"",IF((AH222/AD222)&gt;1,1,(AH222/AD222))),"")</f>
        <v/>
      </c>
      <c r="BG222" s="35" t="str">
        <f>IFERROR(IF(AE222=0,"",IF((AJ222/AE222)&gt;1,1,(AJ222/AE222))),"")</f>
        <v/>
      </c>
      <c r="BH222" s="35" t="str">
        <f>IFERROR(IF(AF222=0,"",IF((AL222/AF222)&gt;1,1,(AL222/AF222))),"")</f>
        <v/>
      </c>
      <c r="BI222" s="35" t="str">
        <f>IFERROR(IF(AG222=0,"",IF((AN222/AG222)&gt;1,1,(AN222/AG222))),"")</f>
        <v/>
      </c>
      <c r="BJ222" s="35" t="str">
        <f>IFERROR(IF((AH222+AJ222+AL222+AN222)/AC222&gt;1,1,(AH222+AJ222+AL222+AN222)/AC222),"")</f>
        <v/>
      </c>
      <c r="BK222" s="33"/>
      <c r="BL222" s="29"/>
      <c r="BM222" s="29"/>
      <c r="BN222" s="29"/>
      <c r="BO222" s="29"/>
      <c r="BP222" s="29"/>
      <c r="BQ222" s="29"/>
      <c r="BR222" s="29"/>
      <c r="BS222" s="29"/>
      <c r="BT222" s="29"/>
      <c r="BU222" s="29"/>
      <c r="BV222" s="29"/>
      <c r="BW222" s="29"/>
      <c r="BX222" s="29"/>
      <c r="BY222" s="29"/>
      <c r="BZ222" s="47">
        <v>44670</v>
      </c>
      <c r="CA222" s="47">
        <v>44754</v>
      </c>
      <c r="CB222" s="47">
        <v>44846</v>
      </c>
      <c r="CC222" s="47"/>
      <c r="CD222" s="29"/>
      <c r="CE222" s="29"/>
      <c r="CF222" s="29"/>
      <c r="CG222" s="29"/>
      <c r="CH222" s="29"/>
      <c r="CI222" s="29"/>
      <c r="CJ222" s="29"/>
      <c r="CK222" s="29"/>
      <c r="CL222" s="29"/>
      <c r="CM222" s="29"/>
      <c r="CN222" s="29"/>
      <c r="CO222" s="29"/>
      <c r="CP222" s="35" t="str">
        <f t="shared" si="457"/>
        <v/>
      </c>
      <c r="CQ222" s="35" t="str">
        <f t="shared" si="458"/>
        <v/>
      </c>
      <c r="CR222" s="35" t="str">
        <f t="shared" si="459"/>
        <v/>
      </c>
      <c r="CS222" s="35" t="str">
        <f t="shared" si="460"/>
        <v/>
      </c>
      <c r="CT222" s="35" t="str">
        <f t="shared" si="461"/>
        <v/>
      </c>
      <c r="CU222" s="33" t="s">
        <v>1077</v>
      </c>
      <c r="CV222" s="42" t="s">
        <v>565</v>
      </c>
      <c r="CW222" s="29" t="s">
        <v>1078</v>
      </c>
      <c r="CX222" s="34" t="s">
        <v>1048</v>
      </c>
      <c r="CY222" s="34" t="s">
        <v>1041</v>
      </c>
      <c r="CZ222" s="34" t="s">
        <v>1042</v>
      </c>
      <c r="DA222" s="34"/>
      <c r="DB222" s="34" t="s">
        <v>1043</v>
      </c>
      <c r="DC222" s="34" t="s">
        <v>1044</v>
      </c>
      <c r="DD222" s="32">
        <v>0.4</v>
      </c>
      <c r="DE222" s="29"/>
      <c r="DF222" s="29"/>
      <c r="DG222" s="29"/>
      <c r="DH222" s="29"/>
      <c r="DI222" s="34" t="s">
        <v>1045</v>
      </c>
      <c r="DJ222" s="29" t="s">
        <v>224</v>
      </c>
      <c r="DK222" s="29">
        <f>SUM(DL222:DO222)</f>
        <v>4</v>
      </c>
      <c r="DL222" s="29">
        <v>1</v>
      </c>
      <c r="DM222" s="29">
        <v>1</v>
      </c>
      <c r="DN222" s="29">
        <v>1</v>
      </c>
      <c r="DO222" s="29">
        <v>1</v>
      </c>
      <c r="DP222" s="29">
        <v>1</v>
      </c>
      <c r="DQ222" s="29" t="s">
        <v>868</v>
      </c>
      <c r="DR222" s="29">
        <v>1</v>
      </c>
      <c r="DS222" s="29" t="s">
        <v>1959</v>
      </c>
      <c r="DT222" s="29">
        <v>1</v>
      </c>
      <c r="DU222" s="29" t="s">
        <v>3493</v>
      </c>
      <c r="DV222" s="29"/>
      <c r="DW222" s="29"/>
      <c r="DX222" s="47">
        <v>44670</v>
      </c>
      <c r="DY222" s="47">
        <v>44754</v>
      </c>
      <c r="DZ222" s="47">
        <v>44846</v>
      </c>
      <c r="EA222" s="47"/>
      <c r="EB222" s="29" t="s">
        <v>6</v>
      </c>
      <c r="EC222" s="29" t="s">
        <v>6</v>
      </c>
      <c r="ED222" s="29" t="s">
        <v>6</v>
      </c>
      <c r="EE222" s="29"/>
      <c r="EF222" s="29" t="s">
        <v>6</v>
      </c>
      <c r="EG222" s="29" t="s">
        <v>6</v>
      </c>
      <c r="EH222" s="29" t="s">
        <v>6</v>
      </c>
      <c r="EI222" s="29"/>
      <c r="EJ222" s="29" t="s">
        <v>3494</v>
      </c>
      <c r="EK222" s="29" t="s">
        <v>3495</v>
      </c>
      <c r="EL222" s="29" t="s">
        <v>3496</v>
      </c>
      <c r="EM222" s="29"/>
      <c r="EN222" s="35">
        <f t="shared" si="462"/>
        <v>1</v>
      </c>
      <c r="EO222" s="35">
        <f t="shared" si="463"/>
        <v>1</v>
      </c>
      <c r="EP222" s="35">
        <f t="shared" si="464"/>
        <v>1</v>
      </c>
      <c r="EQ222" s="35">
        <f t="shared" si="465"/>
        <v>0</v>
      </c>
      <c r="ER222" s="35">
        <f t="shared" si="466"/>
        <v>0.75</v>
      </c>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47">
        <v>44670</v>
      </c>
      <c r="FW222" s="47">
        <v>44754</v>
      </c>
      <c r="FX222" s="47">
        <v>44846</v>
      </c>
      <c r="FY222" s="47"/>
      <c r="FZ222" s="29"/>
      <c r="GA222" s="29"/>
      <c r="GB222" s="29"/>
      <c r="GC222" s="29"/>
      <c r="GD222" s="29"/>
      <c r="GE222" s="29"/>
      <c r="GF222" s="29"/>
      <c r="GG222" s="29"/>
      <c r="GH222" s="29"/>
      <c r="GI222" s="29"/>
      <c r="GJ222" s="29"/>
      <c r="GK222" s="29"/>
      <c r="GL222" s="35" t="str">
        <f>IFERROR(IF(FJ222=0,"",IF((FN222/FJ222)&gt;1,1,(FN222/FJ222))),"")</f>
        <v/>
      </c>
      <c r="GM222" s="35" t="str">
        <f>IFERROR(IF(FK222=0,"",IF((FP222/FK222)&gt;1,1,(FP222/FK222))),"")</f>
        <v/>
      </c>
      <c r="GN222" s="35" t="str">
        <f>IFERROR(IF(FL222=0,"",IF((FR222/FL222)&gt;1,1,(FR222/FL222))),"")</f>
        <v/>
      </c>
      <c r="GO222" s="35" t="str">
        <f>IFERROR(IF(FM222=0,"",IF((FT222/FM222)&gt;1,1,(FT222/FM222))),"")</f>
        <v/>
      </c>
      <c r="GP222" s="35" t="str">
        <f>IFERROR(IF((FN222+FP222+FR222+FT222)/FI222&gt;1,1,(FN222+FP222+FR222+FT222)/FI222),"")</f>
        <v/>
      </c>
      <c r="GQ222" s="29"/>
      <c r="GR222" s="29"/>
      <c r="GS222" s="29">
        <f t="shared" si="467"/>
        <v>1</v>
      </c>
      <c r="GT222" s="29" t="str">
        <f>'[21]BD Plan'!$B$3</f>
        <v>Tolima</v>
      </c>
      <c r="GU222" s="36"/>
      <c r="GV222" s="36"/>
      <c r="GW222" s="36"/>
      <c r="GX222" s="36"/>
      <c r="GY222" s="36"/>
      <c r="GZ222" s="36"/>
      <c r="HA222" s="36"/>
      <c r="HB222" s="36"/>
      <c r="HC222" s="36" t="s">
        <v>869</v>
      </c>
      <c r="HD222" s="36" t="s">
        <v>1960</v>
      </c>
      <c r="HE222" s="36" t="s">
        <v>3497</v>
      </c>
      <c r="HF222" s="36"/>
      <c r="HG222" s="36"/>
      <c r="HH222" s="36"/>
      <c r="HI222" s="36"/>
      <c r="HJ222" s="36"/>
      <c r="HK222" s="29" t="s">
        <v>140</v>
      </c>
      <c r="HL222" s="30" t="s">
        <v>8</v>
      </c>
    </row>
    <row r="223" spans="1:220" ht="15" customHeight="1" x14ac:dyDescent="0.3">
      <c r="A223" s="29" t="s">
        <v>131</v>
      </c>
      <c r="B223" t="s">
        <v>66</v>
      </c>
      <c r="C223" t="s">
        <v>568</v>
      </c>
      <c r="D223" s="29" t="s">
        <v>1340</v>
      </c>
      <c r="E223" s="29" t="s">
        <v>304</v>
      </c>
      <c r="F223" s="29" t="s">
        <v>231</v>
      </c>
      <c r="G223" s="29" t="s">
        <v>426</v>
      </c>
      <c r="H223" s="29" t="s">
        <v>233</v>
      </c>
      <c r="I223" s="38" t="s">
        <v>427</v>
      </c>
      <c r="J223" s="29" t="s">
        <v>319</v>
      </c>
      <c r="K223" s="32">
        <v>1</v>
      </c>
      <c r="L223" s="32">
        <v>0.8</v>
      </c>
      <c r="M223" s="29" t="s">
        <v>253</v>
      </c>
      <c r="N223" s="32">
        <v>0.36</v>
      </c>
      <c r="O223" s="32">
        <v>0.8</v>
      </c>
      <c r="P223" s="29" t="s">
        <v>253</v>
      </c>
      <c r="Q223" s="29" t="s">
        <v>1037</v>
      </c>
      <c r="R223" s="33"/>
      <c r="S223" s="36"/>
      <c r="T223" s="29"/>
      <c r="U223" s="34"/>
      <c r="V223" s="34"/>
      <c r="W223" s="34"/>
      <c r="X223" s="34"/>
      <c r="Y223" s="34"/>
      <c r="Z223" s="32"/>
      <c r="AA223" s="34"/>
      <c r="AB223" s="29"/>
      <c r="AC223" s="29"/>
      <c r="AD223" s="34"/>
      <c r="AE223" s="34"/>
      <c r="AF223" s="34"/>
      <c r="AG223" s="34"/>
      <c r="AH223" s="29"/>
      <c r="AI223" s="29"/>
      <c r="AJ223" s="29"/>
      <c r="AK223" s="29"/>
      <c r="AL223" s="29"/>
      <c r="AM223" s="29"/>
      <c r="AN223" s="29"/>
      <c r="AO223" s="29"/>
      <c r="AP223" s="47"/>
      <c r="AQ223" s="47">
        <v>44761</v>
      </c>
      <c r="AR223" s="47">
        <v>44846</v>
      </c>
      <c r="AS223" s="47"/>
      <c r="AT223" s="29"/>
      <c r="AU223" s="29"/>
      <c r="AV223" s="29"/>
      <c r="AW223" s="29"/>
      <c r="AX223" s="29"/>
      <c r="AY223" s="29"/>
      <c r="AZ223" s="29"/>
      <c r="BA223" s="29"/>
      <c r="BB223" s="29"/>
      <c r="BC223" s="29"/>
      <c r="BD223" s="29"/>
      <c r="BE223" s="29"/>
      <c r="BF223" s="35" t="str">
        <f t="shared" ref="BF223:BF232" si="530">IFERROR(IF(AD223=0,"",IF((AH223/AD223)&gt;1,1,(AH223/AD223))),"")</f>
        <v/>
      </c>
      <c r="BG223" s="35" t="str">
        <f t="shared" ref="BG223:BG232" si="531">IFERROR(IF(AE223=0,"",IF((AJ223/AE223)&gt;1,1,(AJ223/AE223))),"")</f>
        <v/>
      </c>
      <c r="BH223" s="35" t="str">
        <f t="shared" ref="BH223:BH232" si="532">IFERROR(IF(AF223=0,"",IF((AL223/AF223)&gt;1,1,(AL223/AF223))),"")</f>
        <v/>
      </c>
      <c r="BI223" s="35" t="str">
        <f t="shared" ref="BI223:BI232" si="533">IFERROR(IF(AG223=0,"",IF((AN223/AG223)&gt;1,1,(AN223/AG223))),"")</f>
        <v/>
      </c>
      <c r="BJ223" s="35" t="str">
        <f t="shared" ref="BJ223:BJ232" si="534">IFERROR(IF((AH223+AJ223+AL223+AN223)/AC223&gt;1,1,(AH223+AJ223+AL223+AN223)/AC223),"")</f>
        <v/>
      </c>
      <c r="BK223" s="30" t="s">
        <v>1523</v>
      </c>
      <c r="BL223" s="42" t="s">
        <v>565</v>
      </c>
      <c r="BM223" s="29">
        <f t="shared" ref="BM223" si="535">SUM(BN223:BQ223)</f>
        <v>2107</v>
      </c>
      <c r="BN223" s="29">
        <v>0</v>
      </c>
      <c r="BO223" s="29">
        <v>1463</v>
      </c>
      <c r="BP223" s="29">
        <v>641</v>
      </c>
      <c r="BQ223" s="29">
        <v>3</v>
      </c>
      <c r="BR223" s="29"/>
      <c r="BS223" s="29"/>
      <c r="BT223" s="29">
        <v>96</v>
      </c>
      <c r="BU223" s="29" t="s">
        <v>1961</v>
      </c>
      <c r="BV223" s="29">
        <v>157</v>
      </c>
      <c r="BW223" s="29" t="s">
        <v>3498</v>
      </c>
      <c r="BX223" s="29"/>
      <c r="BY223" s="29"/>
      <c r="BZ223" s="47">
        <v>44670</v>
      </c>
      <c r="CA223" s="47">
        <v>44761</v>
      </c>
      <c r="CB223" s="47">
        <v>44846</v>
      </c>
      <c r="CC223" s="47"/>
      <c r="CD223" s="29"/>
      <c r="CE223" s="29" t="s">
        <v>9</v>
      </c>
      <c r="CF223" s="29" t="s">
        <v>9</v>
      </c>
      <c r="CG223" s="29"/>
      <c r="CH223" s="29"/>
      <c r="CI223" s="29" t="s">
        <v>6</v>
      </c>
      <c r="CJ223" s="29" t="s">
        <v>6</v>
      </c>
      <c r="CK223" s="29"/>
      <c r="CL223" s="29"/>
      <c r="CM223" s="29" t="s">
        <v>3499</v>
      </c>
      <c r="CN223" s="29" t="s">
        <v>3500</v>
      </c>
      <c r="CO223" s="29"/>
      <c r="CP223" s="35" t="str">
        <f t="shared" si="457"/>
        <v/>
      </c>
      <c r="CQ223" s="35">
        <f t="shared" si="458"/>
        <v>6.5618591934381409E-2</v>
      </c>
      <c r="CR223" s="35">
        <f t="shared" si="459"/>
        <v>0.24492979719188768</v>
      </c>
      <c r="CS223" s="35">
        <f t="shared" si="460"/>
        <v>0</v>
      </c>
      <c r="CT223" s="35">
        <f t="shared" si="461"/>
        <v>0.12007593735168486</v>
      </c>
      <c r="CU223" s="30"/>
      <c r="CV223" s="34"/>
      <c r="CW223" s="29"/>
      <c r="CX223" s="34"/>
      <c r="CY223" s="34"/>
      <c r="CZ223" s="34"/>
      <c r="DA223" s="34"/>
      <c r="DB223" s="34"/>
      <c r="DC223" s="34"/>
      <c r="DD223" s="32"/>
      <c r="DE223" s="29"/>
      <c r="DF223" s="29"/>
      <c r="DG223" s="29"/>
      <c r="DH223" s="29"/>
      <c r="DI223" s="34"/>
      <c r="DJ223" s="29"/>
      <c r="DK223" s="29"/>
      <c r="DL223" s="29"/>
      <c r="DM223" s="29"/>
      <c r="DN223" s="29"/>
      <c r="DO223" s="29"/>
      <c r="DP223" s="29"/>
      <c r="DQ223" s="29"/>
      <c r="DR223" s="29"/>
      <c r="DS223" s="29"/>
      <c r="DT223" s="29"/>
      <c r="DU223" s="29"/>
      <c r="DV223" s="29"/>
      <c r="DW223" s="29"/>
      <c r="DX223" s="47">
        <v>44670</v>
      </c>
      <c r="DY223" s="47">
        <v>44761</v>
      </c>
      <c r="DZ223" s="47">
        <v>44846</v>
      </c>
      <c r="EA223" s="47"/>
      <c r="EB223" s="29"/>
      <c r="EC223" s="29"/>
      <c r="ED223" s="29"/>
      <c r="EE223" s="29"/>
      <c r="EF223" s="29"/>
      <c r="EG223" s="29"/>
      <c r="EH223" s="29"/>
      <c r="EI223" s="29"/>
      <c r="EJ223" s="29"/>
      <c r="EK223" s="29"/>
      <c r="EL223" s="29"/>
      <c r="EM223" s="29"/>
      <c r="EN223" s="35" t="str">
        <f t="shared" si="462"/>
        <v/>
      </c>
      <c r="EO223" s="35" t="str">
        <f t="shared" si="463"/>
        <v/>
      </c>
      <c r="EP223" s="35" t="str">
        <f t="shared" si="464"/>
        <v/>
      </c>
      <c r="EQ223" s="35" t="str">
        <f t="shared" si="465"/>
        <v/>
      </c>
      <c r="ER223" s="35" t="str">
        <f t="shared" si="466"/>
        <v/>
      </c>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47">
        <v>44670</v>
      </c>
      <c r="FW223" s="47">
        <v>44761</v>
      </c>
      <c r="FX223" s="47">
        <v>44846</v>
      </c>
      <c r="FY223" s="47"/>
      <c r="FZ223" s="29"/>
      <c r="GA223" s="29"/>
      <c r="GB223" s="29"/>
      <c r="GC223" s="29"/>
      <c r="GD223" s="29"/>
      <c r="GE223" s="29"/>
      <c r="GF223" s="29"/>
      <c r="GG223" s="29"/>
      <c r="GH223" s="29"/>
      <c r="GI223" s="29"/>
      <c r="GJ223" s="29"/>
      <c r="GK223" s="29"/>
      <c r="GL223" s="35" t="str">
        <f t="shared" ref="GL223:GL226" si="536">IFERROR(IF(FJ223=0,"",IF((FN223/FJ223)&gt;1,1,(FN223/FJ223))),"")</f>
        <v/>
      </c>
      <c r="GM223" s="35" t="str">
        <f t="shared" ref="GM223:GM226" si="537">IFERROR(IF(FK223=0,"",IF((FP223/FK223)&gt;1,1,(FP223/FK223))),"")</f>
        <v/>
      </c>
      <c r="GN223" s="35" t="str">
        <f t="shared" ref="GN223:GN226" si="538">IFERROR(IF(FL223=0,"",IF((FR223/FL223)&gt;1,1,(FR223/FL223))),"")</f>
        <v/>
      </c>
      <c r="GO223" s="35" t="str">
        <f t="shared" ref="GO223:GO226" si="539">IFERROR(IF(FM223=0,"",IF((FT223/FM223)&gt;1,1,(FT223/FM223))),"")</f>
        <v/>
      </c>
      <c r="GP223" s="35" t="str">
        <f t="shared" ref="GP223:GP226" si="540">IFERROR(IF((FN223+FP223+FR223+FT223)/FI223&gt;1,1,(FN223+FP223+FR223+FT223)/FI223),"")</f>
        <v/>
      </c>
      <c r="GQ223" s="29"/>
      <c r="GR223" s="29"/>
      <c r="GS223" s="29">
        <f t="shared" si="467"/>
        <v>1</v>
      </c>
      <c r="GT223" s="29" t="str">
        <f>'[21]BD Plan'!$B$3</f>
        <v>Tolima</v>
      </c>
      <c r="GU223" s="36" t="s">
        <v>870</v>
      </c>
      <c r="GV223" s="36"/>
      <c r="GW223" s="36"/>
      <c r="GX223" s="36"/>
      <c r="GY223" s="36"/>
      <c r="GZ223" s="36" t="s">
        <v>1962</v>
      </c>
      <c r="HA223" s="36" t="s">
        <v>3501</v>
      </c>
      <c r="HB223" s="36"/>
      <c r="HC223" s="36"/>
      <c r="HD223" s="36"/>
      <c r="HE223" s="36"/>
      <c r="HF223" s="36"/>
      <c r="HG223" s="36"/>
      <c r="HH223" s="36"/>
      <c r="HI223" s="36"/>
      <c r="HJ223" s="36"/>
      <c r="HK223" t="s">
        <v>431</v>
      </c>
      <c r="HL223" s="39" t="s">
        <v>65</v>
      </c>
    </row>
    <row r="224" spans="1:220" ht="15" customHeight="1" x14ac:dyDescent="0.3">
      <c r="A224" s="29" t="s">
        <v>131</v>
      </c>
      <c r="B224" t="s">
        <v>31</v>
      </c>
      <c r="C224" t="s">
        <v>27</v>
      </c>
      <c r="D224" s="29" t="s">
        <v>318</v>
      </c>
      <c r="E224" s="29" t="s">
        <v>322</v>
      </c>
      <c r="F224" s="29" t="s">
        <v>231</v>
      </c>
      <c r="G224" s="29" t="s">
        <v>138</v>
      </c>
      <c r="H224" s="29" t="s">
        <v>284</v>
      </c>
      <c r="I224" s="38" t="s">
        <v>1107</v>
      </c>
      <c r="J224" s="29" t="s">
        <v>319</v>
      </c>
      <c r="K224" s="32">
        <v>1</v>
      </c>
      <c r="L224" s="32">
        <v>0.6</v>
      </c>
      <c r="M224" s="29" t="s">
        <v>253</v>
      </c>
      <c r="N224" s="32">
        <v>0.6</v>
      </c>
      <c r="O224" s="32">
        <v>0.6</v>
      </c>
      <c r="P224" s="29" t="s">
        <v>236</v>
      </c>
      <c r="Q224" s="29" t="s">
        <v>1037</v>
      </c>
      <c r="R224" s="33" t="s">
        <v>1108</v>
      </c>
      <c r="S224" s="42" t="s">
        <v>565</v>
      </c>
      <c r="T224" s="29" t="s">
        <v>1109</v>
      </c>
      <c r="U224" s="34" t="s">
        <v>1048</v>
      </c>
      <c r="V224" s="34" t="s">
        <v>1041</v>
      </c>
      <c r="W224" s="34" t="s">
        <v>1042</v>
      </c>
      <c r="X224" s="34" t="s">
        <v>1110</v>
      </c>
      <c r="Y224" s="34" t="s">
        <v>1044</v>
      </c>
      <c r="Z224" s="32">
        <v>0.4</v>
      </c>
      <c r="AA224" s="34" t="s">
        <v>1045</v>
      </c>
      <c r="AB224" s="29" t="s">
        <v>224</v>
      </c>
      <c r="AC224" s="29">
        <f t="shared" ref="AC224:AC231" si="541">SUM(AD224:AG224)</f>
        <v>12</v>
      </c>
      <c r="AD224" s="34">
        <v>3</v>
      </c>
      <c r="AE224" s="34">
        <v>3</v>
      </c>
      <c r="AF224" s="34">
        <v>3</v>
      </c>
      <c r="AG224" s="34">
        <v>3</v>
      </c>
      <c r="AH224" s="29">
        <v>3</v>
      </c>
      <c r="AI224" s="29" t="s">
        <v>871</v>
      </c>
      <c r="AJ224" s="29">
        <v>3</v>
      </c>
      <c r="AK224" s="29" t="s">
        <v>1963</v>
      </c>
      <c r="AL224" s="29">
        <v>3</v>
      </c>
      <c r="AM224" s="29" t="s">
        <v>3502</v>
      </c>
      <c r="AN224" s="29"/>
      <c r="AO224" s="29"/>
      <c r="AP224" s="47">
        <v>44670</v>
      </c>
      <c r="AQ224" s="47">
        <v>44761</v>
      </c>
      <c r="AR224" s="47">
        <v>44845</v>
      </c>
      <c r="AS224" s="47"/>
      <c r="AT224" s="29" t="s">
        <v>6</v>
      </c>
      <c r="AU224" s="29" t="s">
        <v>6</v>
      </c>
      <c r="AV224" s="29" t="s">
        <v>6</v>
      </c>
      <c r="AW224" s="29"/>
      <c r="AX224" s="29" t="s">
        <v>6</v>
      </c>
      <c r="AY224" s="29" t="s">
        <v>6</v>
      </c>
      <c r="AZ224" s="29" t="s">
        <v>6</v>
      </c>
      <c r="BA224" s="29"/>
      <c r="BB224" s="29" t="s">
        <v>3503</v>
      </c>
      <c r="BC224" s="29" t="s">
        <v>3504</v>
      </c>
      <c r="BD224" s="29" t="s">
        <v>3505</v>
      </c>
      <c r="BE224" s="29"/>
      <c r="BF224" s="35">
        <f t="shared" si="530"/>
        <v>1</v>
      </c>
      <c r="BG224" s="35">
        <f t="shared" si="531"/>
        <v>1</v>
      </c>
      <c r="BH224" s="35">
        <f t="shared" si="532"/>
        <v>1</v>
      </c>
      <c r="BI224" s="35">
        <f t="shared" si="533"/>
        <v>0</v>
      </c>
      <c r="BJ224" s="35">
        <f t="shared" si="534"/>
        <v>0.75</v>
      </c>
      <c r="BK224" s="30"/>
      <c r="BL224" s="29"/>
      <c r="BM224" s="29"/>
      <c r="BN224" s="29"/>
      <c r="BO224" s="29"/>
      <c r="BP224" s="29"/>
      <c r="BQ224" s="29"/>
      <c r="BR224" s="29"/>
      <c r="BS224" s="29"/>
      <c r="BT224" s="29"/>
      <c r="BU224" s="29"/>
      <c r="BV224" s="29"/>
      <c r="BW224" s="29"/>
      <c r="BX224" s="29"/>
      <c r="BY224" s="29"/>
      <c r="BZ224" s="47">
        <v>44670</v>
      </c>
      <c r="CA224" s="47">
        <v>44761</v>
      </c>
      <c r="CB224" s="47">
        <v>44845</v>
      </c>
      <c r="CC224" s="47"/>
      <c r="CD224" s="29"/>
      <c r="CE224" s="29"/>
      <c r="CF224" s="29"/>
      <c r="CG224" s="29"/>
      <c r="CH224" s="29"/>
      <c r="CI224" s="29"/>
      <c r="CJ224" s="29"/>
      <c r="CK224" s="29"/>
      <c r="CL224" s="29"/>
      <c r="CM224" s="29"/>
      <c r="CN224" s="29"/>
      <c r="CO224" s="29"/>
      <c r="CP224" s="35" t="str">
        <f t="shared" si="457"/>
        <v/>
      </c>
      <c r="CQ224" s="35" t="str">
        <f t="shared" si="458"/>
        <v/>
      </c>
      <c r="CR224" s="35" t="str">
        <f t="shared" si="459"/>
        <v/>
      </c>
      <c r="CS224" s="35" t="str">
        <f t="shared" si="460"/>
        <v/>
      </c>
      <c r="CT224" s="35" t="str">
        <f t="shared" si="461"/>
        <v/>
      </c>
      <c r="CU224" s="30"/>
      <c r="CV224" s="34"/>
      <c r="CW224" s="29"/>
      <c r="CX224" s="34"/>
      <c r="CY224" s="34"/>
      <c r="CZ224" s="34"/>
      <c r="DA224" s="34"/>
      <c r="DB224" s="34"/>
      <c r="DC224" s="34"/>
      <c r="DD224" s="32"/>
      <c r="DE224" s="29"/>
      <c r="DF224" s="29"/>
      <c r="DG224" s="29"/>
      <c r="DH224" s="29"/>
      <c r="DI224" s="34"/>
      <c r="DJ224" s="29"/>
      <c r="DK224" s="29"/>
      <c r="DL224" s="29"/>
      <c r="DM224" s="29"/>
      <c r="DN224" s="29"/>
      <c r="DO224" s="29"/>
      <c r="DP224" s="29"/>
      <c r="DQ224" s="29"/>
      <c r="DR224" s="29"/>
      <c r="DS224" s="29"/>
      <c r="DT224" s="29"/>
      <c r="DU224" s="29"/>
      <c r="DV224" s="29"/>
      <c r="DW224" s="29"/>
      <c r="DX224" s="47">
        <v>44670</v>
      </c>
      <c r="DY224" s="47">
        <v>44761</v>
      </c>
      <c r="DZ224" s="47">
        <v>44845</v>
      </c>
      <c r="EA224" s="47"/>
      <c r="EB224" s="29"/>
      <c r="EC224" s="29"/>
      <c r="ED224" s="29"/>
      <c r="EE224" s="29"/>
      <c r="EF224" s="29"/>
      <c r="EG224" s="29"/>
      <c r="EH224" s="29"/>
      <c r="EI224" s="29"/>
      <c r="EJ224" s="29"/>
      <c r="EK224" s="29"/>
      <c r="EL224" s="29"/>
      <c r="EM224" s="29"/>
      <c r="EN224" s="35" t="str">
        <f t="shared" si="462"/>
        <v/>
      </c>
      <c r="EO224" s="35" t="str">
        <f t="shared" si="463"/>
        <v/>
      </c>
      <c r="EP224" s="35" t="str">
        <f t="shared" si="464"/>
        <v/>
      </c>
      <c r="EQ224" s="35" t="str">
        <f t="shared" si="465"/>
        <v/>
      </c>
      <c r="ER224" s="35" t="str">
        <f t="shared" si="466"/>
        <v/>
      </c>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47">
        <v>44670</v>
      </c>
      <c r="FW224" s="47">
        <v>44761</v>
      </c>
      <c r="FX224" s="47">
        <v>44845</v>
      </c>
      <c r="FY224" s="47"/>
      <c r="FZ224" s="29"/>
      <c r="GA224" s="29"/>
      <c r="GB224" s="29"/>
      <c r="GC224" s="29"/>
      <c r="GD224" s="29"/>
      <c r="GE224" s="29"/>
      <c r="GF224" s="29"/>
      <c r="GG224" s="29"/>
      <c r="GH224" s="29"/>
      <c r="GI224" s="29"/>
      <c r="GJ224" s="29"/>
      <c r="GK224" s="29"/>
      <c r="GL224" s="35" t="str">
        <f t="shared" si="536"/>
        <v/>
      </c>
      <c r="GM224" s="35" t="str">
        <f t="shared" si="537"/>
        <v/>
      </c>
      <c r="GN224" s="35" t="str">
        <f t="shared" si="538"/>
        <v/>
      </c>
      <c r="GO224" s="35" t="str">
        <f t="shared" si="539"/>
        <v/>
      </c>
      <c r="GP224" s="35" t="str">
        <f t="shared" si="540"/>
        <v/>
      </c>
      <c r="GQ224" s="29"/>
      <c r="GR224" s="29"/>
      <c r="GS224" s="29">
        <f t="shared" si="467"/>
        <v>1</v>
      </c>
      <c r="GT224" s="29" t="str">
        <f>'[21]BD Plan'!$B$3</f>
        <v>Tolima</v>
      </c>
      <c r="GU224" s="36" t="s">
        <v>872</v>
      </c>
      <c r="GV224" s="36" t="s">
        <v>1964</v>
      </c>
      <c r="GW224" s="36" t="s">
        <v>3506</v>
      </c>
      <c r="GX224" s="36"/>
      <c r="GY224" s="36"/>
      <c r="GZ224" s="36"/>
      <c r="HA224" s="36"/>
      <c r="HB224" s="36"/>
      <c r="HC224" s="36"/>
      <c r="HD224" s="36"/>
      <c r="HE224" s="36"/>
      <c r="HF224" s="36"/>
      <c r="HG224" s="36"/>
      <c r="HH224" s="36"/>
      <c r="HI224" s="36"/>
      <c r="HJ224" s="36"/>
      <c r="HK224" t="s">
        <v>144</v>
      </c>
      <c r="HL224" s="39" t="s">
        <v>29</v>
      </c>
    </row>
    <row r="225" spans="1:220" ht="15" customHeight="1" x14ac:dyDescent="0.3">
      <c r="A225" s="29" t="s">
        <v>131</v>
      </c>
      <c r="B225" t="s">
        <v>33</v>
      </c>
      <c r="C225" t="s">
        <v>27</v>
      </c>
      <c r="D225" s="29" t="s">
        <v>1118</v>
      </c>
      <c r="E225" s="29" t="s">
        <v>304</v>
      </c>
      <c r="F225" s="29" t="s">
        <v>231</v>
      </c>
      <c r="G225" s="29" t="s">
        <v>312</v>
      </c>
      <c r="H225" s="29" t="s">
        <v>284</v>
      </c>
      <c r="I225" s="38" t="s">
        <v>1119</v>
      </c>
      <c r="J225" s="29" t="s">
        <v>319</v>
      </c>
      <c r="K225" s="32">
        <v>0.8</v>
      </c>
      <c r="L225" s="32">
        <v>0.6</v>
      </c>
      <c r="M225" s="29" t="s">
        <v>253</v>
      </c>
      <c r="N225" s="32">
        <v>0.48</v>
      </c>
      <c r="O225" s="32">
        <v>0.6</v>
      </c>
      <c r="P225" s="29" t="s">
        <v>236</v>
      </c>
      <c r="Q225" s="29" t="s">
        <v>1037</v>
      </c>
      <c r="R225" s="33" t="s">
        <v>1120</v>
      </c>
      <c r="S225" s="42" t="s">
        <v>565</v>
      </c>
      <c r="T225" s="36" t="s">
        <v>1121</v>
      </c>
      <c r="U225" s="34" t="s">
        <v>1048</v>
      </c>
      <c r="V225" s="34" t="s">
        <v>1041</v>
      </c>
      <c r="W225" s="34" t="s">
        <v>1042</v>
      </c>
      <c r="X225" s="34" t="s">
        <v>1110</v>
      </c>
      <c r="Y225" s="34" t="s">
        <v>1044</v>
      </c>
      <c r="Z225" s="32">
        <v>0.4</v>
      </c>
      <c r="AA225" s="34" t="s">
        <v>1045</v>
      </c>
      <c r="AB225" s="29" t="s">
        <v>224</v>
      </c>
      <c r="AC225" s="29">
        <f t="shared" si="541"/>
        <v>42</v>
      </c>
      <c r="AD225" s="34">
        <v>6</v>
      </c>
      <c r="AE225" s="34">
        <v>12</v>
      </c>
      <c r="AF225" s="34">
        <v>12</v>
      </c>
      <c r="AG225" s="34">
        <v>12</v>
      </c>
      <c r="AH225" s="29">
        <v>6</v>
      </c>
      <c r="AI225" s="29" t="s">
        <v>873</v>
      </c>
      <c r="AJ225" s="29">
        <v>12</v>
      </c>
      <c r="AK225" s="29" t="s">
        <v>1965</v>
      </c>
      <c r="AL225" s="29">
        <v>12</v>
      </c>
      <c r="AM225" s="29" t="s">
        <v>1965</v>
      </c>
      <c r="AN225" s="29"/>
      <c r="AO225" s="29"/>
      <c r="AP225" s="47">
        <v>44670</v>
      </c>
      <c r="AQ225" s="47">
        <v>44761</v>
      </c>
      <c r="AR225" s="47">
        <v>44846</v>
      </c>
      <c r="AS225" s="47"/>
      <c r="AT225" s="29" t="s">
        <v>6</v>
      </c>
      <c r="AU225" s="29" t="s">
        <v>6</v>
      </c>
      <c r="AV225" s="29" t="s">
        <v>6</v>
      </c>
      <c r="AW225" s="29"/>
      <c r="AX225" s="29" t="s">
        <v>6</v>
      </c>
      <c r="AY225" s="29" t="s">
        <v>6</v>
      </c>
      <c r="AZ225" s="29" t="s">
        <v>6</v>
      </c>
      <c r="BA225" s="29"/>
      <c r="BB225" s="29" t="s">
        <v>3507</v>
      </c>
      <c r="BC225" s="29" t="s">
        <v>3508</v>
      </c>
      <c r="BD225" s="29" t="s">
        <v>3509</v>
      </c>
      <c r="BE225" s="29"/>
      <c r="BF225" s="35">
        <f t="shared" si="530"/>
        <v>1</v>
      </c>
      <c r="BG225" s="35">
        <f t="shared" si="531"/>
        <v>1</v>
      </c>
      <c r="BH225" s="35">
        <f t="shared" si="532"/>
        <v>1</v>
      </c>
      <c r="BI225" s="35">
        <f t="shared" si="533"/>
        <v>0</v>
      </c>
      <c r="BJ225" s="35">
        <f t="shared" si="534"/>
        <v>0.7142857142857143</v>
      </c>
      <c r="BK225" s="30"/>
      <c r="BM225" s="29"/>
      <c r="BN225" s="29"/>
      <c r="BO225" s="29"/>
      <c r="BP225" s="29"/>
      <c r="BQ225" s="29"/>
      <c r="BR225" s="29"/>
      <c r="BS225" s="29"/>
      <c r="BT225" s="29"/>
      <c r="BU225" s="29"/>
      <c r="BV225" s="29"/>
      <c r="BW225" s="29"/>
      <c r="BX225" s="29"/>
      <c r="BY225" s="29"/>
      <c r="BZ225" s="47">
        <v>44670</v>
      </c>
      <c r="CA225" s="47">
        <v>44761</v>
      </c>
      <c r="CB225" s="47">
        <v>44846</v>
      </c>
      <c r="CC225" s="47"/>
      <c r="CD225" s="29"/>
      <c r="CE225" s="29"/>
      <c r="CF225" s="29"/>
      <c r="CG225" s="29"/>
      <c r="CH225" s="29"/>
      <c r="CI225" s="29"/>
      <c r="CJ225" s="29"/>
      <c r="CK225" s="29"/>
      <c r="CL225" s="29"/>
      <c r="CM225" s="29"/>
      <c r="CN225" s="29"/>
      <c r="CO225" s="29"/>
      <c r="CP225" s="35" t="str">
        <f t="shared" si="457"/>
        <v/>
      </c>
      <c r="CQ225" s="35" t="str">
        <f t="shared" si="458"/>
        <v/>
      </c>
      <c r="CR225" s="35" t="str">
        <f t="shared" si="459"/>
        <v/>
      </c>
      <c r="CS225" s="35" t="str">
        <f t="shared" si="460"/>
        <v/>
      </c>
      <c r="CT225" s="35" t="str">
        <f t="shared" si="461"/>
        <v/>
      </c>
      <c r="CU225" s="30"/>
      <c r="CV225" s="34"/>
      <c r="CW225" s="29"/>
      <c r="CX225" s="34"/>
      <c r="CY225" s="34"/>
      <c r="CZ225" s="34"/>
      <c r="DA225" s="34"/>
      <c r="DB225" s="34"/>
      <c r="DC225" s="34"/>
      <c r="DD225" s="32"/>
      <c r="DE225" s="29"/>
      <c r="DF225" s="29"/>
      <c r="DG225" s="29"/>
      <c r="DH225" s="29"/>
      <c r="DI225" s="34"/>
      <c r="DJ225" s="29"/>
      <c r="DK225" s="29"/>
      <c r="DL225" s="29"/>
      <c r="DM225" s="29"/>
      <c r="DN225" s="29"/>
      <c r="DO225" s="29"/>
      <c r="DP225" s="29"/>
      <c r="DQ225" s="29"/>
      <c r="DR225" s="29"/>
      <c r="DS225" s="29"/>
      <c r="DT225" s="29"/>
      <c r="DU225" s="29"/>
      <c r="DV225" s="29"/>
      <c r="DW225" s="29"/>
      <c r="DX225" s="47">
        <v>44670</v>
      </c>
      <c r="DY225" s="47">
        <v>44761</v>
      </c>
      <c r="DZ225" s="47">
        <v>44846</v>
      </c>
      <c r="EA225" s="47"/>
      <c r="EB225" s="29"/>
      <c r="EC225" s="29"/>
      <c r="ED225" s="29"/>
      <c r="EE225" s="29"/>
      <c r="EF225" s="29"/>
      <c r="EG225" s="29"/>
      <c r="EH225" s="29"/>
      <c r="EI225" s="29"/>
      <c r="EJ225" s="29"/>
      <c r="EK225" s="29"/>
      <c r="EL225" s="29"/>
      <c r="EM225" s="29"/>
      <c r="EN225" s="35" t="str">
        <f t="shared" si="462"/>
        <v/>
      </c>
      <c r="EO225" s="35" t="str">
        <f t="shared" si="463"/>
        <v/>
      </c>
      <c r="EP225" s="35" t="str">
        <f t="shared" si="464"/>
        <v/>
      </c>
      <c r="EQ225" s="35" t="str">
        <f t="shared" si="465"/>
        <v/>
      </c>
      <c r="ER225" s="35" t="str">
        <f t="shared" si="466"/>
        <v/>
      </c>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47">
        <v>44670</v>
      </c>
      <c r="FW225" s="47">
        <v>44761</v>
      </c>
      <c r="FX225" s="47">
        <v>44846</v>
      </c>
      <c r="FY225" s="47"/>
      <c r="FZ225" s="29"/>
      <c r="GA225" s="29"/>
      <c r="GB225" s="29"/>
      <c r="GC225" s="29"/>
      <c r="GD225" s="29"/>
      <c r="GE225" s="29"/>
      <c r="GF225" s="29"/>
      <c r="GG225" s="29"/>
      <c r="GH225" s="29"/>
      <c r="GI225" s="29"/>
      <c r="GJ225" s="29"/>
      <c r="GK225" s="29"/>
      <c r="GL225" s="35" t="str">
        <f t="shared" si="536"/>
        <v/>
      </c>
      <c r="GM225" s="35" t="str">
        <f t="shared" si="537"/>
        <v/>
      </c>
      <c r="GN225" s="35" t="str">
        <f t="shared" si="538"/>
        <v/>
      </c>
      <c r="GO225" s="35" t="str">
        <f t="shared" si="539"/>
        <v/>
      </c>
      <c r="GP225" s="35" t="str">
        <f t="shared" si="540"/>
        <v/>
      </c>
      <c r="GQ225" s="29"/>
      <c r="GR225" s="29"/>
      <c r="GS225" s="29">
        <f t="shared" si="467"/>
        <v>1</v>
      </c>
      <c r="GT225" s="29" t="str">
        <f>'[21]BD Plan'!$B$3</f>
        <v>Tolima</v>
      </c>
      <c r="GU225" s="36" t="s">
        <v>874</v>
      </c>
      <c r="GV225" s="36" t="s">
        <v>1966</v>
      </c>
      <c r="GW225" s="36" t="s">
        <v>3510</v>
      </c>
      <c r="GX225" s="36"/>
      <c r="GY225" s="36"/>
      <c r="GZ225" s="36"/>
      <c r="HA225" s="36"/>
      <c r="HB225" s="36"/>
      <c r="HC225" s="36"/>
      <c r="HD225" s="36"/>
      <c r="HE225" s="36"/>
      <c r="HF225" s="36"/>
      <c r="HG225" s="36"/>
      <c r="HH225" s="36"/>
      <c r="HI225" s="36"/>
      <c r="HJ225" s="36"/>
      <c r="HK225" t="s">
        <v>146</v>
      </c>
      <c r="HL225" s="39" t="s">
        <v>28</v>
      </c>
    </row>
    <row r="226" spans="1:220" ht="15" customHeight="1" x14ac:dyDescent="0.3">
      <c r="A226" s="29" t="s">
        <v>131</v>
      </c>
      <c r="B226" t="s">
        <v>34</v>
      </c>
      <c r="C226" t="s">
        <v>27</v>
      </c>
      <c r="D226" s="29" t="s">
        <v>328</v>
      </c>
      <c r="E226" s="29" t="s">
        <v>317</v>
      </c>
      <c r="F226" s="29" t="s">
        <v>231</v>
      </c>
      <c r="G226" s="29" t="s">
        <v>312</v>
      </c>
      <c r="H226" s="29" t="s">
        <v>233</v>
      </c>
      <c r="I226" s="38" t="s">
        <v>1124</v>
      </c>
      <c r="J226" s="29" t="s">
        <v>319</v>
      </c>
      <c r="K226" s="32">
        <v>1</v>
      </c>
      <c r="L226" s="32">
        <v>0.8</v>
      </c>
      <c r="M226" s="29" t="s">
        <v>253</v>
      </c>
      <c r="N226" s="32">
        <v>0.6</v>
      </c>
      <c r="O226" s="32">
        <v>0.8</v>
      </c>
      <c r="P226" s="29" t="s">
        <v>253</v>
      </c>
      <c r="Q226" s="29" t="s">
        <v>1037</v>
      </c>
      <c r="R226" s="33" t="s">
        <v>1125</v>
      </c>
      <c r="S226" s="42" t="s">
        <v>565</v>
      </c>
      <c r="T226" s="29" t="s">
        <v>1126</v>
      </c>
      <c r="U226" s="34" t="s">
        <v>1048</v>
      </c>
      <c r="V226" s="34" t="s">
        <v>1041</v>
      </c>
      <c r="W226" s="34" t="s">
        <v>1042</v>
      </c>
      <c r="X226" s="34" t="s">
        <v>1043</v>
      </c>
      <c r="Y226" s="34" t="s">
        <v>1044</v>
      </c>
      <c r="Z226" s="32">
        <v>0.4</v>
      </c>
      <c r="AA226" s="34" t="s">
        <v>1045</v>
      </c>
      <c r="AB226" s="29" t="s">
        <v>224</v>
      </c>
      <c r="AC226" s="29">
        <f t="shared" si="541"/>
        <v>12</v>
      </c>
      <c r="AD226" s="34">
        <v>3</v>
      </c>
      <c r="AE226" s="34">
        <v>3</v>
      </c>
      <c r="AF226" s="34">
        <v>3</v>
      </c>
      <c r="AG226" s="34">
        <v>3</v>
      </c>
      <c r="AH226" s="29">
        <v>3</v>
      </c>
      <c r="AI226" s="29" t="s">
        <v>875</v>
      </c>
      <c r="AJ226" s="29">
        <v>3</v>
      </c>
      <c r="AK226" s="29" t="s">
        <v>1963</v>
      </c>
      <c r="AL226" s="29">
        <v>3</v>
      </c>
      <c r="AM226" s="29" t="s">
        <v>3511</v>
      </c>
      <c r="AN226" s="29"/>
      <c r="AO226" s="29"/>
      <c r="AP226" s="47">
        <v>44670</v>
      </c>
      <c r="AQ226" s="47">
        <v>44761</v>
      </c>
      <c r="AR226" s="47">
        <v>44846</v>
      </c>
      <c r="AS226" s="47"/>
      <c r="AT226" s="29" t="s">
        <v>6</v>
      </c>
      <c r="AU226" s="29" t="s">
        <v>6</v>
      </c>
      <c r="AV226" s="29" t="s">
        <v>6</v>
      </c>
      <c r="AW226" s="29"/>
      <c r="AX226" s="29" t="s">
        <v>6</v>
      </c>
      <c r="AY226" s="29" t="s">
        <v>6</v>
      </c>
      <c r="AZ226" s="29" t="s">
        <v>6</v>
      </c>
      <c r="BA226" s="29"/>
      <c r="BB226" s="29" t="s">
        <v>3503</v>
      </c>
      <c r="BC226" s="29" t="s">
        <v>3504</v>
      </c>
      <c r="BD226" s="29" t="s">
        <v>3512</v>
      </c>
      <c r="BE226" s="29"/>
      <c r="BF226" s="35">
        <f t="shared" si="530"/>
        <v>1</v>
      </c>
      <c r="BG226" s="35">
        <f t="shared" si="531"/>
        <v>1</v>
      </c>
      <c r="BH226" s="35">
        <f t="shared" si="532"/>
        <v>1</v>
      </c>
      <c r="BI226" s="35">
        <f t="shared" si="533"/>
        <v>0</v>
      </c>
      <c r="BJ226" s="35">
        <f t="shared" si="534"/>
        <v>0.75</v>
      </c>
      <c r="BK226" s="30"/>
      <c r="BL226" s="29"/>
      <c r="BM226" s="29"/>
      <c r="BN226" s="29"/>
      <c r="BO226" s="29"/>
      <c r="BP226" s="29"/>
      <c r="BQ226" s="29"/>
      <c r="BR226" s="29"/>
      <c r="BS226" s="29"/>
      <c r="BT226" s="29"/>
      <c r="BU226" s="29"/>
      <c r="BV226" s="29"/>
      <c r="BW226" s="29"/>
      <c r="BX226" s="29"/>
      <c r="BY226" s="29"/>
      <c r="BZ226" s="47">
        <v>44670</v>
      </c>
      <c r="CA226" s="47">
        <v>44761</v>
      </c>
      <c r="CB226" s="47">
        <v>44846</v>
      </c>
      <c r="CC226" s="47"/>
      <c r="CD226" s="29"/>
      <c r="CE226" s="29"/>
      <c r="CF226" s="29"/>
      <c r="CG226" s="29"/>
      <c r="CH226" s="29"/>
      <c r="CI226" s="29"/>
      <c r="CJ226" s="29"/>
      <c r="CK226" s="29"/>
      <c r="CL226" s="29"/>
      <c r="CM226" s="29"/>
      <c r="CN226" s="29"/>
      <c r="CO226" s="29"/>
      <c r="CP226" s="35" t="str">
        <f t="shared" si="457"/>
        <v/>
      </c>
      <c r="CQ226" s="35" t="str">
        <f t="shared" si="458"/>
        <v/>
      </c>
      <c r="CR226" s="35" t="str">
        <f t="shared" si="459"/>
        <v/>
      </c>
      <c r="CS226" s="35" t="str">
        <f t="shared" si="460"/>
        <v/>
      </c>
      <c r="CT226" s="35" t="str">
        <f t="shared" si="461"/>
        <v/>
      </c>
      <c r="CU226" s="30"/>
      <c r="CV226" s="34"/>
      <c r="CW226" s="29"/>
      <c r="CX226" s="34"/>
      <c r="CY226" s="34"/>
      <c r="CZ226" s="34"/>
      <c r="DA226" s="34"/>
      <c r="DB226" s="34"/>
      <c r="DC226" s="34"/>
      <c r="DD226" s="32"/>
      <c r="DE226" s="29"/>
      <c r="DF226" s="29"/>
      <c r="DG226" s="29"/>
      <c r="DH226" s="29"/>
      <c r="DI226" s="34"/>
      <c r="DJ226" s="29"/>
      <c r="DK226" s="29"/>
      <c r="DL226" s="29"/>
      <c r="DM226" s="29"/>
      <c r="DN226" s="29"/>
      <c r="DO226" s="29"/>
      <c r="DP226" s="29"/>
      <c r="DQ226" s="29"/>
      <c r="DR226" s="29"/>
      <c r="DS226" s="29"/>
      <c r="DT226" s="29"/>
      <c r="DU226" s="29"/>
      <c r="DV226" s="29"/>
      <c r="DW226" s="29"/>
      <c r="DX226" s="47">
        <v>44670</v>
      </c>
      <c r="DY226" s="47">
        <v>44761</v>
      </c>
      <c r="DZ226" s="47">
        <v>44846</v>
      </c>
      <c r="EA226" s="47"/>
      <c r="EB226" s="29"/>
      <c r="EC226" s="29"/>
      <c r="ED226" s="29"/>
      <c r="EE226" s="29"/>
      <c r="EF226" s="29"/>
      <c r="EG226" s="29"/>
      <c r="EH226" s="29"/>
      <c r="EI226" s="29"/>
      <c r="EJ226" s="29"/>
      <c r="EK226" s="29"/>
      <c r="EL226" s="29"/>
      <c r="EM226" s="29"/>
      <c r="EN226" s="35" t="str">
        <f t="shared" si="462"/>
        <v/>
      </c>
      <c r="EO226" s="35" t="str">
        <f t="shared" si="463"/>
        <v/>
      </c>
      <c r="EP226" s="35" t="str">
        <f t="shared" si="464"/>
        <v/>
      </c>
      <c r="EQ226" s="35" t="str">
        <f t="shared" si="465"/>
        <v/>
      </c>
      <c r="ER226" s="35" t="str">
        <f t="shared" si="466"/>
        <v/>
      </c>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47">
        <v>44670</v>
      </c>
      <c r="FW226" s="47">
        <v>44761</v>
      </c>
      <c r="FX226" s="47">
        <v>44846</v>
      </c>
      <c r="FY226" s="47"/>
      <c r="FZ226" s="29"/>
      <c r="GA226" s="29"/>
      <c r="GB226" s="29"/>
      <c r="GC226" s="29"/>
      <c r="GD226" s="29"/>
      <c r="GE226" s="29"/>
      <c r="GF226" s="29"/>
      <c r="GG226" s="29"/>
      <c r="GH226" s="29"/>
      <c r="GI226" s="29"/>
      <c r="GJ226" s="29"/>
      <c r="GK226" s="29"/>
      <c r="GL226" s="35" t="str">
        <f t="shared" si="536"/>
        <v/>
      </c>
      <c r="GM226" s="35" t="str">
        <f t="shared" si="537"/>
        <v/>
      </c>
      <c r="GN226" s="35" t="str">
        <f t="shared" si="538"/>
        <v/>
      </c>
      <c r="GO226" s="35" t="str">
        <f t="shared" si="539"/>
        <v/>
      </c>
      <c r="GP226" s="35" t="str">
        <f t="shared" si="540"/>
        <v/>
      </c>
      <c r="GQ226" s="29"/>
      <c r="GR226" s="29"/>
      <c r="GS226" s="29">
        <f t="shared" si="467"/>
        <v>1</v>
      </c>
      <c r="GT226" s="29" t="str">
        <f>'[21]BD Plan'!$B$3</f>
        <v>Tolima</v>
      </c>
      <c r="GU226" s="37" t="s">
        <v>876</v>
      </c>
      <c r="GV226" s="37" t="s">
        <v>1967</v>
      </c>
      <c r="GW226" s="37" t="s">
        <v>3513</v>
      </c>
      <c r="GX226" s="37"/>
      <c r="GY226" s="37"/>
      <c r="GZ226" s="37"/>
      <c r="HA226" s="37"/>
      <c r="HB226" s="37"/>
      <c r="HC226" s="37"/>
      <c r="HD226" s="37"/>
      <c r="HE226" s="37"/>
      <c r="HF226" s="37"/>
      <c r="HG226" s="37"/>
      <c r="HH226" s="37"/>
      <c r="HI226" s="37"/>
      <c r="HJ226" s="37"/>
      <c r="HK226" t="s">
        <v>147</v>
      </c>
      <c r="HL226" s="39" t="s">
        <v>29</v>
      </c>
    </row>
    <row r="227" spans="1:220" ht="15" customHeight="1" x14ac:dyDescent="0.3">
      <c r="A227" s="29" t="s">
        <v>131</v>
      </c>
      <c r="B227" t="s">
        <v>90</v>
      </c>
      <c r="C227" t="s">
        <v>87</v>
      </c>
      <c r="D227" s="29" t="s">
        <v>505</v>
      </c>
      <c r="E227" s="29" t="s">
        <v>322</v>
      </c>
      <c r="F227" s="29" t="s">
        <v>231</v>
      </c>
      <c r="G227" s="29" t="s">
        <v>232</v>
      </c>
      <c r="H227" s="29" t="s">
        <v>400</v>
      </c>
      <c r="I227" s="38" t="s">
        <v>1437</v>
      </c>
      <c r="J227" s="29" t="s">
        <v>294</v>
      </c>
      <c r="K227" s="32">
        <v>0.8</v>
      </c>
      <c r="L227" s="32">
        <v>0.2</v>
      </c>
      <c r="M227" s="29" t="s">
        <v>236</v>
      </c>
      <c r="N227" s="32">
        <v>0.28999999999999998</v>
      </c>
      <c r="O227" s="32">
        <v>0.2</v>
      </c>
      <c r="P227" s="29" t="s">
        <v>295</v>
      </c>
      <c r="Q227" s="29" t="s">
        <v>1037</v>
      </c>
      <c r="R227" s="33" t="s">
        <v>1438</v>
      </c>
      <c r="S227" s="42" t="s">
        <v>565</v>
      </c>
      <c r="T227" s="29" t="s">
        <v>1439</v>
      </c>
      <c r="U227" s="34" t="s">
        <v>1048</v>
      </c>
      <c r="V227" s="34" t="s">
        <v>1041</v>
      </c>
      <c r="W227" s="34" t="s">
        <v>1042</v>
      </c>
      <c r="X227" s="34" t="s">
        <v>1043</v>
      </c>
      <c r="Y227" s="34" t="s">
        <v>1044</v>
      </c>
      <c r="Z227" s="32">
        <v>0.4</v>
      </c>
      <c r="AA227" s="34" t="s">
        <v>1045</v>
      </c>
      <c r="AB227" s="29" t="s">
        <v>224</v>
      </c>
      <c r="AC227" s="29">
        <f t="shared" si="541"/>
        <v>56</v>
      </c>
      <c r="AD227" s="34">
        <v>0</v>
      </c>
      <c r="AE227" s="34">
        <v>28</v>
      </c>
      <c r="AF227" s="34">
        <v>28</v>
      </c>
      <c r="AG227" s="34">
        <v>0</v>
      </c>
      <c r="AH227" s="29"/>
      <c r="AI227" s="29"/>
      <c r="AJ227" s="29">
        <v>28</v>
      </c>
      <c r="AK227" s="29" t="s">
        <v>1968</v>
      </c>
      <c r="AL227" s="29">
        <v>28</v>
      </c>
      <c r="AM227" s="29" t="s">
        <v>1968</v>
      </c>
      <c r="AN227" s="29"/>
      <c r="AO227" s="29"/>
      <c r="AP227" s="47"/>
      <c r="AQ227" s="47">
        <v>44756</v>
      </c>
      <c r="AR227" s="47">
        <v>44846</v>
      </c>
      <c r="AS227" s="47"/>
      <c r="AT227" s="29"/>
      <c r="AU227" s="29" t="s">
        <v>6</v>
      </c>
      <c r="AV227" s="29" t="s">
        <v>6</v>
      </c>
      <c r="AW227" s="29"/>
      <c r="AX227" s="29"/>
      <c r="AY227" s="29" t="s">
        <v>6</v>
      </c>
      <c r="AZ227" s="29" t="s">
        <v>6</v>
      </c>
      <c r="BA227" s="29"/>
      <c r="BB227" s="29"/>
      <c r="BC227" s="29" t="s">
        <v>3514</v>
      </c>
      <c r="BD227" s="29" t="s">
        <v>3515</v>
      </c>
      <c r="BE227" s="29"/>
      <c r="BF227" s="35" t="str">
        <f t="shared" si="530"/>
        <v/>
      </c>
      <c r="BG227" s="35">
        <f t="shared" si="531"/>
        <v>1</v>
      </c>
      <c r="BH227" s="35">
        <f t="shared" si="532"/>
        <v>1</v>
      </c>
      <c r="BI227" s="35" t="str">
        <f t="shared" si="533"/>
        <v/>
      </c>
      <c r="BJ227" s="35">
        <f t="shared" si="534"/>
        <v>1</v>
      </c>
      <c r="BK227" s="30" t="s">
        <v>1440</v>
      </c>
      <c r="BL227" s="42" t="s">
        <v>565</v>
      </c>
      <c r="BM227" s="29">
        <f t="shared" ref="BM227" si="542">SUM(BN227:BQ227)</f>
        <v>3</v>
      </c>
      <c r="BN227" s="29">
        <v>0</v>
      </c>
      <c r="BO227" s="29">
        <v>1</v>
      </c>
      <c r="BP227" s="29">
        <v>1</v>
      </c>
      <c r="BQ227" s="29">
        <v>1</v>
      </c>
      <c r="BR227" s="29"/>
      <c r="BS227" s="29"/>
      <c r="BT227" s="29">
        <v>1</v>
      </c>
      <c r="BU227" s="29" t="s">
        <v>1969</v>
      </c>
      <c r="BV227" s="29">
        <v>1</v>
      </c>
      <c r="BW227" s="29" t="s">
        <v>1969</v>
      </c>
      <c r="BX227" s="29"/>
      <c r="BY227" s="29"/>
      <c r="BZ227" s="47"/>
      <c r="CA227" s="47">
        <v>44756</v>
      </c>
      <c r="CB227" s="47">
        <v>44846</v>
      </c>
      <c r="CC227" s="47"/>
      <c r="CD227" s="29"/>
      <c r="CE227" s="29" t="s">
        <v>6</v>
      </c>
      <c r="CF227" s="29" t="s">
        <v>6</v>
      </c>
      <c r="CG227" s="29"/>
      <c r="CH227" s="29"/>
      <c r="CI227" s="29" t="s">
        <v>6</v>
      </c>
      <c r="CJ227" s="29" t="s">
        <v>6</v>
      </c>
      <c r="CK227" s="29"/>
      <c r="CL227" s="29"/>
      <c r="CM227" s="29" t="s">
        <v>3516</v>
      </c>
      <c r="CN227" s="29" t="s">
        <v>3517</v>
      </c>
      <c r="CO227" s="29"/>
      <c r="CP227" s="35" t="str">
        <f t="shared" si="457"/>
        <v/>
      </c>
      <c r="CQ227" s="35">
        <f t="shared" si="458"/>
        <v>1</v>
      </c>
      <c r="CR227" s="35">
        <f t="shared" si="459"/>
        <v>1</v>
      </c>
      <c r="CS227" s="35">
        <f t="shared" si="460"/>
        <v>0</v>
      </c>
      <c r="CT227" s="35">
        <f t="shared" si="461"/>
        <v>0.66666666666666663</v>
      </c>
      <c r="CU227" s="30"/>
      <c r="CV227" s="34"/>
      <c r="CW227" s="29"/>
      <c r="CX227" s="34"/>
      <c r="CY227" s="34"/>
      <c r="CZ227" s="34"/>
      <c r="DA227" s="34"/>
      <c r="DB227" s="34"/>
      <c r="DC227" s="34"/>
      <c r="DD227" s="32"/>
      <c r="DE227" s="29"/>
      <c r="DF227" s="29"/>
      <c r="DG227" s="29"/>
      <c r="DH227" s="29"/>
      <c r="DI227" s="34"/>
      <c r="DJ227" s="29"/>
      <c r="DK227" s="29"/>
      <c r="DL227" s="29"/>
      <c r="DM227" s="29"/>
      <c r="DN227" s="29"/>
      <c r="DO227" s="29"/>
      <c r="DP227" s="29"/>
      <c r="DQ227" s="29"/>
      <c r="DR227" s="29"/>
      <c r="DS227" s="29"/>
      <c r="DT227" s="29"/>
      <c r="DU227" s="29"/>
      <c r="DV227" s="29"/>
      <c r="DW227" s="29"/>
      <c r="DX227" s="47"/>
      <c r="DY227" s="47">
        <v>44756</v>
      </c>
      <c r="DZ227" s="47">
        <v>44846</v>
      </c>
      <c r="EA227" s="47"/>
      <c r="EB227" s="29"/>
      <c r="EC227" s="29"/>
      <c r="ED227" s="29"/>
      <c r="EE227" s="29"/>
      <c r="EF227" s="29"/>
      <c r="EG227" s="29"/>
      <c r="EH227" s="29"/>
      <c r="EI227" s="29"/>
      <c r="EJ227" s="29"/>
      <c r="EK227" s="29"/>
      <c r="EL227" s="29"/>
      <c r="EM227" s="29"/>
      <c r="EN227" s="35" t="str">
        <f t="shared" si="462"/>
        <v/>
      </c>
      <c r="EO227" s="35" t="str">
        <f t="shared" si="463"/>
        <v/>
      </c>
      <c r="EP227" s="35" t="str">
        <f t="shared" si="464"/>
        <v/>
      </c>
      <c r="EQ227" s="35" t="str">
        <f t="shared" si="465"/>
        <v/>
      </c>
      <c r="ER227" s="35" t="str">
        <f t="shared" si="466"/>
        <v/>
      </c>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47"/>
      <c r="FW227" s="47">
        <v>44756</v>
      </c>
      <c r="FX227" s="47">
        <v>44846</v>
      </c>
      <c r="FY227" s="47"/>
      <c r="FZ227" s="29"/>
      <c r="GA227" s="29"/>
      <c r="GB227" s="29"/>
      <c r="GC227" s="29"/>
      <c r="GD227" s="29"/>
      <c r="GE227" s="29"/>
      <c r="GF227" s="29"/>
      <c r="GG227" s="29"/>
      <c r="GH227" s="29"/>
      <c r="GI227" s="29"/>
      <c r="GJ227" s="29"/>
      <c r="GK227" s="29"/>
      <c r="GL227" s="35"/>
      <c r="GM227" s="35"/>
      <c r="GN227" s="35"/>
      <c r="GO227" s="35"/>
      <c r="GP227" s="35"/>
      <c r="GQ227" s="29"/>
      <c r="GR227" s="29"/>
      <c r="GS227" s="29">
        <f t="shared" si="467"/>
        <v>2</v>
      </c>
      <c r="GT227" s="29" t="str">
        <f>'[21]BD Plan'!$B$3</f>
        <v>Tolima</v>
      </c>
      <c r="GU227" s="37"/>
      <c r="GV227" s="37" t="s">
        <v>1970</v>
      </c>
      <c r="GW227" s="37" t="s">
        <v>3518</v>
      </c>
      <c r="GX227" s="37"/>
      <c r="GY227" s="37"/>
      <c r="GZ227" s="37" t="s">
        <v>1971</v>
      </c>
      <c r="HA227" s="37" t="s">
        <v>3519</v>
      </c>
      <c r="HB227" s="37"/>
      <c r="HC227" s="37"/>
      <c r="HD227" s="37"/>
      <c r="HE227" s="37"/>
      <c r="HF227" s="37"/>
      <c r="HG227" s="37"/>
      <c r="HH227" s="37"/>
      <c r="HI227" s="37"/>
      <c r="HJ227" s="37"/>
      <c r="HK227" t="s">
        <v>476</v>
      </c>
      <c r="HL227" s="39" t="s">
        <v>88</v>
      </c>
    </row>
    <row r="228" spans="1:220" ht="15" customHeight="1" x14ac:dyDescent="0.3">
      <c r="A228" s="29" t="s">
        <v>131</v>
      </c>
      <c r="B228" t="s">
        <v>153</v>
      </c>
      <c r="C228" t="s">
        <v>87</v>
      </c>
      <c r="D228" s="29" t="s">
        <v>514</v>
      </c>
      <c r="E228" s="29" t="s">
        <v>317</v>
      </c>
      <c r="F228" s="29" t="s">
        <v>215</v>
      </c>
      <c r="G228" s="29" t="s">
        <v>232</v>
      </c>
      <c r="H228" s="29" t="s">
        <v>284</v>
      </c>
      <c r="I228" s="41" t="s">
        <v>515</v>
      </c>
      <c r="J228" s="29" t="s">
        <v>335</v>
      </c>
      <c r="K228" s="32">
        <v>0.8</v>
      </c>
      <c r="L228" s="32">
        <v>0.8</v>
      </c>
      <c r="M228" s="29" t="s">
        <v>253</v>
      </c>
      <c r="N228" s="32">
        <v>0.48</v>
      </c>
      <c r="O228" s="32">
        <v>0.8</v>
      </c>
      <c r="P228" s="29" t="s">
        <v>253</v>
      </c>
      <c r="Q228" s="29" t="s">
        <v>1037</v>
      </c>
      <c r="R228" s="33" t="s">
        <v>1449</v>
      </c>
      <c r="S228" s="42" t="s">
        <v>565</v>
      </c>
      <c r="T228" s="29" t="s">
        <v>1450</v>
      </c>
      <c r="U228" s="34" t="s">
        <v>1048</v>
      </c>
      <c r="V228" s="34" t="s">
        <v>1041</v>
      </c>
      <c r="W228" s="34" t="s">
        <v>1042</v>
      </c>
      <c r="X228" s="34" t="s">
        <v>1043</v>
      </c>
      <c r="Y228" s="34" t="s">
        <v>1044</v>
      </c>
      <c r="Z228" s="32">
        <v>0.4</v>
      </c>
      <c r="AA228" s="34" t="s">
        <v>1045</v>
      </c>
      <c r="AB228" s="29" t="s">
        <v>224</v>
      </c>
      <c r="AC228" s="29">
        <f t="shared" si="541"/>
        <v>12</v>
      </c>
      <c r="AD228" s="34">
        <v>3</v>
      </c>
      <c r="AE228" s="34">
        <v>3</v>
      </c>
      <c r="AF228" s="34">
        <v>3</v>
      </c>
      <c r="AG228" s="34">
        <v>3</v>
      </c>
      <c r="AH228" s="29"/>
      <c r="AI228" s="29"/>
      <c r="AJ228" s="29">
        <v>3</v>
      </c>
      <c r="AK228" s="29" t="s">
        <v>1972</v>
      </c>
      <c r="AL228" s="29">
        <v>3</v>
      </c>
      <c r="AM228" s="29" t="s">
        <v>3520</v>
      </c>
      <c r="AN228" s="29"/>
      <c r="AO228" s="29"/>
      <c r="AP228" s="47">
        <v>44669</v>
      </c>
      <c r="AQ228" s="47">
        <v>44757</v>
      </c>
      <c r="AR228" s="47">
        <v>44845</v>
      </c>
      <c r="AS228" s="47"/>
      <c r="AT228" s="29"/>
      <c r="AU228" s="29" t="s">
        <v>6</v>
      </c>
      <c r="AV228" s="29" t="s">
        <v>6</v>
      </c>
      <c r="AW228" s="29"/>
      <c r="AX228" s="29"/>
      <c r="AY228" s="29" t="s">
        <v>6</v>
      </c>
      <c r="AZ228" s="29" t="s">
        <v>6</v>
      </c>
      <c r="BA228" s="29"/>
      <c r="BB228" s="29"/>
      <c r="BC228" s="29" t="s">
        <v>3521</v>
      </c>
      <c r="BD228" s="29" t="s">
        <v>3522</v>
      </c>
      <c r="BE228" s="29"/>
      <c r="BF228" s="35">
        <f t="shared" si="530"/>
        <v>0</v>
      </c>
      <c r="BG228" s="35">
        <f t="shared" si="531"/>
        <v>1</v>
      </c>
      <c r="BH228" s="35">
        <f t="shared" si="532"/>
        <v>1</v>
      </c>
      <c r="BI228" s="35">
        <f t="shared" si="533"/>
        <v>0</v>
      </c>
      <c r="BJ228" s="35">
        <f t="shared" si="534"/>
        <v>0.5</v>
      </c>
      <c r="BK228" s="33"/>
      <c r="BL228" s="29"/>
      <c r="BM228" s="29"/>
      <c r="BN228" s="29"/>
      <c r="BO228" s="29"/>
      <c r="BP228" s="29"/>
      <c r="BQ228" s="29"/>
      <c r="BR228" s="29"/>
      <c r="BS228" s="29"/>
      <c r="BT228" s="29"/>
      <c r="BU228" s="29"/>
      <c r="BV228" s="29"/>
      <c r="BW228" s="29"/>
      <c r="BX228" s="29"/>
      <c r="BY228" s="29"/>
      <c r="BZ228" s="47">
        <v>44669</v>
      </c>
      <c r="CA228" s="47">
        <v>44757</v>
      </c>
      <c r="CB228" s="47">
        <v>44845</v>
      </c>
      <c r="CC228" s="47"/>
      <c r="CD228" s="29"/>
      <c r="CE228" s="29"/>
      <c r="CF228" s="29"/>
      <c r="CG228" s="29"/>
      <c r="CH228" s="29"/>
      <c r="CI228" s="29"/>
      <c r="CJ228" s="29"/>
      <c r="CK228" s="29"/>
      <c r="CL228" s="29"/>
      <c r="CM228" s="29"/>
      <c r="CN228" s="29"/>
      <c r="CO228" s="29"/>
      <c r="CP228" s="35" t="str">
        <f t="shared" si="457"/>
        <v/>
      </c>
      <c r="CQ228" s="35" t="str">
        <f t="shared" si="458"/>
        <v/>
      </c>
      <c r="CR228" s="35" t="str">
        <f t="shared" si="459"/>
        <v/>
      </c>
      <c r="CS228" s="35" t="str">
        <f t="shared" si="460"/>
        <v/>
      </c>
      <c r="CT228" s="35" t="str">
        <f t="shared" si="461"/>
        <v/>
      </c>
      <c r="CU228" s="33"/>
      <c r="CV228" s="34"/>
      <c r="CW228" s="29"/>
      <c r="CX228" s="34"/>
      <c r="CY228" s="34"/>
      <c r="CZ228" s="34"/>
      <c r="DA228" s="34"/>
      <c r="DB228" s="34"/>
      <c r="DC228" s="34"/>
      <c r="DD228" s="32"/>
      <c r="DE228" s="29"/>
      <c r="DF228" s="29"/>
      <c r="DG228" s="29"/>
      <c r="DH228" s="29"/>
      <c r="DI228" s="34"/>
      <c r="DJ228" s="29"/>
      <c r="DK228" s="29"/>
      <c r="DL228" s="29"/>
      <c r="DM228" s="29"/>
      <c r="DN228" s="29"/>
      <c r="DO228" s="29"/>
      <c r="DP228" s="29"/>
      <c r="DQ228" s="29"/>
      <c r="DR228" s="29"/>
      <c r="DS228" s="29"/>
      <c r="DT228" s="29"/>
      <c r="DU228" s="29"/>
      <c r="DV228" s="29"/>
      <c r="DW228" s="29"/>
      <c r="DX228" s="47"/>
      <c r="DY228" s="47">
        <v>44757</v>
      </c>
      <c r="DZ228" s="47">
        <v>44845</v>
      </c>
      <c r="EA228" s="47"/>
      <c r="EB228" s="29"/>
      <c r="EC228" s="29"/>
      <c r="ED228" s="29"/>
      <c r="EE228" s="29"/>
      <c r="EF228" s="29"/>
      <c r="EG228" s="29"/>
      <c r="EH228" s="29"/>
      <c r="EI228" s="29"/>
      <c r="EJ228" s="29"/>
      <c r="EK228" s="29"/>
      <c r="EL228" s="29"/>
      <c r="EM228" s="29"/>
      <c r="EN228" s="35" t="str">
        <f t="shared" si="462"/>
        <v/>
      </c>
      <c r="EO228" s="35" t="str">
        <f t="shared" si="463"/>
        <v/>
      </c>
      <c r="EP228" s="35" t="str">
        <f t="shared" si="464"/>
        <v/>
      </c>
      <c r="EQ228" s="35" t="str">
        <f t="shared" si="465"/>
        <v/>
      </c>
      <c r="ER228" s="35" t="str">
        <f t="shared" si="466"/>
        <v/>
      </c>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47">
        <v>44669</v>
      </c>
      <c r="FW228" s="47">
        <v>44757</v>
      </c>
      <c r="FX228" s="47">
        <v>44845</v>
      </c>
      <c r="FY228" s="47"/>
      <c r="FZ228" s="29"/>
      <c r="GA228" s="29"/>
      <c r="GB228" s="29"/>
      <c r="GC228" s="29"/>
      <c r="GD228" s="29"/>
      <c r="GE228" s="29"/>
      <c r="GF228" s="29"/>
      <c r="GG228" s="29"/>
      <c r="GH228" s="29"/>
      <c r="GI228" s="29"/>
      <c r="GJ228" s="29"/>
      <c r="GK228" s="29"/>
      <c r="GL228" s="35" t="str">
        <f t="shared" ref="GL228:GL229" si="543">IFERROR(IF(FJ228=0,"",IF((FN228/FJ228)&gt;1,1,(FN228/FJ228))),"")</f>
        <v/>
      </c>
      <c r="GM228" s="35" t="str">
        <f t="shared" ref="GM228:GM229" si="544">IFERROR(IF(FK228=0,"",IF((FP228/FK228)&gt;1,1,(FP228/FK228))),"")</f>
        <v/>
      </c>
      <c r="GN228" s="35" t="str">
        <f t="shared" ref="GN228:GN229" si="545">IFERROR(IF(FL228=0,"",IF((FR228/FL228)&gt;1,1,(FR228/FL228))),"")</f>
        <v/>
      </c>
      <c r="GO228" s="35" t="str">
        <f t="shared" ref="GO228:GO229" si="546">IFERROR(IF(FM228=0,"",IF((FT228/FM228)&gt;1,1,(FT228/FM228))),"")</f>
        <v/>
      </c>
      <c r="GP228" s="35" t="str">
        <f t="shared" ref="GP228:GP229" si="547">IFERROR(IF((FN228+FP228+FR228+FT228)/FI228&gt;1,1,(FN228+FP228+FR228+FT228)/FI228),"")</f>
        <v/>
      </c>
      <c r="GQ228" s="29"/>
      <c r="GR228" s="29"/>
      <c r="GS228" s="29">
        <f t="shared" si="467"/>
        <v>1</v>
      </c>
      <c r="GT228" s="29" t="str">
        <f>'[21]BD Plan'!$B$3</f>
        <v>Tolima</v>
      </c>
      <c r="GU228" s="37"/>
      <c r="GV228" s="37" t="s">
        <v>1973</v>
      </c>
      <c r="GW228" s="37" t="s">
        <v>3523</v>
      </c>
      <c r="GX228" s="37"/>
      <c r="GY228" s="37"/>
      <c r="GZ228" s="37"/>
      <c r="HA228" s="37"/>
      <c r="HB228" s="37"/>
      <c r="HC228" s="37" t="s">
        <v>877</v>
      </c>
      <c r="HD228" s="37"/>
      <c r="HE228" s="37"/>
      <c r="HF228" s="37"/>
      <c r="HG228" s="37"/>
      <c r="HH228" s="37"/>
      <c r="HI228" s="37"/>
      <c r="HJ228" s="37"/>
      <c r="HK228" t="s">
        <v>518</v>
      </c>
      <c r="HL228" s="39" t="s">
        <v>89</v>
      </c>
    </row>
    <row r="229" spans="1:220" ht="15" customHeight="1" x14ac:dyDescent="0.3">
      <c r="A229" s="29" t="s">
        <v>131</v>
      </c>
      <c r="B229" t="s">
        <v>94</v>
      </c>
      <c r="C229" t="s">
        <v>92</v>
      </c>
      <c r="D229" s="29" t="s">
        <v>519</v>
      </c>
      <c r="E229" s="39" t="s">
        <v>322</v>
      </c>
      <c r="F229" s="29" t="s">
        <v>231</v>
      </c>
      <c r="G229" s="29" t="s">
        <v>312</v>
      </c>
      <c r="H229" s="29" t="s">
        <v>265</v>
      </c>
      <c r="I229" s="38" t="s">
        <v>1452</v>
      </c>
      <c r="J229" s="29" t="s">
        <v>294</v>
      </c>
      <c r="K229" s="32">
        <v>0.6</v>
      </c>
      <c r="L229" s="32">
        <v>0.8</v>
      </c>
      <c r="M229" s="29" t="s">
        <v>253</v>
      </c>
      <c r="N229" s="32">
        <v>0.36</v>
      </c>
      <c r="O229" s="32">
        <v>0.8</v>
      </c>
      <c r="P229" s="29" t="s">
        <v>253</v>
      </c>
      <c r="Q229" s="29" t="s">
        <v>1037</v>
      </c>
      <c r="R229" s="33" t="s">
        <v>1453</v>
      </c>
      <c r="S229" s="42" t="s">
        <v>565</v>
      </c>
      <c r="T229" s="36" t="s">
        <v>1454</v>
      </c>
      <c r="U229" s="34" t="s">
        <v>1048</v>
      </c>
      <c r="V229" s="34" t="s">
        <v>1041</v>
      </c>
      <c r="W229" s="34" t="s">
        <v>1042</v>
      </c>
      <c r="X229" s="34" t="s">
        <v>1043</v>
      </c>
      <c r="Y229" s="34" t="s">
        <v>1044</v>
      </c>
      <c r="Z229" s="32">
        <v>0.4</v>
      </c>
      <c r="AA229" s="34" t="s">
        <v>1045</v>
      </c>
      <c r="AB229" s="29" t="s">
        <v>224</v>
      </c>
      <c r="AC229" s="29">
        <f t="shared" si="541"/>
        <v>27</v>
      </c>
      <c r="AD229" s="34">
        <v>24</v>
      </c>
      <c r="AE229" s="34">
        <v>1</v>
      </c>
      <c r="AF229" s="34">
        <v>1</v>
      </c>
      <c r="AG229" s="34">
        <v>1</v>
      </c>
      <c r="AH229" s="29">
        <v>24</v>
      </c>
      <c r="AI229" s="29" t="s">
        <v>878</v>
      </c>
      <c r="AJ229" s="29">
        <v>1</v>
      </c>
      <c r="AK229" s="29" t="s">
        <v>878</v>
      </c>
      <c r="AL229" s="29">
        <v>1</v>
      </c>
      <c r="AM229" s="29" t="s">
        <v>3524</v>
      </c>
      <c r="AN229" s="29"/>
      <c r="AO229" s="29"/>
      <c r="AP229" s="47">
        <v>44670</v>
      </c>
      <c r="AQ229" s="47">
        <v>44757</v>
      </c>
      <c r="AR229" s="47">
        <v>44846</v>
      </c>
      <c r="AS229" s="47"/>
      <c r="AT229" s="29" t="s">
        <v>6</v>
      </c>
      <c r="AU229" s="29" t="s">
        <v>6</v>
      </c>
      <c r="AV229" s="29" t="s">
        <v>6</v>
      </c>
      <c r="AW229" s="29"/>
      <c r="AX229" s="29" t="s">
        <v>6</v>
      </c>
      <c r="AY229" s="29" t="s">
        <v>6</v>
      </c>
      <c r="AZ229" s="29" t="s">
        <v>6</v>
      </c>
      <c r="BA229" s="29"/>
      <c r="BB229" s="29" t="s">
        <v>3525</v>
      </c>
      <c r="BC229" s="29" t="s">
        <v>3526</v>
      </c>
      <c r="BD229" s="29" t="s">
        <v>3527</v>
      </c>
      <c r="BE229" s="29"/>
      <c r="BF229" s="35">
        <f t="shared" si="530"/>
        <v>1</v>
      </c>
      <c r="BG229" s="35">
        <f t="shared" si="531"/>
        <v>1</v>
      </c>
      <c r="BH229" s="35">
        <f t="shared" si="532"/>
        <v>1</v>
      </c>
      <c r="BI229" s="35">
        <f t="shared" si="533"/>
        <v>0</v>
      </c>
      <c r="BJ229" s="35">
        <f t="shared" si="534"/>
        <v>0.96296296296296291</v>
      </c>
      <c r="BK229" s="33"/>
      <c r="BL229" s="29"/>
      <c r="BM229" s="29"/>
      <c r="BN229" s="29"/>
      <c r="BO229" s="29"/>
      <c r="BP229" s="29"/>
      <c r="BQ229" s="29"/>
      <c r="BR229" s="29"/>
      <c r="BS229" s="29"/>
      <c r="BT229" s="29"/>
      <c r="BU229" s="29"/>
      <c r="BV229" s="29"/>
      <c r="BW229" s="29"/>
      <c r="BX229" s="29"/>
      <c r="BY229" s="29"/>
      <c r="BZ229" s="47"/>
      <c r="CA229" s="47">
        <v>44757</v>
      </c>
      <c r="CB229" s="47">
        <v>44846</v>
      </c>
      <c r="CC229" s="47"/>
      <c r="CD229" s="29"/>
      <c r="CE229" s="29"/>
      <c r="CF229" s="29"/>
      <c r="CG229" s="29"/>
      <c r="CH229" s="29"/>
      <c r="CI229" s="29"/>
      <c r="CJ229" s="29"/>
      <c r="CK229" s="29"/>
      <c r="CL229" s="29"/>
      <c r="CM229" s="29"/>
      <c r="CN229" s="29"/>
      <c r="CO229" s="29"/>
      <c r="CP229" s="35" t="str">
        <f t="shared" si="457"/>
        <v/>
      </c>
      <c r="CQ229" s="35" t="str">
        <f t="shared" si="458"/>
        <v/>
      </c>
      <c r="CR229" s="35" t="str">
        <f t="shared" si="459"/>
        <v/>
      </c>
      <c r="CS229" s="35" t="str">
        <f t="shared" si="460"/>
        <v/>
      </c>
      <c r="CT229" s="35" t="str">
        <f t="shared" si="461"/>
        <v/>
      </c>
      <c r="CU229" s="30"/>
      <c r="CV229" s="34"/>
      <c r="CW229" s="29"/>
      <c r="CX229" s="34"/>
      <c r="CY229" s="34"/>
      <c r="CZ229" s="34"/>
      <c r="DA229" s="34"/>
      <c r="DB229" s="34"/>
      <c r="DC229" s="34"/>
      <c r="DD229" s="32"/>
      <c r="DE229" s="29"/>
      <c r="DF229" s="29"/>
      <c r="DG229" s="29"/>
      <c r="DH229" s="29"/>
      <c r="DI229" s="34"/>
      <c r="DJ229" s="29"/>
      <c r="DK229" s="29"/>
      <c r="DL229" s="29"/>
      <c r="DM229" s="29"/>
      <c r="DN229" s="29"/>
      <c r="DO229" s="29"/>
      <c r="DP229" s="29"/>
      <c r="DQ229" s="29"/>
      <c r="DR229" s="29"/>
      <c r="DS229" s="29"/>
      <c r="DT229" s="29"/>
      <c r="DU229" s="29"/>
      <c r="DV229" s="29"/>
      <c r="DW229" s="29"/>
      <c r="DX229" s="47">
        <v>44670</v>
      </c>
      <c r="DY229" s="47">
        <v>44757</v>
      </c>
      <c r="DZ229" s="47">
        <v>44846</v>
      </c>
      <c r="EA229" s="47"/>
      <c r="EB229" s="29"/>
      <c r="EC229" s="29"/>
      <c r="ED229" s="29"/>
      <c r="EE229" s="29"/>
      <c r="EF229" s="29"/>
      <c r="EG229" s="29"/>
      <c r="EH229" s="29"/>
      <c r="EI229" s="29"/>
      <c r="EJ229" s="29"/>
      <c r="EK229" s="29"/>
      <c r="EL229" s="29"/>
      <c r="EM229" s="29"/>
      <c r="EN229" s="35" t="str">
        <f t="shared" si="462"/>
        <v/>
      </c>
      <c r="EO229" s="35" t="str">
        <f t="shared" si="463"/>
        <v/>
      </c>
      <c r="EP229" s="35" t="str">
        <f t="shared" si="464"/>
        <v/>
      </c>
      <c r="EQ229" s="35" t="str">
        <f t="shared" si="465"/>
        <v/>
      </c>
      <c r="ER229" s="35" t="str">
        <f t="shared" si="466"/>
        <v/>
      </c>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47">
        <v>44670</v>
      </c>
      <c r="FW229" s="47">
        <v>44757</v>
      </c>
      <c r="FX229" s="47">
        <v>44846</v>
      </c>
      <c r="FY229" s="47"/>
      <c r="FZ229" s="29"/>
      <c r="GA229" s="29"/>
      <c r="GB229" s="29"/>
      <c r="GC229" s="29"/>
      <c r="GD229" s="29"/>
      <c r="GE229" s="29"/>
      <c r="GF229" s="29"/>
      <c r="GG229" s="29"/>
      <c r="GH229" s="29"/>
      <c r="GI229" s="29"/>
      <c r="GJ229" s="29"/>
      <c r="GK229" s="29"/>
      <c r="GL229" s="35" t="str">
        <f t="shared" si="543"/>
        <v/>
      </c>
      <c r="GM229" s="35" t="str">
        <f t="shared" si="544"/>
        <v/>
      </c>
      <c r="GN229" s="35" t="str">
        <f t="shared" si="545"/>
        <v/>
      </c>
      <c r="GO229" s="35" t="str">
        <f t="shared" si="546"/>
        <v/>
      </c>
      <c r="GP229" s="35" t="str">
        <f t="shared" si="547"/>
        <v/>
      </c>
      <c r="GQ229" s="29"/>
      <c r="GR229" s="29"/>
      <c r="GS229" s="29">
        <f t="shared" si="467"/>
        <v>1</v>
      </c>
      <c r="GT229" s="29" t="str">
        <f>'[21]BD Plan'!$B$3</f>
        <v>Tolima</v>
      </c>
      <c r="GU229" s="37" t="s">
        <v>879</v>
      </c>
      <c r="GV229" s="37" t="s">
        <v>1974</v>
      </c>
      <c r="GW229" s="37" t="s">
        <v>3528</v>
      </c>
      <c r="GX229" s="37"/>
      <c r="GY229" s="37" t="s">
        <v>880</v>
      </c>
      <c r="GZ229" s="37"/>
      <c r="HA229" s="37"/>
      <c r="HB229" s="37"/>
      <c r="HC229" s="37"/>
      <c r="HD229" s="37"/>
      <c r="HE229" s="37"/>
      <c r="HF229" s="37"/>
      <c r="HG229" s="37"/>
      <c r="HH229" s="37"/>
      <c r="HI229" s="37"/>
      <c r="HJ229" s="37"/>
      <c r="HK229" t="s">
        <v>150</v>
      </c>
      <c r="HL229" s="39" t="s">
        <v>93</v>
      </c>
    </row>
    <row r="230" spans="1:220" ht="15" customHeight="1" x14ac:dyDescent="0.3">
      <c r="A230" s="29" t="s">
        <v>131</v>
      </c>
      <c r="B230" t="s">
        <v>38</v>
      </c>
      <c r="C230" t="s">
        <v>37</v>
      </c>
      <c r="D230" s="29" t="s">
        <v>333</v>
      </c>
      <c r="E230" s="39" t="s">
        <v>304</v>
      </c>
      <c r="F230" s="29" t="s">
        <v>231</v>
      </c>
      <c r="G230" s="29" t="s">
        <v>232</v>
      </c>
      <c r="H230" s="29" t="s">
        <v>284</v>
      </c>
      <c r="I230" s="38" t="s">
        <v>334</v>
      </c>
      <c r="J230" s="29" t="s">
        <v>335</v>
      </c>
      <c r="K230" s="32">
        <v>0.8</v>
      </c>
      <c r="L230" s="32">
        <v>0.6</v>
      </c>
      <c r="M230" s="29" t="s">
        <v>253</v>
      </c>
      <c r="N230" s="32">
        <v>0.28999999999999998</v>
      </c>
      <c r="O230" s="32">
        <v>0.6</v>
      </c>
      <c r="P230" s="29" t="s">
        <v>236</v>
      </c>
      <c r="Q230" s="29" t="s">
        <v>1037</v>
      </c>
      <c r="R230" s="33"/>
      <c r="S230" s="36"/>
      <c r="T230" s="36"/>
      <c r="U230" s="34"/>
      <c r="V230" s="34"/>
      <c r="W230" s="34"/>
      <c r="X230" s="34"/>
      <c r="Y230" s="34"/>
      <c r="Z230" s="32"/>
      <c r="AA230" s="34"/>
      <c r="AB230" s="29"/>
      <c r="AC230" s="29"/>
      <c r="AD230" s="34"/>
      <c r="AE230" s="34"/>
      <c r="AF230" s="34"/>
      <c r="AG230" s="34"/>
      <c r="AH230" s="29"/>
      <c r="AI230" s="29"/>
      <c r="AJ230" s="29"/>
      <c r="AK230" s="29"/>
      <c r="AL230" s="29"/>
      <c r="AM230" s="29"/>
      <c r="AN230" s="29"/>
      <c r="AO230" s="29"/>
      <c r="AP230" s="47"/>
      <c r="AQ230" s="47">
        <v>44756</v>
      </c>
      <c r="AR230" s="47">
        <v>44846</v>
      </c>
      <c r="AS230" s="47"/>
      <c r="AT230" s="29"/>
      <c r="AU230" s="29"/>
      <c r="AV230" s="29"/>
      <c r="AW230" s="29"/>
      <c r="AX230" s="29"/>
      <c r="AY230" s="29"/>
      <c r="AZ230" s="29"/>
      <c r="BA230" s="29"/>
      <c r="BB230" s="29"/>
      <c r="BC230" s="29"/>
      <c r="BD230" s="29"/>
      <c r="BE230" s="29"/>
      <c r="BF230" s="35" t="str">
        <f t="shared" si="530"/>
        <v/>
      </c>
      <c r="BG230" s="35" t="str">
        <f t="shared" si="531"/>
        <v/>
      </c>
      <c r="BH230" s="35" t="str">
        <f t="shared" si="532"/>
        <v/>
      </c>
      <c r="BI230" s="35" t="str">
        <f t="shared" si="533"/>
        <v/>
      </c>
      <c r="BJ230" s="35" t="str">
        <f t="shared" si="534"/>
        <v/>
      </c>
      <c r="BK230" s="33" t="s">
        <v>1538</v>
      </c>
      <c r="BL230" s="42" t="s">
        <v>565</v>
      </c>
      <c r="BM230" s="29">
        <f t="shared" ref="BM230" si="548">SUM(BN230:BQ230)</f>
        <v>8</v>
      </c>
      <c r="BN230" s="29">
        <v>0</v>
      </c>
      <c r="BO230" s="29">
        <v>2</v>
      </c>
      <c r="BP230" s="29">
        <v>3</v>
      </c>
      <c r="BQ230" s="29">
        <v>3</v>
      </c>
      <c r="BR230" s="29"/>
      <c r="BS230" s="29"/>
      <c r="BT230" s="29">
        <v>2</v>
      </c>
      <c r="BU230" s="29" t="s">
        <v>1975</v>
      </c>
      <c r="BV230" s="29">
        <v>3</v>
      </c>
      <c r="BW230" s="29" t="s">
        <v>3529</v>
      </c>
      <c r="BX230" s="29"/>
      <c r="BY230" s="29"/>
      <c r="BZ230" s="47"/>
      <c r="CA230" s="47">
        <v>44756</v>
      </c>
      <c r="CB230" s="47">
        <v>44846</v>
      </c>
      <c r="CC230" s="47"/>
      <c r="CD230" s="29"/>
      <c r="CE230" s="29" t="s">
        <v>6</v>
      </c>
      <c r="CF230" s="29" t="s">
        <v>6</v>
      </c>
      <c r="CG230" s="29"/>
      <c r="CH230" s="29"/>
      <c r="CI230" s="29" t="s">
        <v>6</v>
      </c>
      <c r="CJ230" s="29" t="s">
        <v>6</v>
      </c>
      <c r="CK230" s="29"/>
      <c r="CL230" s="29"/>
      <c r="CM230" s="29" t="s">
        <v>3530</v>
      </c>
      <c r="CN230" s="29" t="s">
        <v>3531</v>
      </c>
      <c r="CO230" s="29"/>
      <c r="CP230" s="35" t="str">
        <f t="shared" si="457"/>
        <v/>
      </c>
      <c r="CQ230" s="35">
        <f t="shared" si="458"/>
        <v>1</v>
      </c>
      <c r="CR230" s="35">
        <f t="shared" si="459"/>
        <v>1</v>
      </c>
      <c r="CS230" s="35">
        <f t="shared" si="460"/>
        <v>0</v>
      </c>
      <c r="CT230" s="35">
        <f t="shared" si="461"/>
        <v>0.625</v>
      </c>
      <c r="CU230" s="30"/>
      <c r="CV230" s="34"/>
      <c r="CW230" s="29"/>
      <c r="CX230" s="34"/>
      <c r="CY230" s="34"/>
      <c r="CZ230" s="34"/>
      <c r="DA230" s="34"/>
      <c r="DB230" s="34"/>
      <c r="DC230" s="34"/>
      <c r="DD230" s="32"/>
      <c r="DE230" s="29"/>
      <c r="DF230" s="29"/>
      <c r="DG230" s="29"/>
      <c r="DH230" s="29"/>
      <c r="DI230" s="34"/>
      <c r="DJ230" s="29"/>
      <c r="DK230" s="29"/>
      <c r="DL230" s="29"/>
      <c r="DM230" s="29"/>
      <c r="DN230" s="29"/>
      <c r="DO230" s="29"/>
      <c r="DP230" s="29"/>
      <c r="DQ230" s="29"/>
      <c r="DR230" s="29"/>
      <c r="DS230" s="29"/>
      <c r="DT230" s="29"/>
      <c r="DU230" s="29"/>
      <c r="DV230" s="29"/>
      <c r="DW230" s="29"/>
      <c r="DX230" s="47"/>
      <c r="DY230" s="47">
        <v>44756</v>
      </c>
      <c r="DZ230" s="47">
        <v>44846</v>
      </c>
      <c r="EA230" s="47"/>
      <c r="EB230" s="29"/>
      <c r="EC230" s="29"/>
      <c r="ED230" s="29"/>
      <c r="EE230" s="29"/>
      <c r="EF230" s="29"/>
      <c r="EG230" s="29"/>
      <c r="EH230" s="29"/>
      <c r="EI230" s="29"/>
      <c r="EJ230" s="29"/>
      <c r="EK230" s="29"/>
      <c r="EL230" s="29"/>
      <c r="EM230" s="29"/>
      <c r="EN230" s="35" t="str">
        <f t="shared" si="462"/>
        <v/>
      </c>
      <c r="EO230" s="35" t="str">
        <f t="shared" si="463"/>
        <v/>
      </c>
      <c r="EP230" s="35" t="str">
        <f t="shared" si="464"/>
        <v/>
      </c>
      <c r="EQ230" s="35" t="str">
        <f t="shared" si="465"/>
        <v/>
      </c>
      <c r="ER230" s="35" t="str">
        <f t="shared" si="466"/>
        <v/>
      </c>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47"/>
      <c r="FW230" s="47">
        <v>44756</v>
      </c>
      <c r="FX230" s="47">
        <v>44846</v>
      </c>
      <c r="FY230" s="47"/>
      <c r="FZ230" s="29"/>
      <c r="GA230" s="29"/>
      <c r="GB230" s="29"/>
      <c r="GC230" s="29"/>
      <c r="GD230" s="29"/>
      <c r="GE230" s="29"/>
      <c r="GF230" s="29"/>
      <c r="GG230" s="29"/>
      <c r="GH230" s="29"/>
      <c r="GI230" s="29"/>
      <c r="GJ230" s="29"/>
      <c r="GK230" s="29"/>
      <c r="GL230" s="35"/>
      <c r="GM230" s="35"/>
      <c r="GN230" s="35"/>
      <c r="GO230" s="35"/>
      <c r="GP230" s="35"/>
      <c r="GQ230" s="29"/>
      <c r="GR230" s="29"/>
      <c r="GS230" s="29">
        <f t="shared" si="467"/>
        <v>1</v>
      </c>
      <c r="GT230" s="29" t="str">
        <f>'[21]BD Plan'!$B$3</f>
        <v>Tolima</v>
      </c>
      <c r="GU230" s="37"/>
      <c r="GV230" s="37"/>
      <c r="GW230" s="37"/>
      <c r="GX230" s="37"/>
      <c r="GY230" s="37"/>
      <c r="GZ230" s="37" t="s">
        <v>1976</v>
      </c>
      <c r="HA230" s="37" t="s">
        <v>3532</v>
      </c>
      <c r="HB230" s="37"/>
      <c r="HC230" s="37"/>
      <c r="HD230" s="37"/>
      <c r="HE230" s="37"/>
      <c r="HF230" s="37"/>
      <c r="HG230" s="37"/>
      <c r="HH230" s="37"/>
      <c r="HI230" s="37"/>
      <c r="HJ230" s="37"/>
      <c r="HK230" t="s">
        <v>38</v>
      </c>
      <c r="HL230" s="39" t="s">
        <v>37</v>
      </c>
    </row>
    <row r="231" spans="1:220" ht="15" customHeight="1" x14ac:dyDescent="0.3">
      <c r="A231" s="29" t="s">
        <v>131</v>
      </c>
      <c r="B231" t="s">
        <v>39</v>
      </c>
      <c r="C231" t="s">
        <v>37</v>
      </c>
      <c r="D231" s="29" t="s">
        <v>338</v>
      </c>
      <c r="E231" s="29" t="s">
        <v>317</v>
      </c>
      <c r="F231" s="29" t="s">
        <v>231</v>
      </c>
      <c r="G231" s="29" t="s">
        <v>232</v>
      </c>
      <c r="H231" s="29" t="s">
        <v>284</v>
      </c>
      <c r="I231" s="38" t="s">
        <v>339</v>
      </c>
      <c r="J231" s="29" t="s">
        <v>319</v>
      </c>
      <c r="K231" s="32">
        <v>0.8</v>
      </c>
      <c r="L231" s="32">
        <v>0.6</v>
      </c>
      <c r="M231" s="29" t="s">
        <v>253</v>
      </c>
      <c r="N231" s="32">
        <v>0.28999999999999998</v>
      </c>
      <c r="O231" s="32">
        <v>0.6</v>
      </c>
      <c r="P231" s="29" t="s">
        <v>236</v>
      </c>
      <c r="Q231" s="29" t="s">
        <v>1037</v>
      </c>
      <c r="R231" s="33" t="s">
        <v>1137</v>
      </c>
      <c r="S231" s="42" t="s">
        <v>565</v>
      </c>
      <c r="T231" s="29" t="s">
        <v>1138</v>
      </c>
      <c r="U231" s="34" t="s">
        <v>1048</v>
      </c>
      <c r="V231" s="34" t="s">
        <v>1041</v>
      </c>
      <c r="W231" s="34" t="s">
        <v>1042</v>
      </c>
      <c r="X231" s="34" t="s">
        <v>1043</v>
      </c>
      <c r="Y231" s="34" t="s">
        <v>1044</v>
      </c>
      <c r="Z231" s="32">
        <v>0.4</v>
      </c>
      <c r="AA231" s="34" t="s">
        <v>1045</v>
      </c>
      <c r="AB231" s="29" t="s">
        <v>224</v>
      </c>
      <c r="AC231" s="29">
        <f t="shared" si="541"/>
        <v>41</v>
      </c>
      <c r="AD231" s="34">
        <v>12</v>
      </c>
      <c r="AE231" s="34">
        <v>12</v>
      </c>
      <c r="AF231" s="34">
        <v>17</v>
      </c>
      <c r="AG231" s="34">
        <v>0</v>
      </c>
      <c r="AH231" s="29">
        <v>12</v>
      </c>
      <c r="AI231" s="29" t="s">
        <v>881</v>
      </c>
      <c r="AJ231" s="29">
        <v>12</v>
      </c>
      <c r="AK231" s="29" t="s">
        <v>1977</v>
      </c>
      <c r="AL231" s="29">
        <v>17</v>
      </c>
      <c r="AM231" s="29" t="s">
        <v>3533</v>
      </c>
      <c r="AN231" s="29"/>
      <c r="AO231" s="29"/>
      <c r="AP231" s="47">
        <v>44670</v>
      </c>
      <c r="AQ231" s="47">
        <v>44756</v>
      </c>
      <c r="AR231" s="47">
        <v>44846</v>
      </c>
      <c r="AS231" s="47"/>
      <c r="AT231" s="29" t="s">
        <v>6</v>
      </c>
      <c r="AU231" s="29" t="s">
        <v>6</v>
      </c>
      <c r="AV231" s="29" t="s">
        <v>6</v>
      </c>
      <c r="AW231" s="29"/>
      <c r="AX231" s="29" t="s">
        <v>6</v>
      </c>
      <c r="AY231" s="29" t="s">
        <v>6</v>
      </c>
      <c r="AZ231" s="29" t="s">
        <v>9</v>
      </c>
      <c r="BA231" s="29"/>
      <c r="BB231" s="29" t="s">
        <v>3534</v>
      </c>
      <c r="BC231" s="29" t="s">
        <v>3535</v>
      </c>
      <c r="BD231" s="29" t="s">
        <v>3536</v>
      </c>
      <c r="BE231" s="29"/>
      <c r="BF231" s="35">
        <f t="shared" si="530"/>
        <v>1</v>
      </c>
      <c r="BG231" s="35">
        <f t="shared" si="531"/>
        <v>1</v>
      </c>
      <c r="BH231" s="35">
        <f t="shared" si="532"/>
        <v>1</v>
      </c>
      <c r="BI231" s="35" t="str">
        <f t="shared" si="533"/>
        <v/>
      </c>
      <c r="BJ231" s="35">
        <f t="shared" si="534"/>
        <v>1</v>
      </c>
      <c r="BK231" s="33"/>
      <c r="BL231" s="34"/>
      <c r="BM231" s="29"/>
      <c r="BN231" s="29"/>
      <c r="BO231" s="29"/>
      <c r="BP231" s="29"/>
      <c r="BQ231" s="29"/>
      <c r="BR231" s="29"/>
      <c r="BS231" s="29"/>
      <c r="BT231" s="29"/>
      <c r="BU231" s="29"/>
      <c r="BV231" s="29"/>
      <c r="BW231" s="29"/>
      <c r="BX231" s="29"/>
      <c r="BY231" s="29"/>
      <c r="BZ231" s="47">
        <v>44670</v>
      </c>
      <c r="CA231" s="47">
        <v>44756</v>
      </c>
      <c r="CB231" s="47">
        <v>44846</v>
      </c>
      <c r="CC231" s="47"/>
      <c r="CD231" s="29"/>
      <c r="CE231" s="29"/>
      <c r="CF231" s="29"/>
      <c r="CG231" s="29"/>
      <c r="CH231" s="29"/>
      <c r="CI231" s="29"/>
      <c r="CJ231" s="29"/>
      <c r="CK231" s="29"/>
      <c r="CL231" s="29"/>
      <c r="CM231" s="29"/>
      <c r="CN231" s="29"/>
      <c r="CO231" s="29"/>
      <c r="CP231" s="35" t="str">
        <f t="shared" si="457"/>
        <v/>
      </c>
      <c r="CQ231" s="35" t="str">
        <f t="shared" si="458"/>
        <v/>
      </c>
      <c r="CR231" s="35" t="str">
        <f t="shared" si="459"/>
        <v/>
      </c>
      <c r="CS231" s="35" t="str">
        <f t="shared" si="460"/>
        <v/>
      </c>
      <c r="CT231" s="35" t="str">
        <f t="shared" si="461"/>
        <v/>
      </c>
      <c r="CU231" s="30"/>
      <c r="CV231" s="34"/>
      <c r="CW231" s="29"/>
      <c r="CX231" s="34"/>
      <c r="CY231" s="34"/>
      <c r="CZ231" s="34"/>
      <c r="DA231" s="34"/>
      <c r="DB231" s="34"/>
      <c r="DC231" s="34"/>
      <c r="DD231" s="32"/>
      <c r="DE231" s="29"/>
      <c r="DF231" s="29"/>
      <c r="DG231" s="29"/>
      <c r="DH231" s="29"/>
      <c r="DI231" s="34"/>
      <c r="DJ231" s="29"/>
      <c r="DK231" s="29"/>
      <c r="DL231" s="29"/>
      <c r="DM231" s="29"/>
      <c r="DN231" s="29"/>
      <c r="DO231" s="29"/>
      <c r="DP231" s="29"/>
      <c r="DQ231" s="29"/>
      <c r="DR231" s="29"/>
      <c r="DS231" s="29"/>
      <c r="DT231" s="29"/>
      <c r="DU231" s="29"/>
      <c r="DV231" s="29"/>
      <c r="DW231" s="29"/>
      <c r="DX231" s="47">
        <v>44670</v>
      </c>
      <c r="DY231" s="47">
        <v>44756</v>
      </c>
      <c r="DZ231" s="47">
        <v>44846</v>
      </c>
      <c r="EA231" s="47"/>
      <c r="EB231" s="29"/>
      <c r="EC231" s="29"/>
      <c r="ED231" s="29"/>
      <c r="EE231" s="29"/>
      <c r="EF231" s="29"/>
      <c r="EG231" s="29"/>
      <c r="EH231" s="29"/>
      <c r="EI231" s="29"/>
      <c r="EJ231" s="29"/>
      <c r="EK231" s="29"/>
      <c r="EL231" s="29"/>
      <c r="EM231" s="29"/>
      <c r="EN231" s="35" t="str">
        <f t="shared" si="462"/>
        <v/>
      </c>
      <c r="EO231" s="35" t="str">
        <f t="shared" si="463"/>
        <v/>
      </c>
      <c r="EP231" s="35" t="str">
        <f t="shared" si="464"/>
        <v/>
      </c>
      <c r="EQ231" s="35" t="str">
        <f t="shared" si="465"/>
        <v/>
      </c>
      <c r="ER231" s="35" t="str">
        <f t="shared" si="466"/>
        <v/>
      </c>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47">
        <v>44670</v>
      </c>
      <c r="FW231" s="47">
        <v>44756</v>
      </c>
      <c r="FX231" s="47">
        <v>44846</v>
      </c>
      <c r="FY231" s="47"/>
      <c r="FZ231" s="29"/>
      <c r="GA231" s="29"/>
      <c r="GB231" s="29"/>
      <c r="GC231" s="29"/>
      <c r="GD231" s="29"/>
      <c r="GE231" s="29"/>
      <c r="GF231" s="29"/>
      <c r="GG231" s="29"/>
      <c r="GH231" s="29"/>
      <c r="GI231" s="29"/>
      <c r="GJ231" s="29"/>
      <c r="GK231" s="29"/>
      <c r="GL231" s="35" t="str">
        <f t="shared" ref="GL231:GL232" si="549">IFERROR(IF(FJ231=0,"",IF((FN231/FJ231)&gt;1,1,(FN231/FJ231))),"")</f>
        <v/>
      </c>
      <c r="GM231" s="35" t="str">
        <f t="shared" ref="GM231:GM232" si="550">IFERROR(IF(FK231=0,"",IF((FP231/FK231)&gt;1,1,(FP231/FK231))),"")</f>
        <v/>
      </c>
      <c r="GN231" s="35" t="str">
        <f t="shared" ref="GN231:GN232" si="551">IFERROR(IF(FL231=0,"",IF((FR231/FL231)&gt;1,1,(FR231/FL231))),"")</f>
        <v/>
      </c>
      <c r="GO231" s="35" t="str">
        <f t="shared" ref="GO231:GO232" si="552">IFERROR(IF(FM231=0,"",IF((FT231/FM231)&gt;1,1,(FT231/FM231))),"")</f>
        <v/>
      </c>
      <c r="GP231" s="35" t="str">
        <f t="shared" ref="GP231:GP232" si="553">IFERROR(IF((FN231+FP231+FR231+FT231)/FI231&gt;1,1,(FN231+FP231+FR231+FT231)/FI231),"")</f>
        <v/>
      </c>
      <c r="GQ231" s="29"/>
      <c r="GR231" s="29"/>
      <c r="GS231" s="29">
        <f t="shared" si="467"/>
        <v>1</v>
      </c>
      <c r="GT231" s="29" t="str">
        <f>'[21]BD Plan'!$B$3</f>
        <v>Tolima</v>
      </c>
      <c r="GU231" s="37" t="s">
        <v>882</v>
      </c>
      <c r="GV231" s="37" t="s">
        <v>1978</v>
      </c>
      <c r="GW231" s="37" t="s">
        <v>3537</v>
      </c>
      <c r="GX231" s="37"/>
      <c r="GY231" s="37"/>
      <c r="GZ231" s="37"/>
      <c r="HA231" s="37"/>
      <c r="HB231" s="37"/>
      <c r="HC231" s="37"/>
      <c r="HD231" s="37"/>
      <c r="HE231" s="37"/>
      <c r="HF231" s="37"/>
      <c r="HG231" s="37"/>
      <c r="HH231" s="37"/>
      <c r="HI231" s="37"/>
      <c r="HJ231" s="37"/>
      <c r="HK231" t="s">
        <v>39</v>
      </c>
      <c r="HL231" s="39" t="s">
        <v>37</v>
      </c>
    </row>
    <row r="232" spans="1:220" ht="15" customHeight="1" x14ac:dyDescent="0.3">
      <c r="A232" s="29" t="s">
        <v>131</v>
      </c>
      <c r="B232" t="s">
        <v>24</v>
      </c>
      <c r="C232" t="s">
        <v>21</v>
      </c>
      <c r="D232" s="29" t="s">
        <v>1082</v>
      </c>
      <c r="E232" s="29" t="s">
        <v>304</v>
      </c>
      <c r="F232" s="29" t="s">
        <v>231</v>
      </c>
      <c r="G232" s="29" t="s">
        <v>232</v>
      </c>
      <c r="H232" s="29" t="s">
        <v>284</v>
      </c>
      <c r="I232" s="38" t="s">
        <v>1083</v>
      </c>
      <c r="J232" s="29" t="s">
        <v>294</v>
      </c>
      <c r="K232" s="32">
        <v>0.2</v>
      </c>
      <c r="L232" s="32">
        <v>0.4</v>
      </c>
      <c r="M232" s="29" t="s">
        <v>295</v>
      </c>
      <c r="N232" s="32">
        <v>0.04</v>
      </c>
      <c r="O232" s="32">
        <v>0.4</v>
      </c>
      <c r="P232" s="29" t="s">
        <v>295</v>
      </c>
      <c r="Q232" s="29" t="s">
        <v>1037</v>
      </c>
      <c r="R232" s="33"/>
      <c r="S232" s="34"/>
      <c r="T232" s="29"/>
      <c r="U232" s="34"/>
      <c r="V232" s="34"/>
      <c r="W232" s="34"/>
      <c r="X232" s="34"/>
      <c r="Y232" s="34"/>
      <c r="Z232" s="32"/>
      <c r="AA232" s="34"/>
      <c r="AB232" s="29"/>
      <c r="AC232" s="29"/>
      <c r="AD232" s="34"/>
      <c r="AE232" s="34"/>
      <c r="AF232" s="34"/>
      <c r="AG232" s="34"/>
      <c r="AH232" s="29"/>
      <c r="AI232" s="29"/>
      <c r="AJ232" s="29"/>
      <c r="AK232" s="29"/>
      <c r="AL232" s="29"/>
      <c r="AM232" s="29"/>
      <c r="AN232" s="29"/>
      <c r="AO232" s="29"/>
      <c r="AP232" s="47">
        <v>44670</v>
      </c>
      <c r="AQ232" s="47">
        <v>44756</v>
      </c>
      <c r="AR232" s="47">
        <v>44846</v>
      </c>
      <c r="AS232" s="47"/>
      <c r="AT232" s="29"/>
      <c r="AU232" s="29"/>
      <c r="AV232" s="29"/>
      <c r="AW232" s="29"/>
      <c r="AX232" s="29"/>
      <c r="AY232" s="29"/>
      <c r="AZ232" s="29"/>
      <c r="BA232" s="29"/>
      <c r="BB232" s="29"/>
      <c r="BC232" s="29"/>
      <c r="BD232" s="29"/>
      <c r="BE232" s="29"/>
      <c r="BF232" s="35" t="str">
        <f t="shared" si="530"/>
        <v/>
      </c>
      <c r="BG232" s="35" t="str">
        <f t="shared" si="531"/>
        <v/>
      </c>
      <c r="BH232" s="35" t="str">
        <f t="shared" si="532"/>
        <v/>
      </c>
      <c r="BI232" s="35" t="str">
        <f t="shared" si="533"/>
        <v/>
      </c>
      <c r="BJ232" s="35" t="str">
        <f t="shared" si="534"/>
        <v/>
      </c>
      <c r="BK232" s="33" t="s">
        <v>1085</v>
      </c>
      <c r="BL232" s="42" t="s">
        <v>565</v>
      </c>
      <c r="BM232" s="29">
        <f t="shared" ref="BM232" si="554">SUM(BN232:BQ232)</f>
        <v>10</v>
      </c>
      <c r="BN232" s="29">
        <v>3</v>
      </c>
      <c r="BO232" s="29">
        <v>3</v>
      </c>
      <c r="BP232" s="29">
        <v>3</v>
      </c>
      <c r="BQ232" s="29">
        <v>1</v>
      </c>
      <c r="BR232" s="29">
        <v>3</v>
      </c>
      <c r="BS232" s="29" t="s">
        <v>883</v>
      </c>
      <c r="BT232" s="29">
        <v>3</v>
      </c>
      <c r="BU232" s="29" t="s">
        <v>1979</v>
      </c>
      <c r="BV232" s="29">
        <v>3</v>
      </c>
      <c r="BW232" s="29" t="s">
        <v>1979</v>
      </c>
      <c r="BX232" s="29"/>
      <c r="BY232" s="29"/>
      <c r="BZ232" s="47">
        <v>44670</v>
      </c>
      <c r="CA232" s="47">
        <v>44756</v>
      </c>
      <c r="CB232" s="47">
        <v>44846</v>
      </c>
      <c r="CC232" s="47"/>
      <c r="CD232" s="29" t="s">
        <v>6</v>
      </c>
      <c r="CE232" s="29" t="s">
        <v>6</v>
      </c>
      <c r="CF232" s="29" t="s">
        <v>6</v>
      </c>
      <c r="CG232" s="29"/>
      <c r="CH232" s="29" t="s">
        <v>6</v>
      </c>
      <c r="CI232" s="29" t="s">
        <v>6</v>
      </c>
      <c r="CJ232" s="29" t="s">
        <v>6</v>
      </c>
      <c r="CK232" s="29"/>
      <c r="CL232" s="29" t="s">
        <v>3538</v>
      </c>
      <c r="CM232" s="36" t="s">
        <v>3539</v>
      </c>
      <c r="CN232" s="29" t="s">
        <v>3540</v>
      </c>
      <c r="CO232" s="29"/>
      <c r="CP232" s="35">
        <f t="shared" si="457"/>
        <v>1</v>
      </c>
      <c r="CQ232" s="35">
        <f t="shared" si="458"/>
        <v>1</v>
      </c>
      <c r="CR232" s="35">
        <f t="shared" si="459"/>
        <v>1</v>
      </c>
      <c r="CS232" s="35">
        <f t="shared" si="460"/>
        <v>0</v>
      </c>
      <c r="CT232" s="35">
        <f t="shared" si="461"/>
        <v>0.9</v>
      </c>
      <c r="CU232" s="33" t="s">
        <v>1088</v>
      </c>
      <c r="CV232" s="42" t="s">
        <v>565</v>
      </c>
      <c r="CW232" s="29" t="s">
        <v>1089</v>
      </c>
      <c r="CX232" s="34" t="s">
        <v>1048</v>
      </c>
      <c r="CY232" s="34" t="s">
        <v>1041</v>
      </c>
      <c r="CZ232" s="34" t="s">
        <v>1042</v>
      </c>
      <c r="DA232" s="34"/>
      <c r="DB232" s="34" t="s">
        <v>1043</v>
      </c>
      <c r="DC232" s="34" t="s">
        <v>1044</v>
      </c>
      <c r="DD232" s="32">
        <v>0.4</v>
      </c>
      <c r="DE232" s="29"/>
      <c r="DF232" s="29"/>
      <c r="DG232" s="29"/>
      <c r="DH232" s="29"/>
      <c r="DI232" s="34" t="s">
        <v>1045</v>
      </c>
      <c r="DJ232" s="29" t="s">
        <v>224</v>
      </c>
      <c r="DK232" s="29">
        <f>SUM(DL232:DO232)</f>
        <v>5</v>
      </c>
      <c r="DL232" s="29">
        <v>0</v>
      </c>
      <c r="DM232" s="29">
        <v>2</v>
      </c>
      <c r="DN232" s="29">
        <v>3</v>
      </c>
      <c r="DO232" s="29">
        <v>0</v>
      </c>
      <c r="DP232" s="29"/>
      <c r="DQ232" s="29"/>
      <c r="DR232" s="29">
        <v>2</v>
      </c>
      <c r="DS232" s="29" t="s">
        <v>1980</v>
      </c>
      <c r="DT232" s="29">
        <v>3</v>
      </c>
      <c r="DU232" s="29" t="s">
        <v>3541</v>
      </c>
      <c r="DV232" s="29"/>
      <c r="DW232" s="29"/>
      <c r="DX232" s="47">
        <v>44670</v>
      </c>
      <c r="DY232" s="47">
        <v>44756</v>
      </c>
      <c r="DZ232" s="47">
        <v>44846</v>
      </c>
      <c r="EA232" s="47"/>
      <c r="EB232" s="29"/>
      <c r="EC232" s="29" t="s">
        <v>6</v>
      </c>
      <c r="ED232" s="29" t="s">
        <v>6</v>
      </c>
      <c r="EE232" s="29"/>
      <c r="EF232" s="29"/>
      <c r="EG232" s="29" t="s">
        <v>6</v>
      </c>
      <c r="EH232" s="29" t="s">
        <v>6</v>
      </c>
      <c r="EI232" s="29"/>
      <c r="EJ232" s="29"/>
      <c r="EK232" s="29" t="s">
        <v>3542</v>
      </c>
      <c r="EL232" s="29" t="s">
        <v>3543</v>
      </c>
      <c r="EM232" s="29"/>
      <c r="EN232" s="35" t="str">
        <f t="shared" si="462"/>
        <v/>
      </c>
      <c r="EO232" s="35">
        <f t="shared" si="463"/>
        <v>1</v>
      </c>
      <c r="EP232" s="35">
        <f t="shared" si="464"/>
        <v>1</v>
      </c>
      <c r="EQ232" s="35" t="str">
        <f t="shared" si="465"/>
        <v/>
      </c>
      <c r="ER232" s="35">
        <f t="shared" si="466"/>
        <v>1</v>
      </c>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47">
        <v>44670</v>
      </c>
      <c r="FW232" s="47">
        <v>44756</v>
      </c>
      <c r="FX232" s="47">
        <v>44846</v>
      </c>
      <c r="FY232" s="47"/>
      <c r="FZ232" s="29"/>
      <c r="GA232" s="29"/>
      <c r="GB232" s="29"/>
      <c r="GC232" s="29"/>
      <c r="GD232" s="29"/>
      <c r="GE232" s="29"/>
      <c r="GF232" s="29"/>
      <c r="GG232" s="29"/>
      <c r="GH232" s="29"/>
      <c r="GI232" s="29"/>
      <c r="GJ232" s="29"/>
      <c r="GK232" s="29"/>
      <c r="GL232" s="35" t="str">
        <f t="shared" si="549"/>
        <v/>
      </c>
      <c r="GM232" s="35" t="str">
        <f t="shared" si="550"/>
        <v/>
      </c>
      <c r="GN232" s="35" t="str">
        <f t="shared" si="551"/>
        <v/>
      </c>
      <c r="GO232" s="35" t="str">
        <f t="shared" si="552"/>
        <v/>
      </c>
      <c r="GP232" s="35" t="str">
        <f t="shared" si="553"/>
        <v/>
      </c>
      <c r="GQ232" s="29"/>
      <c r="GR232" s="29"/>
      <c r="GS232" s="29">
        <f t="shared" si="467"/>
        <v>2</v>
      </c>
      <c r="GT232" s="29" t="str">
        <f>'[21]BD Plan'!$B$3</f>
        <v>Tolima</v>
      </c>
      <c r="GU232" s="37"/>
      <c r="GV232" s="37"/>
      <c r="GW232" s="37"/>
      <c r="GX232" s="37"/>
      <c r="GY232" s="37" t="s">
        <v>884</v>
      </c>
      <c r="GZ232" s="37" t="s">
        <v>1981</v>
      </c>
      <c r="HA232" s="37" t="s">
        <v>3544</v>
      </c>
      <c r="HB232" s="37"/>
      <c r="HC232" s="37"/>
      <c r="HD232" s="37" t="s">
        <v>1982</v>
      </c>
      <c r="HE232" s="37" t="s">
        <v>3545</v>
      </c>
      <c r="HF232" s="37"/>
      <c r="HG232" s="37"/>
      <c r="HH232" s="37"/>
      <c r="HI232" s="37"/>
      <c r="HJ232" s="37"/>
      <c r="HK232" t="s">
        <v>142</v>
      </c>
      <c r="HL232" s="39" t="s">
        <v>22</v>
      </c>
    </row>
    <row r="233" spans="1:220" ht="15" customHeight="1" x14ac:dyDescent="0.3">
      <c r="A233" s="29" t="s">
        <v>132</v>
      </c>
      <c r="B233" s="29" t="s">
        <v>20</v>
      </c>
      <c r="C233" s="29" t="s">
        <v>4</v>
      </c>
      <c r="D233" s="29" t="s">
        <v>1072</v>
      </c>
      <c r="E233" s="29" t="s">
        <v>141</v>
      </c>
      <c r="F233" s="29" t="s">
        <v>283</v>
      </c>
      <c r="G233" s="29" t="s">
        <v>232</v>
      </c>
      <c r="H233" s="29" t="s">
        <v>284</v>
      </c>
      <c r="I233" s="38" t="s">
        <v>285</v>
      </c>
      <c r="J233" s="29" t="s">
        <v>294</v>
      </c>
      <c r="K233" s="32">
        <v>0.4</v>
      </c>
      <c r="L233" s="32">
        <v>0.6</v>
      </c>
      <c r="M233" s="29" t="s">
        <v>236</v>
      </c>
      <c r="N233" s="32">
        <v>0.09</v>
      </c>
      <c r="O233" s="32">
        <v>0.6</v>
      </c>
      <c r="P233" s="29" t="s">
        <v>236</v>
      </c>
      <c r="Q233" s="29" t="s">
        <v>1037</v>
      </c>
      <c r="R233" s="33"/>
      <c r="S233" s="36"/>
      <c r="T233" s="29"/>
      <c r="U233" s="34"/>
      <c r="V233" s="34"/>
      <c r="W233" s="34"/>
      <c r="X233" s="34"/>
      <c r="Y233" s="34"/>
      <c r="Z233" s="32"/>
      <c r="AA233" s="34"/>
      <c r="AB233" s="29"/>
      <c r="AC233" s="29"/>
      <c r="AD233" s="29"/>
      <c r="AE233" s="29"/>
      <c r="AF233" s="29"/>
      <c r="AG233" s="29"/>
      <c r="AH233" s="29"/>
      <c r="AI233" s="29"/>
      <c r="AJ233" s="29"/>
      <c r="AK233" s="29"/>
      <c r="AL233" s="29"/>
      <c r="AM233" s="29"/>
      <c r="AN233" s="29"/>
      <c r="AO233" s="29"/>
      <c r="AP233" s="47">
        <v>44669</v>
      </c>
      <c r="AQ233" s="47">
        <v>44761</v>
      </c>
      <c r="AR233" s="47">
        <v>44843</v>
      </c>
      <c r="AS233" s="47"/>
      <c r="AT233" s="29"/>
      <c r="AU233" s="29"/>
      <c r="AV233" s="29"/>
      <c r="AW233" s="29"/>
      <c r="AX233" s="29"/>
      <c r="AY233" s="29"/>
      <c r="AZ233" s="29"/>
      <c r="BA233" s="29"/>
      <c r="BB233" s="29"/>
      <c r="BC233" s="29"/>
      <c r="BD233" s="29"/>
      <c r="BE233" s="29"/>
      <c r="BF233" s="35" t="str">
        <f>IFERROR(IF(AD233=0,"",IF((AH233/AD233)&gt;1,1,(AH233/AD233))),"")</f>
        <v/>
      </c>
      <c r="BG233" s="35" t="str">
        <f>IFERROR(IF(AE233=0,"",IF((AJ233/AE233)&gt;1,1,(AJ233/AE233))),"")</f>
        <v/>
      </c>
      <c r="BH233" s="35" t="str">
        <f>IFERROR(IF(AF233=0,"",IF((AL233/AF233)&gt;1,1,(AL233/AF233))),"")</f>
        <v/>
      </c>
      <c r="BI233" s="35" t="str">
        <f>IFERROR(IF(AG233=0,"",IF((AN233/AG233)&gt;1,1,(AN233/AG233))),"")</f>
        <v/>
      </c>
      <c r="BJ233" s="35" t="str">
        <f>IFERROR(IF((AH233+AJ233+AL233+AN233)/AC233&gt;1,1,(AH233+AJ233+AL233+AN233)/AC233),"")</f>
        <v/>
      </c>
      <c r="BK233" s="33"/>
      <c r="BL233" s="29"/>
      <c r="BM233" s="29"/>
      <c r="BN233" s="29"/>
      <c r="BO233" s="29"/>
      <c r="BP233" s="29"/>
      <c r="BQ233" s="29"/>
      <c r="BR233" s="29"/>
      <c r="BS233" s="29"/>
      <c r="BT233" s="29"/>
      <c r="BU233" s="29"/>
      <c r="BV233" s="29"/>
      <c r="BW233" s="29"/>
      <c r="BX233" s="29"/>
      <c r="BY233" s="29"/>
      <c r="BZ233" s="47">
        <v>44669</v>
      </c>
      <c r="CA233" s="47">
        <v>44761</v>
      </c>
      <c r="CB233" s="47">
        <v>44843</v>
      </c>
      <c r="CC233" s="47"/>
      <c r="CD233" s="29"/>
      <c r="CE233" s="29"/>
      <c r="CF233" s="29"/>
      <c r="CG233" s="29"/>
      <c r="CH233" s="29"/>
      <c r="CI233" s="29"/>
      <c r="CJ233" s="29"/>
      <c r="CK233" s="29"/>
      <c r="CL233" s="29"/>
      <c r="CM233" s="29"/>
      <c r="CN233" s="29"/>
      <c r="CO233" s="29"/>
      <c r="CP233" s="35" t="str">
        <f t="shared" si="457"/>
        <v/>
      </c>
      <c r="CQ233" s="35" t="str">
        <f t="shared" si="458"/>
        <v/>
      </c>
      <c r="CR233" s="35" t="str">
        <f t="shared" si="459"/>
        <v/>
      </c>
      <c r="CS233" s="35" t="str">
        <f t="shared" si="460"/>
        <v/>
      </c>
      <c r="CT233" s="35" t="str">
        <f t="shared" si="461"/>
        <v/>
      </c>
      <c r="CU233" s="33" t="s">
        <v>1077</v>
      </c>
      <c r="CV233" s="42" t="s">
        <v>565</v>
      </c>
      <c r="CW233" s="29" t="s">
        <v>1078</v>
      </c>
      <c r="CX233" s="34" t="s">
        <v>1048</v>
      </c>
      <c r="CY233" s="34" t="s">
        <v>1041</v>
      </c>
      <c r="CZ233" s="34" t="s">
        <v>1042</v>
      </c>
      <c r="DA233" s="34"/>
      <c r="DB233" s="34" t="s">
        <v>1043</v>
      </c>
      <c r="DC233" s="34" t="s">
        <v>1044</v>
      </c>
      <c r="DD233" s="32">
        <v>0.4</v>
      </c>
      <c r="DE233" s="29"/>
      <c r="DF233" s="29"/>
      <c r="DG233" s="29"/>
      <c r="DH233" s="29"/>
      <c r="DI233" s="34" t="s">
        <v>1045</v>
      </c>
      <c r="DJ233" s="29" t="s">
        <v>224</v>
      </c>
      <c r="DK233" s="29">
        <f>SUM(DL233:DO233)</f>
        <v>4</v>
      </c>
      <c r="DL233" s="29">
        <v>1</v>
      </c>
      <c r="DM233" s="29">
        <v>1</v>
      </c>
      <c r="DN233" s="29">
        <v>1</v>
      </c>
      <c r="DO233" s="29">
        <v>1</v>
      </c>
      <c r="DP233" s="29">
        <v>1</v>
      </c>
      <c r="DQ233" s="29" t="s">
        <v>885</v>
      </c>
      <c r="DR233" s="29">
        <v>1</v>
      </c>
      <c r="DS233" s="29" t="s">
        <v>1983</v>
      </c>
      <c r="DT233" s="29">
        <v>1</v>
      </c>
      <c r="DU233" s="29" t="s">
        <v>1983</v>
      </c>
      <c r="DV233" s="29"/>
      <c r="DW233" s="29"/>
      <c r="DX233" s="47">
        <v>44669</v>
      </c>
      <c r="DY233" s="47">
        <v>44761</v>
      </c>
      <c r="DZ233" s="47">
        <v>44843</v>
      </c>
      <c r="EA233" s="47"/>
      <c r="EB233" s="29" t="s">
        <v>6</v>
      </c>
      <c r="EC233" s="29" t="s">
        <v>6</v>
      </c>
      <c r="ED233" s="29" t="s">
        <v>6</v>
      </c>
      <c r="EE233" s="29"/>
      <c r="EF233" s="29" t="s">
        <v>6</v>
      </c>
      <c r="EG233" s="29" t="s">
        <v>6</v>
      </c>
      <c r="EH233" s="29" t="s">
        <v>6</v>
      </c>
      <c r="EI233" s="29"/>
      <c r="EJ233" s="29" t="s">
        <v>3546</v>
      </c>
      <c r="EK233" s="29" t="s">
        <v>3547</v>
      </c>
      <c r="EL233" s="29" t="s">
        <v>3548</v>
      </c>
      <c r="EM233" s="29"/>
      <c r="EN233" s="35">
        <f t="shared" si="462"/>
        <v>1</v>
      </c>
      <c r="EO233" s="35">
        <f t="shared" si="463"/>
        <v>1</v>
      </c>
      <c r="EP233" s="35">
        <f t="shared" si="464"/>
        <v>1</v>
      </c>
      <c r="EQ233" s="35">
        <f t="shared" si="465"/>
        <v>0</v>
      </c>
      <c r="ER233" s="35">
        <f t="shared" si="466"/>
        <v>0.75</v>
      </c>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47">
        <v>44669</v>
      </c>
      <c r="FW233" s="47">
        <v>44761</v>
      </c>
      <c r="FX233" s="47">
        <v>44843</v>
      </c>
      <c r="FY233" s="47"/>
      <c r="FZ233" s="29"/>
      <c r="GA233" s="29"/>
      <c r="GB233" s="29"/>
      <c r="GC233" s="29"/>
      <c r="GD233" s="29"/>
      <c r="GE233" s="29"/>
      <c r="GF233" s="29"/>
      <c r="GG233" s="29"/>
      <c r="GH233" s="29"/>
      <c r="GI233" s="29"/>
      <c r="GJ233" s="29"/>
      <c r="GK233" s="29"/>
      <c r="GL233" s="35" t="str">
        <f>IFERROR(IF(FJ233=0,"",IF((FN233/FJ233)&gt;1,1,(FN233/FJ233))),"")</f>
        <v/>
      </c>
      <c r="GM233" s="35" t="str">
        <f>IFERROR(IF(FK233=0,"",IF((FP233/FK233)&gt;1,1,(FP233/FK233))),"")</f>
        <v/>
      </c>
      <c r="GN233" s="35" t="str">
        <f>IFERROR(IF(FL233=0,"",IF((FR233/FL233)&gt;1,1,(FR233/FL233))),"")</f>
        <v/>
      </c>
      <c r="GO233" s="35" t="str">
        <f>IFERROR(IF(FM233=0,"",IF((FT233/FM233)&gt;1,1,(FT233/FM233))),"")</f>
        <v/>
      </c>
      <c r="GP233" s="35" t="str">
        <f>IFERROR(IF((FN233+FP233+FR233+FT233)/FI233&gt;1,1,(FN233+FP233+FR233+FT233)/FI233),"")</f>
        <v/>
      </c>
      <c r="GQ233" s="29"/>
      <c r="GR233" s="29"/>
      <c r="GS233" s="29">
        <f t="shared" si="467"/>
        <v>1</v>
      </c>
      <c r="GT233" s="29" t="str">
        <f>'[22]BD Plan'!$B$3</f>
        <v>Valle del Cauca</v>
      </c>
      <c r="GU233" s="36"/>
      <c r="GV233" s="36"/>
      <c r="GW233" s="36"/>
      <c r="GX233" s="36"/>
      <c r="GY233" s="36"/>
      <c r="GZ233" s="36"/>
      <c r="HA233" s="36"/>
      <c r="HB233" s="36"/>
      <c r="HC233" s="36" t="s">
        <v>886</v>
      </c>
      <c r="HD233" s="36" t="s">
        <v>1984</v>
      </c>
      <c r="HE233" s="36" t="s">
        <v>3549</v>
      </c>
      <c r="HF233" s="36"/>
      <c r="HG233" s="36"/>
      <c r="HH233" s="36"/>
      <c r="HI233" s="36"/>
      <c r="HJ233" s="36"/>
      <c r="HK233" s="29" t="s">
        <v>140</v>
      </c>
      <c r="HL233" s="30" t="s">
        <v>8</v>
      </c>
    </row>
    <row r="234" spans="1:220" ht="15" customHeight="1" x14ac:dyDescent="0.3">
      <c r="A234" s="29" t="s">
        <v>132</v>
      </c>
      <c r="B234" t="s">
        <v>66</v>
      </c>
      <c r="C234" t="s">
        <v>568</v>
      </c>
      <c r="D234" s="29" t="s">
        <v>1340</v>
      </c>
      <c r="E234" s="29" t="s">
        <v>304</v>
      </c>
      <c r="F234" s="29" t="s">
        <v>231</v>
      </c>
      <c r="G234" s="29" t="s">
        <v>426</v>
      </c>
      <c r="H234" s="29" t="s">
        <v>233</v>
      </c>
      <c r="I234" s="38" t="s">
        <v>427</v>
      </c>
      <c r="J234" s="29" t="s">
        <v>319</v>
      </c>
      <c r="K234" s="32">
        <v>1</v>
      </c>
      <c r="L234" s="32">
        <v>0.8</v>
      </c>
      <c r="M234" s="29" t="s">
        <v>253</v>
      </c>
      <c r="N234" s="32">
        <v>0.36</v>
      </c>
      <c r="O234" s="32">
        <v>0.8</v>
      </c>
      <c r="P234" s="29" t="s">
        <v>253</v>
      </c>
      <c r="Q234" s="29" t="s">
        <v>1037</v>
      </c>
      <c r="R234" s="33"/>
      <c r="S234" s="36"/>
      <c r="T234" s="29"/>
      <c r="U234" s="34"/>
      <c r="V234" s="34"/>
      <c r="W234" s="34"/>
      <c r="X234" s="34"/>
      <c r="Y234" s="34"/>
      <c r="Z234" s="32"/>
      <c r="AA234" s="34"/>
      <c r="AB234" s="29"/>
      <c r="AC234" s="29"/>
      <c r="AD234" s="34"/>
      <c r="AE234" s="34"/>
      <c r="AF234" s="34"/>
      <c r="AG234" s="34"/>
      <c r="AH234" s="29"/>
      <c r="AI234" s="29"/>
      <c r="AJ234" s="29"/>
      <c r="AK234" s="29"/>
      <c r="AL234" s="29"/>
      <c r="AM234" s="29"/>
      <c r="AN234" s="29"/>
      <c r="AO234" s="29"/>
      <c r="AP234" s="47"/>
      <c r="AQ234" s="47">
        <v>44761</v>
      </c>
      <c r="AR234" s="47">
        <v>44844</v>
      </c>
      <c r="AS234" s="47"/>
      <c r="AT234" s="29"/>
      <c r="AU234" s="29"/>
      <c r="AV234" s="29"/>
      <c r="AW234" s="29"/>
      <c r="AX234" s="29"/>
      <c r="AY234" s="29"/>
      <c r="AZ234" s="29"/>
      <c r="BA234" s="29"/>
      <c r="BB234" s="29"/>
      <c r="BC234" s="29"/>
      <c r="BD234" s="29"/>
      <c r="BE234" s="29"/>
      <c r="BF234" s="35" t="str">
        <f t="shared" ref="BF234:BF243" si="555">IFERROR(IF(AD234=0,"",IF((AH234/AD234)&gt;1,1,(AH234/AD234))),"")</f>
        <v/>
      </c>
      <c r="BG234" s="35" t="str">
        <f t="shared" ref="BG234:BG243" si="556">IFERROR(IF(AE234=0,"",IF((AJ234/AE234)&gt;1,1,(AJ234/AE234))),"")</f>
        <v/>
      </c>
      <c r="BH234" s="35" t="str">
        <f t="shared" ref="BH234:BH243" si="557">IFERROR(IF(AF234=0,"",IF((AL234/AF234)&gt;1,1,(AL234/AF234))),"")</f>
        <v/>
      </c>
      <c r="BI234" s="35" t="str">
        <f t="shared" ref="BI234:BI243" si="558">IFERROR(IF(AG234=0,"",IF((AN234/AG234)&gt;1,1,(AN234/AG234))),"")</f>
        <v/>
      </c>
      <c r="BJ234" s="35" t="str">
        <f t="shared" ref="BJ234:BJ243" si="559">IFERROR(IF((AH234+AJ234+AL234+AN234)/AC234&gt;1,1,(AH234+AJ234+AL234+AN234)/AC234),"")</f>
        <v/>
      </c>
      <c r="BK234" s="30" t="s">
        <v>1523</v>
      </c>
      <c r="BL234" s="42" t="s">
        <v>565</v>
      </c>
      <c r="BM234" s="29">
        <f t="shared" ref="BM234" si="560">SUM(BN234:BQ234)</f>
        <v>933</v>
      </c>
      <c r="BN234" s="29">
        <v>0</v>
      </c>
      <c r="BO234" s="29">
        <v>391</v>
      </c>
      <c r="BP234" s="29">
        <v>539</v>
      </c>
      <c r="BQ234" s="29">
        <v>3</v>
      </c>
      <c r="BR234" s="29"/>
      <c r="BS234" s="29"/>
      <c r="BT234" s="29">
        <v>183</v>
      </c>
      <c r="BU234" s="29" t="s">
        <v>1985</v>
      </c>
      <c r="BV234" s="29">
        <v>354</v>
      </c>
      <c r="BW234" s="29" t="s">
        <v>3550</v>
      </c>
      <c r="BX234" s="29"/>
      <c r="BY234" s="29"/>
      <c r="BZ234" s="47">
        <v>44658</v>
      </c>
      <c r="CA234" s="47">
        <v>44761</v>
      </c>
      <c r="CB234" s="47">
        <v>44844</v>
      </c>
      <c r="CC234" s="47"/>
      <c r="CD234" s="29"/>
      <c r="CE234" s="29" t="s">
        <v>6</v>
      </c>
      <c r="CF234" s="29" t="s">
        <v>9</v>
      </c>
      <c r="CG234" s="29"/>
      <c r="CH234" s="29"/>
      <c r="CI234" s="29" t="s">
        <v>9</v>
      </c>
      <c r="CJ234" s="29" t="s">
        <v>9</v>
      </c>
      <c r="CK234" s="29"/>
      <c r="CL234" s="29"/>
      <c r="CM234" s="29" t="s">
        <v>3551</v>
      </c>
      <c r="CN234" s="29" t="s">
        <v>3552</v>
      </c>
      <c r="CO234" s="29"/>
      <c r="CP234" s="35" t="str">
        <f t="shared" si="457"/>
        <v/>
      </c>
      <c r="CQ234" s="35">
        <f t="shared" si="458"/>
        <v>0.4680306905370844</v>
      </c>
      <c r="CR234" s="35">
        <f t="shared" si="459"/>
        <v>0.6567717996289425</v>
      </c>
      <c r="CS234" s="35">
        <f t="shared" si="460"/>
        <v>0</v>
      </c>
      <c r="CT234" s="35">
        <f t="shared" si="461"/>
        <v>0.57556270096463025</v>
      </c>
      <c r="CU234" s="30"/>
      <c r="CV234" s="34"/>
      <c r="CW234" s="29"/>
      <c r="CX234" s="34"/>
      <c r="CY234" s="34"/>
      <c r="CZ234" s="34"/>
      <c r="DA234" s="34"/>
      <c r="DB234" s="34"/>
      <c r="DC234" s="34"/>
      <c r="DD234" s="32"/>
      <c r="DE234" s="29"/>
      <c r="DF234" s="29"/>
      <c r="DG234" s="29"/>
      <c r="DH234" s="29"/>
      <c r="DI234" s="34"/>
      <c r="DJ234" s="29"/>
      <c r="DK234" s="29"/>
      <c r="DL234" s="29"/>
      <c r="DM234" s="29"/>
      <c r="DN234" s="29"/>
      <c r="DO234" s="29"/>
      <c r="DP234" s="29"/>
      <c r="DQ234" s="29"/>
      <c r="DR234" s="29"/>
      <c r="DS234" s="29"/>
      <c r="DT234" s="29"/>
      <c r="DU234" s="29"/>
      <c r="DV234" s="29"/>
      <c r="DW234" s="29"/>
      <c r="DX234" s="47">
        <v>44658</v>
      </c>
      <c r="DY234" s="47">
        <v>44761</v>
      </c>
      <c r="DZ234" s="47">
        <v>44844</v>
      </c>
      <c r="EA234" s="47"/>
      <c r="EB234" s="29"/>
      <c r="EC234" s="29"/>
      <c r="ED234" s="29"/>
      <c r="EE234" s="29"/>
      <c r="EF234" s="29"/>
      <c r="EG234" s="29"/>
      <c r="EH234" s="29"/>
      <c r="EI234" s="29"/>
      <c r="EJ234" s="29"/>
      <c r="EK234" s="29"/>
      <c r="EL234" s="29"/>
      <c r="EM234" s="29"/>
      <c r="EN234" s="35" t="str">
        <f t="shared" si="462"/>
        <v/>
      </c>
      <c r="EO234" s="35" t="str">
        <f t="shared" si="463"/>
        <v/>
      </c>
      <c r="EP234" s="35" t="str">
        <f t="shared" si="464"/>
        <v/>
      </c>
      <c r="EQ234" s="35" t="str">
        <f t="shared" si="465"/>
        <v/>
      </c>
      <c r="ER234" s="35" t="str">
        <f t="shared" si="466"/>
        <v/>
      </c>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47">
        <v>44658</v>
      </c>
      <c r="FW234" s="47">
        <v>44761</v>
      </c>
      <c r="FX234" s="47">
        <v>44844</v>
      </c>
      <c r="FY234" s="47"/>
      <c r="FZ234" s="29"/>
      <c r="GA234" s="29"/>
      <c r="GB234" s="29"/>
      <c r="GC234" s="29"/>
      <c r="GD234" s="29"/>
      <c r="GE234" s="29"/>
      <c r="GF234" s="29"/>
      <c r="GG234" s="29"/>
      <c r="GH234" s="29"/>
      <c r="GI234" s="29"/>
      <c r="GJ234" s="29"/>
      <c r="GK234" s="29"/>
      <c r="GL234" s="35" t="str">
        <f t="shared" ref="GL234:GL237" si="561">IFERROR(IF(FJ234=0,"",IF((FN234/FJ234)&gt;1,1,(FN234/FJ234))),"")</f>
        <v/>
      </c>
      <c r="GM234" s="35" t="str">
        <f t="shared" ref="GM234:GM237" si="562">IFERROR(IF(FK234=0,"",IF((FP234/FK234)&gt;1,1,(FP234/FK234))),"")</f>
        <v/>
      </c>
      <c r="GN234" s="35" t="str">
        <f t="shared" ref="GN234:GN237" si="563">IFERROR(IF(FL234=0,"",IF((FR234/FL234)&gt;1,1,(FR234/FL234))),"")</f>
        <v/>
      </c>
      <c r="GO234" s="35" t="str">
        <f t="shared" ref="GO234:GO237" si="564">IFERROR(IF(FM234=0,"",IF((FT234/FM234)&gt;1,1,(FT234/FM234))),"")</f>
        <v/>
      </c>
      <c r="GP234" s="35" t="str">
        <f t="shared" ref="GP234:GP237" si="565">IFERROR(IF((FN234+FP234+FR234+FT234)/FI234&gt;1,1,(FN234+FP234+FR234+FT234)/FI234),"")</f>
        <v/>
      </c>
      <c r="GQ234" s="29"/>
      <c r="GR234" s="29"/>
      <c r="GS234" s="29">
        <f t="shared" si="467"/>
        <v>1</v>
      </c>
      <c r="GT234" s="29" t="str">
        <f>'[22]BD Plan'!$B$3</f>
        <v>Valle del Cauca</v>
      </c>
      <c r="GU234" s="36" t="s">
        <v>887</v>
      </c>
      <c r="GV234" s="36"/>
      <c r="GW234" s="36"/>
      <c r="GX234" s="36"/>
      <c r="GY234" s="36"/>
      <c r="GZ234" s="36" t="s">
        <v>1986</v>
      </c>
      <c r="HA234" s="36" t="s">
        <v>3553</v>
      </c>
      <c r="HB234" s="36"/>
      <c r="HC234" s="36"/>
      <c r="HD234" s="36"/>
      <c r="HE234" s="36"/>
      <c r="HF234" s="36"/>
      <c r="HG234" s="36"/>
      <c r="HH234" s="36"/>
      <c r="HI234" s="36"/>
      <c r="HJ234" s="36"/>
      <c r="HK234" s="29" t="s">
        <v>431</v>
      </c>
      <c r="HL234" s="30" t="s">
        <v>65</v>
      </c>
    </row>
    <row r="235" spans="1:220" ht="15" customHeight="1" x14ac:dyDescent="0.3">
      <c r="A235" s="29" t="s">
        <v>132</v>
      </c>
      <c r="B235" t="s">
        <v>31</v>
      </c>
      <c r="C235" t="s">
        <v>27</v>
      </c>
      <c r="D235" s="29" t="s">
        <v>318</v>
      </c>
      <c r="E235" s="29" t="s">
        <v>322</v>
      </c>
      <c r="F235" s="29" t="s">
        <v>231</v>
      </c>
      <c r="G235" s="29" t="s">
        <v>138</v>
      </c>
      <c r="H235" s="29" t="s">
        <v>284</v>
      </c>
      <c r="I235" s="38" t="s">
        <v>1107</v>
      </c>
      <c r="J235" s="29" t="s">
        <v>319</v>
      </c>
      <c r="K235" s="32">
        <v>1</v>
      </c>
      <c r="L235" s="32">
        <v>0.6</v>
      </c>
      <c r="M235" s="29" t="s">
        <v>253</v>
      </c>
      <c r="N235" s="32">
        <v>0.6</v>
      </c>
      <c r="O235" s="32">
        <v>0.6</v>
      </c>
      <c r="P235" s="29" t="s">
        <v>236</v>
      </c>
      <c r="Q235" s="29" t="s">
        <v>1037</v>
      </c>
      <c r="R235" s="33" t="s">
        <v>1108</v>
      </c>
      <c r="S235" s="42" t="s">
        <v>565</v>
      </c>
      <c r="T235" s="29" t="s">
        <v>1109</v>
      </c>
      <c r="U235" s="34" t="s">
        <v>1048</v>
      </c>
      <c r="V235" s="34" t="s">
        <v>1041</v>
      </c>
      <c r="W235" s="34" t="s">
        <v>1042</v>
      </c>
      <c r="X235" s="34" t="s">
        <v>1110</v>
      </c>
      <c r="Y235" s="34" t="s">
        <v>1044</v>
      </c>
      <c r="Z235" s="32">
        <v>0.4</v>
      </c>
      <c r="AA235" s="34" t="s">
        <v>1045</v>
      </c>
      <c r="AB235" s="29" t="s">
        <v>224</v>
      </c>
      <c r="AC235" s="29">
        <f t="shared" ref="AC235:AC242" si="566">SUM(AD235:AG235)</f>
        <v>12</v>
      </c>
      <c r="AD235" s="34">
        <v>3</v>
      </c>
      <c r="AE235" s="34">
        <v>3</v>
      </c>
      <c r="AF235" s="34">
        <v>3</v>
      </c>
      <c r="AG235" s="34">
        <v>3</v>
      </c>
      <c r="AH235" s="29">
        <v>3</v>
      </c>
      <c r="AI235" s="29" t="s">
        <v>888</v>
      </c>
      <c r="AJ235" s="29">
        <v>2</v>
      </c>
      <c r="AK235" s="29" t="s">
        <v>1987</v>
      </c>
      <c r="AL235" s="29">
        <v>3</v>
      </c>
      <c r="AM235" s="29" t="s">
        <v>3554</v>
      </c>
      <c r="AN235" s="29"/>
      <c r="AO235" s="29"/>
      <c r="AP235" s="47">
        <v>44658</v>
      </c>
      <c r="AQ235" s="47">
        <v>44760</v>
      </c>
      <c r="AR235" s="47">
        <v>44843</v>
      </c>
      <c r="AS235" s="47"/>
      <c r="AT235" s="29" t="s">
        <v>6</v>
      </c>
      <c r="AU235" s="29" t="s">
        <v>6</v>
      </c>
      <c r="AV235" s="29" t="s">
        <v>6</v>
      </c>
      <c r="AW235" s="29"/>
      <c r="AX235" s="29" t="s">
        <v>6</v>
      </c>
      <c r="AY235" s="29" t="s">
        <v>6</v>
      </c>
      <c r="AZ235" s="29" t="s">
        <v>6</v>
      </c>
      <c r="BA235" s="29"/>
      <c r="BB235" s="29" t="s">
        <v>3555</v>
      </c>
      <c r="BC235" s="29" t="s">
        <v>3556</v>
      </c>
      <c r="BD235" s="29" t="s">
        <v>3557</v>
      </c>
      <c r="BE235" s="29"/>
      <c r="BF235" s="35">
        <f t="shared" si="555"/>
        <v>1</v>
      </c>
      <c r="BG235" s="35">
        <f t="shared" si="556"/>
        <v>0.66666666666666663</v>
      </c>
      <c r="BH235" s="35">
        <f t="shared" si="557"/>
        <v>1</v>
      </c>
      <c r="BI235" s="35">
        <f t="shared" si="558"/>
        <v>0</v>
      </c>
      <c r="BJ235" s="35">
        <f t="shared" si="559"/>
        <v>0.66666666666666663</v>
      </c>
      <c r="BK235" s="30"/>
      <c r="BL235" s="29"/>
      <c r="BM235" s="29"/>
      <c r="BN235" s="29"/>
      <c r="BO235" s="29"/>
      <c r="BP235" s="29"/>
      <c r="BQ235" s="29"/>
      <c r="BR235" s="29"/>
      <c r="BS235" s="29"/>
      <c r="BT235" s="29"/>
      <c r="BU235" s="29"/>
      <c r="BV235" s="29"/>
      <c r="BW235" s="29"/>
      <c r="BX235" s="29"/>
      <c r="BY235" s="29"/>
      <c r="BZ235" s="47">
        <v>44658</v>
      </c>
      <c r="CA235" s="47">
        <v>44760</v>
      </c>
      <c r="CB235" s="47">
        <v>44843</v>
      </c>
      <c r="CC235" s="47"/>
      <c r="CD235" s="29"/>
      <c r="CE235" s="29"/>
      <c r="CF235" s="29"/>
      <c r="CG235" s="29"/>
      <c r="CH235" s="29"/>
      <c r="CI235" s="29"/>
      <c r="CJ235" s="29"/>
      <c r="CK235" s="29"/>
      <c r="CL235" s="29"/>
      <c r="CM235" s="29"/>
      <c r="CN235" s="29"/>
      <c r="CO235" s="29"/>
      <c r="CP235" s="35" t="str">
        <f t="shared" si="457"/>
        <v/>
      </c>
      <c r="CQ235" s="35" t="str">
        <f t="shared" si="458"/>
        <v/>
      </c>
      <c r="CR235" s="35" t="str">
        <f t="shared" si="459"/>
        <v/>
      </c>
      <c r="CS235" s="35" t="str">
        <f t="shared" si="460"/>
        <v/>
      </c>
      <c r="CT235" s="35" t="str">
        <f t="shared" si="461"/>
        <v/>
      </c>
      <c r="CU235" s="30"/>
      <c r="CV235" s="34"/>
      <c r="CW235" s="29"/>
      <c r="CX235" s="34"/>
      <c r="CY235" s="34"/>
      <c r="CZ235" s="34"/>
      <c r="DA235" s="34"/>
      <c r="DB235" s="34"/>
      <c r="DC235" s="34"/>
      <c r="DD235" s="32"/>
      <c r="DE235" s="29"/>
      <c r="DF235" s="29"/>
      <c r="DG235" s="29"/>
      <c r="DH235" s="29"/>
      <c r="DI235" s="34"/>
      <c r="DJ235" s="29"/>
      <c r="DK235" s="29"/>
      <c r="DL235" s="29"/>
      <c r="DM235" s="29"/>
      <c r="DN235" s="29"/>
      <c r="DO235" s="29"/>
      <c r="DP235" s="29"/>
      <c r="DQ235" s="29"/>
      <c r="DR235" s="29"/>
      <c r="DS235" s="29"/>
      <c r="DT235" s="29"/>
      <c r="DU235" s="29"/>
      <c r="DV235" s="29"/>
      <c r="DW235" s="29"/>
      <c r="DX235" s="47">
        <v>44658</v>
      </c>
      <c r="DY235" s="47">
        <v>44760</v>
      </c>
      <c r="DZ235" s="47">
        <v>44843</v>
      </c>
      <c r="EA235" s="47"/>
      <c r="EB235" s="29"/>
      <c r="EC235" s="29"/>
      <c r="ED235" s="29"/>
      <c r="EE235" s="29"/>
      <c r="EF235" s="29"/>
      <c r="EG235" s="29"/>
      <c r="EH235" s="29"/>
      <c r="EI235" s="29"/>
      <c r="EJ235" s="29"/>
      <c r="EK235" s="29"/>
      <c r="EL235" s="29"/>
      <c r="EM235" s="29"/>
      <c r="EN235" s="35" t="str">
        <f t="shared" si="462"/>
        <v/>
      </c>
      <c r="EO235" s="35" t="str">
        <f t="shared" si="463"/>
        <v/>
      </c>
      <c r="EP235" s="35" t="str">
        <f t="shared" si="464"/>
        <v/>
      </c>
      <c r="EQ235" s="35" t="str">
        <f t="shared" si="465"/>
        <v/>
      </c>
      <c r="ER235" s="35" t="str">
        <f t="shared" si="466"/>
        <v/>
      </c>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47">
        <v>44658</v>
      </c>
      <c r="FW235" s="47">
        <v>44760</v>
      </c>
      <c r="FX235" s="47">
        <v>44843</v>
      </c>
      <c r="FY235" s="47"/>
      <c r="FZ235" s="29"/>
      <c r="GA235" s="29"/>
      <c r="GB235" s="29"/>
      <c r="GC235" s="29"/>
      <c r="GD235" s="29"/>
      <c r="GE235" s="29"/>
      <c r="GF235" s="29"/>
      <c r="GG235" s="29"/>
      <c r="GH235" s="29"/>
      <c r="GI235" s="29"/>
      <c r="GJ235" s="29"/>
      <c r="GK235" s="29"/>
      <c r="GL235" s="35" t="str">
        <f t="shared" si="561"/>
        <v/>
      </c>
      <c r="GM235" s="35" t="str">
        <f t="shared" si="562"/>
        <v/>
      </c>
      <c r="GN235" s="35" t="str">
        <f t="shared" si="563"/>
        <v/>
      </c>
      <c r="GO235" s="35" t="str">
        <f t="shared" si="564"/>
        <v/>
      </c>
      <c r="GP235" s="35" t="str">
        <f t="shared" si="565"/>
        <v/>
      </c>
      <c r="GQ235" s="29"/>
      <c r="GR235" s="29"/>
      <c r="GS235" s="29">
        <f t="shared" si="467"/>
        <v>1</v>
      </c>
      <c r="GT235" s="29" t="str">
        <f>'[22]BD Plan'!$B$3</f>
        <v>Valle del Cauca</v>
      </c>
      <c r="GU235" s="36" t="s">
        <v>889</v>
      </c>
      <c r="GV235" s="36" t="s">
        <v>1988</v>
      </c>
      <c r="GW235" s="36" t="s">
        <v>3558</v>
      </c>
      <c r="GX235" s="36"/>
      <c r="GY235" s="36"/>
      <c r="GZ235" s="36"/>
      <c r="HA235" s="36"/>
      <c r="HB235" s="36"/>
      <c r="HC235" s="36"/>
      <c r="HD235" s="36"/>
      <c r="HE235" s="36"/>
      <c r="HF235" s="36"/>
      <c r="HG235" s="36"/>
      <c r="HH235" s="36"/>
      <c r="HI235" s="36"/>
      <c r="HJ235" s="36"/>
      <c r="HK235" s="29" t="s">
        <v>144</v>
      </c>
      <c r="HL235" s="30" t="s">
        <v>29</v>
      </c>
    </row>
    <row r="236" spans="1:220" ht="15" customHeight="1" x14ac:dyDescent="0.3">
      <c r="A236" s="29" t="s">
        <v>132</v>
      </c>
      <c r="B236" t="s">
        <v>33</v>
      </c>
      <c r="C236" t="s">
        <v>27</v>
      </c>
      <c r="D236" s="29" t="s">
        <v>1118</v>
      </c>
      <c r="E236" s="29" t="s">
        <v>304</v>
      </c>
      <c r="F236" s="29" t="s">
        <v>231</v>
      </c>
      <c r="G236" s="29" t="s">
        <v>312</v>
      </c>
      <c r="H236" s="29" t="s">
        <v>284</v>
      </c>
      <c r="I236" s="38" t="s">
        <v>1119</v>
      </c>
      <c r="J236" s="29" t="s">
        <v>319</v>
      </c>
      <c r="K236" s="32">
        <v>0.8</v>
      </c>
      <c r="L236" s="32">
        <v>0.6</v>
      </c>
      <c r="M236" s="29" t="s">
        <v>253</v>
      </c>
      <c r="N236" s="32">
        <v>0.48</v>
      </c>
      <c r="O236" s="32">
        <v>0.6</v>
      </c>
      <c r="P236" s="29" t="s">
        <v>236</v>
      </c>
      <c r="Q236" s="29" t="s">
        <v>1037</v>
      </c>
      <c r="R236" s="33" t="s">
        <v>1120</v>
      </c>
      <c r="S236" s="42" t="s">
        <v>565</v>
      </c>
      <c r="T236" s="36" t="s">
        <v>1121</v>
      </c>
      <c r="U236" s="34" t="s">
        <v>1048</v>
      </c>
      <c r="V236" s="34" t="s">
        <v>1041</v>
      </c>
      <c r="W236" s="34" t="s">
        <v>1042</v>
      </c>
      <c r="X236" s="34" t="s">
        <v>1110</v>
      </c>
      <c r="Y236" s="34" t="s">
        <v>1044</v>
      </c>
      <c r="Z236" s="32">
        <v>0.4</v>
      </c>
      <c r="AA236" s="34" t="s">
        <v>1045</v>
      </c>
      <c r="AB236" s="29" t="s">
        <v>224</v>
      </c>
      <c r="AC236" s="29">
        <f t="shared" si="566"/>
        <v>25</v>
      </c>
      <c r="AD236" s="34">
        <v>6</v>
      </c>
      <c r="AE236" s="34">
        <v>4</v>
      </c>
      <c r="AF236" s="34">
        <v>3</v>
      </c>
      <c r="AG236" s="34">
        <v>12</v>
      </c>
      <c r="AH236" s="29">
        <v>6</v>
      </c>
      <c r="AI236" s="36" t="s">
        <v>890</v>
      </c>
      <c r="AJ236" s="29">
        <v>4</v>
      </c>
      <c r="AK236" s="29" t="s">
        <v>1989</v>
      </c>
      <c r="AL236" s="29">
        <v>3</v>
      </c>
      <c r="AM236" s="36" t="s">
        <v>3559</v>
      </c>
      <c r="AN236" s="29"/>
      <c r="AO236" s="29"/>
      <c r="AP236" s="47">
        <v>44658</v>
      </c>
      <c r="AQ236" s="47">
        <v>44760</v>
      </c>
      <c r="AR236" s="47">
        <v>44844</v>
      </c>
      <c r="AS236" s="47"/>
      <c r="AT236" s="29" t="s">
        <v>6</v>
      </c>
      <c r="AU236" s="29" t="s">
        <v>6</v>
      </c>
      <c r="AV236" s="29" t="s">
        <v>6</v>
      </c>
      <c r="AW236" s="29"/>
      <c r="AX236" s="29" t="s">
        <v>6</v>
      </c>
      <c r="AY236" s="29" t="s">
        <v>6</v>
      </c>
      <c r="AZ236" s="29" t="s">
        <v>6</v>
      </c>
      <c r="BA236" s="29"/>
      <c r="BB236" s="29" t="s">
        <v>3560</v>
      </c>
      <c r="BC236" s="29" t="s">
        <v>3561</v>
      </c>
      <c r="BD236" s="29" t="s">
        <v>3561</v>
      </c>
      <c r="BE236" s="29"/>
      <c r="BF236" s="35">
        <f t="shared" si="555"/>
        <v>1</v>
      </c>
      <c r="BG236" s="35">
        <f t="shared" si="556"/>
        <v>1</v>
      </c>
      <c r="BH236" s="35">
        <f t="shared" si="557"/>
        <v>1</v>
      </c>
      <c r="BI236" s="35">
        <f t="shared" si="558"/>
        <v>0</v>
      </c>
      <c r="BJ236" s="35">
        <f t="shared" si="559"/>
        <v>0.52</v>
      </c>
      <c r="BK236" s="30"/>
      <c r="BM236" s="29"/>
      <c r="BN236" s="29"/>
      <c r="BO236" s="29"/>
      <c r="BP236" s="29"/>
      <c r="BQ236" s="29"/>
      <c r="BR236" s="29"/>
      <c r="BS236" s="29"/>
      <c r="BT236" s="29"/>
      <c r="BU236" s="29"/>
      <c r="BV236" s="29"/>
      <c r="BW236" s="29"/>
      <c r="BX236" s="29"/>
      <c r="BY236" s="29"/>
      <c r="BZ236" s="47">
        <v>44658</v>
      </c>
      <c r="CA236" s="47">
        <v>44760</v>
      </c>
      <c r="CB236" s="47">
        <v>44844</v>
      </c>
      <c r="CC236" s="47"/>
      <c r="CD236" s="29"/>
      <c r="CE236" s="29"/>
      <c r="CF236" s="29"/>
      <c r="CG236" s="29"/>
      <c r="CH236" s="29"/>
      <c r="CI236" s="29"/>
      <c r="CJ236" s="29"/>
      <c r="CK236" s="29"/>
      <c r="CL236" s="29"/>
      <c r="CM236" s="29"/>
      <c r="CN236" s="29"/>
      <c r="CO236" s="29"/>
      <c r="CP236" s="35" t="str">
        <f t="shared" si="457"/>
        <v/>
      </c>
      <c r="CQ236" s="35" t="str">
        <f t="shared" si="458"/>
        <v/>
      </c>
      <c r="CR236" s="35" t="str">
        <f t="shared" si="459"/>
        <v/>
      </c>
      <c r="CS236" s="35" t="str">
        <f t="shared" si="460"/>
        <v/>
      </c>
      <c r="CT236" s="35" t="str">
        <f t="shared" si="461"/>
        <v/>
      </c>
      <c r="CU236" s="30"/>
      <c r="CV236" s="34"/>
      <c r="CW236" s="29"/>
      <c r="CX236" s="34"/>
      <c r="CY236" s="34"/>
      <c r="CZ236" s="34"/>
      <c r="DA236" s="34"/>
      <c r="DB236" s="34"/>
      <c r="DC236" s="34"/>
      <c r="DD236" s="32"/>
      <c r="DE236" s="29"/>
      <c r="DF236" s="29"/>
      <c r="DG236" s="29"/>
      <c r="DH236" s="29"/>
      <c r="DI236" s="34"/>
      <c r="DJ236" s="29"/>
      <c r="DK236" s="29"/>
      <c r="DL236" s="29"/>
      <c r="DM236" s="29"/>
      <c r="DN236" s="29"/>
      <c r="DO236" s="29"/>
      <c r="DP236" s="29"/>
      <c r="DQ236" s="29"/>
      <c r="DR236" s="29"/>
      <c r="DS236" s="29"/>
      <c r="DT236" s="29"/>
      <c r="DU236" s="29"/>
      <c r="DV236" s="29"/>
      <c r="DW236" s="29"/>
      <c r="DX236" s="47">
        <v>44658</v>
      </c>
      <c r="DY236" s="47">
        <v>44760</v>
      </c>
      <c r="DZ236" s="47">
        <v>44844</v>
      </c>
      <c r="EA236" s="47"/>
      <c r="EB236" s="29"/>
      <c r="EC236" s="29"/>
      <c r="ED236" s="29"/>
      <c r="EE236" s="29"/>
      <c r="EF236" s="29"/>
      <c r="EG236" s="29"/>
      <c r="EH236" s="29"/>
      <c r="EI236" s="29"/>
      <c r="EJ236" s="29"/>
      <c r="EK236" s="29"/>
      <c r="EL236" s="29"/>
      <c r="EM236" s="29"/>
      <c r="EN236" s="35" t="str">
        <f t="shared" si="462"/>
        <v/>
      </c>
      <c r="EO236" s="35" t="str">
        <f t="shared" si="463"/>
        <v/>
      </c>
      <c r="EP236" s="35" t="str">
        <f t="shared" si="464"/>
        <v/>
      </c>
      <c r="EQ236" s="35" t="str">
        <f t="shared" si="465"/>
        <v/>
      </c>
      <c r="ER236" s="35" t="str">
        <f t="shared" si="466"/>
        <v/>
      </c>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47">
        <v>44658</v>
      </c>
      <c r="FW236" s="47">
        <v>44760</v>
      </c>
      <c r="FX236" s="47">
        <v>44844</v>
      </c>
      <c r="FY236" s="47"/>
      <c r="FZ236" s="29"/>
      <c r="GA236" s="29"/>
      <c r="GB236" s="29"/>
      <c r="GC236" s="29"/>
      <c r="GD236" s="29"/>
      <c r="GE236" s="29"/>
      <c r="GF236" s="29"/>
      <c r="GG236" s="29"/>
      <c r="GH236" s="29"/>
      <c r="GI236" s="29"/>
      <c r="GJ236" s="29"/>
      <c r="GK236" s="29"/>
      <c r="GL236" s="35" t="str">
        <f t="shared" si="561"/>
        <v/>
      </c>
      <c r="GM236" s="35" t="str">
        <f t="shared" si="562"/>
        <v/>
      </c>
      <c r="GN236" s="35" t="str">
        <f t="shared" si="563"/>
        <v/>
      </c>
      <c r="GO236" s="35" t="str">
        <f t="shared" si="564"/>
        <v/>
      </c>
      <c r="GP236" s="35" t="str">
        <f t="shared" si="565"/>
        <v/>
      </c>
      <c r="GQ236" s="29"/>
      <c r="GR236" s="29"/>
      <c r="GS236" s="29">
        <f t="shared" si="467"/>
        <v>1</v>
      </c>
      <c r="GT236" s="29" t="str">
        <f>'[22]BD Plan'!$B$3</f>
        <v>Valle del Cauca</v>
      </c>
      <c r="GU236" s="36" t="s">
        <v>891</v>
      </c>
      <c r="GV236" s="36" t="s">
        <v>1990</v>
      </c>
      <c r="GW236" s="36" t="s">
        <v>3562</v>
      </c>
      <c r="GX236" s="36"/>
      <c r="GY236" s="36"/>
      <c r="GZ236" s="36"/>
      <c r="HA236" s="36"/>
      <c r="HB236" s="36"/>
      <c r="HC236" s="36"/>
      <c r="HD236" s="36"/>
      <c r="HE236" s="36"/>
      <c r="HF236" s="36"/>
      <c r="HG236" s="36"/>
      <c r="HH236" s="36"/>
      <c r="HI236" s="36"/>
      <c r="HJ236" s="36"/>
      <c r="HK236" s="29" t="s">
        <v>146</v>
      </c>
      <c r="HL236" s="30" t="s">
        <v>28</v>
      </c>
    </row>
    <row r="237" spans="1:220" ht="15" customHeight="1" x14ac:dyDescent="0.3">
      <c r="A237" s="29" t="s">
        <v>132</v>
      </c>
      <c r="B237" t="s">
        <v>34</v>
      </c>
      <c r="C237" t="s">
        <v>27</v>
      </c>
      <c r="D237" s="29" t="s">
        <v>328</v>
      </c>
      <c r="E237" s="29" t="s">
        <v>317</v>
      </c>
      <c r="F237" s="29" t="s">
        <v>231</v>
      </c>
      <c r="G237" s="29" t="s">
        <v>312</v>
      </c>
      <c r="H237" s="29" t="s">
        <v>233</v>
      </c>
      <c r="I237" s="38" t="s">
        <v>1124</v>
      </c>
      <c r="J237" s="29" t="s">
        <v>319</v>
      </c>
      <c r="K237" s="32">
        <v>1</v>
      </c>
      <c r="L237" s="32">
        <v>0.8</v>
      </c>
      <c r="M237" s="29" t="s">
        <v>253</v>
      </c>
      <c r="N237" s="32">
        <v>0.6</v>
      </c>
      <c r="O237" s="32">
        <v>0.8</v>
      </c>
      <c r="P237" s="29" t="s">
        <v>253</v>
      </c>
      <c r="Q237" s="29" t="s">
        <v>1037</v>
      </c>
      <c r="R237" s="33" t="s">
        <v>1125</v>
      </c>
      <c r="S237" s="42" t="s">
        <v>565</v>
      </c>
      <c r="T237" s="29" t="s">
        <v>1126</v>
      </c>
      <c r="U237" s="34" t="s">
        <v>1048</v>
      </c>
      <c r="V237" s="34" t="s">
        <v>1041</v>
      </c>
      <c r="W237" s="34" t="s">
        <v>1042</v>
      </c>
      <c r="X237" s="34" t="s">
        <v>1043</v>
      </c>
      <c r="Y237" s="34" t="s">
        <v>1044</v>
      </c>
      <c r="Z237" s="32">
        <v>0.4</v>
      </c>
      <c r="AA237" s="34" t="s">
        <v>1045</v>
      </c>
      <c r="AB237" s="29" t="s">
        <v>224</v>
      </c>
      <c r="AC237" s="29">
        <f t="shared" si="566"/>
        <v>12</v>
      </c>
      <c r="AD237" s="34">
        <v>3</v>
      </c>
      <c r="AE237" s="34">
        <v>3</v>
      </c>
      <c r="AF237" s="34">
        <v>3</v>
      </c>
      <c r="AG237" s="34">
        <v>3</v>
      </c>
      <c r="AH237" s="29">
        <v>3</v>
      </c>
      <c r="AI237" s="29" t="s">
        <v>892</v>
      </c>
      <c r="AJ237" s="29">
        <v>2</v>
      </c>
      <c r="AK237" s="29" t="s">
        <v>1987</v>
      </c>
      <c r="AL237" s="29">
        <v>3</v>
      </c>
      <c r="AM237" s="29" t="s">
        <v>3563</v>
      </c>
      <c r="AN237" s="29"/>
      <c r="AO237" s="29"/>
      <c r="AP237" s="47">
        <v>44668</v>
      </c>
      <c r="AQ237" s="47">
        <v>44760</v>
      </c>
      <c r="AR237" s="47">
        <v>44843</v>
      </c>
      <c r="AS237" s="47"/>
      <c r="AT237" s="29" t="s">
        <v>6</v>
      </c>
      <c r="AU237" s="29" t="s">
        <v>6</v>
      </c>
      <c r="AV237" s="29" t="s">
        <v>6</v>
      </c>
      <c r="AW237" s="29"/>
      <c r="AX237" s="29" t="s">
        <v>6</v>
      </c>
      <c r="AY237" s="29" t="s">
        <v>6</v>
      </c>
      <c r="AZ237" s="29" t="s">
        <v>6</v>
      </c>
      <c r="BA237" s="29"/>
      <c r="BB237" s="29" t="s">
        <v>3564</v>
      </c>
      <c r="BC237" s="29" t="s">
        <v>3565</v>
      </c>
      <c r="BD237" s="29" t="s">
        <v>3557</v>
      </c>
      <c r="BE237" s="29"/>
      <c r="BF237" s="35">
        <f t="shared" si="555"/>
        <v>1</v>
      </c>
      <c r="BG237" s="35">
        <f t="shared" si="556"/>
        <v>0.66666666666666663</v>
      </c>
      <c r="BH237" s="35">
        <f t="shared" si="557"/>
        <v>1</v>
      </c>
      <c r="BI237" s="35">
        <f t="shared" si="558"/>
        <v>0</v>
      </c>
      <c r="BJ237" s="35">
        <f t="shared" si="559"/>
        <v>0.66666666666666663</v>
      </c>
      <c r="BK237" s="30"/>
      <c r="BL237" s="29"/>
      <c r="BM237" s="29"/>
      <c r="BN237" s="29"/>
      <c r="BO237" s="29"/>
      <c r="BP237" s="29"/>
      <c r="BQ237" s="29"/>
      <c r="BR237" s="29"/>
      <c r="BS237" s="29"/>
      <c r="BT237" s="29"/>
      <c r="BU237" s="29"/>
      <c r="BV237" s="29"/>
      <c r="BW237" s="29"/>
      <c r="BX237" s="29"/>
      <c r="BY237" s="29"/>
      <c r="BZ237" s="47">
        <v>44668</v>
      </c>
      <c r="CA237" s="47">
        <v>44760</v>
      </c>
      <c r="CB237" s="47">
        <v>44843</v>
      </c>
      <c r="CC237" s="47"/>
      <c r="CD237" s="29"/>
      <c r="CE237" s="29"/>
      <c r="CF237" s="29"/>
      <c r="CG237" s="29"/>
      <c r="CH237" s="29"/>
      <c r="CI237" s="29"/>
      <c r="CJ237" s="29"/>
      <c r="CK237" s="29"/>
      <c r="CL237" s="29"/>
      <c r="CM237" s="29"/>
      <c r="CN237" s="29"/>
      <c r="CO237" s="29"/>
      <c r="CP237" s="35" t="str">
        <f t="shared" si="457"/>
        <v/>
      </c>
      <c r="CQ237" s="35" t="str">
        <f t="shared" si="458"/>
        <v/>
      </c>
      <c r="CR237" s="35" t="str">
        <f t="shared" si="459"/>
        <v/>
      </c>
      <c r="CS237" s="35" t="str">
        <f t="shared" si="460"/>
        <v/>
      </c>
      <c r="CT237" s="35" t="str">
        <f t="shared" si="461"/>
        <v/>
      </c>
      <c r="CU237" s="30"/>
      <c r="CV237" s="34"/>
      <c r="CW237" s="29"/>
      <c r="CX237" s="34"/>
      <c r="CY237" s="34"/>
      <c r="CZ237" s="34"/>
      <c r="DA237" s="34"/>
      <c r="DB237" s="34"/>
      <c r="DC237" s="34"/>
      <c r="DD237" s="32"/>
      <c r="DE237" s="29"/>
      <c r="DF237" s="29"/>
      <c r="DG237" s="29"/>
      <c r="DH237" s="29"/>
      <c r="DI237" s="34"/>
      <c r="DJ237" s="29"/>
      <c r="DK237" s="29"/>
      <c r="DL237" s="29"/>
      <c r="DM237" s="29"/>
      <c r="DN237" s="29"/>
      <c r="DO237" s="29"/>
      <c r="DP237" s="29"/>
      <c r="DQ237" s="29"/>
      <c r="DR237" s="29"/>
      <c r="DS237" s="29"/>
      <c r="DT237" s="29"/>
      <c r="DU237" s="29"/>
      <c r="DV237" s="29"/>
      <c r="DW237" s="29"/>
      <c r="DX237" s="47">
        <v>44668</v>
      </c>
      <c r="DY237" s="47">
        <v>44760</v>
      </c>
      <c r="DZ237" s="47">
        <v>44843</v>
      </c>
      <c r="EA237" s="47"/>
      <c r="EB237" s="29"/>
      <c r="EC237" s="29"/>
      <c r="ED237" s="29"/>
      <c r="EE237" s="29"/>
      <c r="EF237" s="29"/>
      <c r="EG237" s="29"/>
      <c r="EH237" s="29"/>
      <c r="EI237" s="29"/>
      <c r="EJ237" s="29"/>
      <c r="EK237" s="29"/>
      <c r="EL237" s="29"/>
      <c r="EM237" s="29"/>
      <c r="EN237" s="35" t="str">
        <f t="shared" si="462"/>
        <v/>
      </c>
      <c r="EO237" s="35" t="str">
        <f t="shared" si="463"/>
        <v/>
      </c>
      <c r="EP237" s="35" t="str">
        <f t="shared" si="464"/>
        <v/>
      </c>
      <c r="EQ237" s="35" t="str">
        <f t="shared" si="465"/>
        <v/>
      </c>
      <c r="ER237" s="35" t="str">
        <f t="shared" si="466"/>
        <v/>
      </c>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47">
        <v>44668</v>
      </c>
      <c r="FW237" s="47">
        <v>44760</v>
      </c>
      <c r="FX237" s="47">
        <v>44843</v>
      </c>
      <c r="FY237" s="47"/>
      <c r="FZ237" s="29"/>
      <c r="GA237" s="29"/>
      <c r="GB237" s="29"/>
      <c r="GC237" s="29"/>
      <c r="GD237" s="29"/>
      <c r="GE237" s="29"/>
      <c r="GF237" s="29"/>
      <c r="GG237" s="29"/>
      <c r="GH237" s="29"/>
      <c r="GI237" s="29"/>
      <c r="GJ237" s="29"/>
      <c r="GK237" s="29"/>
      <c r="GL237" s="35" t="str">
        <f t="shared" si="561"/>
        <v/>
      </c>
      <c r="GM237" s="35" t="str">
        <f t="shared" si="562"/>
        <v/>
      </c>
      <c r="GN237" s="35" t="str">
        <f t="shared" si="563"/>
        <v/>
      </c>
      <c r="GO237" s="35" t="str">
        <f t="shared" si="564"/>
        <v/>
      </c>
      <c r="GP237" s="35" t="str">
        <f t="shared" si="565"/>
        <v/>
      </c>
      <c r="GQ237" s="29"/>
      <c r="GR237" s="29"/>
      <c r="GS237" s="29">
        <f t="shared" si="467"/>
        <v>1</v>
      </c>
      <c r="GT237" s="29" t="str">
        <f>'[22]BD Plan'!$B$3</f>
        <v>Valle del Cauca</v>
      </c>
      <c r="GU237" s="37" t="s">
        <v>893</v>
      </c>
      <c r="GV237" s="37" t="s">
        <v>1991</v>
      </c>
      <c r="GW237" s="37" t="s">
        <v>3566</v>
      </c>
      <c r="GX237" s="37"/>
      <c r="GY237" s="37"/>
      <c r="GZ237" s="37"/>
      <c r="HA237" s="37"/>
      <c r="HB237" s="37"/>
      <c r="HC237" s="37"/>
      <c r="HD237" s="37"/>
      <c r="HE237" s="37"/>
      <c r="HF237" s="37"/>
      <c r="HG237" s="37"/>
      <c r="HH237" s="37"/>
      <c r="HI237" s="37"/>
      <c r="HJ237" s="37"/>
      <c r="HK237" s="29" t="s">
        <v>147</v>
      </c>
      <c r="HL237" s="30" t="s">
        <v>29</v>
      </c>
    </row>
    <row r="238" spans="1:220" ht="15" customHeight="1" x14ac:dyDescent="0.3">
      <c r="A238" s="29" t="s">
        <v>132</v>
      </c>
      <c r="B238" t="s">
        <v>90</v>
      </c>
      <c r="C238" t="s">
        <v>87</v>
      </c>
      <c r="D238" s="29" t="s">
        <v>505</v>
      </c>
      <c r="E238" s="29" t="s">
        <v>322</v>
      </c>
      <c r="F238" s="29" t="s">
        <v>231</v>
      </c>
      <c r="G238" s="29" t="s">
        <v>232</v>
      </c>
      <c r="H238" s="29" t="s">
        <v>400</v>
      </c>
      <c r="I238" s="38" t="s">
        <v>1437</v>
      </c>
      <c r="J238" s="29" t="s">
        <v>294</v>
      </c>
      <c r="K238" s="32">
        <v>0.8</v>
      </c>
      <c r="L238" s="32">
        <v>0.2</v>
      </c>
      <c r="M238" s="29" t="s">
        <v>236</v>
      </c>
      <c r="N238" s="32">
        <v>0.28999999999999998</v>
      </c>
      <c r="O238" s="32">
        <v>0.2</v>
      </c>
      <c r="P238" s="29" t="s">
        <v>295</v>
      </c>
      <c r="Q238" s="29" t="s">
        <v>1037</v>
      </c>
      <c r="R238" s="33" t="s">
        <v>1438</v>
      </c>
      <c r="S238" s="42" t="s">
        <v>565</v>
      </c>
      <c r="T238" s="29" t="s">
        <v>1439</v>
      </c>
      <c r="U238" s="34" t="s">
        <v>1048</v>
      </c>
      <c r="V238" s="34" t="s">
        <v>1041</v>
      </c>
      <c r="W238" s="34" t="s">
        <v>1042</v>
      </c>
      <c r="X238" s="34" t="s">
        <v>1043</v>
      </c>
      <c r="Y238" s="34" t="s">
        <v>1044</v>
      </c>
      <c r="Z238" s="32">
        <v>0.4</v>
      </c>
      <c r="AA238" s="34" t="s">
        <v>1045</v>
      </c>
      <c r="AB238" s="29" t="s">
        <v>224</v>
      </c>
      <c r="AC238" s="29">
        <f t="shared" si="566"/>
        <v>185</v>
      </c>
      <c r="AD238" s="34">
        <v>0</v>
      </c>
      <c r="AE238" s="34">
        <v>62</v>
      </c>
      <c r="AF238" s="34">
        <v>123</v>
      </c>
      <c r="AG238" s="34">
        <v>0</v>
      </c>
      <c r="AH238" s="29"/>
      <c r="AI238" s="29"/>
      <c r="AJ238" s="29">
        <v>62</v>
      </c>
      <c r="AK238" s="29" t="s">
        <v>1992</v>
      </c>
      <c r="AL238" s="29">
        <v>123</v>
      </c>
      <c r="AM238" s="29" t="s">
        <v>3567</v>
      </c>
      <c r="AN238" s="29"/>
      <c r="AO238" s="29"/>
      <c r="AP238" s="47"/>
      <c r="AQ238" s="47">
        <v>44760</v>
      </c>
      <c r="AR238" s="47">
        <v>44844</v>
      </c>
      <c r="AS238" s="47"/>
      <c r="AT238" s="29"/>
      <c r="AU238" s="29" t="s">
        <v>9</v>
      </c>
      <c r="AV238" s="29" t="s">
        <v>6</v>
      </c>
      <c r="AW238" s="29"/>
      <c r="AX238" s="29"/>
      <c r="AY238" s="29" t="s">
        <v>9</v>
      </c>
      <c r="AZ238" s="29" t="s">
        <v>6</v>
      </c>
      <c r="BA238" s="29"/>
      <c r="BB238" s="29"/>
      <c r="BC238" s="29" t="s">
        <v>3568</v>
      </c>
      <c r="BD238" s="29" t="s">
        <v>3569</v>
      </c>
      <c r="BE238" s="29"/>
      <c r="BF238" s="35" t="str">
        <f t="shared" si="555"/>
        <v/>
      </c>
      <c r="BG238" s="35">
        <f t="shared" si="556"/>
        <v>1</v>
      </c>
      <c r="BH238" s="35">
        <f t="shared" si="557"/>
        <v>1</v>
      </c>
      <c r="BI238" s="35" t="str">
        <f t="shared" si="558"/>
        <v/>
      </c>
      <c r="BJ238" s="35">
        <f t="shared" si="559"/>
        <v>1</v>
      </c>
      <c r="BK238" s="30" t="s">
        <v>1440</v>
      </c>
      <c r="BL238" s="42" t="s">
        <v>565</v>
      </c>
      <c r="BM238" s="29">
        <f t="shared" ref="BM238" si="567">SUM(BN238:BQ238)</f>
        <v>7</v>
      </c>
      <c r="BN238" s="29">
        <v>0</v>
      </c>
      <c r="BO238" s="29">
        <v>3</v>
      </c>
      <c r="BP238" s="29">
        <v>3</v>
      </c>
      <c r="BQ238" s="29">
        <v>1</v>
      </c>
      <c r="BR238" s="29"/>
      <c r="BS238" s="29"/>
      <c r="BT238" s="29">
        <v>3</v>
      </c>
      <c r="BU238" s="29" t="s">
        <v>1993</v>
      </c>
      <c r="BV238" s="29">
        <v>3</v>
      </c>
      <c r="BW238" s="29" t="s">
        <v>3570</v>
      </c>
      <c r="BX238" s="29"/>
      <c r="BY238" s="29"/>
      <c r="BZ238" s="47"/>
      <c r="CA238" s="47">
        <v>44760</v>
      </c>
      <c r="CB238" s="47">
        <v>44844</v>
      </c>
      <c r="CC238" s="47"/>
      <c r="CD238" s="29"/>
      <c r="CE238" s="29" t="s">
        <v>6</v>
      </c>
      <c r="CF238" s="29" t="s">
        <v>6</v>
      </c>
      <c r="CG238" s="29"/>
      <c r="CH238" s="29"/>
      <c r="CI238" s="29" t="s">
        <v>6</v>
      </c>
      <c r="CJ238" s="29" t="s">
        <v>6</v>
      </c>
      <c r="CK238" s="29"/>
      <c r="CL238" s="29"/>
      <c r="CM238" s="29" t="s">
        <v>3571</v>
      </c>
      <c r="CN238" s="29" t="s">
        <v>3572</v>
      </c>
      <c r="CO238" s="29"/>
      <c r="CP238" s="35" t="str">
        <f t="shared" si="457"/>
        <v/>
      </c>
      <c r="CQ238" s="35">
        <f t="shared" si="458"/>
        <v>1</v>
      </c>
      <c r="CR238" s="35">
        <f t="shared" si="459"/>
        <v>1</v>
      </c>
      <c r="CS238" s="35">
        <f t="shared" si="460"/>
        <v>0</v>
      </c>
      <c r="CT238" s="35">
        <f t="shared" si="461"/>
        <v>0.8571428571428571</v>
      </c>
      <c r="CU238" s="30"/>
      <c r="CV238" s="34"/>
      <c r="CW238" s="29"/>
      <c r="CX238" s="34"/>
      <c r="CY238" s="34"/>
      <c r="CZ238" s="34"/>
      <c r="DA238" s="34"/>
      <c r="DB238" s="34"/>
      <c r="DC238" s="34"/>
      <c r="DD238" s="32"/>
      <c r="DE238" s="29"/>
      <c r="DF238" s="29"/>
      <c r="DG238" s="29"/>
      <c r="DH238" s="29"/>
      <c r="DI238" s="34"/>
      <c r="DJ238" s="29"/>
      <c r="DK238" s="29"/>
      <c r="DL238" s="29"/>
      <c r="DM238" s="29"/>
      <c r="DN238" s="29"/>
      <c r="DO238" s="29"/>
      <c r="DP238" s="29"/>
      <c r="DQ238" s="29"/>
      <c r="DR238" s="29"/>
      <c r="DS238" s="29"/>
      <c r="DT238" s="29"/>
      <c r="DU238" s="29"/>
      <c r="DV238" s="29"/>
      <c r="DW238" s="29"/>
      <c r="DX238" s="47"/>
      <c r="DY238" s="47">
        <v>44760</v>
      </c>
      <c r="DZ238" s="47">
        <v>44844</v>
      </c>
      <c r="EA238" s="47"/>
      <c r="EB238" s="29"/>
      <c r="EC238" s="29"/>
      <c r="ED238" s="29"/>
      <c r="EE238" s="29"/>
      <c r="EF238" s="29"/>
      <c r="EG238" s="29"/>
      <c r="EH238" s="29"/>
      <c r="EI238" s="29"/>
      <c r="EJ238" s="29"/>
      <c r="EK238" s="29"/>
      <c r="EL238" s="29"/>
      <c r="EM238" s="29"/>
      <c r="EN238" s="35" t="str">
        <f t="shared" si="462"/>
        <v/>
      </c>
      <c r="EO238" s="35" t="str">
        <f t="shared" si="463"/>
        <v/>
      </c>
      <c r="EP238" s="35" t="str">
        <f t="shared" si="464"/>
        <v/>
      </c>
      <c r="EQ238" s="35" t="str">
        <f t="shared" si="465"/>
        <v/>
      </c>
      <c r="ER238" s="35" t="str">
        <f t="shared" si="466"/>
        <v/>
      </c>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47"/>
      <c r="FW238" s="47">
        <v>44760</v>
      </c>
      <c r="FX238" s="47">
        <v>44844</v>
      </c>
      <c r="FY238" s="47"/>
      <c r="FZ238" s="29"/>
      <c r="GA238" s="29"/>
      <c r="GB238" s="29"/>
      <c r="GC238" s="29"/>
      <c r="GD238" s="29"/>
      <c r="GE238" s="29"/>
      <c r="GF238" s="29"/>
      <c r="GG238" s="29"/>
      <c r="GH238" s="29"/>
      <c r="GI238" s="29"/>
      <c r="GJ238" s="29"/>
      <c r="GK238" s="29"/>
      <c r="GL238" s="35"/>
      <c r="GM238" s="35"/>
      <c r="GN238" s="35"/>
      <c r="GO238" s="35"/>
      <c r="GP238" s="35"/>
      <c r="GQ238" s="29"/>
      <c r="GR238" s="29"/>
      <c r="GS238" s="29">
        <f t="shared" si="467"/>
        <v>2</v>
      </c>
      <c r="GT238" s="29" t="str">
        <f>'[22]BD Plan'!$B$3</f>
        <v>Valle del Cauca</v>
      </c>
      <c r="GU238" s="37"/>
      <c r="GV238" s="37" t="s">
        <v>1994</v>
      </c>
      <c r="GW238" s="37" t="s">
        <v>3573</v>
      </c>
      <c r="GX238" s="37"/>
      <c r="GY238" s="37"/>
      <c r="GZ238" s="37" t="s">
        <v>1995</v>
      </c>
      <c r="HA238" s="37" t="s">
        <v>3574</v>
      </c>
      <c r="HB238" s="37"/>
      <c r="HC238" s="37"/>
      <c r="HD238" s="37"/>
      <c r="HE238" s="37"/>
      <c r="HF238" s="37"/>
      <c r="HG238" s="37"/>
      <c r="HH238" s="37"/>
      <c r="HI238" s="37"/>
      <c r="HJ238" s="37"/>
      <c r="HK238" s="29" t="s">
        <v>476</v>
      </c>
      <c r="HL238" s="30" t="s">
        <v>88</v>
      </c>
    </row>
    <row r="239" spans="1:220" ht="15" customHeight="1" x14ac:dyDescent="0.3">
      <c r="A239" s="29" t="s">
        <v>132</v>
      </c>
      <c r="B239" t="s">
        <v>153</v>
      </c>
      <c r="C239" t="s">
        <v>87</v>
      </c>
      <c r="D239" s="29" t="s">
        <v>514</v>
      </c>
      <c r="E239" s="29" t="s">
        <v>317</v>
      </c>
      <c r="F239" s="29" t="s">
        <v>215</v>
      </c>
      <c r="G239" s="29" t="s">
        <v>232</v>
      </c>
      <c r="H239" s="29" t="s">
        <v>284</v>
      </c>
      <c r="I239" s="41" t="s">
        <v>515</v>
      </c>
      <c r="J239" s="29" t="s">
        <v>335</v>
      </c>
      <c r="K239" s="32">
        <v>0.8</v>
      </c>
      <c r="L239" s="32">
        <v>0.8</v>
      </c>
      <c r="M239" s="29" t="s">
        <v>253</v>
      </c>
      <c r="N239" s="32">
        <v>0.48</v>
      </c>
      <c r="O239" s="32">
        <v>0.8</v>
      </c>
      <c r="P239" s="29" t="s">
        <v>253</v>
      </c>
      <c r="Q239" s="29" t="s">
        <v>1037</v>
      </c>
      <c r="R239" s="33" t="s">
        <v>1449</v>
      </c>
      <c r="S239" s="42" t="s">
        <v>565</v>
      </c>
      <c r="T239" s="29" t="s">
        <v>1450</v>
      </c>
      <c r="U239" s="34" t="s">
        <v>1048</v>
      </c>
      <c r="V239" s="34" t="s">
        <v>1041</v>
      </c>
      <c r="W239" s="34" t="s">
        <v>1042</v>
      </c>
      <c r="X239" s="34" t="s">
        <v>1043</v>
      </c>
      <c r="Y239" s="34" t="s">
        <v>1044</v>
      </c>
      <c r="Z239" s="32">
        <v>0.4</v>
      </c>
      <c r="AA239" s="34" t="s">
        <v>1045</v>
      </c>
      <c r="AB239" s="29" t="s">
        <v>224</v>
      </c>
      <c r="AC239" s="29">
        <f t="shared" si="566"/>
        <v>12</v>
      </c>
      <c r="AD239" s="34">
        <v>3</v>
      </c>
      <c r="AE239" s="34">
        <v>3</v>
      </c>
      <c r="AF239" s="34">
        <v>3</v>
      </c>
      <c r="AG239" s="34">
        <v>3</v>
      </c>
      <c r="AH239" s="29"/>
      <c r="AI239" s="29"/>
      <c r="AJ239" s="29">
        <v>3</v>
      </c>
      <c r="AK239" s="29" t="s">
        <v>1996</v>
      </c>
      <c r="AL239" s="29">
        <v>3</v>
      </c>
      <c r="AM239" s="29" t="s">
        <v>3575</v>
      </c>
      <c r="AN239" s="29"/>
      <c r="AO239" s="29"/>
      <c r="AP239" s="47">
        <v>44658</v>
      </c>
      <c r="AQ239" s="47">
        <v>44760</v>
      </c>
      <c r="AR239" s="47">
        <v>44844</v>
      </c>
      <c r="AS239" s="47"/>
      <c r="AT239" s="29"/>
      <c r="AU239" s="29" t="s">
        <v>6</v>
      </c>
      <c r="AV239" s="29" t="s">
        <v>6</v>
      </c>
      <c r="AW239" s="29"/>
      <c r="AX239" s="29"/>
      <c r="AY239" s="29" t="s">
        <v>6</v>
      </c>
      <c r="AZ239" s="29" t="s">
        <v>6</v>
      </c>
      <c r="BA239" s="29"/>
      <c r="BB239" s="29"/>
      <c r="BC239" s="29" t="s">
        <v>3576</v>
      </c>
      <c r="BD239" s="29" t="s">
        <v>3577</v>
      </c>
      <c r="BE239" s="29"/>
      <c r="BF239" s="35">
        <f t="shared" si="555"/>
        <v>0</v>
      </c>
      <c r="BG239" s="35">
        <f t="shared" si="556"/>
        <v>1</v>
      </c>
      <c r="BH239" s="35">
        <f t="shared" si="557"/>
        <v>1</v>
      </c>
      <c r="BI239" s="35">
        <f t="shared" si="558"/>
        <v>0</v>
      </c>
      <c r="BJ239" s="35">
        <f t="shared" si="559"/>
        <v>0.5</v>
      </c>
      <c r="BK239" s="33"/>
      <c r="BL239" s="29"/>
      <c r="BM239" s="29"/>
      <c r="BN239" s="29"/>
      <c r="BO239" s="29"/>
      <c r="BP239" s="29"/>
      <c r="BQ239" s="29"/>
      <c r="BR239" s="29"/>
      <c r="BS239" s="29"/>
      <c r="BT239" s="29"/>
      <c r="BU239" s="29"/>
      <c r="BV239" s="29"/>
      <c r="BW239" s="29"/>
      <c r="BX239" s="29"/>
      <c r="BY239" s="29"/>
      <c r="BZ239" s="47">
        <v>44658</v>
      </c>
      <c r="CA239" s="47">
        <v>44760</v>
      </c>
      <c r="CB239" s="47">
        <v>44844</v>
      </c>
      <c r="CC239" s="47"/>
      <c r="CD239" s="29"/>
      <c r="CE239" s="29"/>
      <c r="CF239" s="29"/>
      <c r="CG239" s="29"/>
      <c r="CH239" s="29"/>
      <c r="CI239" s="29"/>
      <c r="CJ239" s="29"/>
      <c r="CK239" s="29"/>
      <c r="CL239" s="29"/>
      <c r="CM239" s="29"/>
      <c r="CN239" s="29"/>
      <c r="CO239" s="29"/>
      <c r="CP239" s="35" t="str">
        <f t="shared" si="457"/>
        <v/>
      </c>
      <c r="CQ239" s="35" t="str">
        <f t="shared" si="458"/>
        <v/>
      </c>
      <c r="CR239" s="35" t="str">
        <f t="shared" si="459"/>
        <v/>
      </c>
      <c r="CS239" s="35" t="str">
        <f t="shared" si="460"/>
        <v/>
      </c>
      <c r="CT239" s="35" t="str">
        <f t="shared" si="461"/>
        <v/>
      </c>
      <c r="CU239" s="33"/>
      <c r="CV239" s="34"/>
      <c r="CW239" s="29"/>
      <c r="CX239" s="34"/>
      <c r="CY239" s="34"/>
      <c r="CZ239" s="34"/>
      <c r="DA239" s="34"/>
      <c r="DB239" s="34"/>
      <c r="DC239" s="34"/>
      <c r="DD239" s="32"/>
      <c r="DE239" s="29"/>
      <c r="DF239" s="29"/>
      <c r="DG239" s="29"/>
      <c r="DH239" s="29"/>
      <c r="DI239" s="34"/>
      <c r="DJ239" s="29"/>
      <c r="DK239" s="29"/>
      <c r="DL239" s="29"/>
      <c r="DM239" s="29"/>
      <c r="DN239" s="29"/>
      <c r="DO239" s="29"/>
      <c r="DP239" s="29"/>
      <c r="DQ239" s="29"/>
      <c r="DR239" s="29"/>
      <c r="DS239" s="29"/>
      <c r="DT239" s="29"/>
      <c r="DU239" s="29"/>
      <c r="DV239" s="29"/>
      <c r="DW239" s="29"/>
      <c r="DX239" s="47"/>
      <c r="DY239" s="47">
        <v>44760</v>
      </c>
      <c r="DZ239" s="47">
        <v>44844</v>
      </c>
      <c r="EA239" s="47"/>
      <c r="EB239" s="29"/>
      <c r="EC239" s="29"/>
      <c r="ED239" s="29"/>
      <c r="EE239" s="29"/>
      <c r="EF239" s="29"/>
      <c r="EG239" s="29"/>
      <c r="EH239" s="29"/>
      <c r="EI239" s="29"/>
      <c r="EJ239" s="29"/>
      <c r="EK239" s="29"/>
      <c r="EL239" s="29"/>
      <c r="EM239" s="29"/>
      <c r="EN239" s="35" t="str">
        <f t="shared" si="462"/>
        <v/>
      </c>
      <c r="EO239" s="35" t="str">
        <f t="shared" si="463"/>
        <v/>
      </c>
      <c r="EP239" s="35" t="str">
        <f t="shared" si="464"/>
        <v/>
      </c>
      <c r="EQ239" s="35" t="str">
        <f t="shared" si="465"/>
        <v/>
      </c>
      <c r="ER239" s="35" t="str">
        <f t="shared" si="466"/>
        <v/>
      </c>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47">
        <v>44658</v>
      </c>
      <c r="FW239" s="47">
        <v>44760</v>
      </c>
      <c r="FX239" s="47">
        <v>44844</v>
      </c>
      <c r="FY239" s="47"/>
      <c r="FZ239" s="29"/>
      <c r="GA239" s="29"/>
      <c r="GB239" s="29"/>
      <c r="GC239" s="29"/>
      <c r="GD239" s="29"/>
      <c r="GE239" s="29"/>
      <c r="GF239" s="29"/>
      <c r="GG239" s="29"/>
      <c r="GH239" s="29"/>
      <c r="GI239" s="29"/>
      <c r="GJ239" s="29"/>
      <c r="GK239" s="29"/>
      <c r="GL239" s="35" t="str">
        <f t="shared" ref="GL239:GL240" si="568">IFERROR(IF(FJ239=0,"",IF((FN239/FJ239)&gt;1,1,(FN239/FJ239))),"")</f>
        <v/>
      </c>
      <c r="GM239" s="35" t="str">
        <f t="shared" ref="GM239:GM240" si="569">IFERROR(IF(FK239=0,"",IF((FP239/FK239)&gt;1,1,(FP239/FK239))),"")</f>
        <v/>
      </c>
      <c r="GN239" s="35" t="str">
        <f t="shared" ref="GN239:GN240" si="570">IFERROR(IF(FL239=0,"",IF((FR239/FL239)&gt;1,1,(FR239/FL239))),"")</f>
        <v/>
      </c>
      <c r="GO239" s="35" t="str">
        <f t="shared" ref="GO239:GO240" si="571">IFERROR(IF(FM239=0,"",IF((FT239/FM239)&gt;1,1,(FT239/FM239))),"")</f>
        <v/>
      </c>
      <c r="GP239" s="35" t="str">
        <f t="shared" ref="GP239:GP240" si="572">IFERROR(IF((FN239+FP239+FR239+FT239)/FI239&gt;1,1,(FN239+FP239+FR239+FT239)/FI239),"")</f>
        <v/>
      </c>
      <c r="GQ239" s="29"/>
      <c r="GR239" s="29"/>
      <c r="GS239" s="29">
        <f t="shared" si="467"/>
        <v>1</v>
      </c>
      <c r="GT239" s="29" t="str">
        <f>'[22]BD Plan'!$B$3</f>
        <v>Valle del Cauca</v>
      </c>
      <c r="GU239" s="37"/>
      <c r="GV239" s="37" t="s">
        <v>1997</v>
      </c>
      <c r="GW239" s="37" t="s">
        <v>3578</v>
      </c>
      <c r="GX239" s="37"/>
      <c r="GY239" s="37"/>
      <c r="GZ239" s="37"/>
      <c r="HA239" s="37"/>
      <c r="HB239" s="37"/>
      <c r="HC239" s="37" t="s">
        <v>894</v>
      </c>
      <c r="HD239" s="37"/>
      <c r="HE239" s="37"/>
      <c r="HF239" s="37"/>
      <c r="HG239" s="37"/>
      <c r="HH239" s="37"/>
      <c r="HI239" s="37"/>
      <c r="HJ239" s="37"/>
      <c r="HK239" s="29" t="s">
        <v>518</v>
      </c>
      <c r="HL239" s="30" t="s">
        <v>89</v>
      </c>
    </row>
    <row r="240" spans="1:220" ht="15" customHeight="1" x14ac:dyDescent="0.3">
      <c r="A240" s="29" t="s">
        <v>132</v>
      </c>
      <c r="B240" t="s">
        <v>94</v>
      </c>
      <c r="C240" t="s">
        <v>92</v>
      </c>
      <c r="D240" s="29" t="s">
        <v>519</v>
      </c>
      <c r="E240" s="39" t="s">
        <v>322</v>
      </c>
      <c r="F240" s="29" t="s">
        <v>231</v>
      </c>
      <c r="G240" s="29" t="s">
        <v>312</v>
      </c>
      <c r="H240" s="29" t="s">
        <v>265</v>
      </c>
      <c r="I240" s="38" t="s">
        <v>1452</v>
      </c>
      <c r="J240" s="29" t="s">
        <v>294</v>
      </c>
      <c r="K240" s="32">
        <v>0.6</v>
      </c>
      <c r="L240" s="32">
        <v>0.8</v>
      </c>
      <c r="M240" s="29" t="s">
        <v>253</v>
      </c>
      <c r="N240" s="32">
        <v>0.36</v>
      </c>
      <c r="O240" s="32">
        <v>0.8</v>
      </c>
      <c r="P240" s="29" t="s">
        <v>253</v>
      </c>
      <c r="Q240" s="29" t="s">
        <v>1037</v>
      </c>
      <c r="R240" s="33" t="s">
        <v>1453</v>
      </c>
      <c r="S240" s="42" t="s">
        <v>565</v>
      </c>
      <c r="T240" s="36" t="s">
        <v>1454</v>
      </c>
      <c r="U240" s="34" t="s">
        <v>1048</v>
      </c>
      <c r="V240" s="34" t="s">
        <v>1041</v>
      </c>
      <c r="W240" s="34" t="s">
        <v>1042</v>
      </c>
      <c r="X240" s="34" t="s">
        <v>1043</v>
      </c>
      <c r="Y240" s="34" t="s">
        <v>1044</v>
      </c>
      <c r="Z240" s="32">
        <v>0.4</v>
      </c>
      <c r="AA240" s="34" t="s">
        <v>1045</v>
      </c>
      <c r="AB240" s="29" t="s">
        <v>224</v>
      </c>
      <c r="AC240" s="29">
        <f t="shared" si="566"/>
        <v>52</v>
      </c>
      <c r="AD240" s="34">
        <v>24</v>
      </c>
      <c r="AE240" s="34">
        <v>10</v>
      </c>
      <c r="AF240" s="34">
        <v>17</v>
      </c>
      <c r="AG240" s="34">
        <v>1</v>
      </c>
      <c r="AH240" s="29">
        <v>24</v>
      </c>
      <c r="AI240" s="29" t="s">
        <v>895</v>
      </c>
      <c r="AJ240" s="29">
        <v>10</v>
      </c>
      <c r="AK240" s="29" t="s">
        <v>1998</v>
      </c>
      <c r="AL240" s="29">
        <v>17</v>
      </c>
      <c r="AM240" s="29" t="s">
        <v>3579</v>
      </c>
      <c r="AN240" s="29"/>
      <c r="AO240" s="29"/>
      <c r="AP240" s="47">
        <v>44668</v>
      </c>
      <c r="AQ240" s="47">
        <v>44760</v>
      </c>
      <c r="AR240" s="47">
        <v>44843</v>
      </c>
      <c r="AS240" s="47"/>
      <c r="AT240" s="29" t="s">
        <v>6</v>
      </c>
      <c r="AU240" s="29" t="s">
        <v>6</v>
      </c>
      <c r="AV240" s="29" t="s">
        <v>6</v>
      </c>
      <c r="AW240" s="29"/>
      <c r="AX240" s="29" t="s">
        <v>6</v>
      </c>
      <c r="AY240" s="29" t="s">
        <v>6</v>
      </c>
      <c r="AZ240" s="29" t="s">
        <v>6</v>
      </c>
      <c r="BA240" s="29"/>
      <c r="BB240" s="29" t="s">
        <v>3580</v>
      </c>
      <c r="BC240" s="29" t="s">
        <v>3581</v>
      </c>
      <c r="BD240" s="29" t="s">
        <v>3581</v>
      </c>
      <c r="BE240" s="29"/>
      <c r="BF240" s="35">
        <f t="shared" si="555"/>
        <v>1</v>
      </c>
      <c r="BG240" s="35">
        <f t="shared" si="556"/>
        <v>1</v>
      </c>
      <c r="BH240" s="35">
        <f t="shared" si="557"/>
        <v>1</v>
      </c>
      <c r="BI240" s="35">
        <f t="shared" si="558"/>
        <v>0</v>
      </c>
      <c r="BJ240" s="35">
        <f t="shared" si="559"/>
        <v>0.98076923076923073</v>
      </c>
      <c r="BK240" s="33"/>
      <c r="BL240" s="29"/>
      <c r="BM240" s="29"/>
      <c r="BN240" s="29"/>
      <c r="BO240" s="29"/>
      <c r="BP240" s="29"/>
      <c r="BQ240" s="29"/>
      <c r="BR240" s="29"/>
      <c r="BS240" s="29"/>
      <c r="BT240" s="29"/>
      <c r="BU240" s="29"/>
      <c r="BV240" s="29"/>
      <c r="BW240" s="29"/>
      <c r="BX240" s="29"/>
      <c r="BY240" s="29"/>
      <c r="BZ240" s="47"/>
      <c r="CA240" s="47">
        <v>44760</v>
      </c>
      <c r="CB240" s="47">
        <v>44843</v>
      </c>
      <c r="CC240" s="47"/>
      <c r="CD240" s="29"/>
      <c r="CE240" s="29"/>
      <c r="CF240" s="29"/>
      <c r="CG240" s="29"/>
      <c r="CH240" s="29"/>
      <c r="CI240" s="29"/>
      <c r="CJ240" s="29"/>
      <c r="CK240" s="29"/>
      <c r="CL240" s="29"/>
      <c r="CM240" s="29"/>
      <c r="CN240" s="29"/>
      <c r="CO240" s="29"/>
      <c r="CP240" s="35" t="str">
        <f t="shared" si="457"/>
        <v/>
      </c>
      <c r="CQ240" s="35" t="str">
        <f t="shared" si="458"/>
        <v/>
      </c>
      <c r="CR240" s="35" t="str">
        <f t="shared" si="459"/>
        <v/>
      </c>
      <c r="CS240" s="35" t="str">
        <f t="shared" si="460"/>
        <v/>
      </c>
      <c r="CT240" s="35" t="str">
        <f t="shared" si="461"/>
        <v/>
      </c>
      <c r="CU240" s="30"/>
      <c r="CV240" s="34"/>
      <c r="CW240" s="29"/>
      <c r="CX240" s="34"/>
      <c r="CY240" s="34"/>
      <c r="CZ240" s="34"/>
      <c r="DA240" s="34"/>
      <c r="DB240" s="34"/>
      <c r="DC240" s="34"/>
      <c r="DD240" s="32"/>
      <c r="DE240" s="29"/>
      <c r="DF240" s="29"/>
      <c r="DG240" s="29"/>
      <c r="DH240" s="29"/>
      <c r="DI240" s="34"/>
      <c r="DJ240" s="29"/>
      <c r="DK240" s="29"/>
      <c r="DL240" s="29"/>
      <c r="DM240" s="29"/>
      <c r="DN240" s="29"/>
      <c r="DO240" s="29"/>
      <c r="DP240" s="29"/>
      <c r="DQ240" s="29"/>
      <c r="DR240" s="29"/>
      <c r="DS240" s="29"/>
      <c r="DT240" s="29"/>
      <c r="DU240" s="29"/>
      <c r="DV240" s="29"/>
      <c r="DW240" s="29"/>
      <c r="DX240" s="47">
        <v>44668</v>
      </c>
      <c r="DY240" s="47">
        <v>44760</v>
      </c>
      <c r="DZ240" s="47">
        <v>44843</v>
      </c>
      <c r="EA240" s="47"/>
      <c r="EB240" s="29"/>
      <c r="EC240" s="29"/>
      <c r="ED240" s="29"/>
      <c r="EE240" s="29"/>
      <c r="EF240" s="29"/>
      <c r="EG240" s="29"/>
      <c r="EH240" s="29"/>
      <c r="EI240" s="29"/>
      <c r="EJ240" s="29"/>
      <c r="EK240" s="29"/>
      <c r="EL240" s="29"/>
      <c r="EM240" s="29"/>
      <c r="EN240" s="35" t="str">
        <f t="shared" si="462"/>
        <v/>
      </c>
      <c r="EO240" s="35" t="str">
        <f t="shared" si="463"/>
        <v/>
      </c>
      <c r="EP240" s="35" t="str">
        <f t="shared" si="464"/>
        <v/>
      </c>
      <c r="EQ240" s="35" t="str">
        <f t="shared" si="465"/>
        <v/>
      </c>
      <c r="ER240" s="35" t="str">
        <f t="shared" si="466"/>
        <v/>
      </c>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47">
        <v>44668</v>
      </c>
      <c r="FW240" s="47">
        <v>44760</v>
      </c>
      <c r="FX240" s="47">
        <v>44843</v>
      </c>
      <c r="FY240" s="47"/>
      <c r="FZ240" s="29"/>
      <c r="GA240" s="29"/>
      <c r="GB240" s="29"/>
      <c r="GC240" s="29"/>
      <c r="GD240" s="29"/>
      <c r="GE240" s="29"/>
      <c r="GF240" s="29"/>
      <c r="GG240" s="29"/>
      <c r="GH240" s="29"/>
      <c r="GI240" s="29"/>
      <c r="GJ240" s="29"/>
      <c r="GK240" s="29"/>
      <c r="GL240" s="35" t="str">
        <f t="shared" si="568"/>
        <v/>
      </c>
      <c r="GM240" s="35" t="str">
        <f t="shared" si="569"/>
        <v/>
      </c>
      <c r="GN240" s="35" t="str">
        <f t="shared" si="570"/>
        <v/>
      </c>
      <c r="GO240" s="35" t="str">
        <f t="shared" si="571"/>
        <v/>
      </c>
      <c r="GP240" s="35" t="str">
        <f t="shared" si="572"/>
        <v/>
      </c>
      <c r="GQ240" s="29"/>
      <c r="GR240" s="29"/>
      <c r="GS240" s="29">
        <f t="shared" si="467"/>
        <v>1</v>
      </c>
      <c r="GT240" s="29" t="str">
        <f>'[22]BD Plan'!$B$3</f>
        <v>Valle del Cauca</v>
      </c>
      <c r="GU240" s="37" t="s">
        <v>896</v>
      </c>
      <c r="GV240" s="37" t="s">
        <v>898</v>
      </c>
      <c r="GW240" s="37" t="s">
        <v>3582</v>
      </c>
      <c r="GX240" s="37"/>
      <c r="GY240" s="37" t="s">
        <v>897</v>
      </c>
      <c r="GZ240" s="37"/>
      <c r="HA240" s="37"/>
      <c r="HB240" s="37"/>
      <c r="HC240" s="37"/>
      <c r="HD240" s="37"/>
      <c r="HE240" s="37"/>
      <c r="HF240" s="37"/>
      <c r="HG240" s="37"/>
      <c r="HH240" s="37"/>
      <c r="HI240" s="37"/>
      <c r="HJ240" s="37"/>
      <c r="HK240" s="29" t="s">
        <v>150</v>
      </c>
      <c r="HL240" s="30" t="s">
        <v>93</v>
      </c>
    </row>
    <row r="241" spans="1:220" ht="15" customHeight="1" x14ac:dyDescent="0.3">
      <c r="A241" s="29" t="s">
        <v>132</v>
      </c>
      <c r="B241" t="s">
        <v>38</v>
      </c>
      <c r="C241" t="s">
        <v>37</v>
      </c>
      <c r="D241" s="29" t="s">
        <v>333</v>
      </c>
      <c r="E241" s="39" t="s">
        <v>304</v>
      </c>
      <c r="F241" s="29" t="s">
        <v>231</v>
      </c>
      <c r="G241" s="29" t="s">
        <v>232</v>
      </c>
      <c r="H241" s="29" t="s">
        <v>284</v>
      </c>
      <c r="I241" s="38" t="s">
        <v>334</v>
      </c>
      <c r="J241" s="29" t="s">
        <v>335</v>
      </c>
      <c r="K241" s="32">
        <v>0.8</v>
      </c>
      <c r="L241" s="32">
        <v>0.6</v>
      </c>
      <c r="M241" s="29" t="s">
        <v>253</v>
      </c>
      <c r="N241" s="32">
        <v>0.28999999999999998</v>
      </c>
      <c r="O241" s="32">
        <v>0.6</v>
      </c>
      <c r="P241" s="29" t="s">
        <v>236</v>
      </c>
      <c r="Q241" s="29" t="s">
        <v>1037</v>
      </c>
      <c r="R241" s="33"/>
      <c r="S241" s="36"/>
      <c r="T241" s="36"/>
      <c r="U241" s="34"/>
      <c r="V241" s="34"/>
      <c r="W241" s="34"/>
      <c r="X241" s="34"/>
      <c r="Y241" s="34"/>
      <c r="Z241" s="32"/>
      <c r="AA241" s="34"/>
      <c r="AB241" s="29"/>
      <c r="AC241" s="29"/>
      <c r="AD241" s="34"/>
      <c r="AE241" s="34"/>
      <c r="AF241" s="34"/>
      <c r="AG241" s="34"/>
      <c r="AH241" s="29"/>
      <c r="AI241" s="29"/>
      <c r="AJ241" s="29"/>
      <c r="AK241" s="29"/>
      <c r="AL241" s="29"/>
      <c r="AM241" s="29"/>
      <c r="AN241" s="29"/>
      <c r="AO241" s="29"/>
      <c r="AP241" s="47"/>
      <c r="AQ241" s="47">
        <v>44760</v>
      </c>
      <c r="AR241" s="47">
        <v>44843</v>
      </c>
      <c r="AS241" s="47"/>
      <c r="AT241" s="29"/>
      <c r="AU241" s="29"/>
      <c r="AV241" s="29"/>
      <c r="AW241" s="29"/>
      <c r="AX241" s="29"/>
      <c r="AY241" s="29"/>
      <c r="AZ241" s="29"/>
      <c r="BA241" s="29"/>
      <c r="BB241" s="29"/>
      <c r="BC241" s="29"/>
      <c r="BD241" s="29"/>
      <c r="BE241" s="29"/>
      <c r="BF241" s="35" t="str">
        <f t="shared" si="555"/>
        <v/>
      </c>
      <c r="BG241" s="35" t="str">
        <f t="shared" si="556"/>
        <v/>
      </c>
      <c r="BH241" s="35" t="str">
        <f t="shared" si="557"/>
        <v/>
      </c>
      <c r="BI241" s="35" t="str">
        <f t="shared" si="558"/>
        <v/>
      </c>
      <c r="BJ241" s="35" t="str">
        <f t="shared" si="559"/>
        <v/>
      </c>
      <c r="BK241" s="33" t="s">
        <v>1538</v>
      </c>
      <c r="BL241" s="42" t="s">
        <v>565</v>
      </c>
      <c r="BM241" s="29">
        <f t="shared" ref="BM241" si="573">SUM(BN241:BQ241)</f>
        <v>9</v>
      </c>
      <c r="BN241" s="29">
        <v>0</v>
      </c>
      <c r="BO241" s="29">
        <v>0</v>
      </c>
      <c r="BP241" s="29">
        <v>6</v>
      </c>
      <c r="BQ241" s="29">
        <v>3</v>
      </c>
      <c r="BR241" s="29"/>
      <c r="BS241" s="29"/>
      <c r="BT241" s="29">
        <v>0</v>
      </c>
      <c r="BU241" s="29" t="s">
        <v>1999</v>
      </c>
      <c r="BV241" s="29">
        <v>6</v>
      </c>
      <c r="BW241" s="29" t="s">
        <v>3583</v>
      </c>
      <c r="BX241" s="29"/>
      <c r="BY241" s="29"/>
      <c r="BZ241" s="47"/>
      <c r="CA241" s="47">
        <v>44760</v>
      </c>
      <c r="CB241" s="47">
        <v>44843</v>
      </c>
      <c r="CC241" s="47"/>
      <c r="CD241" s="29"/>
      <c r="CE241" s="29" t="s">
        <v>6</v>
      </c>
      <c r="CF241" s="29" t="s">
        <v>6</v>
      </c>
      <c r="CG241" s="29"/>
      <c r="CH241" s="29"/>
      <c r="CI241" s="29" t="s">
        <v>6</v>
      </c>
      <c r="CJ241" s="29" t="s">
        <v>6</v>
      </c>
      <c r="CK241" s="29"/>
      <c r="CL241" s="29"/>
      <c r="CM241" s="29" t="s">
        <v>3584</v>
      </c>
      <c r="CN241" s="29" t="s">
        <v>3585</v>
      </c>
      <c r="CO241" s="29"/>
      <c r="CP241" s="35" t="str">
        <f t="shared" si="457"/>
        <v/>
      </c>
      <c r="CQ241" s="35" t="str">
        <f t="shared" si="458"/>
        <v/>
      </c>
      <c r="CR241" s="35">
        <f t="shared" si="459"/>
        <v>1</v>
      </c>
      <c r="CS241" s="35">
        <f t="shared" si="460"/>
        <v>0</v>
      </c>
      <c r="CT241" s="35">
        <f t="shared" si="461"/>
        <v>0.66666666666666663</v>
      </c>
      <c r="CU241" s="30"/>
      <c r="CV241" s="34"/>
      <c r="CW241" s="29"/>
      <c r="CX241" s="34"/>
      <c r="CY241" s="34"/>
      <c r="CZ241" s="34"/>
      <c r="DA241" s="34"/>
      <c r="DB241" s="34"/>
      <c r="DC241" s="34"/>
      <c r="DD241" s="32"/>
      <c r="DE241" s="29"/>
      <c r="DF241" s="29"/>
      <c r="DG241" s="29"/>
      <c r="DH241" s="29"/>
      <c r="DI241" s="34"/>
      <c r="DJ241" s="29"/>
      <c r="DK241" s="29"/>
      <c r="DL241" s="29"/>
      <c r="DM241" s="29"/>
      <c r="DN241" s="29"/>
      <c r="DO241" s="29"/>
      <c r="DP241" s="29"/>
      <c r="DQ241" s="29"/>
      <c r="DR241" s="29"/>
      <c r="DS241" s="29"/>
      <c r="DT241" s="29"/>
      <c r="DU241" s="29"/>
      <c r="DV241" s="29"/>
      <c r="DW241" s="29"/>
      <c r="DX241" s="47"/>
      <c r="DY241" s="47">
        <v>44760</v>
      </c>
      <c r="DZ241" s="47">
        <v>44843</v>
      </c>
      <c r="EA241" s="47"/>
      <c r="EB241" s="29"/>
      <c r="EC241" s="29"/>
      <c r="ED241" s="29"/>
      <c r="EE241" s="29"/>
      <c r="EF241" s="29"/>
      <c r="EG241" s="29"/>
      <c r="EH241" s="29"/>
      <c r="EI241" s="29"/>
      <c r="EJ241" s="29"/>
      <c r="EK241" s="29"/>
      <c r="EL241" s="29"/>
      <c r="EM241" s="29"/>
      <c r="EN241" s="35" t="str">
        <f t="shared" si="462"/>
        <v/>
      </c>
      <c r="EO241" s="35" t="str">
        <f t="shared" si="463"/>
        <v/>
      </c>
      <c r="EP241" s="35" t="str">
        <f t="shared" si="464"/>
        <v/>
      </c>
      <c r="EQ241" s="35" t="str">
        <f t="shared" si="465"/>
        <v/>
      </c>
      <c r="ER241" s="35" t="str">
        <f t="shared" si="466"/>
        <v/>
      </c>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47"/>
      <c r="FW241" s="47">
        <v>44760</v>
      </c>
      <c r="FX241" s="47">
        <v>44843</v>
      </c>
      <c r="FY241" s="47"/>
      <c r="FZ241" s="29"/>
      <c r="GA241" s="29"/>
      <c r="GB241" s="29"/>
      <c r="GC241" s="29"/>
      <c r="GD241" s="29"/>
      <c r="GE241" s="29"/>
      <c r="GF241" s="29"/>
      <c r="GG241" s="29"/>
      <c r="GH241" s="29"/>
      <c r="GI241" s="29"/>
      <c r="GJ241" s="29"/>
      <c r="GK241" s="29"/>
      <c r="GL241" s="35"/>
      <c r="GM241" s="35"/>
      <c r="GN241" s="35"/>
      <c r="GO241" s="35"/>
      <c r="GP241" s="35"/>
      <c r="GQ241" s="29"/>
      <c r="GR241" s="29"/>
      <c r="GS241" s="29">
        <f t="shared" si="467"/>
        <v>1</v>
      </c>
      <c r="GT241" s="29" t="str">
        <f>'[22]BD Plan'!$B$3</f>
        <v>Valle del Cauca</v>
      </c>
      <c r="GU241" s="37"/>
      <c r="GV241" s="37"/>
      <c r="GW241" s="37"/>
      <c r="GX241" s="37"/>
      <c r="GY241" s="37"/>
      <c r="GZ241" s="37" t="s">
        <v>2000</v>
      </c>
      <c r="HA241" s="37" t="s">
        <v>3586</v>
      </c>
      <c r="HB241" s="37"/>
      <c r="HC241" s="37"/>
      <c r="HD241" s="37"/>
      <c r="HE241" s="37"/>
      <c r="HF241" s="37"/>
      <c r="HG241" s="37"/>
      <c r="HH241" s="37"/>
      <c r="HI241" s="37"/>
      <c r="HJ241" s="37"/>
      <c r="HK241" s="29" t="s">
        <v>38</v>
      </c>
      <c r="HL241" s="30" t="s">
        <v>37</v>
      </c>
    </row>
    <row r="242" spans="1:220" ht="15" customHeight="1" x14ac:dyDescent="0.3">
      <c r="A242" s="29" t="s">
        <v>132</v>
      </c>
      <c r="B242" t="s">
        <v>39</v>
      </c>
      <c r="C242" t="s">
        <v>37</v>
      </c>
      <c r="D242" s="29" t="s">
        <v>338</v>
      </c>
      <c r="E242" s="29" t="s">
        <v>317</v>
      </c>
      <c r="F242" s="29" t="s">
        <v>231</v>
      </c>
      <c r="G242" s="29" t="s">
        <v>232</v>
      </c>
      <c r="H242" s="29" t="s">
        <v>284</v>
      </c>
      <c r="I242" s="38" t="s">
        <v>339</v>
      </c>
      <c r="J242" s="29" t="s">
        <v>319</v>
      </c>
      <c r="K242" s="32">
        <v>0.8</v>
      </c>
      <c r="L242" s="32">
        <v>0.6</v>
      </c>
      <c r="M242" s="29" t="s">
        <v>253</v>
      </c>
      <c r="N242" s="32">
        <v>0.28999999999999998</v>
      </c>
      <c r="O242" s="32">
        <v>0.6</v>
      </c>
      <c r="P242" s="29" t="s">
        <v>236</v>
      </c>
      <c r="Q242" s="29" t="s">
        <v>1037</v>
      </c>
      <c r="R242" s="33" t="s">
        <v>1137</v>
      </c>
      <c r="S242" s="42" t="s">
        <v>565</v>
      </c>
      <c r="T242" s="29" t="s">
        <v>1138</v>
      </c>
      <c r="U242" s="34" t="s">
        <v>1048</v>
      </c>
      <c r="V242" s="34" t="s">
        <v>1041</v>
      </c>
      <c r="W242" s="34" t="s">
        <v>1042</v>
      </c>
      <c r="X242" s="34" t="s">
        <v>1043</v>
      </c>
      <c r="Y242" s="34" t="s">
        <v>1044</v>
      </c>
      <c r="Z242" s="32">
        <v>0.4</v>
      </c>
      <c r="AA242" s="34" t="s">
        <v>1045</v>
      </c>
      <c r="AB242" s="29" t="s">
        <v>224</v>
      </c>
      <c r="AC242" s="29">
        <f t="shared" si="566"/>
        <v>1</v>
      </c>
      <c r="AD242" s="34">
        <v>1</v>
      </c>
      <c r="AE242" s="34">
        <v>0</v>
      </c>
      <c r="AF242" s="34">
        <v>0</v>
      </c>
      <c r="AG242" s="34">
        <v>0</v>
      </c>
      <c r="AH242" s="29">
        <v>1</v>
      </c>
      <c r="AI242" s="29" t="s">
        <v>899</v>
      </c>
      <c r="AJ242" s="29">
        <v>0</v>
      </c>
      <c r="AK242" s="29" t="s">
        <v>2001</v>
      </c>
      <c r="AL242" s="29">
        <v>0</v>
      </c>
      <c r="AM242" s="29" t="s">
        <v>3587</v>
      </c>
      <c r="AN242" s="29"/>
      <c r="AO242" s="29"/>
      <c r="AP242" s="47">
        <v>44658</v>
      </c>
      <c r="AQ242" s="47">
        <v>44760</v>
      </c>
      <c r="AR242" s="47">
        <v>44843</v>
      </c>
      <c r="AS242" s="47"/>
      <c r="AT242" s="29" t="s">
        <v>6</v>
      </c>
      <c r="AU242" s="29" t="s">
        <v>7</v>
      </c>
      <c r="AV242" s="29" t="s">
        <v>7</v>
      </c>
      <c r="AW242" s="29"/>
      <c r="AX242" s="29" t="s">
        <v>6</v>
      </c>
      <c r="AY242" s="29" t="s">
        <v>7</v>
      </c>
      <c r="AZ242" s="29" t="s">
        <v>7</v>
      </c>
      <c r="BA242" s="29"/>
      <c r="BB242" s="29" t="s">
        <v>3588</v>
      </c>
      <c r="BC242" s="29" t="s">
        <v>3589</v>
      </c>
      <c r="BD242" s="29" t="s">
        <v>2444</v>
      </c>
      <c r="BE242" s="29"/>
      <c r="BF242" s="35">
        <f t="shared" si="555"/>
        <v>1</v>
      </c>
      <c r="BG242" s="35" t="str">
        <f t="shared" si="556"/>
        <v/>
      </c>
      <c r="BH242" s="35" t="str">
        <f t="shared" si="557"/>
        <v/>
      </c>
      <c r="BI242" s="35" t="str">
        <f t="shared" si="558"/>
        <v/>
      </c>
      <c r="BJ242" s="35">
        <f t="shared" si="559"/>
        <v>1</v>
      </c>
      <c r="BK242" s="33"/>
      <c r="BL242" s="34"/>
      <c r="BM242" s="29"/>
      <c r="BN242" s="29"/>
      <c r="BO242" s="29"/>
      <c r="BP242" s="29"/>
      <c r="BQ242" s="29"/>
      <c r="BR242" s="29"/>
      <c r="BS242" s="29"/>
      <c r="BT242" s="29"/>
      <c r="BU242" s="29"/>
      <c r="BV242" s="29"/>
      <c r="BW242" s="29"/>
      <c r="BX242" s="29"/>
      <c r="BY242" s="29"/>
      <c r="BZ242" s="47">
        <v>44658</v>
      </c>
      <c r="CA242" s="47">
        <v>44760</v>
      </c>
      <c r="CB242" s="47">
        <v>44843</v>
      </c>
      <c r="CC242" s="47"/>
      <c r="CD242" s="29"/>
      <c r="CE242" s="29"/>
      <c r="CF242" s="29"/>
      <c r="CG242" s="29"/>
      <c r="CH242" s="29"/>
      <c r="CI242" s="29"/>
      <c r="CJ242" s="29"/>
      <c r="CK242" s="29"/>
      <c r="CL242" s="29"/>
      <c r="CM242" s="29"/>
      <c r="CN242" s="29"/>
      <c r="CO242" s="29"/>
      <c r="CP242" s="35" t="str">
        <f t="shared" si="457"/>
        <v/>
      </c>
      <c r="CQ242" s="35" t="str">
        <f t="shared" si="458"/>
        <v/>
      </c>
      <c r="CR242" s="35" t="str">
        <f t="shared" si="459"/>
        <v/>
      </c>
      <c r="CS242" s="35" t="str">
        <f t="shared" si="460"/>
        <v/>
      </c>
      <c r="CT242" s="35" t="str">
        <f t="shared" si="461"/>
        <v/>
      </c>
      <c r="CU242" s="30"/>
      <c r="CV242" s="34"/>
      <c r="CW242" s="29"/>
      <c r="CX242" s="34"/>
      <c r="CY242" s="34"/>
      <c r="CZ242" s="34"/>
      <c r="DA242" s="34"/>
      <c r="DB242" s="34"/>
      <c r="DC242" s="34"/>
      <c r="DD242" s="32"/>
      <c r="DE242" s="29"/>
      <c r="DF242" s="29"/>
      <c r="DG242" s="29"/>
      <c r="DH242" s="29"/>
      <c r="DI242" s="34"/>
      <c r="DJ242" s="29"/>
      <c r="DK242" s="29"/>
      <c r="DL242" s="29"/>
      <c r="DM242" s="29"/>
      <c r="DN242" s="29"/>
      <c r="DO242" s="29"/>
      <c r="DP242" s="29"/>
      <c r="DQ242" s="29"/>
      <c r="DR242" s="29"/>
      <c r="DS242" s="29"/>
      <c r="DT242" s="29"/>
      <c r="DU242" s="29"/>
      <c r="DV242" s="29"/>
      <c r="DW242" s="29"/>
      <c r="DX242" s="47">
        <v>44658</v>
      </c>
      <c r="DY242" s="47">
        <v>44760</v>
      </c>
      <c r="DZ242" s="47">
        <v>44843</v>
      </c>
      <c r="EA242" s="47"/>
      <c r="EB242" s="29"/>
      <c r="EC242" s="29"/>
      <c r="ED242" s="29"/>
      <c r="EE242" s="29"/>
      <c r="EF242" s="29"/>
      <c r="EG242" s="29"/>
      <c r="EH242" s="29"/>
      <c r="EI242" s="29"/>
      <c r="EJ242" s="29"/>
      <c r="EK242" s="29"/>
      <c r="EL242" s="29"/>
      <c r="EM242" s="29"/>
      <c r="EN242" s="35" t="str">
        <f t="shared" si="462"/>
        <v/>
      </c>
      <c r="EO242" s="35" t="str">
        <f t="shared" si="463"/>
        <v/>
      </c>
      <c r="EP242" s="35" t="str">
        <f t="shared" si="464"/>
        <v/>
      </c>
      <c r="EQ242" s="35" t="str">
        <f t="shared" si="465"/>
        <v/>
      </c>
      <c r="ER242" s="35" t="str">
        <f t="shared" si="466"/>
        <v/>
      </c>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47">
        <v>44658</v>
      </c>
      <c r="FW242" s="47">
        <v>44760</v>
      </c>
      <c r="FX242" s="47">
        <v>44843</v>
      </c>
      <c r="FY242" s="47"/>
      <c r="FZ242" s="29"/>
      <c r="GA242" s="29"/>
      <c r="GB242" s="29"/>
      <c r="GC242" s="29"/>
      <c r="GD242" s="29"/>
      <c r="GE242" s="29"/>
      <c r="GF242" s="29"/>
      <c r="GG242" s="29"/>
      <c r="GH242" s="29"/>
      <c r="GI242" s="29"/>
      <c r="GJ242" s="29"/>
      <c r="GK242" s="29"/>
      <c r="GL242" s="35" t="str">
        <f t="shared" ref="GL242:GL243" si="574">IFERROR(IF(FJ242=0,"",IF((FN242/FJ242)&gt;1,1,(FN242/FJ242))),"")</f>
        <v/>
      </c>
      <c r="GM242" s="35" t="str">
        <f t="shared" ref="GM242:GM243" si="575">IFERROR(IF(FK242=0,"",IF((FP242/FK242)&gt;1,1,(FP242/FK242))),"")</f>
        <v/>
      </c>
      <c r="GN242" s="35" t="str">
        <f t="shared" ref="GN242:GN243" si="576">IFERROR(IF(FL242=0,"",IF((FR242/FL242)&gt;1,1,(FR242/FL242))),"")</f>
        <v/>
      </c>
      <c r="GO242" s="35" t="str">
        <f t="shared" ref="GO242:GO243" si="577">IFERROR(IF(FM242=0,"",IF((FT242/FM242)&gt;1,1,(FT242/FM242))),"")</f>
        <v/>
      </c>
      <c r="GP242" s="35" t="str">
        <f t="shared" ref="GP242:GP243" si="578">IFERROR(IF((FN242+FP242+FR242+FT242)/FI242&gt;1,1,(FN242+FP242+FR242+FT242)/FI242),"")</f>
        <v/>
      </c>
      <c r="GQ242" s="29"/>
      <c r="GR242" s="29"/>
      <c r="GS242" s="29">
        <f t="shared" si="467"/>
        <v>1</v>
      </c>
      <c r="GT242" s="29" t="str">
        <f>'[22]BD Plan'!$B$3</f>
        <v>Valle del Cauca</v>
      </c>
      <c r="GU242" s="37" t="s">
        <v>900</v>
      </c>
      <c r="GV242" s="37" t="s">
        <v>681</v>
      </c>
      <c r="GW242" s="37" t="s">
        <v>2506</v>
      </c>
      <c r="GX242" s="37"/>
      <c r="GY242" s="37"/>
      <c r="GZ242" s="37"/>
      <c r="HA242" s="37"/>
      <c r="HB242" s="37"/>
      <c r="HC242" s="37"/>
      <c r="HD242" s="37"/>
      <c r="HE242" s="37"/>
      <c r="HF242" s="37"/>
      <c r="HG242" s="37"/>
      <c r="HH242" s="37"/>
      <c r="HI242" s="37"/>
      <c r="HJ242" s="37"/>
      <c r="HK242" s="29" t="s">
        <v>39</v>
      </c>
      <c r="HL242" s="30" t="s">
        <v>37</v>
      </c>
    </row>
    <row r="243" spans="1:220" ht="15" customHeight="1" x14ac:dyDescent="0.3">
      <c r="A243" s="29" t="s">
        <v>132</v>
      </c>
      <c r="B243" t="s">
        <v>24</v>
      </c>
      <c r="C243" t="s">
        <v>21</v>
      </c>
      <c r="D243" s="29" t="s">
        <v>1082</v>
      </c>
      <c r="E243" s="29" t="s">
        <v>304</v>
      </c>
      <c r="F243" s="29" t="s">
        <v>231</v>
      </c>
      <c r="G243" s="29" t="s">
        <v>232</v>
      </c>
      <c r="H243" s="29" t="s">
        <v>284</v>
      </c>
      <c r="I243" s="38" t="s">
        <v>1083</v>
      </c>
      <c r="J243" s="29" t="s">
        <v>294</v>
      </c>
      <c r="K243" s="32">
        <v>0.2</v>
      </c>
      <c r="L243" s="32">
        <v>0.4</v>
      </c>
      <c r="M243" s="29" t="s">
        <v>295</v>
      </c>
      <c r="N243" s="32">
        <v>0.04</v>
      </c>
      <c r="O243" s="32">
        <v>0.4</v>
      </c>
      <c r="P243" s="29" t="s">
        <v>295</v>
      </c>
      <c r="Q243" s="29" t="s">
        <v>1037</v>
      </c>
      <c r="R243" s="33"/>
      <c r="S243" s="34"/>
      <c r="T243" s="29"/>
      <c r="U243" s="34"/>
      <c r="V243" s="34"/>
      <c r="W243" s="34"/>
      <c r="X243" s="34"/>
      <c r="Y243" s="34"/>
      <c r="Z243" s="32"/>
      <c r="AA243" s="34"/>
      <c r="AB243" s="29"/>
      <c r="AC243" s="29"/>
      <c r="AD243" s="34"/>
      <c r="AE243" s="34"/>
      <c r="AF243" s="34"/>
      <c r="AG243" s="34"/>
      <c r="AH243" s="29"/>
      <c r="AI243" s="29"/>
      <c r="AJ243" s="29"/>
      <c r="AK243" s="29"/>
      <c r="AL243" s="29"/>
      <c r="AM243" s="29"/>
      <c r="AN243" s="29"/>
      <c r="AO243" s="29"/>
      <c r="AP243" s="47">
        <v>44658</v>
      </c>
      <c r="AQ243" s="47">
        <v>44760</v>
      </c>
      <c r="AR243" s="47">
        <v>44843</v>
      </c>
      <c r="AS243" s="47"/>
      <c r="AT243" s="29"/>
      <c r="AU243" s="29"/>
      <c r="AV243" s="29"/>
      <c r="AW243" s="29"/>
      <c r="AX243" s="29"/>
      <c r="AY243" s="29"/>
      <c r="AZ243" s="29"/>
      <c r="BA243" s="29"/>
      <c r="BB243" s="29"/>
      <c r="BC243" s="29"/>
      <c r="BD243" s="29"/>
      <c r="BE243" s="29"/>
      <c r="BF243" s="35" t="str">
        <f t="shared" si="555"/>
        <v/>
      </c>
      <c r="BG243" s="35" t="str">
        <f t="shared" si="556"/>
        <v/>
      </c>
      <c r="BH243" s="35" t="str">
        <f t="shared" si="557"/>
        <v/>
      </c>
      <c r="BI243" s="35" t="str">
        <f t="shared" si="558"/>
        <v/>
      </c>
      <c r="BJ243" s="35" t="str">
        <f t="shared" si="559"/>
        <v/>
      </c>
      <c r="BK243" s="33" t="s">
        <v>1085</v>
      </c>
      <c r="BL243" s="42" t="s">
        <v>565</v>
      </c>
      <c r="BM243" s="29">
        <f t="shared" ref="BM243" si="579">SUM(BN243:BQ243)</f>
        <v>8</v>
      </c>
      <c r="BN243" s="29">
        <v>1</v>
      </c>
      <c r="BO243" s="29">
        <v>3</v>
      </c>
      <c r="BP243" s="29">
        <v>3</v>
      </c>
      <c r="BQ243" s="29">
        <v>1</v>
      </c>
      <c r="BR243" s="29">
        <v>1</v>
      </c>
      <c r="BS243" s="29" t="s">
        <v>901</v>
      </c>
      <c r="BT243" s="29">
        <v>3</v>
      </c>
      <c r="BU243" s="29" t="s">
        <v>2002</v>
      </c>
      <c r="BV243" s="29">
        <v>3</v>
      </c>
      <c r="BW243" s="29" t="s">
        <v>3590</v>
      </c>
      <c r="BX243" s="29"/>
      <c r="BY243" s="29"/>
      <c r="BZ243" s="47">
        <v>44658</v>
      </c>
      <c r="CA243" s="47">
        <v>44760</v>
      </c>
      <c r="CB243" s="47">
        <v>44843</v>
      </c>
      <c r="CC243" s="47"/>
      <c r="CD243" s="29" t="s">
        <v>6</v>
      </c>
      <c r="CE243" s="29" t="s">
        <v>6</v>
      </c>
      <c r="CF243" s="29" t="s">
        <v>6</v>
      </c>
      <c r="CG243" s="29"/>
      <c r="CH243" s="29" t="s">
        <v>6</v>
      </c>
      <c r="CI243" s="29" t="s">
        <v>6</v>
      </c>
      <c r="CJ243" s="29" t="s">
        <v>6</v>
      </c>
      <c r="CK243" s="29"/>
      <c r="CL243" s="29" t="s">
        <v>3591</v>
      </c>
      <c r="CM243" s="29" t="s">
        <v>3592</v>
      </c>
      <c r="CN243" s="29" t="s">
        <v>3593</v>
      </c>
      <c r="CO243" s="29"/>
      <c r="CP243" s="35">
        <f t="shared" si="457"/>
        <v>1</v>
      </c>
      <c r="CQ243" s="35">
        <f t="shared" si="458"/>
        <v>1</v>
      </c>
      <c r="CR243" s="35">
        <f t="shared" si="459"/>
        <v>1</v>
      </c>
      <c r="CS243" s="35">
        <f t="shared" si="460"/>
        <v>0</v>
      </c>
      <c r="CT243" s="35">
        <f t="shared" si="461"/>
        <v>0.875</v>
      </c>
      <c r="CU243" s="33" t="s">
        <v>1088</v>
      </c>
      <c r="CV243" s="42" t="s">
        <v>565</v>
      </c>
      <c r="CW243" s="29" t="s">
        <v>1089</v>
      </c>
      <c r="CX243" s="34" t="s">
        <v>1048</v>
      </c>
      <c r="CY243" s="34" t="s">
        <v>1041</v>
      </c>
      <c r="CZ243" s="34" t="s">
        <v>1042</v>
      </c>
      <c r="DA243" s="34"/>
      <c r="DB243" s="34" t="s">
        <v>1043</v>
      </c>
      <c r="DC243" s="34" t="s">
        <v>1044</v>
      </c>
      <c r="DD243" s="32">
        <v>0.4</v>
      </c>
      <c r="DE243" s="29"/>
      <c r="DF243" s="29"/>
      <c r="DG243" s="29"/>
      <c r="DH243" s="29"/>
      <c r="DI243" s="34" t="s">
        <v>1045</v>
      </c>
      <c r="DJ243" s="29" t="s">
        <v>224</v>
      </c>
      <c r="DK243" s="29">
        <f>SUM(DL243:DO243)</f>
        <v>3</v>
      </c>
      <c r="DL243" s="29">
        <v>0</v>
      </c>
      <c r="DM243" s="29"/>
      <c r="DN243" s="29">
        <v>3</v>
      </c>
      <c r="DO243" s="29">
        <v>0</v>
      </c>
      <c r="DP243" s="29"/>
      <c r="DQ243" s="29"/>
      <c r="DR243" s="29"/>
      <c r="DS243" s="29"/>
      <c r="DT243" s="29">
        <v>3</v>
      </c>
      <c r="DU243" s="29" t="s">
        <v>3594</v>
      </c>
      <c r="DV243" s="29"/>
      <c r="DW243" s="29"/>
      <c r="DX243" s="47">
        <v>44658</v>
      </c>
      <c r="DY243" s="47">
        <v>44760</v>
      </c>
      <c r="DZ243" s="47">
        <v>44843</v>
      </c>
      <c r="EA243" s="47"/>
      <c r="EB243" s="29"/>
      <c r="EC243" s="29" t="s">
        <v>6</v>
      </c>
      <c r="ED243" s="29" t="s">
        <v>6</v>
      </c>
      <c r="EE243" s="29"/>
      <c r="EF243" s="29"/>
      <c r="EG243" s="29" t="s">
        <v>6</v>
      </c>
      <c r="EH243" s="29" t="s">
        <v>6</v>
      </c>
      <c r="EI243" s="29"/>
      <c r="EJ243" s="29"/>
      <c r="EK243" s="29" t="s">
        <v>3595</v>
      </c>
      <c r="EL243" s="29" t="s">
        <v>3596</v>
      </c>
      <c r="EM243" s="29"/>
      <c r="EN243" s="35" t="str">
        <f t="shared" si="462"/>
        <v/>
      </c>
      <c r="EO243" s="35" t="str">
        <f t="shared" si="463"/>
        <v/>
      </c>
      <c r="EP243" s="35">
        <f t="shared" si="464"/>
        <v>1</v>
      </c>
      <c r="EQ243" s="35" t="str">
        <f t="shared" si="465"/>
        <v/>
      </c>
      <c r="ER243" s="35">
        <f t="shared" si="466"/>
        <v>1</v>
      </c>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47">
        <v>44658</v>
      </c>
      <c r="FW243" s="47">
        <v>44760</v>
      </c>
      <c r="FX243" s="47">
        <v>44843</v>
      </c>
      <c r="FY243" s="47"/>
      <c r="FZ243" s="29"/>
      <c r="GA243" s="29"/>
      <c r="GB243" s="29"/>
      <c r="GC243" s="29"/>
      <c r="GD243" s="29"/>
      <c r="GE243" s="29"/>
      <c r="GF243" s="29"/>
      <c r="GG243" s="29"/>
      <c r="GH243" s="29"/>
      <c r="GI243" s="29"/>
      <c r="GJ243" s="29"/>
      <c r="GK243" s="29"/>
      <c r="GL243" s="35" t="str">
        <f t="shared" si="574"/>
        <v/>
      </c>
      <c r="GM243" s="35" t="str">
        <f t="shared" si="575"/>
        <v/>
      </c>
      <c r="GN243" s="35" t="str">
        <f t="shared" si="576"/>
        <v/>
      </c>
      <c r="GO243" s="35" t="str">
        <f t="shared" si="577"/>
        <v/>
      </c>
      <c r="GP243" s="35" t="str">
        <f t="shared" si="578"/>
        <v/>
      </c>
      <c r="GQ243" s="29"/>
      <c r="GR243" s="29"/>
      <c r="GS243" s="29">
        <f t="shared" si="467"/>
        <v>2</v>
      </c>
      <c r="GT243" s="29" t="str">
        <f>'[22]BD Plan'!$B$3</f>
        <v>Valle del Cauca</v>
      </c>
      <c r="GU243" s="37"/>
      <c r="GV243" s="37"/>
      <c r="GW243" s="37"/>
      <c r="GX243" s="37"/>
      <c r="GY243" s="37" t="s">
        <v>902</v>
      </c>
      <c r="GZ243" s="37" t="s">
        <v>2003</v>
      </c>
      <c r="HA243" s="37" t="s">
        <v>3597</v>
      </c>
      <c r="HB243" s="37"/>
      <c r="HC243" s="37"/>
      <c r="HD243" s="37" t="s">
        <v>2004</v>
      </c>
      <c r="HE243" s="37" t="s">
        <v>3598</v>
      </c>
      <c r="HF243" s="37"/>
      <c r="HG243" s="37"/>
      <c r="HH243" s="37"/>
      <c r="HI243" s="37"/>
      <c r="HJ243" s="37"/>
      <c r="HK243" s="29" t="s">
        <v>142</v>
      </c>
      <c r="HL243" s="30" t="s">
        <v>22</v>
      </c>
    </row>
  </sheetData>
  <autoFilter ref="A1:HL243" xr:uid="{C9D288AF-91D2-4D78-AB3C-2680ADD253D5}"/>
  <dataValidations disablePrompts="1" count="1">
    <dataValidation type="list" allowBlank="1" showInputMessage="1" showErrorMessage="1" sqref="AB2 DJ11 DJ5 AB13 DJ22 DJ16 AB24 DJ33 DJ27 AB35 DJ44 DJ38 AB46 DJ55 DJ49 AB57 DJ66 DJ60 AB68 DJ77 DJ71 AB79 DJ88 DJ82 AB90 DJ99 DJ93 AB101 DJ110 DJ104 AB112 DJ121 DJ115 AB123 DJ132 DJ126 AB134 DJ143 DJ137 AB145 DJ154 DJ148 AB156 DJ165 DJ159 AB167 DJ176 DJ170 AB178 DJ187 DJ181 AB189 DJ198 DJ192 AB200 DJ209 DJ203 AB211 DJ220 DJ214 AB222 DJ231 DJ225 AB233 DJ242 DJ236" xr:uid="{4D4040F8-75EC-4B38-BD7F-0CD558FDDDE9}">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B6F17-19B7-4FE8-A089-0E87286C6235}">
  <sheetPr>
    <pageSetUpPr fitToPage="1"/>
  </sheetPr>
  <dimension ref="B2:G53"/>
  <sheetViews>
    <sheetView tabSelected="1" zoomScaleNormal="100" workbookViewId="0">
      <selection activeCell="B8" sqref="B8"/>
    </sheetView>
  </sheetViews>
  <sheetFormatPr baseColWidth="10" defaultRowHeight="14.4" x14ac:dyDescent="0.3"/>
  <cols>
    <col min="1" max="1" width="11.5546875" style="1"/>
    <col min="2" max="2" width="46.44140625" style="1" customWidth="1"/>
    <col min="3" max="5" width="14.88671875" style="3" customWidth="1"/>
    <col min="6" max="6" width="14.88671875" style="4" customWidth="1"/>
    <col min="7" max="16384" width="11.5546875" style="1"/>
  </cols>
  <sheetData>
    <row r="2" spans="2:6" x14ac:dyDescent="0.3">
      <c r="C2" s="2"/>
      <c r="D2" s="2"/>
    </row>
    <row r="4" spans="2:6" ht="44.4" customHeight="1" x14ac:dyDescent="0.3"/>
    <row r="5" spans="2:6" ht="44.4" customHeight="1" x14ac:dyDescent="0.3">
      <c r="B5" s="5" t="s">
        <v>133</v>
      </c>
    </row>
    <row r="6" spans="2:6" ht="44.4" customHeight="1" thickBot="1" x14ac:dyDescent="0.35">
      <c r="B6" s="53" t="s">
        <v>135</v>
      </c>
      <c r="C6" s="53"/>
      <c r="D6" s="53"/>
      <c r="E6" s="53"/>
      <c r="F6" s="53"/>
    </row>
    <row r="7" spans="2:6" s="2" customFormat="1" ht="43.8" thickBot="1" x14ac:dyDescent="0.35">
      <c r="B7" s="13" t="s">
        <v>110</v>
      </c>
      <c r="C7" s="14" t="s">
        <v>7</v>
      </c>
      <c r="D7" s="14" t="s">
        <v>107</v>
      </c>
      <c r="E7" s="14" t="s">
        <v>108</v>
      </c>
      <c r="F7" s="15" t="s">
        <v>109</v>
      </c>
    </row>
    <row r="8" spans="2:6" x14ac:dyDescent="0.3">
      <c r="B8" s="49" t="s">
        <v>4</v>
      </c>
      <c r="C8" s="43">
        <v>7</v>
      </c>
      <c r="D8" s="43">
        <v>9</v>
      </c>
      <c r="E8" s="43">
        <v>0</v>
      </c>
      <c r="F8" s="9">
        <f>D8/(D8+E8)</f>
        <v>1</v>
      </c>
    </row>
    <row r="9" spans="2:6" x14ac:dyDescent="0.3">
      <c r="B9" s="50" t="s">
        <v>21</v>
      </c>
      <c r="C9" s="44">
        <v>2</v>
      </c>
      <c r="D9" s="44">
        <v>3</v>
      </c>
      <c r="E9" s="44">
        <v>1</v>
      </c>
      <c r="F9" s="8">
        <f t="shared" ref="F9:F24" si="0">D9/(D9+E9)</f>
        <v>0.75</v>
      </c>
    </row>
    <row r="10" spans="2:6" x14ac:dyDescent="0.3">
      <c r="B10" s="50" t="s">
        <v>27</v>
      </c>
      <c r="C10" s="44">
        <v>0</v>
      </c>
      <c r="D10" s="44">
        <v>4</v>
      </c>
      <c r="E10" s="44">
        <v>0</v>
      </c>
      <c r="F10" s="7">
        <f t="shared" si="0"/>
        <v>1</v>
      </c>
    </row>
    <row r="11" spans="2:6" x14ac:dyDescent="0.3">
      <c r="B11" s="50" t="s">
        <v>35</v>
      </c>
      <c r="C11" s="44">
        <v>0</v>
      </c>
      <c r="D11" s="44">
        <v>1</v>
      </c>
      <c r="E11" s="44">
        <v>0</v>
      </c>
      <c r="F11" s="7">
        <f t="shared" si="0"/>
        <v>1</v>
      </c>
    </row>
    <row r="12" spans="2:6" x14ac:dyDescent="0.3">
      <c r="B12" s="50" t="s">
        <v>37</v>
      </c>
      <c r="C12" s="44">
        <v>0</v>
      </c>
      <c r="D12" s="44">
        <v>3</v>
      </c>
      <c r="E12" s="44">
        <v>0</v>
      </c>
      <c r="F12" s="7">
        <f t="shared" si="0"/>
        <v>1</v>
      </c>
    </row>
    <row r="13" spans="2:6" x14ac:dyDescent="0.3">
      <c r="B13" s="50" t="s">
        <v>40</v>
      </c>
      <c r="C13" s="44">
        <v>0</v>
      </c>
      <c r="D13" s="44">
        <v>2</v>
      </c>
      <c r="E13" s="44">
        <v>0</v>
      </c>
      <c r="F13" s="7">
        <f t="shared" si="0"/>
        <v>1</v>
      </c>
    </row>
    <row r="14" spans="2:6" x14ac:dyDescent="0.3">
      <c r="B14" s="50" t="s">
        <v>42</v>
      </c>
      <c r="C14" s="44">
        <v>2</v>
      </c>
      <c r="D14" s="44">
        <v>31</v>
      </c>
      <c r="E14" s="44">
        <v>3</v>
      </c>
      <c r="F14" s="24">
        <f>D14/(D14+E14)</f>
        <v>0.91176470588235292</v>
      </c>
    </row>
    <row r="15" spans="2:6" x14ac:dyDescent="0.3">
      <c r="B15" s="50" t="s">
        <v>61</v>
      </c>
      <c r="C15" s="44">
        <v>0</v>
      </c>
      <c r="D15" s="44">
        <v>7</v>
      </c>
      <c r="E15" s="44">
        <v>0</v>
      </c>
      <c r="F15" s="7">
        <f t="shared" si="0"/>
        <v>1</v>
      </c>
    </row>
    <row r="16" spans="2:6" x14ac:dyDescent="0.3">
      <c r="B16" s="50" t="s">
        <v>67</v>
      </c>
      <c r="C16" s="44">
        <v>0</v>
      </c>
      <c r="D16" s="44">
        <v>1</v>
      </c>
      <c r="E16" s="44">
        <v>2</v>
      </c>
      <c r="F16" s="52">
        <f t="shared" si="0"/>
        <v>0.33333333333333331</v>
      </c>
    </row>
    <row r="17" spans="2:7" x14ac:dyDescent="0.3">
      <c r="B17" s="50" t="s">
        <v>69</v>
      </c>
      <c r="C17" s="44">
        <v>2</v>
      </c>
      <c r="D17" s="44">
        <v>4</v>
      </c>
      <c r="E17" s="44">
        <v>1</v>
      </c>
      <c r="F17" s="8">
        <f>D17/(D17+E17)</f>
        <v>0.8</v>
      </c>
    </row>
    <row r="18" spans="2:7" x14ac:dyDescent="0.3">
      <c r="B18" s="50" t="s">
        <v>76</v>
      </c>
      <c r="C18" s="44">
        <v>2</v>
      </c>
      <c r="D18" s="44">
        <v>4</v>
      </c>
      <c r="E18" s="44">
        <v>0</v>
      </c>
      <c r="F18" s="7">
        <f t="shared" si="0"/>
        <v>1</v>
      </c>
    </row>
    <row r="19" spans="2:7" x14ac:dyDescent="0.3">
      <c r="B19" s="50" t="s">
        <v>81</v>
      </c>
      <c r="C19" s="44">
        <v>0</v>
      </c>
      <c r="D19" s="44">
        <v>1</v>
      </c>
      <c r="E19" s="44">
        <v>1</v>
      </c>
      <c r="F19" s="52">
        <f t="shared" si="0"/>
        <v>0.5</v>
      </c>
    </row>
    <row r="20" spans="2:7" x14ac:dyDescent="0.3">
      <c r="B20" s="50" t="s">
        <v>82</v>
      </c>
      <c r="C20" s="44">
        <v>0</v>
      </c>
      <c r="D20" s="44">
        <v>5</v>
      </c>
      <c r="E20" s="44">
        <v>0</v>
      </c>
      <c r="F20" s="7">
        <f t="shared" si="0"/>
        <v>1</v>
      </c>
    </row>
    <row r="21" spans="2:7" x14ac:dyDescent="0.3">
      <c r="B21" s="50" t="s">
        <v>87</v>
      </c>
      <c r="C21" s="44">
        <v>0</v>
      </c>
      <c r="D21" s="44">
        <v>4</v>
      </c>
      <c r="E21" s="44">
        <v>0</v>
      </c>
      <c r="F21" s="7">
        <f t="shared" si="0"/>
        <v>1</v>
      </c>
    </row>
    <row r="22" spans="2:7" x14ac:dyDescent="0.3">
      <c r="B22" s="50" t="s">
        <v>92</v>
      </c>
      <c r="C22" s="44">
        <v>1</v>
      </c>
      <c r="D22" s="44">
        <v>1</v>
      </c>
      <c r="E22" s="44">
        <v>0</v>
      </c>
      <c r="F22" s="7">
        <f t="shared" si="0"/>
        <v>1</v>
      </c>
    </row>
    <row r="23" spans="2:7" x14ac:dyDescent="0.3">
      <c r="B23" s="50" t="s">
        <v>96</v>
      </c>
      <c r="C23" s="44">
        <v>4</v>
      </c>
      <c r="D23" s="44">
        <v>6</v>
      </c>
      <c r="E23" s="44">
        <v>0</v>
      </c>
      <c r="F23" s="7">
        <f t="shared" si="0"/>
        <v>1</v>
      </c>
    </row>
    <row r="24" spans="2:7" ht="15" thickBot="1" x14ac:dyDescent="0.35">
      <c r="B24" s="51" t="s">
        <v>101</v>
      </c>
      <c r="C24" s="45">
        <v>3</v>
      </c>
      <c r="D24" s="45">
        <v>2</v>
      </c>
      <c r="E24" s="45">
        <v>0</v>
      </c>
      <c r="F24" s="7">
        <f t="shared" si="0"/>
        <v>1</v>
      </c>
    </row>
    <row r="25" spans="2:7" ht="16.2" thickBot="1" x14ac:dyDescent="0.35">
      <c r="B25" s="10" t="s">
        <v>106</v>
      </c>
      <c r="C25" s="11">
        <f>SUM(C8:C24)</f>
        <v>23</v>
      </c>
      <c r="D25" s="11">
        <f>SUM(D8:D24)</f>
        <v>88</v>
      </c>
      <c r="E25" s="11">
        <f>SUM(E8:E24)</f>
        <v>8</v>
      </c>
      <c r="F25" s="12">
        <f>D25/(D25+E25)</f>
        <v>0.91666666666666663</v>
      </c>
      <c r="G25" s="6"/>
    </row>
    <row r="28" spans="2:7" ht="18" x14ac:dyDescent="0.3">
      <c r="B28" s="25" t="s">
        <v>134</v>
      </c>
    </row>
    <row r="29" spans="2:7" ht="15" thickBot="1" x14ac:dyDescent="0.35"/>
    <row r="30" spans="2:7" ht="43.8" thickBot="1" x14ac:dyDescent="0.35">
      <c r="B30" s="13" t="s">
        <v>156</v>
      </c>
      <c r="C30" s="14" t="s">
        <v>7</v>
      </c>
      <c r="D30" s="14" t="s">
        <v>107</v>
      </c>
      <c r="E30" s="14" t="s">
        <v>108</v>
      </c>
      <c r="F30" s="15" t="s">
        <v>109</v>
      </c>
    </row>
    <row r="31" spans="2:7" x14ac:dyDescent="0.3">
      <c r="B31" s="49" t="s">
        <v>111</v>
      </c>
      <c r="C31" s="43">
        <v>1</v>
      </c>
      <c r="D31" s="43">
        <v>12</v>
      </c>
      <c r="E31" s="43">
        <v>0</v>
      </c>
      <c r="F31" s="7">
        <f>D31/(D31+E31)</f>
        <v>1</v>
      </c>
    </row>
    <row r="32" spans="2:7" x14ac:dyDescent="0.3">
      <c r="B32" s="50" t="s">
        <v>112</v>
      </c>
      <c r="C32" s="44">
        <v>0</v>
      </c>
      <c r="D32" s="44">
        <v>11</v>
      </c>
      <c r="E32" s="44">
        <v>2</v>
      </c>
      <c r="F32" s="8">
        <f t="shared" ref="F32:F53" si="1">D32/(D32+E32)</f>
        <v>0.84615384615384615</v>
      </c>
    </row>
    <row r="33" spans="2:6" x14ac:dyDescent="0.3">
      <c r="B33" s="50" t="s">
        <v>113</v>
      </c>
      <c r="C33" s="44">
        <v>0</v>
      </c>
      <c r="D33" s="44">
        <v>12</v>
      </c>
      <c r="E33" s="44">
        <v>1</v>
      </c>
      <c r="F33" s="24">
        <f t="shared" si="1"/>
        <v>0.92307692307692313</v>
      </c>
    </row>
    <row r="34" spans="2:6" x14ac:dyDescent="0.3">
      <c r="B34" s="50" t="s">
        <v>114</v>
      </c>
      <c r="C34" s="44">
        <v>1</v>
      </c>
      <c r="D34" s="44">
        <v>10</v>
      </c>
      <c r="E34" s="44">
        <v>2</v>
      </c>
      <c r="F34" s="8">
        <f t="shared" si="1"/>
        <v>0.83333333333333337</v>
      </c>
    </row>
    <row r="35" spans="2:6" x14ac:dyDescent="0.3">
      <c r="B35" s="50" t="s">
        <v>115</v>
      </c>
      <c r="C35" s="44">
        <v>2</v>
      </c>
      <c r="D35" s="44">
        <v>11</v>
      </c>
      <c r="E35" s="44">
        <v>0</v>
      </c>
      <c r="F35" s="7">
        <f t="shared" si="1"/>
        <v>1</v>
      </c>
    </row>
    <row r="36" spans="2:6" x14ac:dyDescent="0.3">
      <c r="B36" s="50" t="s">
        <v>116</v>
      </c>
      <c r="C36" s="44">
        <v>1</v>
      </c>
      <c r="D36" s="44">
        <v>9</v>
      </c>
      <c r="E36" s="44">
        <v>3</v>
      </c>
      <c r="F36" s="8">
        <f t="shared" si="1"/>
        <v>0.75</v>
      </c>
    </row>
    <row r="37" spans="2:6" x14ac:dyDescent="0.3">
      <c r="B37" s="50" t="s">
        <v>117</v>
      </c>
      <c r="C37" s="44">
        <v>1</v>
      </c>
      <c r="D37" s="44">
        <v>4</v>
      </c>
      <c r="E37" s="44">
        <v>7</v>
      </c>
      <c r="F37" s="52">
        <f t="shared" si="1"/>
        <v>0.36363636363636365</v>
      </c>
    </row>
    <row r="38" spans="2:6" x14ac:dyDescent="0.3">
      <c r="B38" s="50" t="s">
        <v>118</v>
      </c>
      <c r="C38" s="44">
        <v>1</v>
      </c>
      <c r="D38" s="44">
        <v>11</v>
      </c>
      <c r="E38" s="44">
        <v>1</v>
      </c>
      <c r="F38" s="24">
        <f t="shared" si="1"/>
        <v>0.91666666666666663</v>
      </c>
    </row>
    <row r="39" spans="2:6" x14ac:dyDescent="0.3">
      <c r="B39" s="50" t="s">
        <v>119</v>
      </c>
      <c r="C39" s="44">
        <v>1</v>
      </c>
      <c r="D39" s="44">
        <v>12</v>
      </c>
      <c r="E39" s="44">
        <v>0</v>
      </c>
      <c r="F39" s="7">
        <f t="shared" si="1"/>
        <v>1</v>
      </c>
    </row>
    <row r="40" spans="2:6" x14ac:dyDescent="0.3">
      <c r="B40" s="50" t="s">
        <v>120</v>
      </c>
      <c r="C40" s="44">
        <v>0</v>
      </c>
      <c r="D40" s="44">
        <v>13</v>
      </c>
      <c r="E40" s="44">
        <v>0</v>
      </c>
      <c r="F40" s="7">
        <f t="shared" si="1"/>
        <v>1</v>
      </c>
    </row>
    <row r="41" spans="2:6" x14ac:dyDescent="0.3">
      <c r="B41" s="50" t="s">
        <v>121</v>
      </c>
      <c r="C41" s="44">
        <v>1</v>
      </c>
      <c r="D41" s="44">
        <v>12</v>
      </c>
      <c r="E41" s="44">
        <v>0</v>
      </c>
      <c r="F41" s="7">
        <f t="shared" si="1"/>
        <v>1</v>
      </c>
    </row>
    <row r="42" spans="2:6" x14ac:dyDescent="0.3">
      <c r="B42" s="50" t="s">
        <v>122</v>
      </c>
      <c r="C42" s="44">
        <v>3</v>
      </c>
      <c r="D42" s="44">
        <v>8</v>
      </c>
      <c r="E42" s="44">
        <v>2</v>
      </c>
      <c r="F42" s="8">
        <f t="shared" si="1"/>
        <v>0.8</v>
      </c>
    </row>
    <row r="43" spans="2:6" x14ac:dyDescent="0.3">
      <c r="B43" s="50" t="s">
        <v>123</v>
      </c>
      <c r="C43" s="44">
        <v>1</v>
      </c>
      <c r="D43" s="44">
        <v>12</v>
      </c>
      <c r="E43" s="44">
        <v>0</v>
      </c>
      <c r="F43" s="7">
        <f t="shared" si="1"/>
        <v>1</v>
      </c>
    </row>
    <row r="44" spans="2:6" x14ac:dyDescent="0.3">
      <c r="B44" s="50" t="s">
        <v>124</v>
      </c>
      <c r="C44" s="44">
        <v>0</v>
      </c>
      <c r="D44" s="44">
        <v>8</v>
      </c>
      <c r="E44" s="44">
        <v>5</v>
      </c>
      <c r="F44" s="8">
        <f t="shared" si="1"/>
        <v>0.61538461538461542</v>
      </c>
    </row>
    <row r="45" spans="2:6" x14ac:dyDescent="0.3">
      <c r="B45" s="50" t="s">
        <v>125</v>
      </c>
      <c r="C45" s="44">
        <v>2</v>
      </c>
      <c r="D45" s="44">
        <v>9</v>
      </c>
      <c r="E45" s="44">
        <v>2</v>
      </c>
      <c r="F45" s="24">
        <f t="shared" si="1"/>
        <v>0.81818181818181823</v>
      </c>
    </row>
    <row r="46" spans="2:6" x14ac:dyDescent="0.3">
      <c r="B46" s="50" t="s">
        <v>126</v>
      </c>
      <c r="C46" s="44">
        <v>1</v>
      </c>
      <c r="D46" s="44">
        <v>12</v>
      </c>
      <c r="E46" s="44">
        <v>0</v>
      </c>
      <c r="F46" s="7">
        <f t="shared" si="1"/>
        <v>1</v>
      </c>
    </row>
    <row r="47" spans="2:6" x14ac:dyDescent="0.3">
      <c r="B47" s="50" t="s">
        <v>127</v>
      </c>
      <c r="C47" s="44">
        <v>2</v>
      </c>
      <c r="D47" s="44">
        <v>10</v>
      </c>
      <c r="E47" s="44">
        <v>1</v>
      </c>
      <c r="F47" s="24">
        <f t="shared" si="1"/>
        <v>0.90909090909090906</v>
      </c>
    </row>
    <row r="48" spans="2:6" x14ac:dyDescent="0.3">
      <c r="B48" s="50" t="s">
        <v>128</v>
      </c>
      <c r="C48" s="44">
        <v>1</v>
      </c>
      <c r="D48" s="44">
        <v>6</v>
      </c>
      <c r="E48" s="44">
        <v>6</v>
      </c>
      <c r="F48" s="52">
        <f t="shared" si="1"/>
        <v>0.5</v>
      </c>
    </row>
    <row r="49" spans="2:6" x14ac:dyDescent="0.3">
      <c r="B49" s="50" t="s">
        <v>129</v>
      </c>
      <c r="C49" s="44">
        <v>1</v>
      </c>
      <c r="D49" s="44">
        <v>5</v>
      </c>
      <c r="E49" s="44">
        <v>7</v>
      </c>
      <c r="F49" s="52">
        <f t="shared" si="1"/>
        <v>0.41666666666666669</v>
      </c>
    </row>
    <row r="50" spans="2:6" x14ac:dyDescent="0.3">
      <c r="B50" s="50" t="s">
        <v>130</v>
      </c>
      <c r="C50" s="44">
        <v>0</v>
      </c>
      <c r="D50" s="44">
        <v>12</v>
      </c>
      <c r="E50" s="44">
        <v>1</v>
      </c>
      <c r="F50" s="24">
        <f t="shared" si="1"/>
        <v>0.92307692307692313</v>
      </c>
    </row>
    <row r="51" spans="2:6" x14ac:dyDescent="0.3">
      <c r="B51" s="50" t="s">
        <v>131</v>
      </c>
      <c r="C51" s="44">
        <v>0</v>
      </c>
      <c r="D51" s="44">
        <v>12</v>
      </c>
      <c r="E51" s="44">
        <v>1</v>
      </c>
      <c r="F51" s="24">
        <f t="shared" si="1"/>
        <v>0.92307692307692313</v>
      </c>
    </row>
    <row r="52" spans="2:6" ht="15" thickBot="1" x14ac:dyDescent="0.35">
      <c r="B52" s="51" t="s">
        <v>132</v>
      </c>
      <c r="C52" s="45">
        <v>1</v>
      </c>
      <c r="D52" s="45">
        <v>11</v>
      </c>
      <c r="E52" s="45">
        <v>1</v>
      </c>
      <c r="F52" s="24">
        <f t="shared" si="1"/>
        <v>0.91666666666666663</v>
      </c>
    </row>
    <row r="53" spans="2:6" ht="16.2" thickBot="1" x14ac:dyDescent="0.35">
      <c r="B53" s="10" t="s">
        <v>106</v>
      </c>
      <c r="C53" s="11">
        <f>SUM(C31:C52)</f>
        <v>21</v>
      </c>
      <c r="D53" s="11">
        <f>SUM(D31:D52)</f>
        <v>222</v>
      </c>
      <c r="E53" s="11">
        <f t="shared" ref="E53" si="2">SUM(E31:E52)</f>
        <v>42</v>
      </c>
      <c r="F53" s="12">
        <f t="shared" si="1"/>
        <v>0.84090909090909094</v>
      </c>
    </row>
  </sheetData>
  <mergeCells count="1">
    <mergeCell ref="B6:F6"/>
  </mergeCells>
  <pageMargins left="0.70866141732283472" right="0.70866141732283472" top="0.74803149606299213" bottom="0.74803149606299213" header="0.31496062992125984" footer="0.31496062992125984"/>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Base-Procesos3</vt:lpstr>
      <vt:lpstr>Base-Territoriales3</vt:lpstr>
      <vt:lpstr>Informe 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user</cp:lastModifiedBy>
  <cp:lastPrinted>2022-11-10T02:31:20Z</cp:lastPrinted>
  <dcterms:created xsi:type="dcterms:W3CDTF">2021-11-30T03:31:19Z</dcterms:created>
  <dcterms:modified xsi:type="dcterms:W3CDTF">2022-11-10T02:32:21Z</dcterms:modified>
</cp:coreProperties>
</file>