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2.IGAC\2021\Admon Riesgos\Informe Riesgos\Trimestre III\"/>
    </mc:Choice>
  </mc:AlternateContent>
  <xr:revisionPtr revIDLastSave="0" documentId="13_ncr:1_{DD25FE7E-8BD1-4A37-A76C-084B8FCEA64F}" xr6:coauthVersionLast="43" xr6:coauthVersionMax="43" xr10:uidLastSave="{00000000-0000-0000-0000-000000000000}"/>
  <bookViews>
    <workbookView xWindow="-108" yWindow="-108" windowWidth="23256" windowHeight="12576" xr2:uid="{97433025-FED8-4EEB-AEEA-BF59E695FFE8}"/>
  </bookViews>
  <sheets>
    <sheet name="Informe Consolidado" sheetId="6" r:id="rId1"/>
    <sheet name="Procesos" sheetId="2" r:id="rId2"/>
    <sheet name="Territoriales"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1" hidden="1">Procesos!$A$1:$X$75</definedName>
    <definedName name="_xlnm._FilterDatabase" localSheetId="2" hidden="1">Territoriales!$A$1:$U$331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4" i="6" l="1"/>
  <c r="E23" i="6"/>
  <c r="E22" i="6"/>
  <c r="E21" i="6"/>
  <c r="E20" i="6"/>
  <c r="E19" i="6"/>
  <c r="E18" i="6"/>
  <c r="E16" i="6"/>
  <c r="E15" i="6"/>
  <c r="E13" i="6"/>
  <c r="E12" i="6"/>
  <c r="E11" i="6"/>
  <c r="E10" i="6"/>
  <c r="E9" i="6"/>
  <c r="E8" i="6"/>
  <c r="D53" i="6"/>
  <c r="E53" i="6" s="1"/>
  <c r="C53" i="6"/>
  <c r="E52" i="6" l="1"/>
  <c r="E51" i="6"/>
  <c r="E50" i="6"/>
  <c r="E49" i="6"/>
  <c r="E48" i="6"/>
  <c r="E47" i="6"/>
  <c r="E46" i="6"/>
  <c r="E45" i="6"/>
  <c r="E44" i="6"/>
  <c r="E43" i="6"/>
  <c r="E42" i="6"/>
  <c r="E41" i="6"/>
  <c r="E40" i="6"/>
  <c r="E39" i="6"/>
  <c r="E38" i="6"/>
  <c r="E37" i="6"/>
  <c r="E36" i="6"/>
  <c r="E35" i="6"/>
  <c r="E34" i="6"/>
  <c r="E33" i="6"/>
  <c r="E32" i="6"/>
  <c r="E31" i="6"/>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E14" i="6"/>
  <c r="E17" i="6"/>
  <c r="E25" i="6"/>
  <c r="D25" i="6"/>
  <c r="C25" i="6"/>
  <c r="Y75" i="2" l="1"/>
  <c r="T331" i="3"/>
  <c r="S331" i="3"/>
  <c r="U331" i="3"/>
  <c r="N331" i="3"/>
  <c r="I331" i="3"/>
  <c r="T330" i="3"/>
  <c r="S330" i="3"/>
  <c r="U330" i="3"/>
  <c r="N330" i="3"/>
  <c r="I330" i="3"/>
  <c r="U329" i="3"/>
  <c r="T329" i="3"/>
  <c r="S329" i="3"/>
  <c r="N329" i="3"/>
  <c r="I329" i="3"/>
  <c r="U328" i="3"/>
  <c r="T328" i="3"/>
  <c r="S328" i="3"/>
  <c r="N328" i="3"/>
  <c r="I328" i="3"/>
  <c r="U327" i="3"/>
  <c r="T327" i="3"/>
  <c r="S327" i="3"/>
  <c r="N327" i="3"/>
  <c r="I327" i="3"/>
  <c r="U326" i="3"/>
  <c r="T326" i="3"/>
  <c r="S326" i="3"/>
  <c r="N326" i="3"/>
  <c r="I326" i="3"/>
  <c r="U325" i="3"/>
  <c r="T325" i="3"/>
  <c r="S325" i="3"/>
  <c r="N325" i="3"/>
  <c r="I325" i="3"/>
  <c r="U324" i="3"/>
  <c r="T324" i="3"/>
  <c r="S324" i="3"/>
  <c r="N324" i="3"/>
  <c r="I324" i="3"/>
  <c r="U323" i="3"/>
  <c r="T323" i="3"/>
  <c r="S323" i="3"/>
  <c r="N323" i="3"/>
  <c r="I323" i="3"/>
  <c r="U322" i="3"/>
  <c r="T322" i="3"/>
  <c r="S322" i="3"/>
  <c r="N322" i="3"/>
  <c r="I322" i="3"/>
  <c r="U321" i="3"/>
  <c r="T321" i="3"/>
  <c r="S321" i="3"/>
  <c r="N321" i="3"/>
  <c r="I321" i="3"/>
  <c r="U320" i="3"/>
  <c r="T320" i="3"/>
  <c r="S320" i="3"/>
  <c r="N320" i="3"/>
  <c r="I320" i="3"/>
  <c r="U319" i="3"/>
  <c r="T319" i="3"/>
  <c r="S319" i="3"/>
  <c r="N319" i="3"/>
  <c r="I319" i="3"/>
  <c r="U318" i="3"/>
  <c r="T318" i="3"/>
  <c r="S318" i="3"/>
  <c r="N318" i="3"/>
  <c r="I318" i="3"/>
  <c r="T317" i="3"/>
  <c r="S317" i="3"/>
  <c r="U317" i="3"/>
  <c r="N317" i="3"/>
  <c r="I317" i="3"/>
  <c r="T316" i="3"/>
  <c r="S316" i="3"/>
  <c r="U316" i="3"/>
  <c r="N316" i="3"/>
  <c r="I316" i="3"/>
  <c r="T315" i="3"/>
  <c r="S315" i="3"/>
  <c r="U315" i="3"/>
  <c r="N315" i="3"/>
  <c r="I315" i="3"/>
  <c r="U314" i="3"/>
  <c r="T314" i="3"/>
  <c r="S314" i="3"/>
  <c r="N314" i="3"/>
  <c r="I314" i="3"/>
  <c r="U313" i="3"/>
  <c r="T313" i="3"/>
  <c r="S313" i="3"/>
  <c r="N313" i="3"/>
  <c r="I313" i="3"/>
  <c r="U312" i="3"/>
  <c r="T312" i="3"/>
  <c r="S312" i="3"/>
  <c r="N312" i="3"/>
  <c r="I312" i="3"/>
  <c r="U311" i="3"/>
  <c r="T311" i="3"/>
  <c r="S311" i="3"/>
  <c r="N311" i="3"/>
  <c r="I311" i="3"/>
  <c r="U310" i="3"/>
  <c r="T310" i="3"/>
  <c r="S310" i="3"/>
  <c r="N310" i="3"/>
  <c r="I310" i="3"/>
  <c r="U309" i="3"/>
  <c r="T309" i="3"/>
  <c r="S309" i="3"/>
  <c r="N309" i="3"/>
  <c r="I309" i="3"/>
  <c r="U308" i="3"/>
  <c r="T308" i="3"/>
  <c r="S308" i="3"/>
  <c r="N308" i="3"/>
  <c r="I308" i="3"/>
  <c r="U307" i="3"/>
  <c r="T307" i="3"/>
  <c r="S307" i="3"/>
  <c r="N307" i="3"/>
  <c r="I307" i="3"/>
  <c r="U306" i="3"/>
  <c r="T306" i="3"/>
  <c r="S306" i="3"/>
  <c r="N306" i="3"/>
  <c r="I306" i="3"/>
  <c r="U305" i="3"/>
  <c r="T305" i="3"/>
  <c r="S305" i="3"/>
  <c r="N305" i="3"/>
  <c r="I305" i="3"/>
  <c r="U304" i="3"/>
  <c r="T304" i="3"/>
  <c r="S304" i="3"/>
  <c r="N304" i="3"/>
  <c r="I304" i="3"/>
  <c r="U303" i="3"/>
  <c r="T303" i="3"/>
  <c r="S303" i="3"/>
  <c r="N303" i="3"/>
  <c r="I303" i="3"/>
  <c r="T302" i="3"/>
  <c r="S302" i="3"/>
  <c r="U302" i="3"/>
  <c r="N302" i="3"/>
  <c r="I302" i="3"/>
  <c r="T301" i="3"/>
  <c r="S301" i="3"/>
  <c r="U301" i="3"/>
  <c r="N301" i="3"/>
  <c r="I301" i="3"/>
  <c r="T300" i="3"/>
  <c r="S300" i="3"/>
  <c r="U300" i="3"/>
  <c r="N300" i="3"/>
  <c r="I300" i="3"/>
  <c r="U299" i="3"/>
  <c r="T299" i="3"/>
  <c r="S299" i="3"/>
  <c r="N299" i="3"/>
  <c r="I299" i="3"/>
  <c r="U298" i="3"/>
  <c r="T298" i="3"/>
  <c r="S298" i="3"/>
  <c r="N298" i="3"/>
  <c r="I298" i="3"/>
  <c r="U297" i="3"/>
  <c r="T297" i="3"/>
  <c r="S297" i="3"/>
  <c r="N297" i="3"/>
  <c r="I297" i="3"/>
  <c r="U296" i="3"/>
  <c r="T296" i="3"/>
  <c r="S296" i="3"/>
  <c r="N296" i="3"/>
  <c r="I296" i="3"/>
  <c r="U295" i="3"/>
  <c r="T295" i="3"/>
  <c r="S295" i="3"/>
  <c r="N295" i="3"/>
  <c r="I295" i="3"/>
  <c r="U294" i="3"/>
  <c r="T294" i="3"/>
  <c r="S294" i="3"/>
  <c r="N294" i="3"/>
  <c r="I294" i="3"/>
  <c r="U293" i="3"/>
  <c r="T293" i="3"/>
  <c r="S293" i="3"/>
  <c r="N293" i="3"/>
  <c r="I293" i="3"/>
  <c r="U292" i="3"/>
  <c r="T292" i="3"/>
  <c r="S292" i="3"/>
  <c r="N292" i="3"/>
  <c r="I292" i="3"/>
  <c r="U291" i="3"/>
  <c r="T291" i="3"/>
  <c r="S291" i="3"/>
  <c r="N291" i="3"/>
  <c r="I291" i="3"/>
  <c r="U290" i="3"/>
  <c r="T290" i="3"/>
  <c r="S290" i="3"/>
  <c r="N290" i="3"/>
  <c r="I290" i="3"/>
  <c r="U289" i="3"/>
  <c r="T289" i="3"/>
  <c r="S289" i="3"/>
  <c r="N289" i="3"/>
  <c r="I289" i="3"/>
  <c r="U288" i="3"/>
  <c r="T288" i="3"/>
  <c r="S288" i="3"/>
  <c r="N288" i="3"/>
  <c r="I288" i="3"/>
  <c r="T287" i="3"/>
  <c r="S287" i="3"/>
  <c r="U287" i="3"/>
  <c r="N287" i="3"/>
  <c r="I287" i="3"/>
  <c r="T286" i="3"/>
  <c r="S286" i="3"/>
  <c r="U286" i="3"/>
  <c r="N286" i="3"/>
  <c r="I286" i="3"/>
  <c r="T285" i="3"/>
  <c r="S285" i="3"/>
  <c r="U285" i="3"/>
  <c r="N285" i="3"/>
  <c r="I285" i="3"/>
  <c r="U284" i="3"/>
  <c r="T284" i="3"/>
  <c r="S284" i="3"/>
  <c r="N284" i="3"/>
  <c r="I284" i="3"/>
  <c r="U283" i="3"/>
  <c r="T283" i="3"/>
  <c r="S283" i="3"/>
  <c r="N283" i="3"/>
  <c r="I283" i="3"/>
  <c r="U282" i="3"/>
  <c r="T282" i="3"/>
  <c r="S282" i="3"/>
  <c r="N282" i="3"/>
  <c r="I282" i="3"/>
  <c r="U281" i="3"/>
  <c r="T281" i="3"/>
  <c r="S281" i="3"/>
  <c r="N281" i="3"/>
  <c r="I281" i="3"/>
  <c r="U280" i="3"/>
  <c r="T280" i="3"/>
  <c r="S280" i="3"/>
  <c r="N280" i="3"/>
  <c r="I280" i="3"/>
  <c r="U279" i="3"/>
  <c r="T279" i="3"/>
  <c r="S279" i="3"/>
  <c r="N279" i="3"/>
  <c r="I279" i="3"/>
  <c r="U278" i="3"/>
  <c r="T278" i="3"/>
  <c r="S278" i="3"/>
  <c r="N278" i="3"/>
  <c r="I278" i="3"/>
  <c r="U277" i="3"/>
  <c r="T277" i="3"/>
  <c r="S277" i="3"/>
  <c r="N277" i="3"/>
  <c r="I277" i="3"/>
  <c r="U276" i="3"/>
  <c r="T276" i="3"/>
  <c r="S276" i="3"/>
  <c r="N276" i="3"/>
  <c r="I276" i="3"/>
  <c r="U275" i="3"/>
  <c r="T275" i="3"/>
  <c r="S275" i="3"/>
  <c r="N275" i="3"/>
  <c r="I275" i="3"/>
  <c r="U274" i="3"/>
  <c r="T274" i="3"/>
  <c r="S274" i="3"/>
  <c r="N274" i="3"/>
  <c r="I274" i="3"/>
  <c r="U273" i="3"/>
  <c r="T273" i="3"/>
  <c r="S273" i="3"/>
  <c r="N273" i="3"/>
  <c r="I273" i="3"/>
  <c r="T272" i="3"/>
  <c r="S272" i="3"/>
  <c r="U272" i="3"/>
  <c r="N272" i="3"/>
  <c r="I272" i="3"/>
  <c r="T271" i="3"/>
  <c r="S271" i="3"/>
  <c r="U271" i="3"/>
  <c r="N271" i="3"/>
  <c r="I271" i="3"/>
  <c r="T270" i="3"/>
  <c r="S270" i="3"/>
  <c r="U270" i="3"/>
  <c r="N270" i="3"/>
  <c r="I270" i="3"/>
  <c r="U269" i="3"/>
  <c r="T269" i="3"/>
  <c r="S269" i="3"/>
  <c r="N269" i="3"/>
  <c r="I269" i="3"/>
  <c r="U268" i="3"/>
  <c r="T268" i="3"/>
  <c r="S268" i="3"/>
  <c r="N268" i="3"/>
  <c r="I268" i="3"/>
  <c r="U267" i="3"/>
  <c r="T267" i="3"/>
  <c r="S267" i="3"/>
  <c r="N267" i="3"/>
  <c r="I267" i="3"/>
  <c r="U266" i="3"/>
  <c r="T266" i="3"/>
  <c r="S266" i="3"/>
  <c r="N266" i="3"/>
  <c r="I266" i="3"/>
  <c r="U265" i="3"/>
  <c r="T265" i="3"/>
  <c r="S265" i="3"/>
  <c r="N265" i="3"/>
  <c r="I265" i="3"/>
  <c r="U264" i="3"/>
  <c r="T264" i="3"/>
  <c r="S264" i="3"/>
  <c r="N264" i="3"/>
  <c r="I264" i="3"/>
  <c r="U263" i="3"/>
  <c r="T263" i="3"/>
  <c r="S263" i="3"/>
  <c r="N263" i="3"/>
  <c r="I263" i="3"/>
  <c r="U262" i="3"/>
  <c r="T262" i="3"/>
  <c r="S262" i="3"/>
  <c r="N262" i="3"/>
  <c r="I262" i="3"/>
  <c r="U261" i="3"/>
  <c r="T261" i="3"/>
  <c r="S261" i="3"/>
  <c r="N261" i="3"/>
  <c r="I261" i="3"/>
  <c r="U260" i="3"/>
  <c r="T260" i="3"/>
  <c r="S260" i="3"/>
  <c r="N260" i="3"/>
  <c r="I260" i="3"/>
  <c r="U259" i="3"/>
  <c r="T259" i="3"/>
  <c r="S259" i="3"/>
  <c r="N259" i="3"/>
  <c r="I259" i="3"/>
  <c r="U258" i="3"/>
  <c r="T258" i="3"/>
  <c r="S258" i="3"/>
  <c r="N258" i="3"/>
  <c r="I258" i="3"/>
  <c r="T257" i="3"/>
  <c r="S257" i="3"/>
  <c r="U257" i="3"/>
  <c r="N257" i="3"/>
  <c r="I257" i="3"/>
  <c r="T256" i="3"/>
  <c r="S256" i="3"/>
  <c r="U256" i="3"/>
  <c r="N256" i="3"/>
  <c r="I256" i="3"/>
  <c r="T255" i="3"/>
  <c r="S255" i="3"/>
  <c r="U255" i="3"/>
  <c r="N255" i="3"/>
  <c r="I255" i="3"/>
  <c r="U254" i="3"/>
  <c r="T254" i="3"/>
  <c r="S254" i="3"/>
  <c r="N254" i="3"/>
  <c r="I254" i="3"/>
  <c r="U253" i="3"/>
  <c r="T253" i="3"/>
  <c r="S253" i="3"/>
  <c r="N253" i="3"/>
  <c r="I253" i="3"/>
  <c r="U252" i="3"/>
  <c r="T252" i="3"/>
  <c r="S252" i="3"/>
  <c r="N252" i="3"/>
  <c r="I252" i="3"/>
  <c r="U251" i="3"/>
  <c r="T251" i="3"/>
  <c r="S251" i="3"/>
  <c r="N251" i="3"/>
  <c r="I251" i="3"/>
  <c r="U250" i="3"/>
  <c r="T250" i="3"/>
  <c r="S250" i="3"/>
  <c r="N250" i="3"/>
  <c r="I250" i="3"/>
  <c r="U249" i="3"/>
  <c r="T249" i="3"/>
  <c r="S249" i="3"/>
  <c r="N249" i="3"/>
  <c r="I249" i="3"/>
  <c r="U248" i="3"/>
  <c r="T248" i="3"/>
  <c r="S248" i="3"/>
  <c r="N248" i="3"/>
  <c r="I248" i="3"/>
  <c r="U247" i="3"/>
  <c r="T247" i="3"/>
  <c r="S247" i="3"/>
  <c r="N247" i="3"/>
  <c r="I247" i="3"/>
  <c r="U246" i="3"/>
  <c r="T246" i="3"/>
  <c r="S246" i="3"/>
  <c r="N246" i="3"/>
  <c r="I246" i="3"/>
  <c r="U245" i="3"/>
  <c r="T245" i="3"/>
  <c r="S245" i="3"/>
  <c r="N245" i="3"/>
  <c r="I245" i="3"/>
  <c r="U244" i="3"/>
  <c r="T244" i="3"/>
  <c r="S244" i="3"/>
  <c r="N244" i="3"/>
  <c r="I244" i="3"/>
  <c r="U243" i="3"/>
  <c r="T243" i="3"/>
  <c r="S243" i="3"/>
  <c r="N243" i="3"/>
  <c r="I243" i="3"/>
  <c r="T242" i="3"/>
  <c r="S242" i="3"/>
  <c r="U242" i="3"/>
  <c r="N242" i="3"/>
  <c r="I242" i="3"/>
  <c r="T241" i="3"/>
  <c r="S241" i="3"/>
  <c r="U241" i="3"/>
  <c r="N241" i="3"/>
  <c r="I241" i="3"/>
  <c r="T240" i="3"/>
  <c r="S240" i="3"/>
  <c r="U240" i="3"/>
  <c r="N240" i="3"/>
  <c r="I240" i="3"/>
  <c r="U239" i="3"/>
  <c r="T239" i="3"/>
  <c r="S239" i="3"/>
  <c r="N239" i="3"/>
  <c r="I239" i="3"/>
  <c r="U238" i="3"/>
  <c r="T238" i="3"/>
  <c r="S238" i="3"/>
  <c r="N238" i="3"/>
  <c r="I238" i="3"/>
  <c r="U237" i="3"/>
  <c r="T237" i="3"/>
  <c r="S237" i="3"/>
  <c r="N237" i="3"/>
  <c r="I237" i="3"/>
  <c r="U236" i="3"/>
  <c r="T236" i="3"/>
  <c r="S236" i="3"/>
  <c r="N236" i="3"/>
  <c r="I236" i="3"/>
  <c r="U235" i="3"/>
  <c r="T235" i="3"/>
  <c r="S235" i="3"/>
  <c r="N235" i="3"/>
  <c r="I235" i="3"/>
  <c r="U234" i="3"/>
  <c r="T234" i="3"/>
  <c r="S234" i="3"/>
  <c r="N234" i="3"/>
  <c r="I234" i="3"/>
  <c r="U233" i="3"/>
  <c r="T233" i="3"/>
  <c r="S233" i="3"/>
  <c r="N233" i="3"/>
  <c r="I233" i="3"/>
  <c r="U232" i="3"/>
  <c r="T232" i="3"/>
  <c r="S232" i="3"/>
  <c r="N232" i="3"/>
  <c r="I232" i="3"/>
  <c r="U231" i="3"/>
  <c r="T231" i="3"/>
  <c r="S231" i="3"/>
  <c r="N231" i="3"/>
  <c r="I231" i="3"/>
  <c r="U230" i="3"/>
  <c r="T230" i="3"/>
  <c r="S230" i="3"/>
  <c r="N230" i="3"/>
  <c r="I230" i="3"/>
  <c r="U229" i="3"/>
  <c r="T229" i="3"/>
  <c r="S229" i="3"/>
  <c r="N229" i="3"/>
  <c r="I229" i="3"/>
  <c r="U228" i="3"/>
  <c r="T228" i="3"/>
  <c r="S228" i="3"/>
  <c r="N228" i="3"/>
  <c r="I228" i="3"/>
  <c r="T227" i="3"/>
  <c r="S227" i="3"/>
  <c r="U227" i="3"/>
  <c r="N227" i="3"/>
  <c r="I227" i="3"/>
  <c r="T226" i="3"/>
  <c r="S226" i="3"/>
  <c r="U226" i="3"/>
  <c r="N226" i="3"/>
  <c r="I226" i="3"/>
  <c r="T225" i="3"/>
  <c r="S225" i="3"/>
  <c r="U225" i="3"/>
  <c r="N225" i="3"/>
  <c r="I225" i="3"/>
  <c r="U224" i="3"/>
  <c r="T224" i="3"/>
  <c r="S224" i="3"/>
  <c r="N224" i="3"/>
  <c r="I224" i="3"/>
  <c r="U223" i="3"/>
  <c r="T223" i="3"/>
  <c r="S223" i="3"/>
  <c r="N223" i="3"/>
  <c r="I223" i="3"/>
  <c r="U222" i="3"/>
  <c r="T222" i="3"/>
  <c r="S222" i="3"/>
  <c r="N222" i="3"/>
  <c r="I222" i="3"/>
  <c r="U221" i="3"/>
  <c r="T221" i="3"/>
  <c r="S221" i="3"/>
  <c r="N221" i="3"/>
  <c r="I221" i="3"/>
  <c r="U220" i="3"/>
  <c r="T220" i="3"/>
  <c r="S220" i="3"/>
  <c r="N220" i="3"/>
  <c r="I220" i="3"/>
  <c r="U219" i="3"/>
  <c r="T219" i="3"/>
  <c r="S219" i="3"/>
  <c r="N219" i="3"/>
  <c r="I219" i="3"/>
  <c r="U218" i="3"/>
  <c r="T218" i="3"/>
  <c r="S218" i="3"/>
  <c r="N218" i="3"/>
  <c r="I218" i="3"/>
  <c r="U217" i="3"/>
  <c r="T217" i="3"/>
  <c r="S217" i="3"/>
  <c r="N217" i="3"/>
  <c r="I217" i="3"/>
  <c r="U216" i="3"/>
  <c r="T216" i="3"/>
  <c r="S216" i="3"/>
  <c r="N216" i="3"/>
  <c r="I216" i="3"/>
  <c r="U215" i="3"/>
  <c r="T215" i="3"/>
  <c r="S215" i="3"/>
  <c r="N215" i="3"/>
  <c r="I215" i="3"/>
  <c r="U214" i="3"/>
  <c r="T214" i="3"/>
  <c r="S214" i="3"/>
  <c r="N214" i="3"/>
  <c r="I214" i="3"/>
  <c r="U213" i="3"/>
  <c r="T213" i="3"/>
  <c r="S213" i="3"/>
  <c r="N213" i="3"/>
  <c r="I213" i="3"/>
  <c r="T212" i="3"/>
  <c r="S212" i="3"/>
  <c r="U212" i="3"/>
  <c r="N212" i="3"/>
  <c r="I212" i="3"/>
  <c r="T211" i="3"/>
  <c r="S211" i="3"/>
  <c r="U211" i="3"/>
  <c r="N211" i="3"/>
  <c r="I211" i="3"/>
  <c r="T210" i="3"/>
  <c r="S210" i="3"/>
  <c r="U210" i="3"/>
  <c r="N210" i="3"/>
  <c r="I210" i="3"/>
  <c r="U209" i="3"/>
  <c r="T209" i="3"/>
  <c r="S209" i="3"/>
  <c r="N209" i="3"/>
  <c r="I209" i="3"/>
  <c r="U208" i="3"/>
  <c r="T208" i="3"/>
  <c r="S208" i="3"/>
  <c r="N208" i="3"/>
  <c r="I208" i="3"/>
  <c r="U207" i="3"/>
  <c r="T207" i="3"/>
  <c r="S207" i="3"/>
  <c r="N207" i="3"/>
  <c r="I207" i="3"/>
  <c r="U206" i="3"/>
  <c r="T206" i="3"/>
  <c r="S206" i="3"/>
  <c r="N206" i="3"/>
  <c r="I206" i="3"/>
  <c r="U205" i="3"/>
  <c r="T205" i="3"/>
  <c r="S205" i="3"/>
  <c r="N205" i="3"/>
  <c r="I205" i="3"/>
  <c r="U204" i="3"/>
  <c r="T204" i="3"/>
  <c r="S204" i="3"/>
  <c r="N204" i="3"/>
  <c r="I204" i="3"/>
  <c r="U203" i="3"/>
  <c r="T203" i="3"/>
  <c r="S203" i="3"/>
  <c r="N203" i="3"/>
  <c r="I203" i="3"/>
  <c r="U202" i="3"/>
  <c r="T202" i="3"/>
  <c r="S202" i="3"/>
  <c r="N202" i="3"/>
  <c r="I202" i="3"/>
  <c r="U201" i="3"/>
  <c r="T201" i="3"/>
  <c r="S201" i="3"/>
  <c r="N201" i="3"/>
  <c r="I201" i="3"/>
  <c r="U200" i="3"/>
  <c r="T200" i="3"/>
  <c r="S200" i="3"/>
  <c r="N200" i="3"/>
  <c r="I200" i="3"/>
  <c r="U199" i="3"/>
  <c r="T199" i="3"/>
  <c r="S199" i="3"/>
  <c r="N199" i="3"/>
  <c r="I199" i="3"/>
  <c r="U198" i="3"/>
  <c r="T198" i="3"/>
  <c r="S198" i="3"/>
  <c r="N198" i="3"/>
  <c r="I198" i="3"/>
  <c r="T197" i="3"/>
  <c r="S197" i="3"/>
  <c r="U197" i="3"/>
  <c r="N197" i="3"/>
  <c r="I197" i="3"/>
  <c r="T196" i="3"/>
  <c r="S196" i="3"/>
  <c r="U196" i="3"/>
  <c r="N196" i="3"/>
  <c r="I196" i="3"/>
  <c r="T195" i="3"/>
  <c r="S195" i="3"/>
  <c r="U195" i="3"/>
  <c r="N195" i="3"/>
  <c r="I195" i="3"/>
  <c r="U194" i="3"/>
  <c r="T194" i="3"/>
  <c r="S194" i="3"/>
  <c r="N194" i="3"/>
  <c r="I194" i="3"/>
  <c r="U193" i="3"/>
  <c r="T193" i="3"/>
  <c r="S193" i="3"/>
  <c r="N193" i="3"/>
  <c r="I193" i="3"/>
  <c r="U192" i="3"/>
  <c r="T192" i="3"/>
  <c r="S192" i="3"/>
  <c r="N192" i="3"/>
  <c r="I192" i="3"/>
  <c r="U191" i="3"/>
  <c r="T191" i="3"/>
  <c r="S191" i="3"/>
  <c r="N191" i="3"/>
  <c r="I191" i="3"/>
  <c r="U190" i="3"/>
  <c r="T190" i="3"/>
  <c r="S190" i="3"/>
  <c r="N190" i="3"/>
  <c r="I190" i="3"/>
  <c r="U189" i="3"/>
  <c r="T189" i="3"/>
  <c r="S189" i="3"/>
  <c r="N189" i="3"/>
  <c r="I189" i="3"/>
  <c r="U188" i="3"/>
  <c r="T188" i="3"/>
  <c r="S188" i="3"/>
  <c r="N188" i="3"/>
  <c r="I188" i="3"/>
  <c r="U187" i="3"/>
  <c r="T187" i="3"/>
  <c r="S187" i="3"/>
  <c r="N187" i="3"/>
  <c r="I187" i="3"/>
  <c r="U186" i="3"/>
  <c r="T186" i="3"/>
  <c r="S186" i="3"/>
  <c r="N186" i="3"/>
  <c r="I186" i="3"/>
  <c r="U185" i="3"/>
  <c r="T185" i="3"/>
  <c r="S185" i="3"/>
  <c r="N185" i="3"/>
  <c r="I185" i="3"/>
  <c r="U184" i="3"/>
  <c r="T184" i="3"/>
  <c r="S184" i="3"/>
  <c r="N184" i="3"/>
  <c r="I184" i="3"/>
  <c r="U183" i="3"/>
  <c r="T183" i="3"/>
  <c r="S183" i="3"/>
  <c r="N183" i="3"/>
  <c r="I183" i="3"/>
  <c r="T182" i="3"/>
  <c r="S182" i="3"/>
  <c r="U182" i="3"/>
  <c r="N182" i="3"/>
  <c r="I182" i="3"/>
  <c r="T181" i="3"/>
  <c r="S181" i="3"/>
  <c r="U181" i="3"/>
  <c r="N181" i="3"/>
  <c r="I181" i="3"/>
  <c r="T180" i="3"/>
  <c r="S180" i="3"/>
  <c r="U180" i="3"/>
  <c r="N180" i="3"/>
  <c r="I180" i="3"/>
  <c r="U179" i="3"/>
  <c r="T179" i="3"/>
  <c r="S179" i="3"/>
  <c r="N179" i="3"/>
  <c r="I179" i="3"/>
  <c r="U178" i="3"/>
  <c r="T178" i="3"/>
  <c r="S178" i="3"/>
  <c r="N178" i="3"/>
  <c r="I178" i="3"/>
  <c r="U177" i="3"/>
  <c r="T177" i="3"/>
  <c r="S177" i="3"/>
  <c r="N177" i="3"/>
  <c r="I177" i="3"/>
  <c r="U176" i="3"/>
  <c r="T176" i="3"/>
  <c r="S176" i="3"/>
  <c r="N176" i="3"/>
  <c r="I176" i="3"/>
  <c r="U175" i="3"/>
  <c r="T175" i="3"/>
  <c r="S175" i="3"/>
  <c r="N175" i="3"/>
  <c r="I175" i="3"/>
  <c r="U174" i="3"/>
  <c r="T174" i="3"/>
  <c r="S174" i="3"/>
  <c r="N174" i="3"/>
  <c r="I174" i="3"/>
  <c r="U173" i="3"/>
  <c r="T173" i="3"/>
  <c r="S173" i="3"/>
  <c r="N173" i="3"/>
  <c r="I173" i="3"/>
  <c r="U172" i="3"/>
  <c r="T172" i="3"/>
  <c r="S172" i="3"/>
  <c r="N172" i="3"/>
  <c r="I172" i="3"/>
  <c r="U171" i="3"/>
  <c r="T171" i="3"/>
  <c r="S171" i="3"/>
  <c r="N171" i="3"/>
  <c r="I171" i="3"/>
  <c r="U170" i="3"/>
  <c r="T170" i="3"/>
  <c r="S170" i="3"/>
  <c r="N170" i="3"/>
  <c r="I170" i="3"/>
  <c r="U169" i="3"/>
  <c r="T169" i="3"/>
  <c r="S169" i="3"/>
  <c r="N169" i="3"/>
  <c r="I169" i="3"/>
  <c r="U168" i="3"/>
  <c r="T168" i="3"/>
  <c r="S168" i="3"/>
  <c r="N168" i="3"/>
  <c r="I168" i="3"/>
  <c r="T167" i="3"/>
  <c r="S167" i="3"/>
  <c r="U167" i="3"/>
  <c r="N167" i="3"/>
  <c r="I167" i="3"/>
  <c r="T166" i="3"/>
  <c r="S166" i="3"/>
  <c r="U166" i="3"/>
  <c r="N166" i="3"/>
  <c r="I166" i="3"/>
  <c r="T165" i="3"/>
  <c r="S165" i="3"/>
  <c r="U165" i="3"/>
  <c r="N165" i="3"/>
  <c r="I165" i="3"/>
  <c r="U164" i="3"/>
  <c r="T164" i="3"/>
  <c r="S164" i="3"/>
  <c r="N164" i="3"/>
  <c r="I164" i="3"/>
  <c r="U163" i="3"/>
  <c r="T163" i="3"/>
  <c r="S163" i="3"/>
  <c r="N163" i="3"/>
  <c r="I163" i="3"/>
  <c r="U162" i="3"/>
  <c r="T162" i="3"/>
  <c r="S162" i="3"/>
  <c r="N162" i="3"/>
  <c r="I162" i="3"/>
  <c r="U161" i="3"/>
  <c r="T161" i="3"/>
  <c r="S161" i="3"/>
  <c r="N161" i="3"/>
  <c r="I161" i="3"/>
  <c r="U160" i="3"/>
  <c r="T160" i="3"/>
  <c r="S160" i="3"/>
  <c r="N160" i="3"/>
  <c r="I160" i="3"/>
  <c r="U159" i="3"/>
  <c r="T159" i="3"/>
  <c r="S159" i="3"/>
  <c r="N159" i="3"/>
  <c r="I159" i="3"/>
  <c r="U158" i="3"/>
  <c r="T158" i="3"/>
  <c r="S158" i="3"/>
  <c r="N158" i="3"/>
  <c r="I158" i="3"/>
  <c r="U157" i="3"/>
  <c r="T157" i="3"/>
  <c r="S157" i="3"/>
  <c r="N157" i="3"/>
  <c r="I157" i="3"/>
  <c r="U156" i="3"/>
  <c r="T156" i="3"/>
  <c r="S156" i="3"/>
  <c r="N156" i="3"/>
  <c r="I156" i="3"/>
  <c r="U155" i="3"/>
  <c r="T155" i="3"/>
  <c r="S155" i="3"/>
  <c r="N155" i="3"/>
  <c r="I155" i="3"/>
  <c r="U154" i="3"/>
  <c r="T154" i="3"/>
  <c r="S154" i="3"/>
  <c r="N154" i="3"/>
  <c r="I154" i="3"/>
  <c r="U153" i="3"/>
  <c r="T153" i="3"/>
  <c r="S153" i="3"/>
  <c r="N153" i="3"/>
  <c r="I153" i="3"/>
  <c r="T152" i="3"/>
  <c r="S152" i="3"/>
  <c r="U152" i="3"/>
  <c r="N152" i="3"/>
  <c r="I152" i="3"/>
  <c r="T151" i="3"/>
  <c r="S151" i="3"/>
  <c r="U151" i="3"/>
  <c r="N151" i="3"/>
  <c r="I151" i="3"/>
  <c r="T150" i="3"/>
  <c r="S150" i="3"/>
  <c r="U150" i="3"/>
  <c r="N150" i="3"/>
  <c r="I150" i="3"/>
  <c r="U149" i="3"/>
  <c r="T149" i="3"/>
  <c r="S149" i="3"/>
  <c r="N149" i="3"/>
  <c r="I149" i="3"/>
  <c r="U148" i="3"/>
  <c r="T148" i="3"/>
  <c r="S148" i="3"/>
  <c r="N148" i="3"/>
  <c r="I148" i="3"/>
  <c r="U147" i="3"/>
  <c r="T147" i="3"/>
  <c r="S147" i="3"/>
  <c r="N147" i="3"/>
  <c r="I147" i="3"/>
  <c r="U146" i="3"/>
  <c r="T146" i="3"/>
  <c r="S146" i="3"/>
  <c r="N146" i="3"/>
  <c r="I146" i="3"/>
  <c r="U145" i="3"/>
  <c r="T145" i="3"/>
  <c r="S145" i="3"/>
  <c r="N145" i="3"/>
  <c r="I145" i="3"/>
  <c r="U144" i="3"/>
  <c r="T144" i="3"/>
  <c r="S144" i="3"/>
  <c r="N144" i="3"/>
  <c r="I144" i="3"/>
  <c r="U143" i="3"/>
  <c r="T143" i="3"/>
  <c r="S143" i="3"/>
  <c r="N143" i="3"/>
  <c r="I143" i="3"/>
  <c r="U142" i="3"/>
  <c r="T142" i="3"/>
  <c r="S142" i="3"/>
  <c r="N142" i="3"/>
  <c r="I142" i="3"/>
  <c r="U141" i="3"/>
  <c r="T141" i="3"/>
  <c r="S141" i="3"/>
  <c r="N141" i="3"/>
  <c r="I141" i="3"/>
  <c r="U140" i="3"/>
  <c r="T140" i="3"/>
  <c r="S140" i="3"/>
  <c r="N140" i="3"/>
  <c r="I140" i="3"/>
  <c r="U139" i="3"/>
  <c r="T139" i="3"/>
  <c r="S139" i="3"/>
  <c r="N139" i="3"/>
  <c r="I139" i="3"/>
  <c r="U138" i="3"/>
  <c r="T138" i="3"/>
  <c r="S138" i="3"/>
  <c r="N138" i="3"/>
  <c r="I138" i="3"/>
  <c r="T137" i="3"/>
  <c r="S137" i="3"/>
  <c r="U137" i="3"/>
  <c r="N137" i="3"/>
  <c r="I137" i="3"/>
  <c r="T136" i="3"/>
  <c r="S136" i="3"/>
  <c r="U136" i="3"/>
  <c r="N136" i="3"/>
  <c r="I136" i="3"/>
  <c r="T135" i="3"/>
  <c r="S135" i="3"/>
  <c r="U135" i="3"/>
  <c r="N135" i="3"/>
  <c r="I135" i="3"/>
  <c r="U134" i="3"/>
  <c r="T134" i="3"/>
  <c r="S134" i="3"/>
  <c r="N134" i="3"/>
  <c r="I134" i="3"/>
  <c r="U133" i="3"/>
  <c r="T133" i="3"/>
  <c r="S133" i="3"/>
  <c r="N133" i="3"/>
  <c r="I133" i="3"/>
  <c r="U132" i="3"/>
  <c r="T132" i="3"/>
  <c r="S132" i="3"/>
  <c r="N132" i="3"/>
  <c r="I132" i="3"/>
  <c r="U131" i="3"/>
  <c r="T131" i="3"/>
  <c r="S131" i="3"/>
  <c r="N131" i="3"/>
  <c r="I131" i="3"/>
  <c r="U130" i="3"/>
  <c r="T130" i="3"/>
  <c r="S130" i="3"/>
  <c r="N130" i="3"/>
  <c r="I130" i="3"/>
  <c r="U129" i="3"/>
  <c r="T129" i="3"/>
  <c r="S129" i="3"/>
  <c r="N129" i="3"/>
  <c r="I129" i="3"/>
  <c r="U128" i="3"/>
  <c r="T128" i="3"/>
  <c r="S128" i="3"/>
  <c r="N128" i="3"/>
  <c r="I128" i="3"/>
  <c r="U127" i="3"/>
  <c r="T127" i="3"/>
  <c r="S127" i="3"/>
  <c r="N127" i="3"/>
  <c r="I127" i="3"/>
  <c r="U126" i="3"/>
  <c r="T126" i="3"/>
  <c r="S126" i="3"/>
  <c r="N126" i="3"/>
  <c r="I126" i="3"/>
  <c r="U125" i="3"/>
  <c r="T125" i="3"/>
  <c r="S125" i="3"/>
  <c r="N125" i="3"/>
  <c r="I125" i="3"/>
  <c r="U124" i="3"/>
  <c r="T124" i="3"/>
  <c r="S124" i="3"/>
  <c r="N124" i="3"/>
  <c r="I124" i="3"/>
  <c r="U123" i="3"/>
  <c r="T123" i="3"/>
  <c r="S123" i="3"/>
  <c r="N123" i="3"/>
  <c r="I123" i="3"/>
  <c r="T122" i="3"/>
  <c r="S122" i="3"/>
  <c r="U122" i="3"/>
  <c r="N122" i="3"/>
  <c r="I122" i="3"/>
  <c r="T121" i="3"/>
  <c r="S121" i="3"/>
  <c r="U121" i="3"/>
  <c r="N121" i="3"/>
  <c r="I121" i="3"/>
  <c r="T120" i="3"/>
  <c r="S120" i="3"/>
  <c r="U120" i="3"/>
  <c r="N120" i="3"/>
  <c r="I120" i="3"/>
  <c r="U119" i="3"/>
  <c r="T119" i="3"/>
  <c r="S119" i="3"/>
  <c r="N119" i="3"/>
  <c r="I119" i="3"/>
  <c r="U118" i="3"/>
  <c r="T118" i="3"/>
  <c r="S118" i="3"/>
  <c r="N118" i="3"/>
  <c r="I118" i="3"/>
  <c r="U117" i="3"/>
  <c r="T117" i="3"/>
  <c r="S117" i="3"/>
  <c r="N117" i="3"/>
  <c r="I117" i="3"/>
  <c r="U116" i="3"/>
  <c r="T116" i="3"/>
  <c r="S116" i="3"/>
  <c r="N116" i="3"/>
  <c r="I116" i="3"/>
  <c r="U115" i="3"/>
  <c r="T115" i="3"/>
  <c r="S115" i="3"/>
  <c r="N115" i="3"/>
  <c r="I115" i="3"/>
  <c r="U114" i="3"/>
  <c r="T114" i="3"/>
  <c r="S114" i="3"/>
  <c r="N114" i="3"/>
  <c r="I114" i="3"/>
  <c r="U113" i="3"/>
  <c r="T113" i="3"/>
  <c r="S113" i="3"/>
  <c r="N113" i="3"/>
  <c r="I113" i="3"/>
  <c r="U112" i="3"/>
  <c r="T112" i="3"/>
  <c r="S112" i="3"/>
  <c r="N112" i="3"/>
  <c r="I112" i="3"/>
  <c r="U111" i="3"/>
  <c r="T111" i="3"/>
  <c r="S111" i="3"/>
  <c r="N111" i="3"/>
  <c r="I111" i="3"/>
  <c r="U110" i="3"/>
  <c r="T110" i="3"/>
  <c r="S110" i="3"/>
  <c r="N110" i="3"/>
  <c r="I110" i="3"/>
  <c r="U109" i="3"/>
  <c r="T109" i="3"/>
  <c r="S109" i="3"/>
  <c r="N109" i="3"/>
  <c r="I109" i="3"/>
  <c r="U108" i="3"/>
  <c r="T108" i="3"/>
  <c r="S108" i="3"/>
  <c r="N108" i="3"/>
  <c r="I108" i="3"/>
  <c r="T107" i="3"/>
  <c r="S107" i="3"/>
  <c r="U107" i="3"/>
  <c r="N107" i="3"/>
  <c r="I107" i="3"/>
  <c r="T106" i="3"/>
  <c r="S106" i="3"/>
  <c r="U106" i="3"/>
  <c r="N106" i="3"/>
  <c r="I106" i="3"/>
  <c r="T105" i="3"/>
  <c r="S105" i="3"/>
  <c r="U105" i="3"/>
  <c r="N105" i="3"/>
  <c r="I105" i="3"/>
  <c r="U104" i="3"/>
  <c r="T104" i="3"/>
  <c r="S104" i="3"/>
  <c r="N104" i="3"/>
  <c r="I104" i="3"/>
  <c r="U103" i="3"/>
  <c r="T103" i="3"/>
  <c r="S103" i="3"/>
  <c r="N103" i="3"/>
  <c r="I103" i="3"/>
  <c r="U102" i="3"/>
  <c r="T102" i="3"/>
  <c r="S102" i="3"/>
  <c r="N102" i="3"/>
  <c r="I102" i="3"/>
  <c r="U101" i="3"/>
  <c r="T101" i="3"/>
  <c r="S101" i="3"/>
  <c r="N101" i="3"/>
  <c r="I101" i="3"/>
  <c r="U100" i="3"/>
  <c r="T100" i="3"/>
  <c r="S100" i="3"/>
  <c r="N100" i="3"/>
  <c r="I100" i="3"/>
  <c r="U99" i="3"/>
  <c r="T99" i="3"/>
  <c r="S99" i="3"/>
  <c r="N99" i="3"/>
  <c r="I99" i="3"/>
  <c r="U98" i="3"/>
  <c r="T98" i="3"/>
  <c r="S98" i="3"/>
  <c r="N98" i="3"/>
  <c r="I98" i="3"/>
  <c r="U97" i="3"/>
  <c r="T97" i="3"/>
  <c r="S97" i="3"/>
  <c r="N97" i="3"/>
  <c r="I97" i="3"/>
  <c r="U96" i="3"/>
  <c r="T96" i="3"/>
  <c r="S96" i="3"/>
  <c r="N96" i="3"/>
  <c r="I96" i="3"/>
  <c r="U95" i="3"/>
  <c r="T95" i="3"/>
  <c r="S95" i="3"/>
  <c r="N95" i="3"/>
  <c r="I95" i="3"/>
  <c r="U94" i="3"/>
  <c r="T94" i="3"/>
  <c r="S94" i="3"/>
  <c r="N94" i="3"/>
  <c r="I94" i="3"/>
  <c r="U93" i="3"/>
  <c r="T93" i="3"/>
  <c r="S93" i="3"/>
  <c r="N93" i="3"/>
  <c r="I93" i="3"/>
  <c r="T92" i="3"/>
  <c r="S92" i="3"/>
  <c r="U92" i="3"/>
  <c r="N92" i="3"/>
  <c r="I92" i="3"/>
  <c r="T91" i="3"/>
  <c r="S91" i="3"/>
  <c r="U91" i="3"/>
  <c r="N91" i="3"/>
  <c r="I91" i="3"/>
  <c r="T90" i="3"/>
  <c r="S90" i="3"/>
  <c r="U90" i="3"/>
  <c r="N90" i="3"/>
  <c r="I90" i="3"/>
  <c r="U89" i="3"/>
  <c r="T89" i="3"/>
  <c r="S89" i="3"/>
  <c r="N89" i="3"/>
  <c r="I89" i="3"/>
  <c r="U88" i="3"/>
  <c r="T88" i="3"/>
  <c r="S88" i="3"/>
  <c r="N88" i="3"/>
  <c r="I88" i="3"/>
  <c r="U87" i="3"/>
  <c r="T87" i="3"/>
  <c r="S87" i="3"/>
  <c r="N87" i="3"/>
  <c r="I87" i="3"/>
  <c r="U86" i="3"/>
  <c r="T86" i="3"/>
  <c r="S86" i="3"/>
  <c r="N86" i="3"/>
  <c r="I86" i="3"/>
  <c r="U85" i="3"/>
  <c r="T85" i="3"/>
  <c r="S85" i="3"/>
  <c r="N85" i="3"/>
  <c r="I85" i="3"/>
  <c r="U84" i="3"/>
  <c r="T84" i="3"/>
  <c r="S84" i="3"/>
  <c r="N84" i="3"/>
  <c r="I84" i="3"/>
  <c r="U83" i="3"/>
  <c r="T83" i="3"/>
  <c r="S83" i="3"/>
  <c r="N83" i="3"/>
  <c r="I83" i="3"/>
  <c r="U82" i="3"/>
  <c r="T82" i="3"/>
  <c r="S82" i="3"/>
  <c r="N82" i="3"/>
  <c r="I82" i="3"/>
  <c r="U81" i="3"/>
  <c r="T81" i="3"/>
  <c r="S81" i="3"/>
  <c r="N81" i="3"/>
  <c r="I81" i="3"/>
  <c r="U80" i="3"/>
  <c r="T80" i="3"/>
  <c r="S80" i="3"/>
  <c r="N80" i="3"/>
  <c r="I80" i="3"/>
  <c r="U79" i="3"/>
  <c r="T79" i="3"/>
  <c r="S79" i="3"/>
  <c r="N79" i="3"/>
  <c r="I79" i="3"/>
  <c r="U78" i="3"/>
  <c r="T78" i="3"/>
  <c r="S78" i="3"/>
  <c r="N78" i="3"/>
  <c r="I78" i="3"/>
  <c r="T77" i="3"/>
  <c r="S77" i="3"/>
  <c r="U77" i="3"/>
  <c r="N77" i="3"/>
  <c r="I77" i="3"/>
  <c r="T76" i="3"/>
  <c r="S76" i="3"/>
  <c r="U76" i="3"/>
  <c r="N76" i="3"/>
  <c r="I76" i="3"/>
  <c r="T75" i="3"/>
  <c r="S75" i="3"/>
  <c r="U75" i="3"/>
  <c r="N75" i="3"/>
  <c r="I75" i="3"/>
  <c r="U74" i="3"/>
  <c r="T74" i="3"/>
  <c r="S74" i="3"/>
  <c r="N74" i="3"/>
  <c r="I74" i="3"/>
  <c r="U73" i="3"/>
  <c r="T73" i="3"/>
  <c r="S73" i="3"/>
  <c r="N73" i="3"/>
  <c r="I73" i="3"/>
  <c r="U72" i="3"/>
  <c r="T72" i="3"/>
  <c r="S72" i="3"/>
  <c r="N72" i="3"/>
  <c r="I72" i="3"/>
  <c r="U71" i="3"/>
  <c r="T71" i="3"/>
  <c r="S71" i="3"/>
  <c r="N71" i="3"/>
  <c r="I71" i="3"/>
  <c r="U70" i="3"/>
  <c r="T70" i="3"/>
  <c r="S70" i="3"/>
  <c r="N70" i="3"/>
  <c r="I70" i="3"/>
  <c r="U69" i="3"/>
  <c r="T69" i="3"/>
  <c r="S69" i="3"/>
  <c r="N69" i="3"/>
  <c r="I69" i="3"/>
  <c r="U68" i="3"/>
  <c r="T68" i="3"/>
  <c r="S68" i="3"/>
  <c r="N68" i="3"/>
  <c r="I68" i="3"/>
  <c r="U67" i="3"/>
  <c r="T67" i="3"/>
  <c r="S67" i="3"/>
  <c r="N67" i="3"/>
  <c r="I67" i="3"/>
  <c r="U66" i="3"/>
  <c r="T66" i="3"/>
  <c r="S66" i="3"/>
  <c r="N66" i="3"/>
  <c r="I66" i="3"/>
  <c r="U65" i="3"/>
  <c r="T65" i="3"/>
  <c r="S65" i="3"/>
  <c r="N65" i="3"/>
  <c r="I65" i="3"/>
  <c r="U64" i="3"/>
  <c r="T64" i="3"/>
  <c r="S64" i="3"/>
  <c r="N64" i="3"/>
  <c r="I64" i="3"/>
  <c r="U63" i="3"/>
  <c r="T63" i="3"/>
  <c r="S63" i="3"/>
  <c r="N63" i="3"/>
  <c r="I63" i="3"/>
  <c r="T62" i="3"/>
  <c r="S62" i="3"/>
  <c r="U62" i="3"/>
  <c r="N62" i="3"/>
  <c r="I62" i="3"/>
  <c r="T61" i="3"/>
  <c r="S61" i="3"/>
  <c r="U61" i="3"/>
  <c r="N61" i="3"/>
  <c r="I61" i="3"/>
  <c r="T60" i="3"/>
  <c r="S60" i="3"/>
  <c r="U60" i="3"/>
  <c r="N60" i="3"/>
  <c r="I60" i="3"/>
  <c r="U59" i="3"/>
  <c r="T59" i="3"/>
  <c r="S59" i="3"/>
  <c r="N59" i="3"/>
  <c r="I59" i="3"/>
  <c r="U58" i="3"/>
  <c r="T58" i="3"/>
  <c r="S58" i="3"/>
  <c r="N58" i="3"/>
  <c r="I58" i="3"/>
  <c r="U57" i="3"/>
  <c r="T57" i="3"/>
  <c r="S57" i="3"/>
  <c r="N57" i="3"/>
  <c r="I57" i="3"/>
  <c r="U56" i="3"/>
  <c r="T56" i="3"/>
  <c r="S56" i="3"/>
  <c r="N56" i="3"/>
  <c r="I56" i="3"/>
  <c r="U55" i="3"/>
  <c r="T55" i="3"/>
  <c r="S55" i="3"/>
  <c r="N55" i="3"/>
  <c r="I55" i="3"/>
  <c r="U54" i="3"/>
  <c r="T54" i="3"/>
  <c r="S54" i="3"/>
  <c r="N54" i="3"/>
  <c r="I54" i="3"/>
  <c r="U53" i="3"/>
  <c r="T53" i="3"/>
  <c r="S53" i="3"/>
  <c r="N53" i="3"/>
  <c r="I53" i="3"/>
  <c r="U52" i="3"/>
  <c r="T52" i="3"/>
  <c r="S52" i="3"/>
  <c r="N52" i="3"/>
  <c r="I52" i="3"/>
  <c r="U51" i="3"/>
  <c r="T51" i="3"/>
  <c r="S51" i="3"/>
  <c r="N51" i="3"/>
  <c r="I51" i="3"/>
  <c r="U50" i="3"/>
  <c r="T50" i="3"/>
  <c r="S50" i="3"/>
  <c r="N50" i="3"/>
  <c r="I50" i="3"/>
  <c r="U49" i="3"/>
  <c r="T49" i="3"/>
  <c r="S49" i="3"/>
  <c r="N49" i="3"/>
  <c r="I49" i="3"/>
  <c r="U48" i="3"/>
  <c r="T48" i="3"/>
  <c r="S48" i="3"/>
  <c r="N48" i="3"/>
  <c r="I48" i="3"/>
  <c r="T47" i="3"/>
  <c r="S47" i="3"/>
  <c r="U47" i="3"/>
  <c r="N47" i="3"/>
  <c r="I47" i="3"/>
  <c r="T46" i="3"/>
  <c r="S46" i="3"/>
  <c r="U46" i="3"/>
  <c r="N46" i="3"/>
  <c r="I46" i="3"/>
  <c r="T45" i="3"/>
  <c r="S45" i="3"/>
  <c r="U45" i="3"/>
  <c r="N45" i="3"/>
  <c r="I45" i="3"/>
  <c r="U44" i="3"/>
  <c r="T44" i="3"/>
  <c r="S44" i="3"/>
  <c r="N44" i="3"/>
  <c r="I44" i="3"/>
  <c r="U43" i="3"/>
  <c r="T43" i="3"/>
  <c r="S43" i="3"/>
  <c r="N43" i="3"/>
  <c r="I43" i="3"/>
  <c r="U42" i="3"/>
  <c r="T42" i="3"/>
  <c r="S42" i="3"/>
  <c r="N42" i="3"/>
  <c r="I42" i="3"/>
  <c r="U41" i="3"/>
  <c r="T41" i="3"/>
  <c r="S41" i="3"/>
  <c r="N41" i="3"/>
  <c r="I41" i="3"/>
  <c r="U40" i="3"/>
  <c r="T40" i="3"/>
  <c r="S40" i="3"/>
  <c r="N40" i="3"/>
  <c r="I40" i="3"/>
  <c r="U39" i="3"/>
  <c r="T39" i="3"/>
  <c r="S39" i="3"/>
  <c r="N39" i="3"/>
  <c r="I39" i="3"/>
  <c r="U38" i="3"/>
  <c r="T38" i="3"/>
  <c r="S38" i="3"/>
  <c r="N38" i="3"/>
  <c r="I38" i="3"/>
  <c r="U37" i="3"/>
  <c r="T37" i="3"/>
  <c r="S37" i="3"/>
  <c r="N37" i="3"/>
  <c r="I37" i="3"/>
  <c r="U36" i="3"/>
  <c r="T36" i="3"/>
  <c r="S36" i="3"/>
  <c r="N36" i="3"/>
  <c r="I36" i="3"/>
  <c r="U35" i="3"/>
  <c r="T35" i="3"/>
  <c r="S35" i="3"/>
  <c r="N35" i="3"/>
  <c r="I35" i="3"/>
  <c r="U34" i="3"/>
  <c r="T34" i="3"/>
  <c r="S34" i="3"/>
  <c r="N34" i="3"/>
  <c r="I34" i="3"/>
  <c r="U33" i="3"/>
  <c r="T33" i="3"/>
  <c r="S33" i="3"/>
  <c r="N33" i="3"/>
  <c r="I33" i="3"/>
  <c r="T32" i="3"/>
  <c r="S32" i="3"/>
  <c r="U32" i="3"/>
  <c r="N32" i="3"/>
  <c r="I32" i="3"/>
  <c r="T31" i="3"/>
  <c r="S31" i="3"/>
  <c r="U31" i="3"/>
  <c r="N31" i="3"/>
  <c r="I31" i="3"/>
  <c r="T30" i="3"/>
  <c r="S30" i="3"/>
  <c r="U30" i="3"/>
  <c r="N30" i="3"/>
  <c r="I30" i="3"/>
  <c r="U29" i="3"/>
  <c r="T29" i="3"/>
  <c r="S29" i="3"/>
  <c r="N29" i="3"/>
  <c r="I29" i="3"/>
  <c r="U28" i="3"/>
  <c r="T28" i="3"/>
  <c r="S28" i="3"/>
  <c r="N28" i="3"/>
  <c r="I28" i="3"/>
  <c r="U27" i="3"/>
  <c r="T27" i="3"/>
  <c r="S27" i="3"/>
  <c r="N27" i="3"/>
  <c r="I27" i="3"/>
  <c r="U26" i="3"/>
  <c r="T26" i="3"/>
  <c r="S26" i="3"/>
  <c r="N26" i="3"/>
  <c r="I26" i="3"/>
  <c r="U25" i="3"/>
  <c r="T25" i="3"/>
  <c r="S25" i="3"/>
  <c r="N25" i="3"/>
  <c r="I25" i="3"/>
  <c r="U24" i="3"/>
  <c r="T24" i="3"/>
  <c r="S24" i="3"/>
  <c r="N24" i="3"/>
  <c r="I24" i="3"/>
  <c r="U23" i="3"/>
  <c r="T23" i="3"/>
  <c r="S23" i="3"/>
  <c r="N23" i="3"/>
  <c r="I23" i="3"/>
  <c r="U22" i="3"/>
  <c r="T22" i="3"/>
  <c r="S22" i="3"/>
  <c r="N22" i="3"/>
  <c r="I22" i="3"/>
  <c r="U21" i="3"/>
  <c r="T21" i="3"/>
  <c r="S21" i="3"/>
  <c r="N21" i="3"/>
  <c r="I21" i="3"/>
  <c r="U20" i="3"/>
  <c r="T20" i="3"/>
  <c r="S20" i="3"/>
  <c r="N20" i="3"/>
  <c r="I20" i="3"/>
  <c r="U19" i="3"/>
  <c r="T19" i="3"/>
  <c r="S19" i="3"/>
  <c r="N19" i="3"/>
  <c r="I19" i="3"/>
  <c r="U18" i="3"/>
  <c r="T18" i="3"/>
  <c r="S18" i="3"/>
  <c r="N18" i="3"/>
  <c r="I18" i="3"/>
  <c r="T17" i="3"/>
  <c r="S17" i="3"/>
  <c r="U17" i="3"/>
  <c r="N17" i="3"/>
  <c r="I17" i="3"/>
  <c r="T16" i="3"/>
  <c r="S16" i="3"/>
  <c r="U16" i="3"/>
  <c r="N16" i="3"/>
  <c r="I16" i="3"/>
  <c r="T15" i="3"/>
  <c r="S15" i="3"/>
  <c r="U15" i="3"/>
  <c r="N15" i="3"/>
  <c r="I15" i="3"/>
  <c r="U14" i="3"/>
  <c r="T14" i="3"/>
  <c r="S14" i="3"/>
  <c r="N14" i="3"/>
  <c r="I14" i="3"/>
  <c r="U13" i="3"/>
  <c r="T13" i="3"/>
  <c r="S13" i="3"/>
  <c r="N13" i="3"/>
  <c r="I13" i="3"/>
  <c r="U12" i="3"/>
  <c r="T12" i="3"/>
  <c r="S12" i="3"/>
  <c r="N12" i="3"/>
  <c r="I12" i="3"/>
  <c r="U11" i="3"/>
  <c r="T11" i="3"/>
  <c r="S11" i="3"/>
  <c r="N11" i="3"/>
  <c r="I11" i="3"/>
  <c r="U10" i="3"/>
  <c r="T10" i="3"/>
  <c r="S10" i="3"/>
  <c r="N10" i="3"/>
  <c r="I10" i="3"/>
  <c r="U9" i="3"/>
  <c r="T9" i="3"/>
  <c r="S9" i="3"/>
  <c r="N9" i="3"/>
  <c r="I9" i="3"/>
  <c r="U8" i="3"/>
  <c r="T8" i="3"/>
  <c r="S8" i="3"/>
  <c r="N8" i="3"/>
  <c r="I8" i="3"/>
  <c r="U7" i="3"/>
  <c r="T7" i="3"/>
  <c r="S7" i="3"/>
  <c r="N7" i="3"/>
  <c r="I7" i="3"/>
  <c r="U6" i="3"/>
  <c r="T6" i="3"/>
  <c r="S6" i="3"/>
  <c r="N6" i="3"/>
  <c r="I6" i="3"/>
  <c r="U5" i="3"/>
  <c r="T5" i="3"/>
  <c r="S5" i="3"/>
  <c r="N5" i="3"/>
  <c r="I5" i="3"/>
  <c r="U4" i="3"/>
  <c r="T4" i="3"/>
  <c r="S4" i="3"/>
  <c r="N4" i="3"/>
  <c r="I4" i="3"/>
  <c r="U3" i="3"/>
  <c r="T3" i="3"/>
  <c r="S3" i="3"/>
  <c r="N3" i="3"/>
  <c r="I3" i="3"/>
  <c r="T2" i="3"/>
  <c r="S2" i="3"/>
  <c r="U2" i="3"/>
  <c r="N2" i="3"/>
  <c r="I2" i="3"/>
  <c r="X74" i="2" l="1"/>
  <c r="S74" i="2"/>
  <c r="N74" i="2"/>
  <c r="I74" i="2"/>
  <c r="X73" i="2"/>
  <c r="S73" i="2"/>
  <c r="N73" i="2"/>
  <c r="I73" i="2"/>
  <c r="X72" i="2"/>
  <c r="S72" i="2"/>
  <c r="N72" i="2"/>
  <c r="I72" i="2"/>
  <c r="X71" i="2"/>
  <c r="S71" i="2"/>
  <c r="N71" i="2"/>
  <c r="I71" i="2"/>
  <c r="X70" i="2" l="1"/>
  <c r="S70" i="2"/>
  <c r="N70" i="2"/>
  <c r="I70" i="2"/>
  <c r="X69" i="2"/>
  <c r="S69" i="2"/>
  <c r="N69" i="2"/>
  <c r="I69" i="2"/>
  <c r="X68" i="2"/>
  <c r="S68" i="2"/>
  <c r="N68" i="2"/>
  <c r="I68" i="2"/>
  <c r="X67" i="2"/>
  <c r="S67" i="2"/>
  <c r="N67" i="2"/>
  <c r="I67" i="2"/>
  <c r="X66" i="2"/>
  <c r="S66" i="2"/>
  <c r="N66" i="2"/>
  <c r="I66" i="2"/>
  <c r="X65" i="2" l="1"/>
  <c r="S65" i="2"/>
  <c r="N65" i="2"/>
  <c r="I65" i="2"/>
  <c r="X64" i="2"/>
  <c r="S64" i="2"/>
  <c r="N64" i="2"/>
  <c r="I64" i="2"/>
  <c r="X63" i="2"/>
  <c r="S63" i="2"/>
  <c r="N63" i="2"/>
  <c r="I63" i="2"/>
  <c r="X62" i="2" l="1"/>
  <c r="S62" i="2"/>
  <c r="N62" i="2"/>
  <c r="I62" i="2"/>
  <c r="X61" i="2"/>
  <c r="S61" i="2"/>
  <c r="N61" i="2"/>
  <c r="I61" i="2"/>
  <c r="X60" i="2"/>
  <c r="S60" i="2"/>
  <c r="N60" i="2"/>
  <c r="I60" i="2"/>
  <c r="X59" i="2" l="1"/>
  <c r="S59" i="2"/>
  <c r="N59" i="2"/>
  <c r="I59" i="2"/>
  <c r="X58" i="2"/>
  <c r="S58" i="2"/>
  <c r="N58" i="2"/>
  <c r="I58" i="2"/>
  <c r="X57" i="2"/>
  <c r="S57" i="2"/>
  <c r="N57" i="2"/>
  <c r="I57" i="2"/>
  <c r="X56" i="2"/>
  <c r="S56" i="2"/>
  <c r="N56" i="2"/>
  <c r="I56" i="2"/>
  <c r="X55" i="2"/>
  <c r="S55" i="2"/>
  <c r="N55" i="2"/>
  <c r="I55" i="2"/>
  <c r="X54" i="2" l="1"/>
  <c r="S54" i="2"/>
  <c r="N54" i="2"/>
  <c r="I54" i="2"/>
  <c r="X53" i="2"/>
  <c r="S53" i="2"/>
  <c r="N53" i="2"/>
  <c r="I53" i="2"/>
  <c r="X52" i="2"/>
  <c r="S52" i="2"/>
  <c r="N52" i="2"/>
  <c r="I52" i="2"/>
  <c r="X51" i="2"/>
  <c r="S51" i="2"/>
  <c r="N51" i="2"/>
  <c r="I51" i="2"/>
  <c r="X50" i="2" l="1"/>
  <c r="S50" i="2"/>
  <c r="N50" i="2"/>
  <c r="I50" i="2"/>
  <c r="X49" i="2"/>
  <c r="S49" i="2"/>
  <c r="I49" i="2"/>
  <c r="X48" i="2"/>
  <c r="S48" i="2"/>
  <c r="N48" i="2"/>
  <c r="I48" i="2"/>
  <c r="X47" i="2"/>
  <c r="S47" i="2"/>
  <c r="N47" i="2"/>
  <c r="I47" i="2"/>
  <c r="X46" i="2"/>
  <c r="S46" i="2"/>
  <c r="N46" i="2"/>
  <c r="I46" i="2"/>
  <c r="X45" i="2"/>
  <c r="S45" i="2"/>
  <c r="N45" i="2"/>
  <c r="I45" i="2"/>
  <c r="X44" i="2"/>
  <c r="S44" i="2"/>
  <c r="N44" i="2"/>
  <c r="I44" i="2"/>
  <c r="X43" i="2"/>
  <c r="S43" i="2"/>
  <c r="N43" i="2"/>
  <c r="I43" i="2"/>
  <c r="X42" i="2" l="1"/>
  <c r="S42" i="2"/>
  <c r="N42" i="2"/>
  <c r="I42" i="2"/>
  <c r="X41" i="2"/>
  <c r="S41" i="2"/>
  <c r="N41" i="2"/>
  <c r="I41" i="2"/>
  <c r="X40" i="2" l="1"/>
  <c r="S40" i="2"/>
  <c r="N40" i="2"/>
  <c r="I40" i="2"/>
  <c r="X39" i="2"/>
  <c r="S39" i="2"/>
  <c r="N39" i="2"/>
  <c r="I39" i="2"/>
  <c r="X38" i="2"/>
  <c r="S38" i="2"/>
  <c r="N38" i="2"/>
  <c r="I38" i="2"/>
  <c r="X37" i="2" l="1"/>
  <c r="S37" i="2"/>
  <c r="N37" i="2"/>
  <c r="I37" i="2"/>
  <c r="X36" i="2"/>
  <c r="S36" i="2"/>
  <c r="N36" i="2"/>
  <c r="I36" i="2"/>
  <c r="X35" i="2"/>
  <c r="S35" i="2"/>
  <c r="N35" i="2"/>
  <c r="I35" i="2"/>
  <c r="X34" i="2"/>
  <c r="S34" i="2"/>
  <c r="N34" i="2"/>
  <c r="I34" i="2"/>
  <c r="X33" i="2"/>
  <c r="S33" i="2"/>
  <c r="N33" i="2"/>
  <c r="I33" i="2"/>
  <c r="X32" i="2"/>
  <c r="S32" i="2"/>
  <c r="N32" i="2"/>
  <c r="I32" i="2"/>
  <c r="X31" i="2"/>
  <c r="S31" i="2"/>
  <c r="N31" i="2"/>
  <c r="I31" i="2"/>
  <c r="X30" i="2"/>
  <c r="S30" i="2"/>
  <c r="N30" i="2"/>
  <c r="I30" i="2"/>
  <c r="X29" i="2"/>
  <c r="S29" i="2"/>
  <c r="N29" i="2"/>
  <c r="I29" i="2"/>
  <c r="X28" i="2"/>
  <c r="S28" i="2"/>
  <c r="N28" i="2"/>
  <c r="I28" i="2"/>
  <c r="X27" i="2"/>
  <c r="S27" i="2"/>
  <c r="N27" i="2"/>
  <c r="I27" i="2"/>
  <c r="X26" i="2"/>
  <c r="S26" i="2"/>
  <c r="N26" i="2"/>
  <c r="I26" i="2"/>
  <c r="X25" i="2"/>
  <c r="S25" i="2"/>
  <c r="N25" i="2"/>
  <c r="I25" i="2"/>
  <c r="X24" i="2"/>
  <c r="S24" i="2"/>
  <c r="N24" i="2"/>
  <c r="I24" i="2"/>
  <c r="X23" i="2"/>
  <c r="S23" i="2"/>
  <c r="N23" i="2"/>
  <c r="I23" i="2"/>
  <c r="X22" i="2"/>
  <c r="S22" i="2"/>
  <c r="N22" i="2"/>
  <c r="I22" i="2"/>
  <c r="X21" i="2"/>
  <c r="S21" i="2"/>
  <c r="N21" i="2"/>
  <c r="I21" i="2"/>
  <c r="X20" i="2"/>
  <c r="S20" i="2"/>
  <c r="N20" i="2"/>
  <c r="I20" i="2"/>
  <c r="X19" i="2"/>
  <c r="S19" i="2"/>
  <c r="N19" i="2"/>
  <c r="I19" i="2"/>
  <c r="X18" i="2" l="1"/>
  <c r="S18" i="2"/>
  <c r="N18" i="2"/>
  <c r="I18" i="2"/>
  <c r="X17" i="2" l="1"/>
  <c r="S17" i="2"/>
  <c r="N17" i="2"/>
  <c r="I17" i="2"/>
  <c r="X16" i="2"/>
  <c r="S16" i="2"/>
  <c r="N16" i="2"/>
  <c r="I16" i="2"/>
  <c r="X15" i="2" l="1"/>
  <c r="S15" i="2"/>
  <c r="N15" i="2"/>
  <c r="I15" i="2"/>
  <c r="X14" i="2" l="1"/>
  <c r="S14" i="2"/>
  <c r="N14" i="2"/>
  <c r="I14" i="2"/>
  <c r="X13" i="2"/>
  <c r="S13" i="2"/>
  <c r="N13" i="2"/>
  <c r="I13" i="2"/>
  <c r="X12" i="2"/>
  <c r="S12" i="2"/>
  <c r="N12" i="2"/>
  <c r="I12" i="2"/>
  <c r="X11" i="2"/>
  <c r="S11" i="2"/>
  <c r="N11" i="2"/>
  <c r="I11" i="2"/>
  <c r="X10" i="2"/>
  <c r="S10" i="2"/>
  <c r="N10" i="2"/>
  <c r="I10" i="2"/>
  <c r="X9" i="2" l="1"/>
  <c r="S9" i="2"/>
  <c r="N9" i="2"/>
  <c r="I9" i="2"/>
  <c r="X8" i="2"/>
  <c r="S8" i="2"/>
  <c r="N8" i="2"/>
  <c r="I8" i="2"/>
  <c r="X7" i="2"/>
  <c r="S7" i="2"/>
  <c r="N7" i="2"/>
  <c r="I7" i="2"/>
  <c r="X6" i="2" l="1"/>
  <c r="S6" i="2"/>
  <c r="N6" i="2"/>
  <c r="I6" i="2"/>
  <c r="X5" i="2"/>
  <c r="S5" i="2"/>
  <c r="N5" i="2"/>
  <c r="I5" i="2"/>
  <c r="X4" i="2"/>
  <c r="S4" i="2"/>
  <c r="N4" i="2"/>
  <c r="I4" i="2"/>
  <c r="X3" i="2"/>
  <c r="S3" i="2"/>
  <c r="N3" i="2"/>
  <c r="I3" i="2"/>
  <c r="X2" i="2"/>
  <c r="S2" i="2"/>
  <c r="N2" i="2"/>
  <c r="I2" i="2"/>
</calcChain>
</file>

<file path=xl/sharedStrings.xml><?xml version="1.0" encoding="utf-8"?>
<sst xmlns="http://schemas.openxmlformats.org/spreadsheetml/2006/main" count="2480" uniqueCount="401">
  <si>
    <t>N°</t>
  </si>
  <si>
    <t>Proceso</t>
  </si>
  <si>
    <t>Sub Proceso</t>
  </si>
  <si>
    <t>Territorial</t>
  </si>
  <si>
    <t>Direccionamiento Estratégico y Planeación</t>
  </si>
  <si>
    <t>Gestión Estratégica</t>
  </si>
  <si>
    <t>Concepto Favorable</t>
  </si>
  <si>
    <t>No aplica</t>
  </si>
  <si>
    <t>Sin meta asignada en el periodo</t>
  </si>
  <si>
    <t>Gestión del SGI</t>
  </si>
  <si>
    <t>No Aplica</t>
  </si>
  <si>
    <t>Concepto No Favorable</t>
  </si>
  <si>
    <t>Riesgo</t>
  </si>
  <si>
    <t>Control 1</t>
  </si>
  <si>
    <t>Meta Tercer Tri 1</t>
  </si>
  <si>
    <t>Ejecutado Tercer Tri 1</t>
  </si>
  <si>
    <t>Concepto OCI Tercer Tri 1</t>
  </si>
  <si>
    <t>Avance Tercer Tri 1</t>
  </si>
  <si>
    <t>Control 2</t>
  </si>
  <si>
    <t>Meta Tercer Tri 2</t>
  </si>
  <si>
    <t>Ejecutado Tercer Tri 2</t>
  </si>
  <si>
    <t>Aprobación OCI Tercer Tri 2</t>
  </si>
  <si>
    <t>Avance Tercer Tri 2</t>
  </si>
  <si>
    <t>Control 3</t>
  </si>
  <si>
    <t>Meta Tercer Tri 3</t>
  </si>
  <si>
    <t>Ejecutado Tercer Tri 3</t>
  </si>
  <si>
    <t>Aprobación OCI Tercer Tri 3</t>
  </si>
  <si>
    <t>Avance Tercer Tri 3</t>
  </si>
  <si>
    <t>Avance Cuarto Tri 3</t>
  </si>
  <si>
    <t>Total Avance 3</t>
  </si>
  <si>
    <t>Control 4</t>
  </si>
  <si>
    <t>Meta Tercer Tri 4</t>
  </si>
  <si>
    <t>Ejecutado Tercer Tri 4</t>
  </si>
  <si>
    <t>Aprobación OCI Tercer Tri 4</t>
  </si>
  <si>
    <t>Avance Tercer Tri 4</t>
  </si>
  <si>
    <t>DEP-1</t>
  </si>
  <si>
    <t xml:space="preserve">  Incumplimiento en la ejecución del presupuesto de inversión y en las metas proyecto y PND</t>
  </si>
  <si>
    <t>DEP-2</t>
  </si>
  <si>
    <t>Desarticulación de los elementos del Plan Estratégico Institucional (PEI) con los planes y proyectos del IGAC</t>
  </si>
  <si>
    <t>DEP-3</t>
  </si>
  <si>
    <t>Inconsistencias en la información reportada en los aplicativos internos y externos de la entidad</t>
  </si>
  <si>
    <t>DEP-4</t>
  </si>
  <si>
    <t>Posibilidad de incumplimiento de la meta de implementación del MIPG en la entidad</t>
  </si>
  <si>
    <t>DEP-5</t>
  </si>
  <si>
    <t xml:space="preserve"> Gestión inadecuada de los impactos ambientales generados por la entidad</t>
  </si>
  <si>
    <r>
      <t xml:space="preserve">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t>
    </r>
    <r>
      <rPr>
        <b/>
        <sz val="9"/>
        <rFont val="Arial"/>
        <family val="2"/>
      </rPr>
      <t>Evidencia:</t>
    </r>
    <r>
      <rPr>
        <sz val="9"/>
        <rFont val="Arial"/>
        <family val="2"/>
      </rPr>
      <t xml:space="preserve"> Correo de reporte de cumplimiento de los controles operacionales de las matrices por la Dirección Territorial</t>
    </r>
  </si>
  <si>
    <t>Gestión Administrativa</t>
  </si>
  <si>
    <t>Gestión de Inventarios</t>
  </si>
  <si>
    <t>Gestión de Servicios</t>
  </si>
  <si>
    <t>GSA-1</t>
  </si>
  <si>
    <t>Pérdida de bienes de las instalaciones del Almacén del IGAC</t>
  </si>
  <si>
    <r>
      <t xml:space="preserve">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t>
    </r>
    <r>
      <rPr>
        <b/>
        <sz val="9"/>
        <rFont val="Arial"/>
        <family val="2"/>
      </rPr>
      <t xml:space="preserve">
Evidencia: </t>
    </r>
    <r>
      <rPr>
        <sz val="9"/>
        <rFont val="Arial"/>
        <family val="2"/>
      </rPr>
      <t>Informes de inventario, actas, comprobantes de ajustes y/o notificaciones por correo electrónico.</t>
    </r>
  </si>
  <si>
    <t>GSA-2</t>
  </si>
  <si>
    <t>Inoportunidad en la prestación de servicios administrativos y/o infraestructura física para el funcionamiento de la entidad</t>
  </si>
  <si>
    <r>
      <t xml:space="preserve">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r>
    <r>
      <rPr>
        <b/>
        <sz val="9"/>
        <rFont val="Arial"/>
        <family val="2"/>
      </rPr>
      <t>Evidencia:</t>
    </r>
    <r>
      <rPr>
        <sz val="9"/>
        <rFont val="Arial"/>
        <family val="2"/>
      </rPr>
      <t xml:space="preserve"> Correo electrónico con la aprobación de la solicitud y/o Plan de mantenimiento aprobado.</t>
    </r>
  </si>
  <si>
    <t>GSA-3</t>
  </si>
  <si>
    <t>Posibilidad de uso del servicio de transporte del IGAC para actividades personales o que beneficien a terceros diferentes a temas laborales</t>
  </si>
  <si>
    <t>Gestión Catastral</t>
  </si>
  <si>
    <t>Avalúos Comerciales</t>
  </si>
  <si>
    <t>Prestación del Servicio Catastral por Excepción</t>
  </si>
  <si>
    <t>Formación, Actualización y Conservación Catastral</t>
  </si>
  <si>
    <t>GCT-1</t>
  </si>
  <si>
    <t>Incumplimiento de los estándares de producción (calidad) en la prestación del servicio público Catastral por excepción</t>
  </si>
  <si>
    <t>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Evidencia: 
1. Direcciones Territoriales: Cronograma de trabajo, reporte del seguimiento semanal y relación de acciones (si aplica).</t>
  </si>
  <si>
    <t>GCT-2</t>
  </si>
  <si>
    <t>Inoportunidad en los tiempos establecidos para la entrega de los productos resultados del  proceso de formación y actualización catastral con los municipios en jurisdicción del IGAC</t>
  </si>
  <si>
    <t>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Evidencia: 
1. Direcciones Territoriales y Subdirección de Catastro (Sede Central): Cronograma de trabajo, Tableros de control, las listas de asistencia al seguimiento y/o actas de reunión.</t>
  </si>
  <si>
    <t>GCT-3</t>
  </si>
  <si>
    <t>Inoportunidad en los tiempos establecidos para la entrega de los avalúos comerciales</t>
  </si>
  <si>
    <t>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
Evidencia: 
1. Direcciones Territoriales: Listas de asistencia a reuniones de seguimiento y/o actas de reunión.
2. Subdirección de Catastro (Sede Central): Listas de asistencia a reuniones de seguimiento y/o actas de reunión.</t>
  </si>
  <si>
    <t>GCT-4</t>
  </si>
  <si>
    <t>Solicitar o recibir dinero o dádivas por la realización u omisión de actos en la prestación de servicios o trámites catastrales, con el propósito de beneficiar a un particular.</t>
  </si>
  <si>
    <t>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Evidencia: 
1. Direcciones Territoriales: Cronograma de trabajo, reporte del seguimiento semanal y relación de acciones (si aplica).</t>
  </si>
  <si>
    <t>GCT-5</t>
  </si>
  <si>
    <t>Pérdida de Disponibilidad, Confidencialidad e Integridad del activo de información</t>
  </si>
  <si>
    <t>Objetivo de Control Orientado a seguridad de la información: A.9.2.1 - Registro y cancelación del registro de usuarios
El Coordinador del GIT de información Catastral realiza la asignación del permiso de consulta de la información catastral en su componente alfanumérico nacional de acuerdo con la solicitud realizada por un Subdirector, Jefe de Oficina o Coordinador a través del envío de un correo electrónico a subcatastro@igac.gov.co.
Evidencia: Correo electrónico de solicitud.</t>
  </si>
  <si>
    <t>Gestión Comercial</t>
  </si>
  <si>
    <t>GCM-1</t>
  </si>
  <si>
    <t>Manipulación y/o sustracción de la información misional que maneja el proceso, para beneficio propio y/o de un particular</t>
  </si>
  <si>
    <t>Gestión Contractual</t>
  </si>
  <si>
    <t>GCO-1</t>
  </si>
  <si>
    <t xml:space="preserve">Inadecuada supervisión de contratos de adquisición de bienes, obras y servicios </t>
  </si>
  <si>
    <r>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t>
    </r>
    <r>
      <rPr>
        <b/>
        <sz val="9"/>
        <rFont val="Arial"/>
        <family val="2"/>
      </rPr>
      <t>Evidencias:</t>
    </r>
    <r>
      <rPr>
        <sz val="9"/>
        <rFont val="Arial"/>
        <family val="2"/>
      </rPr>
      <t xml:space="preserve"> </t>
    </r>
    <r>
      <rPr>
        <b/>
        <sz val="9"/>
        <rFont val="Arial"/>
        <family val="2"/>
      </rPr>
      <t xml:space="preserve">
1. Sede Central y Direcciones Territoriales: </t>
    </r>
    <r>
      <rPr>
        <sz val="9"/>
        <rFont val="Arial"/>
        <family val="2"/>
      </rPr>
      <t xml:space="preserve">Acta de supervisión aprobada, consolidado de contratos a cargo con la supervisión realizada, pantallazos en SECOP del total de contratos a cargo supervisados y/o cualquier otro mecanismo que permita validar la supervisión del total de contratos a cargo. </t>
    </r>
  </si>
  <si>
    <t>GCO-2</t>
  </si>
  <si>
    <t>Manipulación del proceso contractual  para beneficio particular o de terceros en la adjudicación de un contrato</t>
  </si>
  <si>
    <r>
      <t xml:space="preserve">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t>
    </r>
    <r>
      <rPr>
        <b/>
        <sz val="9"/>
        <rFont val="Arial"/>
        <family val="2"/>
      </rPr>
      <t xml:space="preserve">Evidencia: 
1. Sede Central y Direcciones Territoriales: </t>
    </r>
    <r>
      <rPr>
        <sz val="9"/>
        <rFont val="Arial"/>
        <family val="2"/>
      </rPr>
      <t>Consolidado de observaciones del proceso en la plataforma SECOP II (si aplica).</t>
    </r>
  </si>
  <si>
    <t>Gestión de Comunicaciones</t>
  </si>
  <si>
    <t>Gestión de Comunicaciones Externas</t>
  </si>
  <si>
    <t>COM-1</t>
  </si>
  <si>
    <t>Inoportunidad o imprecisión en la  difusión de la información de la gestión institucional</t>
  </si>
  <si>
    <t>Gestión de Información Geográfica</t>
  </si>
  <si>
    <t>Gestión Agrológica</t>
  </si>
  <si>
    <t>Gestión Cartográfica</t>
  </si>
  <si>
    <t>Gestión Geodésica</t>
  </si>
  <si>
    <t>Gestión Geográfica</t>
  </si>
  <si>
    <t>GIG-1</t>
  </si>
  <si>
    <t>Solicitud o recibimiento de dádivas para generar lineamientos geográficos, certificados o  deslindes que no cumplan con la normatividad vigente,  estándares  o especificaciones técnicas para beneficio propio o de un tercero</t>
  </si>
  <si>
    <t>GIG-2</t>
  </si>
  <si>
    <t>Manipulación y/o sustracción indebida de información  geográfica durante el proceso  previo a su publicación o presentación de resultados, para beneficio propio o de un tercero.</t>
  </si>
  <si>
    <t>GIG-3</t>
  </si>
  <si>
    <t>Incumplimiento de la normatividad, estándares y/o procedimientos de información geográfica en la generación, actualización y publicación de metodologías, estudios e investigaciones geográficas, deslindes y de la delimitación de entidades territoriales</t>
  </si>
  <si>
    <t>GIG-4</t>
  </si>
  <si>
    <t>Incumplimiento en los tiempos programados para la generación, actualización y publicación de metodologías, estudios e investigaciones geográficas, deslindes y delimitación de las entidades territoriales.</t>
  </si>
  <si>
    <t>GIG-5</t>
  </si>
  <si>
    <t>Inoportunidad en la entrega y publicación de la información geodésica a los usuarios</t>
  </si>
  <si>
    <t>GIG-6</t>
  </si>
  <si>
    <t>Incumplimiento de estándares de calidad nacionales e internacionales en la generación de información geodésica</t>
  </si>
  <si>
    <t>GIG-7</t>
  </si>
  <si>
    <t>Solicitud o recepción de dádivas con el objetivo de agilizar o retrasar la entrega de un dato geodésico para beneficio propio o de un tercero</t>
  </si>
  <si>
    <t>GIG-8</t>
  </si>
  <si>
    <t>Incumplimiento de las especificaciones y estándares de producción cartográfica</t>
  </si>
  <si>
    <t>GIG-9</t>
  </si>
  <si>
    <t>Incumplimiento de los tiempos programados para la atención de requerimientos de usuarios internos y externos en la producción, actualización y disposición de información cartográfica básica</t>
  </si>
  <si>
    <t>GIG-10</t>
  </si>
  <si>
    <t>Recibir dádivas para alterar u omitir información en las diferentes etapas del proceso de producción cartográfica básica para beneficio propio o de un particular.</t>
  </si>
  <si>
    <t>GIG-11</t>
  </si>
  <si>
    <t>Incumplimiento en la elaboración de los productos programados en el proceso de Gestión Agrológica</t>
  </si>
  <si>
    <t>GIG-12</t>
  </si>
  <si>
    <t>Calidad deficiente de los productos generados por la Gestión Agrológica</t>
  </si>
  <si>
    <t>GIG-13</t>
  </si>
  <si>
    <t>Pérdida de la muestra de suelos</t>
  </si>
  <si>
    <t>GIG-14</t>
  </si>
  <si>
    <t>Posibilidad de la manipulación de la información o en el manejo de las muestras del LNS y/o alteración de los resultados de los productos agrológicos para beneficio propio o de un tercero</t>
  </si>
  <si>
    <t>Cada vez que se realice una solicitud de muestra para análisis químico, físico, mineralógico y biológico, el responsable de la recepción del LNS debe entregar únicamente la orden de consignación al usuario y por ningún motivo entregar datos como el número de solicitud, de laboratorio de las muestras o datos como quienes seran los encargados de realizar su analisis, con el fin de que los análistas intervinientes en el proceso desconozcan la identidad del usuario quien realizó la solicitud y de que el cliente no conozca los datos con respecto a la identificación de sus muestras y quienes seran los encargados de analizarlas; y así garantizar la confidencialidad e imparcialidad en las actividades y en el  manejo de las muestras en el laboratorio. En caso de que el usuario requiera  tener mayor información se debe aplicar lo establecido en el procedimiento "Análisis de muestras en el LNS", y en todo caso evitar que se revele información sobre las personas involucradas en la ejecución de analisis de las muestras.
Evidencia: Compromiso firmados de confidencialidad, imparcialidad e independencia por parte del responsable de la recepción en el LNS.</t>
  </si>
  <si>
    <t>Cada vez que ingrese un funcionario o contratista a desarrollar actividades en el Laboratorio Nacional de Suelos, el responsable o el profesional apoyo del SGI debe verificar que se firme el compromiso de confidencialidad, imparcialidad e independencia con el fin de garantizar que todas las personas se comprometan a implementar y mantener los lineamientos de imparcialidad establecidos en el laboratorio, en caso de encontrar desviaciones se debe informar al coordinador del laboratorio y al responsable del SGI para que se tomen las medidas pertinentes.
Evidencia: Compromisos firmados de confidencialidad, imparcialidad e independencia.</t>
  </si>
  <si>
    <t>GIG-15</t>
  </si>
  <si>
    <t xml:space="preserve">Pérdida de Confidencialidad, Integridad y Disponibilidad de los activos de información </t>
  </si>
  <si>
    <t>Objetivo de Control Orientado a seguridad de la información: A.11.1.3 - Seguridad de oficinas, recintos e instalaciones
Los Coordinadores de los GITs o el profesional designado, realiza la custodia de los discos externos (Paso de información) y portátiles con la información repositorio de la Subdirección de Agrología, en un inmobiliario bajo llave, cada vez que sea requerido realiza el préstamo de equipos y diligencia la lista de chequeo facilitativo "Lista de control y entrada de salida de equipos". En caso de detectar desviaciones el control es ejecutado por la secretaria de la subdirección quien también  tiene una copia de la llave.  
Evidencia: Lista de control de entrada y salida de equipos y/o registro de asistencia.</t>
  </si>
  <si>
    <t>Objetivo de Control Orientado a seguridad de la información: A.9.2.5 - Revisión de los derechos de acceso de usuarios
Los profesionales designados realizan el seguimiento trimestral al control de acceso de los usuarios con roles asignados para el ingreso del SIGA y NETAPP, con el fin de verificar que solo ingresan personas autorizadas. En caso de encontrar usuarios con acceso habilitado y sin autorización, se comunica con el proceso de Gestión Informática de Soporte para que le retiren los permisos.
Evidencia:  Informe de asignación de usuarios con acceso al SIGA y NETAPP y/o solicitud y respuesta de novedades de usuarios.</t>
  </si>
  <si>
    <t>Objetivo de Control Orientado a seguridad de la información: A.8.1.3 -  Uso aceptable de los activos
Los profesionales designados realizan la validación, depuración y migración de la información agrológica a la NETAPP cuando sea necesario, por medio de la revisión de la información almacenada en los diferentes dispositivos de almacenamiento de la Subdirección de Agrología para dejar las versiones finales y garantizar su adecuado almacenamiento. En caso que no se logre realizar la depuración o migración de la información se comunica con el proceso de Gestión Informática y de Soporte para solucionar el problema y poder continuar con el proceso.
Evidencia: Informe de migración de la información a la NETAPP.</t>
  </si>
  <si>
    <t>Objetivo de Control Orientado a seguridad de la información: A.11.2.4 -  Mantenimiento de equipos
El profesional de metrología mensualmente realiza el seguimiento a la ejecución de los servicios de mantenimiento y calibración de los equipos del Laboratorio Nacional de Suelos de acuerdo al cronograma de mantenimiento, calibración y verificación de equipos, con el fin de verificar su cumplimiento. En caso de que no se estén realizando de forma oportuna se comunica con el coordinador del LNS y el Responsable del SGI  para gestionar su ejecución lo  más pronto posible.
Evidencia: Informe del mantenimiento, calibración y verificación de equipos y/o certificados de calibración y/o mantenimiento.</t>
  </si>
  <si>
    <t>GIG-16</t>
  </si>
  <si>
    <t>Pérdida de Integridad y Disponibilidad del activo de información</t>
  </si>
  <si>
    <t>Objetivo de Control Orientado a seguridad de la información: A.11.1.3 - Seguridad de oficinas, recintos e instalaciones
El Coordinador del GIT Administración de la Información Geodésica, Cartográfica y Geográfica, designa un responsable custodio de la llave con la cual se accede a la bóveda. En caso de que un usuario de Gestión Documental o del GIT Administración de la Información Geodésica, Cartográfica y Geográfica requiera ingresar es usuario responsable custodio realiza el acompañamiento respectivo todo el tiempo.
Evidencia: Solicitud de ingreso</t>
  </si>
  <si>
    <t>Objetivo de Control Orientado a seguridad de la información: A.8.2.3 - Manejo de activos
El Coordinador del Grupo Interno de Trabajo Administración de la Información Geodésica, Cartográfica y Geográfica mensualmente realiza un reporte en el PAA donde documenta el número de aerografías que se encuentran en rollos físicos y las cuales han sido digitalizadas.
Evidencia: Reporte mensual en el PAA.</t>
  </si>
  <si>
    <t>GIG-17</t>
  </si>
  <si>
    <t xml:space="preserve">Pérdida de Confidencialidad, Integridad y Disponibilidad del activo de información </t>
  </si>
  <si>
    <t>Objetivo de Control Orientado a seguridad de la información: A.11.1.2- Controles físicos de entrada
El Coordinador del GIT de Producción Cartográfica diligencia el formato "Préstamo de documentos" cada vez que un usuario le hace un requerimiento de información de forma presencial. En caso de que no se encuentre el Coordinador, la secretaria de la Subdirección puede ingresar al archivo y hacer el Préstamo de los documentos solicitados.
Evidencia: Formato "Préstamo de documentos" diligenciado</t>
  </si>
  <si>
    <t>Objetivo de Control Orientado a seguridad de la información: A.9.2.1 - Registro y cancelación del registro de usuarios
El Coordinador de cada GIT de la Subdirección solicita por medio de la generación de un ticket por la mesa de servicios de TI, la asignación de un perfil en el GEOCARTO a un usuario con limitación de accesos para la consulta y revisión de repositorios de acuerdo con la competencia del usuario. En caso de que no se encuentre el coordinador la subdirección puede generar el ticket de solicitud.
Evidencia: Ticket Solicitud Mesa de Servicios.</t>
  </si>
  <si>
    <t>GIG-18</t>
  </si>
  <si>
    <t xml:space="preserve">Pérdida de Integridad y Disponibilidad del activo de información </t>
  </si>
  <si>
    <t>Objetivo de Control Orientado a seguridad de la información:  A.8.2.2- Etiquetado de la información
El Supervisor tiene una llave para acceder al archivo del primer piso donde se encuentra la información que es requerida para la operación del avión y se almacena cuando sea requerido en el archivo de acuerdo con lo establecido en las tablas de retención documental. En caso de que el supervisor no se encuentre el Técnico de Línea  del Avión puede almacenar esta información.
Evidencia: Tablas de retención documental.</t>
  </si>
  <si>
    <t>GIG-19</t>
  </si>
  <si>
    <t xml:space="preserve">Pérdida de Disponibilidad de los activos de información </t>
  </si>
  <si>
    <t>El Coordinador del GIT Gestión Geodesica, realiza un  control de acceso físico, relacionado con el prestamo de información donde se diligencia las fechas de retiro e ingreso de la consulta de las carpetas, esto lo realiza cada vez que un funcionario del GIT le solicita las llaves del archivo físico, el funcionario solicitante puede sacar la carpeta y consultar la información por fuera del archivo. En caso de que el coordinador del GIT no se encuentre las llaves del archivo se pueden solicitar a servicios administrativos o a un responsable del GIT designado por el coordinador o por el subdirector a la fecha. 
Evidencia: Formato control de prestamo diligenciado.</t>
  </si>
  <si>
    <t>El Coordinador del GIT Gestión Geodesica, realiza un control de acceso logico, relacionado con la actividad de solicitar la asignación de un perfil de acceso al GEOCARTO y la NAS a través de la creación de una solicitud en la plataforma de la mesa de servicios de TI indicando el nombre del usuario, el perfil a asignar y los modulos a los que debera tener acceso. En caso de que el coordinador no se encuentra el subdirector realizaria la solicitud. 
Evidencia: Imagen de los tickets de la plataforma de la mesa de servicio de TI.</t>
  </si>
  <si>
    <t>El Coordinador del GIT Gestión Geodesica, realiza un control de monitoreo y gestión de eventos, sobre la capacidad del repositorio NAS asignado al GIT de Gestión Geodesica; en caso de evidenciar una alerta de que queda poco espacio, se remite un correo electrónico a la subdirección informando esta alerta y solicitando se amplie el espacio.  En caso de que el responsable no pueda ejecutar el control de monitoreo y gestión de eventos lo realiza un profesional del GIT designado por el coordinador. 
Evidencia: Imagen de los correos electrónicos enviados.</t>
  </si>
  <si>
    <t>Gestión de Regulación y Habilitación</t>
  </si>
  <si>
    <t>Regulación</t>
  </si>
  <si>
    <t>GRH-1</t>
  </si>
  <si>
    <t>Inobservancia de las actividades tendientes a expedir regulación normativa por parte de la Entidad</t>
  </si>
  <si>
    <t>GRH-2</t>
  </si>
  <si>
    <t>Declaratoria de inaplicación de la regulación expedida por la entidad</t>
  </si>
  <si>
    <t>GRH-3</t>
  </si>
  <si>
    <t>Pérdida de Confidencialidad, Integridad y Disponibilidad del activo de información</t>
  </si>
  <si>
    <t>Objetivo de Control Orientado a seguridad de la información: A.9.4.1 - Restricción de acceso a la información
El abogado designado para administrar el normograma cuando sea requerido ingresa al portal web del IGAC con el usuario: juridica y realiza la actualización correspondiente y documenta el formato FO-GJU-PC01-01- Solicitud actualización normograma . En caso de que el abogado no se encuentre, la Jefe de la Oficina Jurídica solicitaría a la OIT la actualización de la contraseña para ingresar al portal y realizar la actualización del normograma.
Evidencia: Formato FO-GJU-PC01-01- Solicitud actualización normograma</t>
  </si>
  <si>
    <t>Gestión de Atención al Ciudadano</t>
  </si>
  <si>
    <t>GSC-1</t>
  </si>
  <si>
    <t>Gestión de Servicio Al Ciudadano</t>
  </si>
  <si>
    <t>Inoportuna atención a las peticiones, quejas, reclamos, denuncias y sugerencias, solicitados por los ciudadanos y grupos de interés en los diferentes canales de atención</t>
  </si>
  <si>
    <t>GSC-2</t>
  </si>
  <si>
    <t>Posibilidad de recibir o solicitar
cualquier dádiva o beneficio a nombre propio o para
terceros, durante la prestación del servicio o la atención al ciudadano</t>
  </si>
  <si>
    <t>Gestión de Sistemas de Información e Infraestructura</t>
  </si>
  <si>
    <t>Gestión de la Infraestructura</t>
  </si>
  <si>
    <t>Diseño y Desarrollo de Sistemas de Información</t>
  </si>
  <si>
    <t>SII-1</t>
  </si>
  <si>
    <t>Incumplimiento en los acuerdos de niveles de servicio establecidos en el catálogo de servicios de TI</t>
  </si>
  <si>
    <r>
      <t xml:space="preserve">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
</t>
    </r>
    <r>
      <rPr>
        <b/>
        <sz val="9"/>
        <rFont val="Arial"/>
        <family val="2"/>
      </rPr>
      <t xml:space="preserve">Evidencia: </t>
    </r>
    <r>
      <rPr>
        <sz val="9"/>
        <rFont val="Arial"/>
        <family val="2"/>
      </rPr>
      <t xml:space="preserve">Reporte de la herramienta de gestión de soporte técnico - GLPI con la información incluyendo las solicitudes en estado 'No resuelto'. </t>
    </r>
  </si>
  <si>
    <t>SII-2</t>
  </si>
  <si>
    <t>Inoportunidad en la ejecución de mantenimientos preventivos de la infraestructura tecnológica de la entidad</t>
  </si>
  <si>
    <t>SII-3</t>
  </si>
  <si>
    <t xml:space="preserve">Posibilidad de otorgar accesos a la infraestructura tecnológica sin seguir procedimientos  formales para favorecer a un tercero </t>
  </si>
  <si>
    <r>
      <t xml:space="preserve">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t>
    </r>
    <r>
      <rPr>
        <b/>
        <sz val="9"/>
        <rFont val="Arial"/>
        <family val="2"/>
      </rPr>
      <t xml:space="preserve">
Evidencia: </t>
    </r>
    <r>
      <rPr>
        <sz val="9"/>
        <rFont val="Arial"/>
        <family val="2"/>
      </rPr>
      <t>Reportes de solicitudes de permisos de acceso a la base de datos Cobol debidamente autorizadas por el Jefe de Conservación.</t>
    </r>
  </si>
  <si>
    <t>SII-4</t>
  </si>
  <si>
    <t>Inoportunidad en la entrega de las necesidades de las soluciones informáticas requeridas por la entidad para el cumplimiento de sus objetivos</t>
  </si>
  <si>
    <t>Anualmente el Jefe de la Oficina de Informática y Telecomunicaciones mediante comunicado solicita a las diferentes dependencias y Direcciones Territoriales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
Evidencia:  Comunicados y/o actas de reunión de Comité Institucional de Gestión y Desempeño.</t>
  </si>
  <si>
    <t>SII-5</t>
  </si>
  <si>
    <t>Indisponibilidad de infraestructura tecnológica para soportar los servicios de TI requeridos  por la entidad</t>
  </si>
  <si>
    <t>El Coordinador del GIT de Infraestructura Tecnológica mensualmente revisa la vigencia de los contratos de soporte y genera alertas informando al Jefe de la Oficina de Informática y Telecomunicaciones respecto de los vencimientos cercanos. En caso que la alerta de vencimiento de contratos no se genere oportunamente, se gestiona con la alta dirección la asignación de los recursos requeridos.  
Evidencia:  Correos electrónicos</t>
  </si>
  <si>
    <t>SII-6</t>
  </si>
  <si>
    <t>Posibilidad de uso de infraestructura tecnológica para fines personales o comerciales</t>
  </si>
  <si>
    <t xml:space="preserve">El profesional designado en el GIT de Infraestructura tecnológica, cuando se requiera, asigna privilegios de acceso a la infraestructura con base en la Política del sistema de seguridad y privacidad de la información y seguridad digital, de acuerdo con los permisos requeridos y autorizados por los dueños de los activos de información, para evitar ingresos no autorizados a las herramientas tecnológicas. En caso que un perfil quede asignado incorrectamente, se procede a realizar corrección en la asignación del permiso.
Evidencia:  Reporte de creación y modificación de usuarios en la herramienta de la mesa de servicios. </t>
  </si>
  <si>
    <t xml:space="preserve">El profesional designado en el GIT de Infraestructura tecnológica mensualmente remite a los dueños de los activos de información el Reporte de creación y modificación de usuarios, con el fin de validar el acceso autorizado a los usuarios. En caso de que se identifiquen novedades en el acceso, se tomarán las acciones pertinentes para mantener la confidencialidad de los activos de información. 
Evidencia: Correos remitidos a los dueños de los activos de información con el reporte adjunto y/o caso de GLPI generado por el dueño de los activos de información en caso de que existan modificaciones aplicables o novedades a revisar. </t>
  </si>
  <si>
    <t>SII-7</t>
  </si>
  <si>
    <t xml:space="preserve">Pérdida de Integridad y Disponibilidad 
de los activos de información </t>
  </si>
  <si>
    <t>Objetivo de Control Orientado a seguridad de la información: A.9.4.5 - Control de acceso a códigos fuente de programas
Los desarrolladores cada vez que sea requerido almacenan el código fuente de los aplicativos construidos en el sistema de información institucional de tal forma de que no pueda ser descargado, copiado ni modificado por usuarios no autorizados, de acuerdo con lo establecido en el procedimiento de desarrollo de software. Si el desarrollador  no tiene acceso a la herramienta debe solicitar el acceso al Coordinador de gestión de software  OIT.
Evidencia: Tickets de la plataforma tecnológica  de TI asociados  a la solicitud de creación, modificación o inactivación de las cuentas de usuario.</t>
  </si>
  <si>
    <t>SII-8</t>
  </si>
  <si>
    <t>Pérdida de Confidencialidad, Integridad y Disponibilidad de los activos de información</t>
  </si>
  <si>
    <t>Objetivo de Control Orientado a seguridad de la información: A.12.4.1 - Registro de eventos
El Coordinador del GIT de Infraestructura Tecnológica, de manera permanente identifica en la herramienta de seguimiento a la infraestructura (monitoreo) la ocurrencia de un evento que pueda representar peligro para la infraestructura, a fin de programar mantenimiento prioritario. En caso de evidenciar falla, se informa a la jefatura de la OIT para priorizar mantenimiento. 
Evidencia: Reporte de herramienta de monitoreo</t>
  </si>
  <si>
    <t>Objetivo de Control Orientado a seguridad de la información: A.9.2.5 - Revisión de los derechos de acceso de usuarios
Mensualmente el Coordinador del GIT de Infraestructura Tecnológica revisa los perfiles y roles sobre las bases de datos con el fin de detectar usuarios con privilegios no necesarios y roles no aprobados. De lo anterior, se realiza reporte para la jefatura de la OIT.  Si se encuentran perfiles o roles no autorizados y/o con privilegios excesivos se procede a la cancelación de los mismos.
Evidencia: Reporte de permisos y privilegios de bases de datos.</t>
  </si>
  <si>
    <t>Objetivo de Control Orientado a seguridad de la información: A.12.3.1 - Respaldo de información
El administrador de la herramienta de copias de respaldo realiza la programación de las tareas de backup de acuerdo con lo establecido en el procedimiento de copias de respaldo. Si la herramienta genera un error en la ejecución de las tareas programadas de las copias de respaldo el administrador revisa con el responsable de definir la política  de copia de respaldo para validar si se ha modificado el repositorio de información.
Evidencia: Informe herramienta copias de respaldo.</t>
  </si>
  <si>
    <t>Gestión del Talento Humano</t>
  </si>
  <si>
    <t>Provisión de Empleo y Compensación</t>
  </si>
  <si>
    <t>Formación y Gestión del Desempeño</t>
  </si>
  <si>
    <t>Bienestar y Sistema de Gestión de Seguridad y Salud en el Trabajo</t>
  </si>
  <si>
    <t>GTH-1</t>
  </si>
  <si>
    <t>Posibilidad que se generen factores que afecten el cumplimiento del Plan de Trabajo  del Sistema de Gestión de Seguridad y Salud en el Trabajo para la vigencia 2021</t>
  </si>
  <si>
    <t>GTH-2</t>
  </si>
  <si>
    <t>Posibilidad que se generen factores que afecten el cumplimiento del Plan de Previsión de Recursos Humanos para la vigencia 2021</t>
  </si>
  <si>
    <t>GTH-3</t>
  </si>
  <si>
    <t>Posibilidad que se generen factores que afecten el cumplimiento del Plan Institucional de Capacitación para la vigencia 2021</t>
  </si>
  <si>
    <t>GTH-4</t>
  </si>
  <si>
    <t xml:space="preserve">Pérdida de Confidencialidad, Integridad y Disponibilidad de la información </t>
  </si>
  <si>
    <t>Objetivo de Control Orientado a seguridad de la información: A.11.1.3 - Seguridad de oficinas, recintos e instalaciones
La psicóloga custodia las actas de comité de convivencia laboral y de reunión de comisión de personal llevan un consecutivo y se guarda bajo llave en el escritorio de trabajo de este rol. Cuando es requerida la consulta por un externo (procuraduría  o control disciplinario) se envía por medio de un memorando interno u oficio. Solo existe una copia de la llave y la tiene el rol de psicóloga.
Evidencia: Memorando Interno - Oficio externo.</t>
  </si>
  <si>
    <t>Objetivo de Control Orientado a seguridad de la información:  A.11.1.5 - Trabajo en áreas seguras
El auxiliar administrativo diligencia el formato cuando sea requerido el Préstamo de historias laborales, cada vez que un usuario requiere la consulta de un expediente de historia laboral el cual es consultado en la dependencia solicitante o en el área de talento humano. En caso de que el auxiliar administrativo no se encuentre las contratistas autorizadas de Gestión documental pueden prestar los expedientes y a su vez diligenciar el formato.
Evidencia:  Formato de Préstamo de historias laborales diligenciado.</t>
  </si>
  <si>
    <t>Objetivo de Control Orientado a seguridad de la información: A.9.2.6 -  Retiro o ajuste de los derechos de acceso
El Coordinador del GIT de Talento Humano realiza una solicitud de cambio de perfiles asociados a una cuenta de usuario cuando ocurre un cambio de funcionario, a a través de la creación de una incidencia en la mesa de servicios de TI a la OTI, indicando la creación o supresión de un usuario para el módulo de personal y nómina 
Evidencia: Ticket de solicitud de creación en GLPI.</t>
  </si>
  <si>
    <t>CDI-1</t>
  </si>
  <si>
    <t xml:space="preserve">Gestión Disciplinaria </t>
  </si>
  <si>
    <t>Incumplimiento de términos en los procesos Disciplinarios</t>
  </si>
  <si>
    <t>CDI-2</t>
  </si>
  <si>
    <t>Actos indebidos por acción u omisión para favorecer a Funcionarios o exfuncionarios en el desarrollo del proceso disciplinario</t>
  </si>
  <si>
    <t>Gestión Documental</t>
  </si>
  <si>
    <t>GDO-1</t>
  </si>
  <si>
    <t>Inoportunidad en la actualización e implementación de los instrumentos archivísticos</t>
  </si>
  <si>
    <t>Gestión de Archivos</t>
  </si>
  <si>
    <t>GDO-2</t>
  </si>
  <si>
    <t>Pérdida de la memoria institucional</t>
  </si>
  <si>
    <t>GDO-3</t>
  </si>
  <si>
    <t>Sustracción, eliminación o manipulación indebida de la documentación en el Archivo Central para beneficio particular o de terceros</t>
  </si>
  <si>
    <t>El responsable dentro del GIT de Gestión Documental realiza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es el responsable del Archivo quien las realiza. 
Archivo: Formato diligenciado y firmado por el solicitante de los documentos en Archivo Central</t>
  </si>
  <si>
    <t>El responsable dentro del GIT de Gestión Documental realiza seguimiento a la actualización y verficación del inventario documental del archivo central,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
Archivo: Inventario documental actualizado</t>
  </si>
  <si>
    <t>Gestión Financiera</t>
  </si>
  <si>
    <t>Gestión Presupuestal</t>
  </si>
  <si>
    <t>Gestión Contable</t>
  </si>
  <si>
    <t>GFI-1</t>
  </si>
  <si>
    <t>Registros presupuestales, contables y de tesorería generados inoportunamente</t>
  </si>
  <si>
    <r>
      <t xml:space="preserve">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t>
    </r>
    <r>
      <rPr>
        <b/>
        <sz val="9"/>
        <rFont val="Arial"/>
        <family val="2"/>
      </rPr>
      <t xml:space="preserve">
Evidencia:</t>
    </r>
    <r>
      <rPr>
        <sz val="9"/>
        <rFont val="Arial"/>
        <family val="2"/>
      </rPr>
      <t xml:space="preserve"> Documentos soporte de los registros presupuestales</t>
    </r>
  </si>
  <si>
    <r>
      <t xml:space="preserve">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t>
    </r>
    <r>
      <rPr>
        <b/>
        <sz val="9"/>
        <rFont val="Arial"/>
        <family val="2"/>
      </rPr>
      <t>Evidencia:</t>
    </r>
    <r>
      <rPr>
        <sz val="9"/>
        <rFont val="Arial"/>
        <family val="2"/>
      </rPr>
      <t xml:space="preserve"> Listado de movimiento de bancos, informes de ventas, informe de cartera por edades y comunicaciones electrónicas. </t>
    </r>
  </si>
  <si>
    <t>GFI-2</t>
  </si>
  <si>
    <t>Registros presupuestales, contables y de tesorería que no coincidan con la realidad</t>
  </si>
  <si>
    <t>GFI-4</t>
  </si>
  <si>
    <t>Manejo indebido de recursos financieros por parte de quienes los administran en la entidad, para beneficio propio o de terceros</t>
  </si>
  <si>
    <r>
      <t xml:space="preserve">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t>
    </r>
    <r>
      <rPr>
        <b/>
        <sz val="9"/>
        <rFont val="Arial"/>
        <family val="2"/>
      </rPr>
      <t xml:space="preserve">
Evidencia: </t>
    </r>
    <r>
      <rPr>
        <sz val="9"/>
        <rFont val="Arial"/>
        <family val="2"/>
      </rPr>
      <t>Registros de depuración de saldos y Conciliaciones bancarias realizadas.</t>
    </r>
  </si>
  <si>
    <t>Gestión Jurídica</t>
  </si>
  <si>
    <t>Judicial</t>
  </si>
  <si>
    <t>GJU-1</t>
  </si>
  <si>
    <t>Inoportunidad  en la respuesta a los requerimientos en procesos judiciales</t>
  </si>
  <si>
    <r>
      <t xml:space="preserve">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9"/>
        <rFont val="Arial"/>
        <family val="2"/>
      </rPr>
      <t>Evidencia:</t>
    </r>
    <r>
      <rPr>
        <sz val="9"/>
        <rFont val="Arial"/>
        <family val="2"/>
      </rPr>
      <t xml:space="preserve"> 
1. Formato diligenciado "Control de estado de procesos judiciales" vigente y el informe consolidado con el estado de procesos judiciales (Sede central)
2. Formato diligenciado "Control de estado de procesos judiciales" vigente (Direcciones Territoriales)</t>
    </r>
  </si>
  <si>
    <r>
      <t xml:space="preserve">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t>
    </r>
    <r>
      <rPr>
        <b/>
        <sz val="9"/>
        <rFont val="Arial"/>
        <family val="2"/>
      </rPr>
      <t xml:space="preserve">Evidencia: </t>
    </r>
    <r>
      <rPr>
        <sz val="9"/>
        <rFont val="Arial"/>
        <family val="2"/>
      </rPr>
      <t>Memorando y/o correo electrónico de solicitud de conceptos técnicos.</t>
    </r>
  </si>
  <si>
    <r>
      <t xml:space="preserve">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t>
    </r>
    <r>
      <rPr>
        <b/>
        <sz val="9"/>
        <rFont val="Arial"/>
        <family val="2"/>
      </rPr>
      <t xml:space="preserve">Evidencia: </t>
    </r>
    <r>
      <rPr>
        <sz val="9"/>
        <rFont val="Arial"/>
        <family val="2"/>
      </rPr>
      <t>Convocatoria a través de correo electrónico, acta de reunión, agenda y/o pantallazo de los participantes (convocatoria virtual)</t>
    </r>
  </si>
  <si>
    <t>GJU-2</t>
  </si>
  <si>
    <t>Respuesta indebida o fuera de los términos legales a los  procesos judiciales, para beneficiar los intereses de un tercero</t>
  </si>
  <si>
    <t>GJU-3</t>
  </si>
  <si>
    <t>Objetivo de Control Orientado a seguridad de la información: A.11.1.3 - Seguridad de oficinas, recintos e instalaciones
El Técnico Operativo y la Auxiliar administrativa del proceso de gestión jurídica hacen uso del formato:  Préstamo de documentos archivo de gestión F20900-03/15.V4 cada vez que se realiza un préstamo de un expediente.  En caso de no entregarlos en medio físico, previa aprobación de la Jefe Asesora Jurídica se remiten mediante correo electrónico,  las piezas de documentación de contratos, convenios y procesos judiciales solicitados por los profesionales que requieren dichos documentos. 
Evidencia: Formatos Préstamo de documentos archivo de gestión diligenciados y correos electrónicos de remisión.</t>
  </si>
  <si>
    <t>Objetivo de Control Orientado a seguridad de la información: A.9.2.1 - Registro y cancelación del registro de usuarios
El administrador de la herramienta EKOGUI a través de un contratista designado por la Jefe de la Oficina Asesora Jurídica realiza el control de la creación, modificación y eliminación de los usuarios y contraseñas de la herramienta, por medio de la recepción de una solicitud mediante correo electrónico incluyendo datos personales como nombre completo, cedula, correo institucional y personal, ciudad, departamento, dependencia y el módulo al cual requiere acceder. La creación de usuarios diferentes al rol abogado litigante debe ser autorizado por la jefe asesora jurídica a través de correo electrónico. En caso de que la administradora del EKOGUI no se encuentre activa, el Asistente secretario de la Oficina General, quien es el propietario de la cuenta de usuario, puede ingresar al sistema y desempeñar este rol.
Evidencia: Solicitud realizada mediante correo electrónico.</t>
  </si>
  <si>
    <t>Innovación y Gestión del Conocimiento Aplicado</t>
  </si>
  <si>
    <t>Prospectiva</t>
  </si>
  <si>
    <t>ICA-1</t>
  </si>
  <si>
    <t>Inoportunidad en la prestación de servicios o en la entrega de productos</t>
  </si>
  <si>
    <t>ICA-2</t>
  </si>
  <si>
    <t>Posibilidad de recibir o solicitar cualquier dádiva o beneficio a nombre propio o de terceros con el fin de obtener información reservada o clasificada, conseguir un resultado de un proyecto de investigación antes de ser publicado o adquirir un título de postgrado.</t>
  </si>
  <si>
    <t>ICA-3</t>
  </si>
  <si>
    <t>Posibilidad de entregar un  producto o prestar un  servicio que no cumpla con las especificaciones técnicas establecidas o con las necesidades y expectativas de los usuarios</t>
  </si>
  <si>
    <t>ICA-4</t>
  </si>
  <si>
    <t>Objetivo de Control Orientado a seguridad de la información: A.8.1.3 - Uso aceptable de los activos
El coordinador del GIT I+D+I entrega una firma espectral de acuerdo a la solicitud de un tercero, consultando el banco de firmas espectrales la cual se compone de dos archivos (metadato y firma espectral); esto se realiza con base en lo establecido en el procedimiento Laboratorio de espectroradiometría. En caso de que la información no se encuentre se responde indicando que no se puede atender el requerimiento.
Evidencia: Correo electrónico con entrega de la firma espectral.</t>
  </si>
  <si>
    <t>Objetivo de Control Orientado a seguridad de la información: A.9.4.1 - Restricción de acceso a la información
El Administrador de Geoservicios realiza el cargue de información en el portal ICDE tras ser aprobado el documento por un comité de editorial del GIT de Gobierno Geoespacial ICDE que se reúne  de forma quincenal. En caso de que el documento no sea aprobado se solicita realizar los ajustes de acuerdo a las observaciones hechas y en caso de que el administrador de Gesoservicios no se encuentre disponible el Coordinador designa un nuevo administrador del portal ICDE para realiza la publicación del documento.
Evidencia:  Actas de reunión y correos electrónicos.</t>
  </si>
  <si>
    <t>Objetivo de Control Orientado a seguridad de la información: A.12.1.3 - Gestión de capacidad
El Administrador de Geoservicios mensualmente carga y actualiza los geoservicios en una herramienta de monitoreo (geocheck) instalado en un servidor del IGAC, en caso de no estar disponible el administrador de geoservicios el Coordinador del GIT de Gobierno Geoespacial ICDE podría cargar los geoservicios.
Evidencia: Informe generado por la herramienta de monitoreo.</t>
  </si>
  <si>
    <t>ICA-5</t>
  </si>
  <si>
    <t xml:space="preserve">Objetivo de Control Orientado a seguridad de la información: A.9.2.4 - Gestión de información de autenticación secreta de usuarios
El líder de Base de datos realiza un cambio de contraseñas de las bases de datos de los sistemas del usuario administrador con una periodicidad semestral. En caso de que no se pueda realizar el cambio de la contraseña se solicita el apoyo a la OIT.
Evidencia: Script de cambio de contraseñas </t>
  </si>
  <si>
    <t>Seguimiento y Evaluación</t>
  </si>
  <si>
    <t>SEV-1</t>
  </si>
  <si>
    <t>Incumplimiento del Programa Anual de Auditorias Internas de Gestión</t>
  </si>
  <si>
    <t>SEV-2</t>
  </si>
  <si>
    <t>Incumplimiento de alguna de las normas legales, técnicas y de la entidad durante el ejercicio de auditoria</t>
  </si>
  <si>
    <t>SEV-3</t>
  </si>
  <si>
    <t>Desarrollo de ejercicios auditores con resultados subjetivos y/o parciales</t>
  </si>
  <si>
    <t>SEV-4</t>
  </si>
  <si>
    <t>Omisión y/o encubrimiento deliberado durante la revisión y verificación 
de situaciones irregulares conocidas y/o encontradas en el proceso auditor, para favorecimiento propio o de terceros</t>
  </si>
  <si>
    <r>
      <t xml:space="preserve">El responsable asignado en la Oficina Asesora de Planeación (OAP) realiza seguimiento mensual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t>
    </r>
    <r>
      <rPr>
        <b/>
        <sz val="10"/>
        <rFont val="Arial"/>
        <family val="2"/>
      </rPr>
      <t xml:space="preserve">Evidencia: </t>
    </r>
    <r>
      <rPr>
        <sz val="10"/>
        <rFont val="Arial"/>
        <family val="2"/>
      </rPr>
      <t>Acta de Comité de Gestión y desempeño reflejando el seguimiento del plan y/o alertas a los ordenadores del gasto (si aplica)</t>
    </r>
  </si>
  <si>
    <r>
      <t xml:space="preserve">El responsable asignado en la Oficina Asesora de Planeación (OAP) realiza seguimiento al cumplimiento de presupuesto de inversión y metas institucionales por parte de los responsables, a través del envío de alertas mensualmente por correo electrónico. En caso de que se presenten novedades en el cumplimiento, se realiza monitoreo al responsable de su ejecución para generar acciones tendientes a completar las metas proyectadas. 
</t>
    </r>
    <r>
      <rPr>
        <b/>
        <sz val="10"/>
        <rFont val="Arial"/>
        <family val="2"/>
      </rPr>
      <t>Evidencias:</t>
    </r>
    <r>
      <rPr>
        <sz val="10"/>
        <rFont val="Arial"/>
        <family val="2"/>
      </rPr>
      <t xml:space="preserve"> Correo con las alertas de cumplimiento de presupuesto de inversión y metas institucionales remitidas al ordenador del gasto.</t>
    </r>
  </si>
  <si>
    <r>
      <t xml:space="preserve">El responsable asignado en la Oficina Asesora de Planeación 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 
</t>
    </r>
    <r>
      <rPr>
        <b/>
        <sz val="10"/>
        <rFont val="Arial"/>
        <family val="2"/>
      </rPr>
      <t>Evidencia:</t>
    </r>
    <r>
      <rPr>
        <sz val="10"/>
        <rFont val="Arial"/>
        <family val="2"/>
      </rPr>
      <t xml:space="preserve"> Correo de aprobación de la viabilidad generada</t>
    </r>
  </si>
  <si>
    <r>
      <t xml:space="preserve">El responsable asignado en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t>
    </r>
    <r>
      <rPr>
        <b/>
        <sz val="10"/>
        <rFont val="Arial"/>
        <family val="2"/>
      </rPr>
      <t xml:space="preserve">
Evidencia:</t>
    </r>
    <r>
      <rPr>
        <sz val="10"/>
        <rFont val="Arial"/>
        <family val="2"/>
      </rPr>
      <t xml:space="preserve"> Informe de gestión consolidado y entregado por la OAP con la información entregada por el responsable y/o correos electrónicos enviados por la Oficina Asesora de Planeación para la alineación con el informe de gestión.</t>
    </r>
  </si>
  <si>
    <r>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t>
    </r>
    <r>
      <rPr>
        <b/>
        <sz val="10"/>
        <rFont val="Arial"/>
        <family val="2"/>
      </rPr>
      <t xml:space="preserve">
Evidencias: </t>
    </r>
    <r>
      <rPr>
        <sz val="10"/>
        <rFont val="Arial"/>
        <family val="2"/>
      </rPr>
      <t xml:space="preserve">Pantallazos del control de formulación técnica y/o fichas EBI actualizadas para conocer la aceptación o rechazo de la propuesta de actualización del proyecto. </t>
    </r>
  </si>
  <si>
    <r>
      <t xml:space="preserve">El responsable asignado en la Oficina Asesora de Planeación (OAP)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comucaciones, se utilizaran medios alternativos para dar a conocer la articulación del marco estratégico. 
</t>
    </r>
    <r>
      <rPr>
        <b/>
        <sz val="10"/>
        <rFont val="Arial"/>
        <family val="2"/>
      </rPr>
      <t xml:space="preserve">
Evidencia:</t>
    </r>
    <r>
      <rPr>
        <sz val="10"/>
        <rFont val="Arial"/>
        <family val="2"/>
      </rPr>
      <t xml:space="preserve"> Comunicaciones, piezas gráficas, publicaciones realizadas y/o registros de asistencia; y Registro de los medios alternativos utilizados (si aplica).</t>
    </r>
  </si>
  <si>
    <r>
      <t xml:space="preserve">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t>
    </r>
    <r>
      <rPr>
        <b/>
        <sz val="10"/>
        <rFont val="Arial"/>
        <family val="2"/>
      </rPr>
      <t xml:space="preserve">
Evidencia: </t>
    </r>
    <r>
      <rPr>
        <sz val="10"/>
        <rFont val="Arial"/>
        <family val="2"/>
      </rPr>
      <t>Correo electrónico con la notificación de cierre de periodo y/o correo electrónico para corregir información (Si aplica).</t>
    </r>
  </si>
  <si>
    <r>
      <t xml:space="preserve">El responsable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t>
    </r>
    <r>
      <rPr>
        <b/>
        <sz val="10"/>
        <rFont val="Arial"/>
        <family val="2"/>
      </rPr>
      <t xml:space="preserve">
Evidencia: </t>
    </r>
    <r>
      <rPr>
        <sz val="10"/>
        <rFont val="Arial"/>
        <family val="2"/>
      </rPr>
      <t xml:space="preserve">Reporte de usuarios registrados en los aplicativos de competencia del proceso de Direccionamiento Estratégico y Planeación, verificado por el responsable de la OAP. </t>
    </r>
  </si>
  <si>
    <r>
      <t xml:space="preserve">El responsable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t>
    </r>
    <r>
      <rPr>
        <b/>
        <sz val="10"/>
        <rFont val="Arial"/>
        <family val="2"/>
      </rPr>
      <t xml:space="preserve">
Evidencia: </t>
    </r>
    <r>
      <rPr>
        <sz val="10"/>
        <rFont val="Arial"/>
        <family val="2"/>
      </rPr>
      <t>Correo electrónico de Visto Bueno de la OAP para el cargue en SINERGIA o Correo electrónico de notificación de cargue por el responsable.</t>
    </r>
  </si>
  <si>
    <r>
      <t xml:space="preserve">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t>
    </r>
    <r>
      <rPr>
        <b/>
        <sz val="10"/>
        <rFont val="Arial"/>
        <family val="2"/>
      </rPr>
      <t xml:space="preserve">Evidencias: </t>
    </r>
    <r>
      <rPr>
        <sz val="10"/>
        <rFont val="Arial"/>
        <family val="2"/>
      </rPr>
      <t>Planes institucionales articulados con MIPG y aprobados por el Comité.</t>
    </r>
  </si>
  <si>
    <r>
      <t xml:space="preserve">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t>
    </r>
    <r>
      <rPr>
        <b/>
        <sz val="10"/>
        <rFont val="Arial"/>
        <family val="2"/>
      </rPr>
      <t>Evidencias:</t>
    </r>
    <r>
      <rPr>
        <sz val="10"/>
        <rFont val="Arial"/>
        <family val="2"/>
      </rPr>
      <t xml:space="preserve"> Archivo de acciones consolidadas para la implementación del FURAG.</t>
    </r>
  </si>
  <si>
    <r>
      <t xml:space="preserve">El responsable asignado en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t>
    </r>
    <r>
      <rPr>
        <b/>
        <sz val="10"/>
        <rFont val="Arial"/>
        <family val="2"/>
      </rPr>
      <t>Evidencias:</t>
    </r>
    <r>
      <rPr>
        <sz val="10"/>
        <rFont val="Arial"/>
        <family val="2"/>
      </rPr>
      <t xml:space="preserve"> Resultados del mecanismo de evaluación utilizado y/o material evidencia de la evaluación realizada. </t>
    </r>
  </si>
  <si>
    <r>
      <t xml:space="preserve">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t>
    </r>
    <r>
      <rPr>
        <b/>
        <sz val="10"/>
        <rFont val="Arial"/>
        <family val="2"/>
      </rPr>
      <t xml:space="preserve">Evidencias: </t>
    </r>
    <r>
      <rPr>
        <sz val="10"/>
        <rFont val="Arial"/>
        <family val="2"/>
      </rPr>
      <t>Presentación del desempeño institucional a la Alta Dirección, Acta de Comité presentación de resultados y/o plan de acción establecido desde la Alta Dirección.</t>
    </r>
  </si>
  <si>
    <r>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t>
    </r>
    <r>
      <rPr>
        <b/>
        <sz val="10"/>
        <rFont val="Arial"/>
        <family val="2"/>
      </rPr>
      <t xml:space="preserve">Evidencia:  </t>
    </r>
    <r>
      <rPr>
        <sz val="10"/>
        <rFont val="Arial"/>
        <family val="2"/>
      </rPr>
      <t xml:space="preserve">Matriz de identificación y cumplimiento legal Ambiental actualizada y/o Matriz de Identificación de aspectos y valoración de impactos ambientales actualizada; y Sensibilizaciones realizadas (si aplica). </t>
    </r>
  </si>
  <si>
    <r>
      <t xml:space="preserve">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se comunicará con la persona que remitió el correo de seguimiento para que se hagan los ajustes pertinentes.
</t>
    </r>
    <r>
      <rPr>
        <b/>
        <sz val="10"/>
        <rFont val="Arial"/>
        <family val="2"/>
      </rPr>
      <t xml:space="preserve">Evidencia: </t>
    </r>
    <r>
      <rPr>
        <sz val="10"/>
        <rFont val="Arial"/>
        <family val="2"/>
      </rPr>
      <t>Plan de Trabajo Ambiental con el seguimiento trimestral, incluyendo los ajustes a los que haya lugar.</t>
    </r>
  </si>
  <si>
    <r>
      <t xml:space="preserve">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t>
    </r>
    <r>
      <rPr>
        <b/>
        <sz val="10"/>
        <rFont val="Arial"/>
        <family val="2"/>
      </rPr>
      <t>Evidencia:</t>
    </r>
    <r>
      <rPr>
        <sz val="10"/>
        <rFont val="Arial"/>
        <family val="2"/>
      </rPr>
      <t xml:space="preserve"> Correo de reporte de cumplimiento de los controles operacionales de las matrices por la Dirección Territorial</t>
    </r>
  </si>
  <si>
    <r>
      <t xml:space="preserve">El responsable de la custodia de los activos o elementos del Almacén solicita reporte mensual de la apertura y cierre de las bodegas a la empresa de vigilancia y seguridad a cargo, con el fin de verificar las fechas de apertura, cierre y novedades relevantes presentadas, propendiendo por el manejo y custodia eficiente de los recursos físicos.
</t>
    </r>
    <r>
      <rPr>
        <b/>
        <sz val="10"/>
        <rFont val="Arial"/>
        <family val="2"/>
      </rPr>
      <t>Evidencias:</t>
    </r>
    <r>
      <rPr>
        <sz val="10"/>
        <rFont val="Arial"/>
        <family val="2"/>
      </rPr>
      <t xml:space="preserve">  Reporte mensual recibido por la empresa de seguridad y reporte de novedades realizadas por el Almacén.
</t>
    </r>
  </si>
  <si>
    <r>
      <t xml:space="preserve">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t>
    </r>
    <r>
      <rPr>
        <b/>
        <sz val="10"/>
        <rFont val="Arial"/>
        <family val="2"/>
      </rPr>
      <t xml:space="preserve">
Evidencia: </t>
    </r>
    <r>
      <rPr>
        <sz val="10"/>
        <rFont val="Arial"/>
        <family val="2"/>
      </rPr>
      <t>Informes de inventario, actas, comprobantes de ajustes y/o notificaciones por correo electrónico.</t>
    </r>
  </si>
  <si>
    <r>
      <t xml:space="preserve">El responsable del Almacén y el Coordinador del GIT de Gestión Contractual verifican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
</t>
    </r>
    <r>
      <rPr>
        <b/>
        <sz val="10"/>
        <rFont val="Arial"/>
        <family val="2"/>
      </rPr>
      <t xml:space="preserve">
Evidencias: </t>
    </r>
    <r>
      <rPr>
        <sz val="10"/>
        <rFont val="Arial"/>
        <family val="2"/>
      </rPr>
      <t>Formato de inducción a contratistas diligenciado y firmado, registros de asistencia a socializaciones, material fotográfico y/o correos electrónicos remitidos.</t>
    </r>
  </si>
  <si>
    <r>
      <t xml:space="preserve">El responsable en el GIT de servicios administrativos verifica trimestralmente el Plan Anual de Adquisiciones del proceso, incluyendo los servicios esenciales (aseo, cafeteria, vigilancia y seguros), con el fin de realizar el seguimiento a su cumplimiento. En caso de que se presenten variaciones o se requieran hacer modificaciones (si aplica), se revisa el Plan y se remite al proceso de Gestión Contractual para su aprobación y actualización. 
</t>
    </r>
    <r>
      <rPr>
        <b/>
        <sz val="10"/>
        <rFont val="Arial"/>
        <family val="2"/>
      </rPr>
      <t>Evidencia:</t>
    </r>
    <r>
      <rPr>
        <sz val="10"/>
        <rFont val="Arial"/>
        <family val="2"/>
      </rPr>
      <t xml:space="preserve"> Verificación trimestral del Plan Anual de Adquisiciones del proceso con los servicios esenciales  y/o correo que evidencie la solicitud de modificaciones al PAA (Si aplica). </t>
    </r>
  </si>
  <si>
    <r>
      <t xml:space="preserve">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r>
    <r>
      <rPr>
        <b/>
        <sz val="10"/>
        <rFont val="Arial"/>
        <family val="2"/>
      </rPr>
      <t>Evidencia:</t>
    </r>
    <r>
      <rPr>
        <sz val="10"/>
        <rFont val="Arial"/>
        <family val="2"/>
      </rPr>
      <t xml:space="preserve"> Correo electrónico con la aprobación de la solicitud y/o Plan de mantenimiento aprobado.</t>
    </r>
  </si>
  <si>
    <r>
      <t xml:space="preserve">El responsable asignado en el GIT de Servicios Administrativos realiza el seguimiento anual al Plan de mantenimiento, con el fin de garantizar su ejecución y ajustes respectivos, los cuales son aprobados por el Coordinador del GIT del proceso cada vez que se requiera. En caso de presentar observaciones, se solicita realizar los ajustes al responsable encargado. 
</t>
    </r>
    <r>
      <rPr>
        <b/>
        <sz val="10"/>
        <rFont val="Arial"/>
        <family val="2"/>
      </rPr>
      <t>Evidencia:</t>
    </r>
    <r>
      <rPr>
        <sz val="10"/>
        <rFont val="Arial"/>
        <family val="2"/>
      </rPr>
      <t xml:space="preserve"> Seguimiento realizado al Plan de mantenimiento y/o correos de aprobación a las modificaciones del plan. </t>
    </r>
  </si>
  <si>
    <r>
      <t xml:space="preserve">El responsable de la programación de los servicios de transporte verifica, cada vez que sea requerido, que el formato de solicitud (físico o digital) esté debidamente diligenciado y autorizado por el Subdirector, Secretario General, Director Territorial y/o Coordinador GIT a través de firma, correo electrónico u aprobación digital a través de la herramienta de gestión de soporte técnico. En caso de no ser así, devuelve la solicitud y requiere cumplimiento.
</t>
    </r>
    <r>
      <rPr>
        <b/>
        <sz val="10"/>
        <rFont val="Arial"/>
        <family val="2"/>
      </rPr>
      <t xml:space="preserve">Evidencia: </t>
    </r>
    <r>
      <rPr>
        <sz val="10"/>
        <rFont val="Arial"/>
        <family val="2"/>
      </rPr>
      <t>Control del formato Solicitud de servicios de transporte (físico o digital) correctamente diligenciado y debidamente autorizado a través de firma, correo electrónico u aprobación digital a través de la herramienta de gestión de soporte técnico.</t>
    </r>
  </si>
  <si>
    <r>
      <t xml:space="preserve">El responsable de los servicios de transporte en el GIT de Servicios Administrativos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t>
    </r>
    <r>
      <rPr>
        <b/>
        <sz val="10"/>
        <rFont val="Arial"/>
        <family val="2"/>
      </rPr>
      <t xml:space="preserve">
Evidencia:</t>
    </r>
    <r>
      <rPr>
        <sz val="10"/>
        <rFont val="Arial"/>
        <family val="2"/>
      </rPr>
      <t xml:space="preserve"> Planilla de programación de transporte verificada para los casos con observaciones y/o comunicado realizado al conductor o servidor (si aplica).</t>
    </r>
  </si>
  <si>
    <r>
      <t xml:space="preserve">El Responsable en el proceso de Gestión de Comunicaciones y Mercadeo mensualmente realiza el monitoreo de las publicaciones, a través del conteo aleatorio y su comparación con el Excel de inventarios y ERP, con el fin de asegurar los saldos reales de las publicaciones (ni sobrantes ni faltantes) en la bodega. En caso de identificar diferencias, realiza las actividades pertinentes con el área financiera. 
</t>
    </r>
    <r>
      <rPr>
        <b/>
        <sz val="10"/>
        <rFont val="Arial"/>
        <family val="2"/>
      </rPr>
      <t xml:space="preserve">
Evidencia: </t>
    </r>
    <r>
      <rPr>
        <sz val="10"/>
        <rFont val="Arial"/>
        <family val="2"/>
      </rPr>
      <t>Excel de inventarios chequeado y/o Reporte de conteos físicos comparado con el Excel de inventarios o el ERP.</t>
    </r>
  </si>
  <si>
    <r>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t>
    </r>
    <r>
      <rPr>
        <b/>
        <sz val="10"/>
        <rFont val="Arial"/>
        <family val="2"/>
      </rPr>
      <t>Evidencias:</t>
    </r>
    <r>
      <rPr>
        <sz val="10"/>
        <rFont val="Arial"/>
        <family val="2"/>
      </rPr>
      <t xml:space="preserve"> </t>
    </r>
    <r>
      <rPr>
        <b/>
        <sz val="10"/>
        <rFont val="Arial"/>
        <family val="2"/>
      </rPr>
      <t xml:space="preserve">
1. Sede Central y Direcciones Territoriales: </t>
    </r>
    <r>
      <rPr>
        <sz val="10"/>
        <rFont val="Arial"/>
        <family val="2"/>
      </rPr>
      <t xml:space="preserve">Acta de supervisión aprobada, consolidado de contratos a cargo con la supervisión realizada, pantallazos en SECOP del total de contratos a cargo supervisados y/o cualquier otro mecanismo que permita validar la supervisión del total de contratos a cargo. </t>
    </r>
  </si>
  <si>
    <r>
      <t xml:space="preserve">El responsable en el GIT de Gestión Contractual realiza seguimiento al cargue de los informes de supervisión y envía alertas mensuales a los responsables con el fin de que el supervisor incluya la documentación completa en el SECOP. En caso de evidenciar inconsistencias o faltantes, dentro de la misma alerta se reporta para su corrección. 
</t>
    </r>
    <r>
      <rPr>
        <b/>
        <sz val="10"/>
        <rFont val="Arial"/>
        <family val="2"/>
      </rPr>
      <t>Evidencias:</t>
    </r>
    <r>
      <rPr>
        <sz val="10"/>
        <rFont val="Arial"/>
        <family val="2"/>
      </rPr>
      <t xml:space="preserve"> Correo electrónico con la alerta mensual.</t>
    </r>
  </si>
  <si>
    <r>
      <t xml:space="preserve">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t>
    </r>
    <r>
      <rPr>
        <b/>
        <sz val="10"/>
        <rFont val="Arial"/>
        <family val="2"/>
      </rPr>
      <t xml:space="preserve">Evidencia: 
1. Sede Central y Direcciones Territoriales: </t>
    </r>
    <r>
      <rPr>
        <sz val="10"/>
        <rFont val="Arial"/>
        <family val="2"/>
      </rPr>
      <t>Consolidado de observaciones del proceso en la plataforma SECOP II (si aplica).</t>
    </r>
  </si>
  <si>
    <r>
      <t xml:space="preserve">El responsable en el GIT de Gestión Contractual verificará el cumplimiento de los requisitos de la contratación y en caso de presentar inconsistencias se devolverá mediante lista de chequeo para las respectivas correcciones. 
</t>
    </r>
    <r>
      <rPr>
        <b/>
        <sz val="10"/>
        <rFont val="Arial"/>
        <family val="2"/>
      </rPr>
      <t xml:space="preserve">
Evidencia: </t>
    </r>
    <r>
      <rPr>
        <sz val="10"/>
        <rFont val="Arial"/>
        <family val="2"/>
      </rPr>
      <t xml:space="preserve">Correo remitido (si aplica) o lista de chequeo.                                                                                              </t>
    </r>
  </si>
  <si>
    <r>
      <t xml:space="preserve">Trimestralmente se centraliza la difusión de información institucional a través del proceso de Gestión de Comunicaciones  y Mercadeo quien consolida las necesidades enviadas por las dependencias y Direcciones Territoriales, las valida y viabiliza acorde con la estrategia de comunicaciones del instituto. En casos excepcionales, el proceso establece acciones de contingencia para cumplir con el requerimiento.
</t>
    </r>
    <r>
      <rPr>
        <b/>
        <sz val="10"/>
        <rFont val="Arial"/>
        <family val="2"/>
      </rPr>
      <t>Evidencia:</t>
    </r>
    <r>
      <rPr>
        <sz val="10"/>
        <rFont val="Arial"/>
        <family val="2"/>
      </rPr>
      <t xml:space="preserve"> Base de datos en Excel con información consolidada y/o correo electrónico solicitando la información a los procesos</t>
    </r>
  </si>
  <si>
    <r>
      <t xml:space="preserve">Durante el proceso de generación, y una vez finalizado, un estudio o investigación geográfica, acta e informe de deslindes, los Coordinadores del GIT Estudios geográficos y ordenamiento territorial y GIT Fronteras y límites de entidades territoriales, verifican el cumplimiento de normatividad y procedimientos vigentes por medio de reuniones, donde se analiza el producto final. En caso de encontrar inconsistencias con el cumplimiento, los Coordinadores de cada uno de los GIT solicitan a los responsables de cada proyecto el ajuste del documento. 
</t>
    </r>
    <r>
      <rPr>
        <b/>
        <sz val="10"/>
        <rFont val="Arial"/>
        <family val="2"/>
      </rPr>
      <t>Evidencia:</t>
    </r>
    <r>
      <rPr>
        <sz val="10"/>
        <rFont val="Arial"/>
        <family val="2"/>
      </rPr>
      <t xml:space="preserve"> Registro o evidencia de asistencia a las reuniones y versiones de documentos con observaciones.</t>
    </r>
  </si>
  <si>
    <r>
      <t xml:space="preserve">El Técnico encargado de archivo en el GIT Fronteras y límites de entidades territoriales, verifica la restricción de permisos sobre el servidor NETAP de la Subdirección de Geografía y Cartografía, de manera que se cuente con un único acceso, sin tener posibilidades de edición. En caso de ser requerido, se solicita a través del GLPI la asignación de permisos para el acceso de acuerdo con las personas desigandas por cada Coordinador. En caso de encontrar novedades o perfiles que no deban tener acceso, se debe indagar sobre la incidencia generada en GLPI para darle los privilegios de acceso, y se informa a la Subdirección de Geografía y Cartografía para que adelante la investigación dependiendo la situación.  
</t>
    </r>
    <r>
      <rPr>
        <b/>
        <sz val="10"/>
        <rFont val="Arial"/>
        <family val="2"/>
      </rPr>
      <t>Evidencias:</t>
    </r>
    <r>
      <rPr>
        <sz val="10"/>
        <rFont val="Arial"/>
        <family val="2"/>
      </rPr>
      <t xml:space="preserve"> Reporte de GLPI con la asignación de permisos al servidor NETAP y/o correos electrónicos remitidos (si aplica) </t>
    </r>
  </si>
  <si>
    <r>
      <t xml:space="preserve">Antes de la publicación de una investigación, el Coordinador del GIT Estudios geográficos o el funcionario asignado,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t>
    </r>
    <r>
      <rPr>
        <b/>
        <sz val="10"/>
        <rFont val="Arial"/>
        <family val="2"/>
      </rPr>
      <t>Evidencia:</t>
    </r>
    <r>
      <rPr>
        <sz val="10"/>
        <rFont val="Arial"/>
        <family val="2"/>
      </rPr>
      <t xml:space="preserve"> Memorando o correo electrónico informando la situación (si aplica).</t>
    </r>
  </si>
  <si>
    <r>
      <t xml:space="preserve">El Coordinador  GIT de Estudios Geográficos y Ordenamiento Territorial y el Coordinador GIT de Fronteras y Limites de Entidades Territoriales y/o responsables delegadas por ellos,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t>
    </r>
    <r>
      <rPr>
        <b/>
        <sz val="10"/>
        <rFont val="Arial"/>
        <family val="2"/>
      </rPr>
      <t>Evidencia:</t>
    </r>
    <r>
      <rPr>
        <sz val="10"/>
        <rFont val="Arial"/>
        <family val="2"/>
      </rPr>
      <t xml:space="preserve"> Documentos de investigación versionados con control de cambios y/o correos electrónicos con la revisión del informe final de deslindes.</t>
    </r>
  </si>
  <si>
    <r>
      <t xml:space="preserve">Anualmente, o cada vez que se requiera, el Coordinador  del GIT de Estudios Geográficos y Ordenamiento Territorial, el Coordinador GIT de Fronteras y Limites de Entidades Territoriales y/o responsables delegados por la Subdirección de Geografía y Cartografía, revisan que los procedimientos estén acorde a la normatividad y estándares vigentes. En caso de requerirse, se realiza la correspondiente actualización.
</t>
    </r>
    <r>
      <rPr>
        <b/>
        <sz val="10"/>
        <rFont val="Arial"/>
        <family val="2"/>
      </rPr>
      <t>Evidencia:</t>
    </r>
    <r>
      <rPr>
        <sz val="10"/>
        <rFont val="Arial"/>
        <family val="2"/>
      </rPr>
      <t xml:space="preserve"> Correo electrónico que evidencia la realización de la revisión de los procedimientos, procedimientos actualizados cuando aplique y/o plan de trabajo para la actualización de documentos</t>
    </r>
  </si>
  <si>
    <r>
      <t xml:space="preserve">Los Coordinadores del GIT de Estudios geográficos y ordenamiento territorial y GIT Fronteras y limites de entidades territoriales,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t>
    </r>
    <r>
      <rPr>
        <b/>
        <sz val="10"/>
        <rFont val="Arial"/>
        <family val="2"/>
      </rPr>
      <t>Evidencia</t>
    </r>
    <r>
      <rPr>
        <sz val="10"/>
        <rFont val="Arial"/>
        <family val="2"/>
      </rPr>
      <t>: Herramientas para el seguimiento del plan de acción y proyectos de inversión, y/o correo electrónico enviando con el seguimiento.</t>
    </r>
  </si>
  <si>
    <r>
      <t xml:space="preserve">Al realizar la planeación del proyecto, Los Coordinadores del GIT Estudios Geográficos  y ordenamiento territorial y GIT Fronteras y limites de entidades territoriales, 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sujetos a disponibilidad de presupuesto asignados a cada GIT. 
</t>
    </r>
    <r>
      <rPr>
        <b/>
        <sz val="10"/>
        <rFont val="Arial"/>
        <family val="2"/>
      </rPr>
      <t xml:space="preserve">Evidencias: </t>
    </r>
    <r>
      <rPr>
        <sz val="10"/>
        <rFont val="Arial"/>
        <family val="2"/>
      </rPr>
      <t xml:space="preserve">Plan anual de adquisiciones con las necesidades de personal y demás recursos necesarios y correo electrónico enviando el plan </t>
    </r>
  </si>
  <si>
    <r>
      <t xml:space="preserve">El Profesional responsable de la Red MAGNA-ECO, monitorea todos los días el funcionamiento de las estaciones, descargando los archivos que proporciona cada una el día anterior (o el acumulado si se realiza teniendo en cuenta el fin de semana)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
</t>
    </r>
    <r>
      <rPr>
        <b/>
        <sz val="10"/>
        <rFont val="Arial"/>
        <family val="2"/>
      </rPr>
      <t xml:space="preserve">Evidencia: </t>
    </r>
    <r>
      <rPr>
        <sz val="10"/>
        <rFont val="Arial"/>
        <family val="2"/>
      </rPr>
      <t>Matriz de seguimiento a la Red MAGNA-ECO</t>
    </r>
  </si>
  <si>
    <r>
      <t xml:space="preserve">El profesional encargado de proyectos de red pasiva en el GIT Gestión Geodésica, 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
</t>
    </r>
    <r>
      <rPr>
        <b/>
        <sz val="10"/>
        <rFont val="Arial"/>
        <family val="2"/>
      </rPr>
      <t>Evidencia:</t>
    </r>
    <r>
      <rPr>
        <sz val="10"/>
        <rFont val="Arial"/>
        <family val="2"/>
      </rPr>
      <t xml:space="preserve"> Registro del formato 'Seguimiento de cálculos geodésicos'.</t>
    </r>
  </si>
  <si>
    <r>
      <t xml:space="preserve">El  profesional responsable de la red MAGNA-ECO del GIT Gestión Geodésica constata todos los días hábiles que el usuario tenga acceso a la información publicada en la página web realizando una simulación como usuario.  En caso de que no se pueda acceder a la información publicada en datos abiertos, el profesional del GIT Gestión Geodésica reporta a través de la herramienta GLPI a la Oficina de Informática y Telecomunicaciones la falla para restablecer el acceso a los datos, y se diligencia la matriz de control de novedades para llevar el registro mensual de las incidencias presentadas. Si se ha recibido solicitud de información por parte del usuario, se envía por cualquier medio.
</t>
    </r>
    <r>
      <rPr>
        <b/>
        <sz val="10"/>
        <rFont val="Arial"/>
        <family val="2"/>
      </rPr>
      <t>Evidencia:</t>
    </r>
    <r>
      <rPr>
        <sz val="10"/>
        <rFont val="Arial"/>
        <family val="2"/>
      </rPr>
      <t xml:space="preserve"> Incidencia en GLPI sobre el reporte de la falla dirigido a la Oficina de Informática y Telecomunicaciones y/o matriz de control de novedades mensual</t>
    </r>
  </si>
  <si>
    <r>
      <t xml:space="preserve">Mensualmente el Coordinador del GIT Gestión Geodésica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
</t>
    </r>
    <r>
      <rPr>
        <b/>
        <sz val="10"/>
        <rFont val="Arial"/>
        <family val="2"/>
      </rPr>
      <t>Evidencia:</t>
    </r>
    <r>
      <rPr>
        <sz val="10"/>
        <rFont val="Arial"/>
        <family val="2"/>
      </rPr>
      <t xml:space="preserve"> Archivo de estaciones procesadas CP IGA Bernese 5.2 con el nombre y cargo de la persona que realizó la revisión del cálculo de las coordenadas, y/o correo electrónico como evidencia de la comunicación de las inconformidades del cálculo y su corrección (si aplica).</t>
    </r>
  </si>
  <si>
    <r>
      <t xml:space="preserve">El funcionario responsable del centro de procesamiento IGA, revisa semanalmente las soluciones de coordenadas, evaluando que los parámetros de procesamiento generados por el BPE de Bernese se encuentren dentro de los rangos permitidos, en caso de no cumplir algún parámetro se revisa nuevamente la configuración de la campaña de cálculo y se aplican los ajustes pertinentes. 
</t>
    </r>
    <r>
      <rPr>
        <b/>
        <sz val="10"/>
        <rFont val="Arial"/>
        <family val="2"/>
      </rPr>
      <t>Evidencia:</t>
    </r>
    <r>
      <rPr>
        <sz val="10"/>
        <rFont val="Arial"/>
        <family val="2"/>
      </rPr>
      <t xml:space="preserve"> Reporte semanal de los parámetros de ejecución generados por el BPE de Bernese</t>
    </r>
  </si>
  <si>
    <r>
      <t xml:space="preserve">El funcionario responsable en el GIT de Gestión Geodésica verifica que el equipo se encuentre operando correctamente antes de su salida a campo y previo a la instalación o utilización del mismo, cada vez que sea requerido, para lo cual revisa todos los parámetros de operación de los equipos de las Redes MAGNA-ECO, Red Pasiva y Nivelación Geodésica, registrando en el formato de revisión de equipos esta verificación. Si el equipo no opera correctamente, se programa su mantenimiento.
</t>
    </r>
    <r>
      <rPr>
        <b/>
        <sz val="10"/>
        <rFont val="Arial"/>
        <family val="2"/>
      </rPr>
      <t>Evidencia:</t>
    </r>
    <r>
      <rPr>
        <sz val="10"/>
        <rFont val="Arial"/>
        <family val="2"/>
      </rPr>
      <t xml:space="preserve"> Formato de revisión de equipos</t>
    </r>
  </si>
  <si>
    <r>
      <t xml:space="preserve">Mensualmente el Coordinador del GIT de Gestión Geodésica realiza seguimiento a los tiempos para el reporte de la publicación de la información geodésica en la página web. En caso de que se encuentren retrasos, se investiga el motivo, y de encontrarse que se trata para beneficio de un particular se informa la situación a la Oficina de Control Disciplinario para iniciar el proceso pertinente.  
</t>
    </r>
    <r>
      <rPr>
        <b/>
        <sz val="10"/>
        <rFont val="Arial"/>
        <family val="2"/>
      </rPr>
      <t xml:space="preserve">
Evidencia: </t>
    </r>
    <r>
      <rPr>
        <sz val="10"/>
        <rFont val="Arial"/>
        <family val="2"/>
      </rPr>
      <t>Reporte del seguimiento mensual a los tiempos de la información publicada en la página web  y/o comunicación realizada a la Oficina de Control Disciplinario (Si aplica el caso).</t>
    </r>
  </si>
  <si>
    <r>
      <t xml:space="preserve">Antes y después de la comisión, el Coordinador del GIT de Producción Cartográfica o Funcionario asignado a comisión de campo, realiza verificación de equipos para control terrestre y clasificación de campo para realizar el trabajo asignado llevando a cabo pruebas de funcionamiento. En caso de encontrar fallas en los equipos, los reporta al responsable del almacén para que actualice el listado sobre el estado operativo de los equipos y se programe su revisión y mantenimiento respectivo.
</t>
    </r>
    <r>
      <rPr>
        <b/>
        <sz val="10"/>
        <rFont val="Arial"/>
        <family val="2"/>
      </rPr>
      <t xml:space="preserve">
Evidencia:</t>
    </r>
    <r>
      <rPr>
        <sz val="10"/>
        <rFont val="Arial"/>
        <family val="2"/>
      </rPr>
      <t xml:space="preserve"> Formato con el registro de Verificación de equipos e instrumentos auxiliares geodésicos y topográficos.</t>
    </r>
  </si>
  <si>
    <r>
      <t xml:space="preserve">En cada etapa de elaboración del producto cartográfico, el Coordinador del GIT de Producción Cartográfica o el Funcionario asignado que recibe el producto, verifica el cumplimiento de especificaciones y estándares de producción de la etapa anterior, registrando las observaciones en los formatos de listas de chequeo o de aseguramiento de la calidad. En caso de encontrar algún incumplimiento, informa al Profesional asignado por el Coordinador del GIT de Producción Cartográfica para que se tomen las acciones pertinentes. 
</t>
    </r>
    <r>
      <rPr>
        <b/>
        <sz val="10"/>
        <rFont val="Arial"/>
        <family val="2"/>
      </rPr>
      <t xml:space="preserve">Evidencias: </t>
    </r>
    <r>
      <rPr>
        <sz val="10"/>
        <rFont val="Arial"/>
        <family val="2"/>
      </rPr>
      <t>Formatos de listas de chequeo o de aseguramiento de la calidad</t>
    </r>
  </si>
  <si>
    <r>
      <t xml:space="preserve">En cada proyecto, el responsable de la validación de los productos finales dentro del GIT de Producción Catográfica, realiza el seguimiento y control a los elementos de calidad establecidos en las especificaciones técnicas vigentes, mediante muestreo y verificación del cumplimiento de las mismas en los productos finales establecidos. En caso de presentarse no conformidades se genera un reporte para definir los tipos de ajuste a realizar si los hay, realizando la respectiva devolución hasta que cumpla con los parámetros de calidad. 
</t>
    </r>
    <r>
      <rPr>
        <b/>
        <sz val="10"/>
        <rFont val="Arial"/>
        <family val="2"/>
      </rPr>
      <t>Evidencia:</t>
    </r>
    <r>
      <rPr>
        <sz val="10"/>
        <rFont val="Arial"/>
        <family val="2"/>
      </rPr>
      <t xml:space="preserve"> Informe de aprobación o rechazo del producto cartográfico</t>
    </r>
  </si>
  <si>
    <r>
      <t xml:space="preserve">El funcionario o contratista del GIT de Producción Cartográfica asignado a una comisión para realizar el trabajo de control terrestre o clasificación de campo, 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
</t>
    </r>
    <r>
      <rPr>
        <b/>
        <sz val="10"/>
        <rFont val="Arial"/>
        <family val="2"/>
      </rPr>
      <t>Evidencia:</t>
    </r>
    <r>
      <rPr>
        <sz val="10"/>
        <rFont val="Arial"/>
        <family val="2"/>
      </rPr>
      <t xml:space="preserve"> Correos electrónicos remitidos a las autoridades civiles y militares del lugar, documentos de autoridades civiles y militares (cuando aplique) y/o prórrogas al contrato (cuando aplique).</t>
    </r>
  </si>
  <si>
    <r>
      <t xml:space="preserve">El Coordinador del GIT de Producción Cartográfica realiza seguimiento y control periódico a los cronogramas de trabajo y estándares de producción, indagando con los líderes de las etapas del proceso de producción a través de mesas de trabajo, los inconvenientes presentados o retrasos en las actividades. En caso de identificarse retrasos en la programación se definen los correctivos que se deben tomar para cumplir con la meta. 
</t>
    </r>
    <r>
      <rPr>
        <b/>
        <sz val="10"/>
        <rFont val="Arial"/>
        <family val="2"/>
      </rPr>
      <t xml:space="preserve">Evidencia: </t>
    </r>
    <r>
      <rPr>
        <sz val="10"/>
        <rFont val="Arial"/>
        <family val="2"/>
      </rPr>
      <t xml:space="preserve">Actas de reunión, correos electrónicos, grabaciones de reunión u otro material soporte de las mesas de trabajo realizadas. </t>
    </r>
  </si>
  <si>
    <r>
      <t xml:space="preserve">Mínimo una vez al año cada Coordinador del GIT perteneciente a la Subdirección de Geografía y Cartografía, verifica los roles de los usuarios en el aplicativo GEOCARTO, el acceso a las carpetas en los servidores y la restricción de dispositivos externos, conforme a las funciones y responsabilidades que tiene cada funcionario o contratista; y reporta al GIT de Administración de la información geodésica, cartográfica y geográfica a través de correo electrónico. En caso de encontrar diferencias, solicita el cambio respectivo.
</t>
    </r>
    <r>
      <rPr>
        <b/>
        <sz val="10"/>
        <rFont val="Arial"/>
        <family val="2"/>
      </rPr>
      <t xml:space="preserve">Evidencia: </t>
    </r>
    <r>
      <rPr>
        <sz val="10"/>
        <rFont val="Arial"/>
        <family val="2"/>
      </rPr>
      <t>Correo electrónico informando los resultados de la verificación de roles y usuarios.</t>
    </r>
  </si>
  <si>
    <r>
      <t xml:space="preserve">Cada vez que se registra una solicitud en GEOCARTO el Coordinador del GIT o su delegado perteneciente a la Subdirección de Geografía y Cartografía, debe revisar la solicitud de productos para usuarios y aprobarla a través de este software, corroborando su pertinencia. En caso de encontrar una solicitud de una información que no se requiera para el trabajo a realizar, la rechaza a través de GEOCARTO. 
</t>
    </r>
    <r>
      <rPr>
        <b/>
        <sz val="10"/>
        <rFont val="Arial"/>
        <family val="2"/>
      </rPr>
      <t xml:space="preserve">
Evidencia:</t>
    </r>
    <r>
      <rPr>
        <sz val="10"/>
        <rFont val="Arial"/>
        <family val="2"/>
      </rPr>
      <t xml:space="preserve"> Pantallazo y/o listado de las solicitudes del sistema GEOCARTO aprobadas.</t>
    </r>
  </si>
  <si>
    <r>
      <t xml:space="preserve">El Subdirector de Agrología realiza seguimiento trimestral al reporte y análisis de las metas e indicadores en los Comites de Coordinación, con el fin de verificar el cumplimiento en la generación de los productos programados por el proceso de Gestión Agrológica. En caso de que se detecten desviaciones se analizan las causas y se determinan las acciones que deben adelantar los responsables.
</t>
    </r>
    <r>
      <rPr>
        <b/>
        <sz val="10"/>
        <rFont val="Arial"/>
        <family val="2"/>
      </rPr>
      <t>Evidencia:</t>
    </r>
    <r>
      <rPr>
        <sz val="10"/>
        <rFont val="Arial"/>
        <family val="2"/>
      </rPr>
      <t xml:space="preserve"> Reporte del seguimiento de metas e indicadores y acciones evidenciados en el acta del Comité de Coordinación y registro de asistencia.</t>
    </r>
  </si>
  <si>
    <r>
      <t xml:space="preserve">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t>
    </r>
    <r>
      <rPr>
        <b/>
        <sz val="10"/>
        <rFont val="Arial"/>
        <family val="2"/>
      </rPr>
      <t>Evidencia:</t>
    </r>
    <r>
      <rPr>
        <sz val="10"/>
        <rFont val="Arial"/>
        <family val="2"/>
      </rPr>
      <t xml:space="preserve"> Listas de chequeo diligenciadas, la actualización de la documentación según aplique y soportes de la reinducción o cambio de actividad (si aplica).</t>
    </r>
  </si>
  <si>
    <r>
      <t xml:space="preserve">Los Profesionales asignados de cada proyecto o convenio en la Subdirección de Agrología, aplican los controles de calidad establecidos en el proceso de Gestión Agrológica, reportando mensualmente el estado de los proyectos o convenios, con el propósito de verificar que se cumplen todos los parámetros establecidos en cada etapa del proceso. En caso de encontrar desviaciones se regresa a la etapa anterior para su corrección o se realizan reprocesos. 
</t>
    </r>
    <r>
      <rPr>
        <b/>
        <sz val="10"/>
        <rFont val="Arial"/>
        <family val="2"/>
      </rPr>
      <t xml:space="preserve">Evidencia: </t>
    </r>
    <r>
      <rPr>
        <sz val="10"/>
        <rFont val="Arial"/>
        <family val="2"/>
      </rPr>
      <t>Reporte mensual del estado de los proyectos o convenios y/o evidencias de reprocesos según aplique.</t>
    </r>
  </si>
  <si>
    <r>
      <t xml:space="preserve">El Profesional en el GIT de Gestión de Suelos y Aplicaciones Agrológicas, cada vez que se requiera, envía las muestras de las comisiones de campo al Laboratorio Nacional de Suelos (LNS). Posteriormente, el Profesional Edafólogo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 el envío de una nueva muestra.
</t>
    </r>
    <r>
      <rPr>
        <b/>
        <sz val="10"/>
        <rFont val="Arial"/>
        <family val="2"/>
      </rPr>
      <t xml:space="preserve">Evidencias: </t>
    </r>
    <r>
      <rPr>
        <sz val="10"/>
        <rFont val="Arial"/>
        <family val="2"/>
      </rPr>
      <t>Formato Control de envío y recepción de muestras, planillas del correo certificado y soportes del seguimiento o solicitud de una nueva muestra (si aplica).</t>
    </r>
  </si>
  <si>
    <r>
      <t xml:space="preserve">El profesional de apoyo al SGI en el LNS una vez cada dos meses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t>
    </r>
    <r>
      <rPr>
        <b/>
        <sz val="10"/>
        <rFont val="Arial"/>
        <family val="2"/>
      </rPr>
      <t xml:space="preserve">
Evidencia:</t>
    </r>
    <r>
      <rPr>
        <sz val="10"/>
        <rFont val="Arial"/>
        <family val="2"/>
      </rPr>
      <t xml:space="preserve"> Listas de chequeo aplicadas y/o soportes de la reinducción (si aplica)</t>
    </r>
  </si>
  <si>
    <r>
      <t xml:space="preserve">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t>
    </r>
    <r>
      <rPr>
        <b/>
        <sz val="10"/>
        <color theme="1"/>
        <rFont val="Arial"/>
        <family val="2"/>
      </rPr>
      <t>Evidencia:</t>
    </r>
    <r>
      <rPr>
        <sz val="10"/>
        <color theme="1"/>
        <rFont val="Arial"/>
        <family val="2"/>
      </rPr>
      <t xml:space="preserve"> Listas de chequeo diligenciadas, la actualización de la documentación según aplique y soportes de la reinducción o cambio de actividad (si aplica).</t>
    </r>
  </si>
  <si>
    <r>
      <t xml:space="preserve">El Profesional de calidad en el LNS evalúa trimestralmente las cartas control de los procesos en curso, con el fin de garantizar el control de los procedimientos analíticos. En caso de encontrar comportamientos anormales o atípicos, se realiza el análisis de causs y se determinan las acciones que se deben llevar a cabo para identificar la falla y corregirla posteriormente. 
</t>
    </r>
    <r>
      <rPr>
        <b/>
        <sz val="10"/>
        <color theme="1"/>
        <rFont val="Arial"/>
        <family val="2"/>
      </rPr>
      <t>Evidencia:</t>
    </r>
    <r>
      <rPr>
        <sz val="10"/>
        <color theme="1"/>
        <rFont val="Arial"/>
        <family val="2"/>
      </rPr>
      <t xml:space="preserve"> Formato de Evaluación de las cartas control </t>
    </r>
  </si>
  <si>
    <r>
      <t xml:space="preserve">El responsable en la Oficina, GIT o Área responsable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t>
    </r>
    <r>
      <rPr>
        <b/>
        <sz val="10"/>
        <rFont val="Arial"/>
        <family val="2"/>
      </rPr>
      <t xml:space="preserve">Evidencia: </t>
    </r>
    <r>
      <rPr>
        <sz val="10"/>
        <rFont val="Arial"/>
        <family val="2"/>
      </rPr>
      <t>Correo de envío del proyecto de Acto Administrativo al proceso de Difusión y Mercadeo para publicación en la página web; y/o link de publicación del Acto Administrativo.</t>
    </r>
  </si>
  <si>
    <r>
      <t xml:space="preserve">El responsable en la Oficina Asesora Jurídica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
</t>
    </r>
    <r>
      <rPr>
        <b/>
        <sz val="10"/>
        <rFont val="Arial"/>
        <family val="2"/>
      </rPr>
      <t xml:space="preserve">
Evidencia: </t>
    </r>
    <r>
      <rPr>
        <sz val="10"/>
        <rFont val="Arial"/>
        <family val="2"/>
      </rPr>
      <t>Correo remisorio y/o memorando con las observaciones por parte de la OAJ al proceso que proyectó el acto.</t>
    </r>
  </si>
  <si>
    <r>
      <t xml:space="preserve">El responsable en la Oficina Asesora Jurídica,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t>
    </r>
    <r>
      <rPr>
        <b/>
        <sz val="10"/>
        <rFont val="Arial"/>
        <family val="2"/>
      </rPr>
      <t xml:space="preserve">Evidencia: </t>
    </r>
    <r>
      <rPr>
        <sz val="10"/>
        <rFont val="Arial"/>
        <family val="2"/>
      </rPr>
      <t xml:space="preserve">Fallo del ente judicial recibido por la entidad y/o nuevo acto administrativo generado (en caso de presentarse la inaplicabilidad). </t>
    </r>
  </si>
  <si>
    <r>
      <t xml:space="preserve">El responsable en el GIT de Servicio al Ciudadano realiza seguimiento mensual al estado de PQRSD registradas en el sistema de gestión documental CORDIS a cargo de la Sede Central o de las Direcciones Territoriales, identificando las que presentan retrasos de vigencias anteriores con el fin de que sean atendidas y se dé respuesta por parte de la entidad. En caso de encontrar PQRSD con atrasos superiores a la vigencia anterior se generan acciones correctivas por parte del responsable a cargo de las PQRSD (Área en Sede Central o Dirección Territorial) para solventar la situación. 
</t>
    </r>
    <r>
      <rPr>
        <b/>
        <sz val="10"/>
        <rFont val="Arial"/>
        <family val="2"/>
      </rPr>
      <t>Evidencia:</t>
    </r>
    <r>
      <rPr>
        <sz val="10"/>
        <rFont val="Arial"/>
        <family val="2"/>
      </rPr>
      <t xml:space="preserve"> Correo electrónico de seguimiento desde el GIT de Servicio al Ciudadano</t>
    </r>
  </si>
  <si>
    <r>
      <t xml:space="preserve">El responsable asignado en el GIT de Servicio al Ciudadano realiza verificación trimestral de las encuestas respondidas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t>
    </r>
    <r>
      <rPr>
        <b/>
        <sz val="10"/>
        <rFont val="Arial"/>
        <family val="2"/>
      </rPr>
      <t xml:space="preserve">
Evidencia:</t>
    </r>
    <r>
      <rPr>
        <sz val="10"/>
        <rFont val="Arial"/>
        <family val="2"/>
      </rPr>
      <t xml:space="preserve"> Reporte de las encuestas respondidas por los usuarios y/o correo electrónico con el seguimiento realizado al Coordinador GIT Servicio al Ciudadano.</t>
    </r>
  </si>
  <si>
    <r>
      <t xml:space="preserve">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
</t>
    </r>
    <r>
      <rPr>
        <b/>
        <sz val="10"/>
        <rFont val="Arial"/>
        <family val="2"/>
      </rPr>
      <t xml:space="preserve">Evidencia: </t>
    </r>
    <r>
      <rPr>
        <sz val="10"/>
        <rFont val="Arial"/>
        <family val="2"/>
      </rPr>
      <t xml:space="preserve">Reporte de la herramienta de gestión de soporte técnico - GLPI con la información incluyendo las solicitudes en estado 'No resuelto'. </t>
    </r>
  </si>
  <si>
    <r>
      <t xml:space="preserve">Trimestralmente el Coordinador del GIT de Infraestructura Tecnológica realiza seguimiento al cronograma de mantenimientos preventivos de la infraestructura tecnológica programados en la vigencia, con el fin de asegurar la disponibilidad de los servicios de TI. En caso de identificar retrasos se informa a la jefatura de la OITpara que se realicen las gestiones pertinentes para efectuar las actividades.
</t>
    </r>
    <r>
      <rPr>
        <b/>
        <sz val="10"/>
        <rFont val="Arial"/>
        <family val="2"/>
      </rPr>
      <t>Evidencia:</t>
    </r>
    <r>
      <rPr>
        <sz val="10"/>
        <rFont val="Arial"/>
        <family val="2"/>
      </rPr>
      <t xml:space="preserve"> Cronograma de mantenimiento con seguimiento y/o control registro de mantenimientos</t>
    </r>
  </si>
  <si>
    <r>
      <t xml:space="preserve">Trimestralmente el Coordinador del GIT de Infraestructura Tecnológica monitorea de manera aleatoria los espacios con recursos de TI, con el fin de identificar la ocurrencia de un evento que pueda representar la no disponibilidad del servicio de TI. En caso de encontrar novedades o fallas en la infraestructura tecnológica, se informa a jefatura de la OIT para priorizar su mantenimiento. 
</t>
    </r>
    <r>
      <rPr>
        <b/>
        <sz val="10"/>
        <rFont val="Arial"/>
        <family val="2"/>
      </rPr>
      <t xml:space="preserve">Evidencia: </t>
    </r>
    <r>
      <rPr>
        <sz val="10"/>
        <rFont val="Arial"/>
        <family val="2"/>
      </rPr>
      <t xml:space="preserve">Correo electrónico con el reporte de la novedad o falla y/o reporte de la verificación aleatoria de la infraestructura tecnológica realizada.
</t>
    </r>
  </si>
  <si>
    <r>
      <t xml:space="preserve">El Administrador de bases de datos atiende cada solicitud de permisos de acceso a las bases de datos institucionales las cuales se gestionan a través de requerimientos en la herramienta tecnológica de la mesa de servicios, a solicitud de los usuarios. En caso de que los privilegios no sean autorizados por ellos se rechaza la solicitud y  no se asignan los permisos en las bases de datos.
</t>
    </r>
    <r>
      <rPr>
        <b/>
        <sz val="10"/>
        <rFont val="Arial"/>
        <family val="2"/>
      </rPr>
      <t xml:space="preserve">
Evidencia:</t>
    </r>
    <r>
      <rPr>
        <sz val="10"/>
        <rFont val="Arial"/>
        <family val="2"/>
      </rPr>
      <t xml:space="preserve">  Reportes de solicitudes de permisos de acceso a las bases de datos institucionales</t>
    </r>
  </si>
  <si>
    <r>
      <t xml:space="preserve">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t>
    </r>
    <r>
      <rPr>
        <b/>
        <sz val="10"/>
        <rFont val="Arial"/>
        <family val="2"/>
      </rPr>
      <t xml:space="preserve">
Evidencia: </t>
    </r>
    <r>
      <rPr>
        <sz val="10"/>
        <rFont val="Arial"/>
        <family val="2"/>
      </rPr>
      <t>Reportes de solicitudes de permisos de acceso a la base de datos Cobol debidamente autorizadas por el Jefe de Conservación.</t>
    </r>
  </si>
  <si>
    <r>
      <t xml:space="preserve">El responsable en el GIT de Gestión de Talento Humano y el líder del SGSST,  realiza seguimiento mensual al Plan de Seguridad y Salud en el Trabajo a través de la verificación y validación de las actividades programadas y su cumplimiento, contrastando el informe mensual con el soporte de las evidencias subidas en el Drive. En caso de no realizar la actividad se hará la  reprogramación correspondiente.                      
</t>
    </r>
    <r>
      <rPr>
        <b/>
        <sz val="10"/>
        <rFont val="Arial"/>
        <family val="2"/>
      </rPr>
      <t xml:space="preserve">
Evidencias:  
</t>
    </r>
    <r>
      <rPr>
        <sz val="10"/>
        <rFont val="Arial"/>
        <family val="2"/>
      </rPr>
      <t xml:space="preserve">Informe mensual soportado con las evidencias en DRIVE y/o reporte del indicador de cumplimiento. </t>
    </r>
  </si>
  <si>
    <r>
      <t xml:space="preserve">El responsable en el GIT de Gestión de Talento Humano realiza seguimiento mensual al Plan de Previsión de Recursos Humanos a través de la verificación y validación de las actividades programadas y su cumplimiento, contrastando el informe mensual con el soporte de las evidencias subidas en el Drive. En caso de no realizar la actividad se hará la  reprogramación correspondiente.                                                           
</t>
    </r>
    <r>
      <rPr>
        <b/>
        <sz val="10"/>
        <rFont val="Arial"/>
        <family val="2"/>
      </rPr>
      <t xml:space="preserve">Evidencias: </t>
    </r>
    <r>
      <rPr>
        <sz val="10"/>
        <rFont val="Arial"/>
        <family val="2"/>
      </rPr>
      <t xml:space="preserve"> Informe mensual soportado con las evidencias en DRIVE y/o reporte del indicador de cumplimiento. </t>
    </r>
  </si>
  <si>
    <r>
      <t xml:space="preserve">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
</t>
    </r>
    <r>
      <rPr>
        <b/>
        <sz val="10"/>
        <rFont val="Arial"/>
        <family val="2"/>
      </rPr>
      <t>Evidencias:</t>
    </r>
    <r>
      <rPr>
        <sz val="10"/>
        <rFont val="Arial"/>
        <family val="2"/>
      </rPr>
      <t xml:space="preserve">  Informe mensual soportado con las evidencias en DRIVE y/o reporte del indicador de cumplimiento y/o reportes de seguimiento de capacitación desde las Direcciones Territoriales</t>
    </r>
  </si>
  <si>
    <r>
      <t xml:space="preserve">Desde Sede Central se hace seguimiento semestralmente a los procesos disciplinarios por parte del (de  los) profesional(es) designado(s) para esta actividad dentro del GIT Control Disciplinario,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para que actualice e iguale la información. 
</t>
    </r>
    <r>
      <rPr>
        <b/>
        <sz val="10"/>
        <rFont val="Arial"/>
        <family val="2"/>
      </rPr>
      <t xml:space="preserve">
Evidencia:  
</t>
    </r>
    <r>
      <rPr>
        <sz val="10"/>
        <rFont val="Arial"/>
        <family val="2"/>
      </rPr>
      <t>1. Registro de asistencia y/o Convocatoria a reunión vía correo electrónico donde se verifica el estado del expediente. (Control de Legalidad)
2. Comunicaciones Internas enviadas por correo electrónico con información sobre la normatividad disciplinaria vigente y el código de ética</t>
    </r>
  </si>
  <si>
    <r>
      <t xml:space="preserve">Los tecnólogos dentro del GIT de Gestión Documental 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t>
    </r>
    <r>
      <rPr>
        <b/>
        <sz val="10"/>
        <rFont val="Arial"/>
        <family val="2"/>
      </rPr>
      <t xml:space="preserve">Evidencias: </t>
    </r>
    <r>
      <rPr>
        <sz val="10"/>
        <rFont val="Arial"/>
        <family val="2"/>
      </rPr>
      <t>Registros de asistencia y actas de reunión. Para el caso de incumplimiento envío correos electrónicos.</t>
    </r>
  </si>
  <si>
    <r>
      <t xml:space="preserve">Los responsables en el GIT de Gestión Documental verifican que se realice el proceso de convalidación de las Tablas de Retención Documental (TRD), con el fin de dar cumplimiento de la normatividad y garantizar una adecuada gestión documental en la entidad. En el caso de que no se realice el proceso de convalidación, la Coordinadora del GIT de Gestión Documental tomará las acciones pertinentes. 
</t>
    </r>
    <r>
      <rPr>
        <b/>
        <sz val="10"/>
        <rFont val="Arial"/>
        <family val="2"/>
      </rPr>
      <t xml:space="preserve">Evidencias: </t>
    </r>
    <r>
      <rPr>
        <sz val="10"/>
        <rFont val="Arial"/>
        <family val="2"/>
      </rPr>
      <t>Presentación de las Tablas de Retención Documental para el proceso de convalidadas.</t>
    </r>
  </si>
  <si>
    <r>
      <t xml:space="preserve">El responsable dentro del GIT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En el caso que alguno de los funcionarios o contratistas no participe en las sesiones propuestas, se programara un acompañamiento técnico, en el cual se brindara la información socializada.
</t>
    </r>
    <r>
      <rPr>
        <b/>
        <sz val="10"/>
        <rFont val="Arial"/>
        <family val="2"/>
      </rPr>
      <t xml:space="preserve">Evidencias: </t>
    </r>
    <r>
      <rPr>
        <sz val="10"/>
        <rFont val="Arial"/>
        <family val="2"/>
      </rPr>
      <t>Lista de asistencia y material presentado</t>
    </r>
  </si>
  <si>
    <r>
      <t xml:space="preserve">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t>
    </r>
    <r>
      <rPr>
        <b/>
        <sz val="10"/>
        <rFont val="Arial"/>
        <family val="2"/>
      </rPr>
      <t xml:space="preserve">
Evidencia:</t>
    </r>
    <r>
      <rPr>
        <sz val="10"/>
        <rFont val="Arial"/>
        <family val="2"/>
      </rPr>
      <t xml:space="preserve"> Documentos soporte de los registros presupuestales</t>
    </r>
  </si>
  <si>
    <r>
      <t xml:space="preserve">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t>
    </r>
    <r>
      <rPr>
        <b/>
        <sz val="10"/>
        <rFont val="Arial"/>
        <family val="2"/>
      </rPr>
      <t>Evidencia:</t>
    </r>
    <r>
      <rPr>
        <sz val="10"/>
        <rFont val="Arial"/>
        <family val="2"/>
      </rPr>
      <t xml:space="preserve"> Listado de movimiento de bancos, informes de ventas, informe de cartera por edades y comunicaciones electrónicas. </t>
    </r>
  </si>
  <si>
    <r>
      <t xml:space="preserve">El Coordinador del GIT Contabilidad verifica el adecuado registro de la información financiera, cotejando que la información contable coincida con los documentos soporte y normatividad vigente. En caso contrario, se emiten lineamientos con el fin de sensibilizar a los responsables de registrar la información de los procedimientos del GIT del proceso.
</t>
    </r>
    <r>
      <rPr>
        <b/>
        <sz val="10"/>
        <rFont val="Arial"/>
        <family val="2"/>
      </rPr>
      <t>Evidencia:</t>
    </r>
    <r>
      <rPr>
        <sz val="10"/>
        <rFont val="Arial"/>
        <family val="2"/>
      </rPr>
      <t xml:space="preserve"> Cuadro de ingresos actualizado y/o comprobantes contables (si aplica). </t>
    </r>
  </si>
  <si>
    <r>
      <t xml:space="preserve">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t>
    </r>
    <r>
      <rPr>
        <b/>
        <sz val="10"/>
        <rFont val="Arial"/>
        <family val="2"/>
      </rPr>
      <t xml:space="preserve">
Evidencia: </t>
    </r>
    <r>
      <rPr>
        <sz val="10"/>
        <rFont val="Arial"/>
        <family val="2"/>
      </rPr>
      <t>Registros de depuración de saldos y Conciliaciones bancarias realizadas.</t>
    </r>
  </si>
  <si>
    <r>
      <t xml:space="preserve">El responsable de hacer la legalización de la caja menor en el GIT de contabilidad, coteja los documentos soporte con lo registrado en el SIIF Nación II, cada vez que se solicite reembolso y al cierre de la caja menor, verificando fecha, factura, valor y tercero. En caso de identificar inconsistencias, solicita al responsable de la caja menor que allegue los soportes adecuados.
</t>
    </r>
    <r>
      <rPr>
        <b/>
        <sz val="10"/>
        <rFont val="Arial"/>
        <family val="2"/>
      </rPr>
      <t xml:space="preserve">
Evidencia: </t>
    </r>
    <r>
      <rPr>
        <sz val="10"/>
        <rFont val="Arial"/>
        <family val="2"/>
      </rPr>
      <t>Documento de legalización de caja menor.</t>
    </r>
  </si>
  <si>
    <r>
      <t xml:space="preserve">Los responsables en los GIT de Presupuesto, GIT de Contabilidad y GIT de Tesorería de la Sede Central, así como los pagadores y contadores de las Direcciones Territoriales, cada vez que se requiera, verifican que los documentos soporte que autorizan los gastos, vengan firmados por el ordenador del gasto. En caso contrario, devuelven el documento para que sea allegado con la firma respectiva. 
</t>
    </r>
    <r>
      <rPr>
        <b/>
        <sz val="10"/>
        <rFont val="Arial"/>
        <family val="2"/>
      </rPr>
      <t xml:space="preserve">Evidencia: </t>
    </r>
    <r>
      <rPr>
        <sz val="10"/>
        <rFont val="Arial"/>
        <family val="2"/>
      </rPr>
      <t>Documentos soporte de autorización de gastos con firmas.</t>
    </r>
  </si>
  <si>
    <r>
      <t xml:space="preserve">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10"/>
        <rFont val="Arial"/>
        <family val="2"/>
      </rPr>
      <t>Evidencia:</t>
    </r>
    <r>
      <rPr>
        <sz val="10"/>
        <rFont val="Arial"/>
        <family val="2"/>
      </rPr>
      <t xml:space="preserve"> 
1. Formato diligenciado "Control de estado de procesos judiciales" vigente y el informe consolidado con el estado de procesos judiciales (Sede central)
2. Formato diligenciado "Control de estado de procesos judiciales" vigente (Direcciones Territoriales)</t>
    </r>
  </si>
  <si>
    <r>
      <t xml:space="preserve">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t>
    </r>
    <r>
      <rPr>
        <b/>
        <sz val="10"/>
        <rFont val="Arial"/>
        <family val="2"/>
      </rPr>
      <t xml:space="preserve">Evidencia: </t>
    </r>
    <r>
      <rPr>
        <sz val="10"/>
        <rFont val="Arial"/>
        <family val="2"/>
      </rPr>
      <t>Memorando y/o correo electrónico de solicitud de conceptos técnicos.</t>
    </r>
  </si>
  <si>
    <r>
      <t xml:space="preserve">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t>
    </r>
    <r>
      <rPr>
        <b/>
        <sz val="10"/>
        <rFont val="Arial"/>
        <family val="2"/>
      </rPr>
      <t xml:space="preserve">Evidencia: </t>
    </r>
    <r>
      <rPr>
        <sz val="10"/>
        <rFont val="Arial"/>
        <family val="2"/>
      </rPr>
      <t>Convocatoria a través de correo electrónico, acta de reunión, agenda y/o pantallazo de los participantes (convocatoria virtual)</t>
    </r>
  </si>
  <si>
    <r>
      <t xml:space="preserve">El responsable asignado de la Oficina Asesora Jurídica en Sede Central, realiza semestralmente la verificación en el sistema de información de la Rama Judicial de los antecedentes disciplinarios de la totalidad de los abogados que ejercen representación judicial en la entidad (Sede Central y Direcciones Territoriales).
</t>
    </r>
    <r>
      <rPr>
        <b/>
        <sz val="10"/>
        <rFont val="Arial"/>
        <family val="2"/>
      </rPr>
      <t>Evidencia:</t>
    </r>
    <r>
      <rPr>
        <sz val="10"/>
        <rFont val="Arial"/>
        <family val="2"/>
      </rPr>
      <t xml:space="preserve"> Certificados de antecedentes disciplinarios, correo electrónico remitido a la Jefe de la OAJ con el reporte.</t>
    </r>
  </si>
  <si>
    <r>
      <t xml:space="preserve">El responsable asignado de la Oficina Asesora Jurídica en Sede central, realiza, junto con el reparto del proceso judicial o extrajudicial al abogado, la solicitud de manifestación de conflicto de interés, inhabilidad o incompatibilidad para actuar en el proceso judicial, con la finalidad de que la OAJ determine su existencia. 
</t>
    </r>
    <r>
      <rPr>
        <b/>
        <sz val="10"/>
        <rFont val="Arial"/>
        <family val="2"/>
      </rPr>
      <t xml:space="preserve">Evidencia: </t>
    </r>
    <r>
      <rPr>
        <sz val="10"/>
        <rFont val="Arial"/>
        <family val="2"/>
      </rPr>
      <t xml:space="preserve">Correo electrónico remitido al abogado y recibido con la manifestación. </t>
    </r>
  </si>
  <si>
    <r>
      <t xml:space="preserve">El Jefe de la Oficina CIAF o el funcionario asignado, verifica mensualmente el cumplimiento de las actividades propuestas en el Plan de Acción Anual (PAA) y los cronogramas de los proyectos, analizando los informes entregados a través de correo electrónico por cada Coordinador de GIT. En caso de encontrar algún retraso, o posible retraso, se toman las decisiones y reprogramaciones necesarias para cumplir las metas anuales.
</t>
    </r>
    <r>
      <rPr>
        <b/>
        <sz val="10"/>
        <rFont val="Arial"/>
        <family val="2"/>
      </rPr>
      <t>Evidencia:</t>
    </r>
    <r>
      <rPr>
        <sz val="10"/>
        <rFont val="Arial"/>
        <family val="2"/>
      </rPr>
      <t xml:space="preserve"> Informe mensual consolidado de seguimiento al Plan de Acción Anual (PAA) y/o correos lectrónicos de entrega de informes</t>
    </r>
  </si>
  <si>
    <r>
      <t xml:space="preserve">Semanalmente el responsable de correspondencia del proceso de Gestión del conocimiento, investigación e  innovación, realiza el seguimiento al estado de las peticiones descargando el reporte de SIGAC. En caso de encontrar peticiones que no se han respondido, informa al responsable antes de vencer el plazo de respuesta y comunica al Jefe de la Oficina CIAF sobre las peticiones pendientes por responder.
</t>
    </r>
    <r>
      <rPr>
        <b/>
        <sz val="10"/>
        <rFont val="Arial"/>
        <family val="2"/>
      </rPr>
      <t>Evidencia:</t>
    </r>
    <r>
      <rPr>
        <sz val="10"/>
        <rFont val="Arial"/>
        <family val="2"/>
      </rPr>
      <t xml:space="preserve"> Reporte de pendientes del aplicativo de correspondencia y/o correos electrónicos informando las peticiones pendientes (según sea el caso).</t>
    </r>
  </si>
  <si>
    <r>
      <t xml:space="preserve">El responsable de cada GIT del proceso de Gestión del Conocimiento, Investigación e Innovación, debe verificar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t>
    </r>
    <r>
      <rPr>
        <b/>
        <sz val="10"/>
        <rFont val="Arial"/>
        <family val="2"/>
      </rPr>
      <t>Evidencias:</t>
    </r>
    <r>
      <rPr>
        <sz val="10"/>
        <rFont val="Arial"/>
        <family val="2"/>
      </rPr>
      <t xml:space="preserve"> Reporte y/o correo electrónico remitido al líder del proceso con la validación documental</t>
    </r>
  </si>
  <si>
    <r>
      <t xml:space="preserve">El Responsable de cada GIT del proceso de Gestión del Conocimiento, Investigación e Innovación trimestralmente debe verificar los perfiles, permisos o accesos de los funcionarios o contratistas que participan en los proyectos definidos, con el fin de asegurar que el uso adecuado de la información y evitar la sustracción o perdida de la información geográfica generada. En caso de encontrar alguna novedad o asignación no permitida, se solicita la eliminación de permisos al funcionario o contratista identificado a través del GLPI. 
</t>
    </r>
    <r>
      <rPr>
        <b/>
        <sz val="10"/>
        <rFont val="Arial"/>
        <family val="2"/>
      </rPr>
      <t xml:space="preserve">Evidencia: </t>
    </r>
    <r>
      <rPr>
        <sz val="10"/>
        <rFont val="Arial"/>
        <family val="2"/>
      </rPr>
      <t>Reporte de solicitudes de GLPI asociadas con la gestión de permisos de acceso y control de usuarios (cuando aplique).</t>
    </r>
  </si>
  <si>
    <r>
      <t xml:space="preserve">El responsable de cada proyecto de investigación o de desarrollo de tecnologías GIS del proceso de Gestión del Conocimiento, Investigación e  Innovación, verifica en la periodicidad establecida en el procedimiento, el cumplimiento de las especificaciones del producto o servicio mediante reuniones de seguimiento. En caso de encontrar un producto o servicio que tenga algún inconveniente se debe enviar a reproceso. 
</t>
    </r>
    <r>
      <rPr>
        <b/>
        <sz val="10"/>
        <rFont val="Arial"/>
        <family val="2"/>
      </rPr>
      <t>Evidencia:</t>
    </r>
    <r>
      <rPr>
        <sz val="10"/>
        <rFont val="Arial"/>
        <family val="2"/>
      </rPr>
      <t xml:space="preserve"> Acta de reunión de seguimiento.</t>
    </r>
  </si>
  <si>
    <r>
      <t xml:space="preserve">El responsable en el GIT del proceso de Gestión del Conocimiento, Investigación e  Innovación verifica cada vez que se termine un curso dictado por el CIAF los resultados de la encuesta de satisfacción a los estudiantes, donde se evalúa la infraestructura física y tecnológica, así como el cumplimiento, claridad y comunicación por parte del docente. Si detecta que el docente tiene una calificación inferior a 3,5 / 5,0 se decide no volverlo a contratar o se le dejan de asignar materias. Si los aspectos a mejorar se encuentran en temas de infraestructura, se informa a través de memorando al proceso de Gestión de Servicios Administrativos para que se tomen las acciones respectivas. 
</t>
    </r>
    <r>
      <rPr>
        <b/>
        <sz val="10"/>
        <rFont val="Arial"/>
        <family val="2"/>
      </rPr>
      <t>Evidencia:</t>
    </r>
    <r>
      <rPr>
        <sz val="10"/>
        <rFont val="Arial"/>
        <family val="2"/>
      </rPr>
      <t xml:space="preserve"> Informe de resultados de las encuestas de satisfacción, encuestas de satisfacción de los estudiantes y/o memorando solicitando las mejoras al proceso de Gestión de Servicios Administrativos (si aplica)</t>
    </r>
  </si>
  <si>
    <r>
      <t xml:space="preserve">Antes del uso del espectroradiómetro se valida que el equipo está funcionando dentro de los rangos apropiados en sus puntos mínimo y máximo, tomando la muestra en una tabla denominada spectralon. En caso de encontrar inconsistencias se manda a calibrar el equipo. Adicionalmente, cada año el Coordinador del GIT del proceso de I+D+I solicita la contratación de la calibración y mantenimiento de todos los espectroradiómetros para asegurar la precisión de los datos.
</t>
    </r>
    <r>
      <rPr>
        <b/>
        <sz val="10"/>
        <rFont val="Arial"/>
        <family val="2"/>
      </rPr>
      <t>Evidencias:</t>
    </r>
    <r>
      <rPr>
        <sz val="10"/>
        <rFont val="Arial"/>
        <family val="2"/>
      </rPr>
      <t xml:space="preserve"> Hoja de vida de equipos espectroradiómetros donde se relacionan calibraciones y mantenimientos, registro de captura de campo de las firmas espectrales y/o certificado de calibraciones de los equipos conforme a la fecha programada.</t>
    </r>
  </si>
  <si>
    <r>
      <t xml:space="preserve">Anualmente los Coordinadores de los GIT de Tecnologías de la Información Geográfica (TIG), Investigación, Desarrollo e Innovación (I+D+I) y Apropiación y Transferencia del Conocimiento en Ciencia, Tecnología e Innovación Geoespacial (CTEIG), revisan la necesidad de actualizar software obsoleto requerido para su operación, a través de listado de verificación. En caso de encontrar un software obsoleto, cada Coordinador del GIT solicita la destinación de los recursos y presenta el requerimiento a la Oficina de Informática y Telecomunicaciones (OIT) para que realicen la adquisición de las licencias.
</t>
    </r>
    <r>
      <rPr>
        <b/>
        <sz val="10"/>
        <rFont val="Arial"/>
        <family val="2"/>
      </rPr>
      <t>Evidencia:</t>
    </r>
    <r>
      <rPr>
        <sz val="10"/>
        <rFont val="Arial"/>
        <family val="2"/>
      </rPr>
      <t xml:space="preserve"> Correo electrónico o comunicación solicitando la adquisición de la nueva versión del software y/o el estado del soffware para la operación</t>
    </r>
  </si>
  <si>
    <r>
      <t xml:space="preserve">El Jefe de la Oficina de Control Interno 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
</t>
    </r>
    <r>
      <rPr>
        <b/>
        <sz val="10"/>
        <rFont val="Arial"/>
        <family val="2"/>
      </rPr>
      <t>Evidencia:</t>
    </r>
    <r>
      <rPr>
        <sz val="10"/>
        <rFont val="Arial"/>
        <family val="2"/>
      </rPr>
      <t xml:space="preserve"> Acta de reunión y/o cronograma de auditoría verificado.</t>
    </r>
  </si>
  <si>
    <r>
      <t xml:space="preserve">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t>
    </r>
    <r>
      <rPr>
        <b/>
        <sz val="10"/>
        <rFont val="Arial"/>
        <family val="2"/>
      </rPr>
      <t xml:space="preserve">Evidencia: </t>
    </r>
    <r>
      <rPr>
        <sz val="10"/>
        <rFont val="Arial"/>
        <family val="2"/>
      </rPr>
      <t xml:space="preserve">Resultados de la evaluación a los auditores y/o plan de mejoramiento individual (si aplica). </t>
    </r>
  </si>
  <si>
    <r>
      <t xml:space="preserve">El jefe de la OCI 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
</t>
    </r>
    <r>
      <rPr>
        <b/>
        <sz val="10"/>
        <rFont val="Arial"/>
        <family val="2"/>
      </rPr>
      <t xml:space="preserve">Evidencia: </t>
    </r>
    <r>
      <rPr>
        <sz val="10"/>
        <rFont val="Arial"/>
        <family val="2"/>
      </rPr>
      <t xml:space="preserve"> Informes preliminares y finales presentados por correo electrónico al Jefe de la OCI y/o verificaciones realizadas al informe por parte del jefe de la OCI.</t>
    </r>
  </si>
  <si>
    <r>
      <t xml:space="preserve">Cada auditor de la Oficina de Control Interno (OCI) verifica mensualmente que la información como resultado de las auditorías (informes, evidencias de verificación, etc.) se incluya en las carpetas compartidas de la oficina en Drive para su permanente consulta y reporta a través de correo electrónico al Jefe de la OCI el cargue de esta información. En caso de detectar novedades en la información que se subió a la carpeta, se establece comunicación con el auditor encargado para que se corrija o cargue la información faltante.
</t>
    </r>
    <r>
      <rPr>
        <b/>
        <sz val="10"/>
        <rFont val="Arial"/>
        <family val="2"/>
      </rPr>
      <t xml:space="preserve">
Evidencia:</t>
    </r>
    <r>
      <rPr>
        <sz val="10"/>
        <rFont val="Arial"/>
        <family val="2"/>
      </rPr>
      <t xml:space="preserve"> Correo electrónico de verificación por parte del responsable de la Oficina de Control Interno al Jefe de la OCI</t>
    </r>
  </si>
  <si>
    <r>
      <t xml:space="preserve">El Jefe de la OCI 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t>
    </r>
    <r>
      <rPr>
        <b/>
        <sz val="10"/>
        <rFont val="Arial"/>
        <family val="2"/>
      </rPr>
      <t xml:space="preserve">Evidencia: </t>
    </r>
    <r>
      <rPr>
        <sz val="10"/>
        <rFont val="Arial"/>
        <family val="2"/>
      </rPr>
      <t>Informes de auditoria revisados y objetados.</t>
    </r>
  </si>
  <si>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</si>
  <si>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r>
      <t xml:space="preserve">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t>
    </r>
    <r>
      <rPr>
        <b/>
        <sz val="10"/>
        <rFont val="Arial"/>
        <family val="2"/>
      </rPr>
      <t>Evidencia:</t>
    </r>
    <r>
      <rPr>
        <sz val="10"/>
        <rFont val="Arial"/>
        <family val="2"/>
      </rPr>
      <t xml:space="preserve"> </t>
    </r>
    <r>
      <rPr>
        <b/>
        <sz val="10"/>
        <rFont val="Arial"/>
        <family val="2"/>
      </rPr>
      <t xml:space="preserve">
1. Direcciones Territoriales y Subdirección de Catastro (Sede Central): </t>
    </r>
    <r>
      <rPr>
        <sz val="10"/>
        <rFont val="Arial"/>
        <family val="2"/>
      </rPr>
      <t>Cronograma de trabajo, Tableros de control, las listas de asistencia al seguimiento y/o actas de reunión.</t>
    </r>
  </si>
  <si>
    <r>
      <t xml:space="preserve">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
</t>
    </r>
    <r>
      <rPr>
        <b/>
        <sz val="10"/>
        <rFont val="Arial"/>
        <family val="2"/>
      </rPr>
      <t xml:space="preserve">Evidencia: 
1. Direcciones Territoriales: </t>
    </r>
    <r>
      <rPr>
        <sz val="10"/>
        <rFont val="Arial"/>
        <family val="2"/>
      </rPr>
      <t xml:space="preserve">Listas de asistencia a reuniones de seguimiento y/o actas de reunión.
</t>
    </r>
    <r>
      <rPr>
        <b/>
        <sz val="10"/>
        <rFont val="Arial"/>
        <family val="2"/>
      </rPr>
      <t xml:space="preserve">2. Subdirección de Catastro (Sede Central): </t>
    </r>
    <r>
      <rPr>
        <sz val="10"/>
        <rFont val="Arial"/>
        <family val="2"/>
      </rPr>
      <t>Listas de asistencia a reuniones de seguimiento y/o actas de reunión.</t>
    </r>
  </si>
  <si>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</si>
  <si>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t>Total general</t>
  </si>
  <si>
    <t>Concepto
Favorable</t>
  </si>
  <si>
    <t xml:space="preserve">Concepto
No Favorable  </t>
  </si>
  <si>
    <t>% Cumplimiento</t>
  </si>
  <si>
    <t>Procesos Evaluados</t>
  </si>
  <si>
    <t>Atlántico</t>
  </si>
  <si>
    <t>Bolívar</t>
  </si>
  <si>
    <t>Boyacá</t>
  </si>
  <si>
    <t>Caldas</t>
  </si>
  <si>
    <t>Caquetá</t>
  </si>
  <si>
    <t>Casanare</t>
  </si>
  <si>
    <t>Cauca</t>
  </si>
  <si>
    <t>Cesar</t>
  </si>
  <si>
    <t>Córdoba</t>
  </si>
  <si>
    <t>Cundinamarca</t>
  </si>
  <si>
    <t>Guajira</t>
  </si>
  <si>
    <t>Huila</t>
  </si>
  <si>
    <t>Magdalena</t>
  </si>
  <si>
    <t>Meta</t>
  </si>
  <si>
    <t>Nariño</t>
  </si>
  <si>
    <t>Norte de Santander</t>
  </si>
  <si>
    <t>Quindío</t>
  </si>
  <si>
    <t>Risaralda</t>
  </si>
  <si>
    <t>Santander</t>
  </si>
  <si>
    <t>Sucre</t>
  </si>
  <si>
    <t>Tolima</t>
  </si>
  <si>
    <t>Valle del Cauca</t>
  </si>
  <si>
    <t>Objetivo:</t>
  </si>
  <si>
    <t>2. Resultados de la favorabilidad en la ejecución de controles en riesgos - TERRITORIALES</t>
  </si>
  <si>
    <t>1. Resultados de la favorabilidad en la ejecución de controles en riesgos -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</si>
</sst>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9"/>
      <name val="Arial"/>
      <family val="2"/>
    </font>
    <font>
      <sz val="9"/>
      <name val="Arial"/>
      <family val="2"/>
    </font>
    <font>
      <b/>
      <sz val="11"/>
      <color theme="1"/>
      <name val="Calibri"/>
      <family val="2"/>
      <scheme val="minor"/>
    </font>
    <font>
      <sz val="10"/>
      <color theme="0"/>
      <name val="Arial"/>
      <family val="2"/>
    </font>
    <font>
      <sz val="10"/>
      <name val="Arial"/>
      <family val="2"/>
    </font>
    <font>
      <sz val="10"/>
      <color theme="1"/>
      <name val="Arial"/>
      <family val="2"/>
    </font>
    <font>
      <b/>
      <sz val="10"/>
      <name val="Arial"/>
      <family val="2"/>
    </font>
    <font>
      <b/>
      <sz val="10"/>
      <color theme="1"/>
      <name val="Arial"/>
      <family val="2"/>
    </font>
    <font>
      <b/>
      <sz val="14"/>
      <color theme="1"/>
      <name val="Calibri"/>
      <family val="2"/>
      <scheme val="minor"/>
    </font>
    <font>
      <b/>
      <sz val="11"/>
      <name val="Calibri"/>
      <family val="2"/>
      <scheme val="minor"/>
    </font>
    <font>
      <b/>
      <sz val="12"/>
      <color theme="1"/>
      <name val="Calibri"/>
      <family val="2"/>
      <scheme val="minor"/>
    </font>
    <font>
      <b/>
      <sz val="12"/>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7030A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2" fillId="2" borderId="1" xfId="0" applyFont="1" applyFill="1" applyBorder="1" applyAlignment="1">
      <alignment horizontal="center" vertical="center" wrapText="1"/>
    </xf>
    <xf numFmtId="0" fontId="0" fillId="5" borderId="1" xfId="0" applyFill="1" applyBorder="1" applyAlignment="1">
      <alignment horizontal="center" vertical="center" wrapText="1"/>
    </xf>
    <xf numFmtId="10" fontId="3" fillId="0" borderId="1" xfId="0" applyNumberFormat="1" applyFont="1" applyBorder="1" applyAlignment="1">
      <alignment horizontal="center" vertical="center" wrapText="1"/>
    </xf>
    <xf numFmtId="0" fontId="9" fillId="0" borderId="0" xfId="0" applyFont="1"/>
    <xf numFmtId="0" fontId="9" fillId="0" borderId="0" xfId="0" applyFont="1" applyAlignment="1">
      <alignment horizontal="justify" vertical="justify" wrapText="1"/>
    </xf>
    <xf numFmtId="0" fontId="8" fillId="0" borderId="0" xfId="0" applyFont="1" applyAlignment="1">
      <alignment horizontal="justify" vertical="justify"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wrapText="1"/>
    </xf>
    <xf numFmtId="0" fontId="8" fillId="0" borderId="0" xfId="0" applyFont="1" applyAlignment="1">
      <alignment horizontal="center" vertical="center" wrapText="1"/>
    </xf>
    <xf numFmtId="0" fontId="7" fillId="2"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0" fontId="8" fillId="6"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8" fillId="9" borderId="1" xfId="0" applyFont="1" applyFill="1" applyBorder="1" applyAlignment="1">
      <alignment horizontal="justify" vertical="justify" wrapText="1"/>
    </xf>
    <xf numFmtId="0" fontId="8" fillId="9" borderId="1" xfId="0" applyFont="1" applyFill="1" applyBorder="1" applyAlignment="1">
      <alignment horizontal="center" vertical="center" wrapText="1"/>
    </xf>
    <xf numFmtId="10" fontId="8" fillId="9" borderId="1" xfId="0" applyNumberFormat="1" applyFont="1" applyFill="1" applyBorder="1" applyAlignment="1">
      <alignment horizontal="center" vertical="center" wrapText="1"/>
    </xf>
    <xf numFmtId="0" fontId="8" fillId="0" borderId="1" xfId="0" applyFont="1" applyBorder="1" applyAlignment="1">
      <alignment horizontal="justify" vertical="justify" wrapText="1"/>
    </xf>
    <xf numFmtId="0" fontId="8" fillId="0" borderId="1" xfId="0" applyFont="1" applyBorder="1" applyAlignment="1">
      <alignment horizontal="center" vertical="center" wrapText="1"/>
    </xf>
    <xf numFmtId="10" fontId="8" fillId="0" borderId="1" xfId="0" applyNumberFormat="1" applyFont="1" applyBorder="1" applyAlignment="1">
      <alignment horizontal="center" vertical="center" wrapText="1"/>
    </xf>
    <xf numFmtId="0" fontId="0" fillId="0" borderId="0" xfId="0" applyAlignment="1">
      <alignment horizontal="justify" vertical="center" wrapText="1"/>
    </xf>
    <xf numFmtId="0" fontId="0" fillId="0" borderId="0" xfId="0" applyAlignment="1">
      <alignment horizontal="center" vertical="center"/>
    </xf>
    <xf numFmtId="0" fontId="3" fillId="6" borderId="1" xfId="0" applyFont="1" applyFill="1" applyBorder="1" applyAlignment="1">
      <alignment horizontal="center" vertical="center" wrapText="1"/>
    </xf>
    <xf numFmtId="10"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0" fillId="11" borderId="0" xfId="0" applyFill="1" applyBorder="1"/>
    <xf numFmtId="0" fontId="0" fillId="11" borderId="0" xfId="0" applyFill="1" applyBorder="1" applyAlignment="1">
      <alignment horizontal="center" vertical="center" wrapText="1"/>
    </xf>
    <xf numFmtId="0" fontId="0" fillId="11" borderId="0" xfId="0" applyFill="1" applyBorder="1" applyAlignment="1">
      <alignment horizontal="center" vertical="center"/>
    </xf>
    <xf numFmtId="9" fontId="0" fillId="11" borderId="0" xfId="1" applyFont="1" applyFill="1" applyBorder="1" applyAlignment="1">
      <alignment horizontal="center" vertical="center"/>
    </xf>
    <xf numFmtId="0" fontId="6" fillId="11" borderId="0" xfId="0" applyFont="1" applyFill="1" applyBorder="1" applyAlignment="1">
      <alignment vertical="top"/>
    </xf>
    <xf numFmtId="9" fontId="0" fillId="11" borderId="0" xfId="1" applyFont="1" applyFill="1" applyBorder="1"/>
    <xf numFmtId="0" fontId="12" fillId="11" borderId="0" xfId="0" applyFont="1" applyFill="1" applyBorder="1" applyAlignment="1">
      <alignment vertical="top"/>
    </xf>
    <xf numFmtId="0" fontId="0" fillId="11" borderId="1" xfId="0" applyFill="1" applyBorder="1" applyAlignment="1">
      <alignment horizontal="center" vertical="center"/>
    </xf>
    <xf numFmtId="0" fontId="0" fillId="11" borderId="3" xfId="0" applyFill="1" applyBorder="1"/>
    <xf numFmtId="9" fontId="3" fillId="3" borderId="4" xfId="1" applyFont="1" applyFill="1" applyBorder="1" applyAlignment="1">
      <alignment horizontal="center" vertical="center"/>
    </xf>
    <xf numFmtId="9" fontId="3" fillId="12" borderId="4" xfId="1" applyFont="1" applyFill="1" applyBorder="1" applyAlignment="1">
      <alignment horizontal="center" vertical="center"/>
    </xf>
    <xf numFmtId="0" fontId="0" fillId="11" borderId="5" xfId="0" applyFill="1" applyBorder="1"/>
    <xf numFmtId="0" fontId="0" fillId="11" borderId="2" xfId="0" applyFill="1" applyBorder="1" applyAlignment="1">
      <alignment horizontal="center" vertical="center"/>
    </xf>
    <xf numFmtId="9" fontId="3" fillId="3" borderId="6" xfId="1" applyFont="1" applyFill="1" applyBorder="1" applyAlignment="1">
      <alignment horizontal="center" vertical="center"/>
    </xf>
    <xf numFmtId="0" fontId="0" fillId="11" borderId="7" xfId="0" applyFill="1" applyBorder="1"/>
    <xf numFmtId="0" fontId="0" fillId="11" borderId="8" xfId="0" applyFill="1" applyBorder="1" applyAlignment="1">
      <alignment horizontal="center" vertical="center"/>
    </xf>
    <xf numFmtId="9" fontId="3" fillId="3" borderId="9" xfId="1" applyFont="1" applyFill="1" applyBorder="1" applyAlignment="1">
      <alignment horizontal="center" vertical="center"/>
    </xf>
    <xf numFmtId="0" fontId="14" fillId="10" borderId="10" xfId="0" applyFont="1" applyFill="1" applyBorder="1" applyAlignment="1">
      <alignment horizontal="right"/>
    </xf>
    <xf numFmtId="0" fontId="14" fillId="10" borderId="11" xfId="0" applyFont="1" applyFill="1" applyBorder="1" applyAlignment="1">
      <alignment horizontal="center" vertical="center"/>
    </xf>
    <xf numFmtId="9" fontId="15" fillId="10" borderId="12" xfId="1" applyFont="1" applyFill="1" applyBorder="1" applyAlignment="1">
      <alignment horizontal="center" vertical="center"/>
    </xf>
    <xf numFmtId="0" fontId="13" fillId="10" borderId="10" xfId="0" applyFont="1" applyFill="1" applyBorder="1" applyAlignment="1">
      <alignment horizontal="center" vertical="center" wrapText="1"/>
    </xf>
    <xf numFmtId="0" fontId="13" fillId="10" borderId="11" xfId="0" applyFont="1" applyFill="1" applyBorder="1" applyAlignment="1">
      <alignment horizontal="center" vertical="center" wrapText="1"/>
    </xf>
    <xf numFmtId="9" fontId="13" fillId="10" borderId="12"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855133</xdr:colOff>
      <xdr:row>2</xdr:row>
      <xdr:rowOff>40349</xdr:rowOff>
    </xdr:from>
    <xdr:to>
      <xdr:col>4</xdr:col>
      <xdr:colOff>1134534</xdr:colOff>
      <xdr:row>3</xdr:row>
      <xdr:rowOff>443518</xdr:rowOff>
    </xdr:to>
    <xdr:sp macro="" textlink="">
      <xdr:nvSpPr>
        <xdr:cNvPr id="2" name="Text Box 21">
          <a:extLst>
            <a:ext uri="{FF2B5EF4-FFF2-40B4-BE49-F238E27FC236}">
              <a16:creationId xmlns:a16="http://schemas.microsoft.com/office/drawing/2014/main" id="{104CF7E2-CF48-4B83-ABE1-349C8F8FEF3B}"/>
            </a:ext>
          </a:extLst>
        </xdr:cNvPr>
        <xdr:cNvSpPr txBox="1">
          <a:spLocks noChangeArrowheads="1"/>
        </xdr:cNvSpPr>
      </xdr:nvSpPr>
      <xdr:spPr bwMode="auto">
        <a:xfrm>
          <a:off x="1651000" y="412882"/>
          <a:ext cx="5850467" cy="589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sz="1400" b="1" i="0" u="none" strike="noStrike" kern="1200">
              <a:solidFill>
                <a:schemeClr val="tx2"/>
              </a:solidFill>
              <a:effectLst/>
              <a:latin typeface="+mn-lt"/>
              <a:ea typeface="+mn-ea"/>
              <a:cs typeface="+mn-cs"/>
            </a:rPr>
            <a:t>Reporte resultados del seguimiento en la aplicación de controles en riesgos</a:t>
          </a:r>
          <a:r>
            <a:rPr lang="es-CO" sz="1400">
              <a:latin typeface="+mn-lt"/>
            </a:rPr>
            <a:t> </a:t>
          </a:r>
        </a:p>
        <a:p>
          <a:pPr algn="just" eaLnBrk="1" hangingPunct="1">
            <a:spcBef>
              <a:spcPct val="50000"/>
            </a:spcBef>
            <a:buFont typeface="Wingdings" panose="05000000000000000000" pitchFamily="2" charset="2"/>
            <a:buNone/>
          </a:pPr>
          <a:r>
            <a:rPr lang="es-CO" altLang="es-CO" sz="1400" b="1" i="1">
              <a:solidFill>
                <a:schemeClr val="tx2"/>
              </a:solidFill>
              <a:latin typeface="+mn-lt"/>
            </a:rPr>
            <a:t>Tercer</a:t>
          </a:r>
          <a:r>
            <a:rPr lang="es-CO" altLang="es-CO" sz="1400" b="1" i="1" baseline="0">
              <a:solidFill>
                <a:schemeClr val="tx2"/>
              </a:solidFill>
              <a:latin typeface="+mn-lt"/>
            </a:rPr>
            <a:t> trimestre 2021</a:t>
          </a:r>
          <a:r>
            <a:rPr lang="es-CO" altLang="es-CO" sz="1400" b="1" i="1">
              <a:solidFill>
                <a:schemeClr val="tx2"/>
              </a:solidFill>
              <a:latin typeface="+mn-lt"/>
            </a:rPr>
            <a:t>- Acumulado al 30</a:t>
          </a:r>
          <a:r>
            <a:rPr lang="es-CO" altLang="es-CO" sz="1400" b="1" i="1" baseline="0">
              <a:solidFill>
                <a:schemeClr val="tx2"/>
              </a:solidFill>
              <a:latin typeface="+mn-lt"/>
            </a:rPr>
            <a:t> septiembre</a:t>
          </a:r>
          <a:r>
            <a:rPr lang="es-CO" altLang="es-CO" sz="1400" b="1" i="1">
              <a:solidFill>
                <a:schemeClr val="tx2"/>
              </a:solidFill>
              <a:latin typeface="+mn-lt"/>
            </a:rPr>
            <a:t>.</a:t>
          </a:r>
        </a:p>
      </xdr:txBody>
    </xdr:sp>
    <xdr:clientData/>
  </xdr:twoCellAnchor>
  <xdr:twoCellAnchor editAs="oneCell">
    <xdr:from>
      <xdr:col>1</xdr:col>
      <xdr:colOff>61480</xdr:colOff>
      <xdr:row>1</xdr:row>
      <xdr:rowOff>73083</xdr:rowOff>
    </xdr:from>
    <xdr:to>
      <xdr:col>1</xdr:col>
      <xdr:colOff>727366</xdr:colOff>
      <xdr:row>3</xdr:row>
      <xdr:rowOff>535442</xdr:rowOff>
    </xdr:to>
    <xdr:pic>
      <xdr:nvPicPr>
        <xdr:cNvPr id="3" name="Imagen 2">
          <a:extLst>
            <a:ext uri="{FF2B5EF4-FFF2-40B4-BE49-F238E27FC236}">
              <a16:creationId xmlns:a16="http://schemas.microsoft.com/office/drawing/2014/main" id="{CE528484-ED1C-4576-BE29-08E32DDF6532}"/>
            </a:ext>
          </a:extLst>
        </xdr:cNvPr>
        <xdr:cNvPicPr>
          <a:picLocks noChangeAspect="1"/>
        </xdr:cNvPicPr>
      </xdr:nvPicPr>
      <xdr:blipFill>
        <a:blip xmlns:r="http://schemas.openxmlformats.org/officeDocument/2006/relationships" r:embed="rId1"/>
        <a:stretch>
          <a:fillRect/>
        </a:stretch>
      </xdr:blipFill>
      <xdr:spPr>
        <a:xfrm>
          <a:off x="849457" y="254924"/>
          <a:ext cx="665886" cy="826041"/>
        </a:xfrm>
        <a:prstGeom prst="rect">
          <a:avLst/>
        </a:prstGeom>
      </xdr:spPr>
    </xdr:pic>
    <xdr:clientData/>
  </xdr:twoCellAnchor>
  <xdr:twoCellAnchor>
    <xdr:from>
      <xdr:col>1</xdr:col>
      <xdr:colOff>643466</xdr:colOff>
      <xdr:row>3</xdr:row>
      <xdr:rowOff>554182</xdr:rowOff>
    </xdr:from>
    <xdr:to>
      <xdr:col>4</xdr:col>
      <xdr:colOff>1141096</xdr:colOff>
      <xdr:row>5</xdr:row>
      <xdr:rowOff>8467</xdr:rowOff>
    </xdr:to>
    <xdr:sp macro="" textlink="">
      <xdr:nvSpPr>
        <xdr:cNvPr id="4" name="Text Box 21">
          <a:extLst>
            <a:ext uri="{FF2B5EF4-FFF2-40B4-BE49-F238E27FC236}">
              <a16:creationId xmlns:a16="http://schemas.microsoft.com/office/drawing/2014/main" id="{8C1B8648-6732-4CD0-BB73-091690A7074F}"/>
            </a:ext>
          </a:extLst>
        </xdr:cNvPr>
        <xdr:cNvSpPr txBox="1">
          <a:spLocks noChangeArrowheads="1"/>
        </xdr:cNvSpPr>
      </xdr:nvSpPr>
      <xdr:spPr bwMode="auto">
        <a:xfrm>
          <a:off x="1439333" y="1112982"/>
          <a:ext cx="6068696" cy="588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altLang="es-CO" sz="1200" b="0">
              <a:solidFill>
                <a:schemeClr val="tx2"/>
              </a:solidFill>
              <a:latin typeface="+mn-lt"/>
            </a:rPr>
            <a:t>Presentar los resultados definitivos de la evaluación al seguimiento de controles en riesgos acumulado al 30 de Septiembre de 2021</a:t>
          </a:r>
          <a:r>
            <a:rPr lang="es-CO" altLang="es-CO" sz="1200" b="0" baseline="0">
              <a:solidFill>
                <a:schemeClr val="tx2"/>
              </a:solidFill>
              <a:latin typeface="+mn-lt"/>
            </a:rPr>
            <a:t> </a:t>
          </a:r>
          <a:r>
            <a:rPr lang="es-CO" altLang="es-CO" sz="1200" b="0">
              <a:solidFill>
                <a:schemeClr val="tx2"/>
              </a:solidFill>
              <a:latin typeface="+mn-lt"/>
            </a:rPr>
            <a:t>desde los procesos a nivel central y las Direcciones Territoriales.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Atl&#225;ntico.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Cundinamarc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Guajir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Huil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Magdalen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Met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Nari&#241;o.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Norte%20de%20Santander.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Quind&#237;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Risaralda.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Santand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Bol&#237;var.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Sucre.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Tolim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Va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Boyac&#22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Cald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Caquet&#22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Casanar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Cauc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Cesar.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gallego\Desktop\Archivos%20de%20trabajo\IGAC\2021\12.%20Diciembre\PLANIGAC%20OCI\Seguimiento%20PAA\Direcciones%20Territoriales\PLANIGAC%20-%20C&#243;rdo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Atlántico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Cundinamarca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Guajira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Huila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Magdalena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Meta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Nariño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Norte de 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Quindío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Risaralda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Bolívar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Sucre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Tolima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Valle del Cauca</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Boyacá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Caldas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Caquetá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Casanare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Cauca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Cesar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Córdoba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65B77-B26E-4C99-B0B0-A13047D98C23}">
  <dimension ref="B2:F53"/>
  <sheetViews>
    <sheetView tabSelected="1" zoomScaleNormal="100" workbookViewId="0">
      <selection activeCell="B7" sqref="B7"/>
    </sheetView>
  </sheetViews>
  <sheetFormatPr baseColWidth="10" defaultRowHeight="14.4" x14ac:dyDescent="0.3"/>
  <cols>
    <col min="1" max="1" width="11.5546875" style="34"/>
    <col min="2" max="2" width="46.44140625" style="34" customWidth="1"/>
    <col min="3" max="4" width="17.44140625" style="36" customWidth="1"/>
    <col min="5" max="5" width="17.44140625" style="37" customWidth="1"/>
    <col min="6" max="16384" width="11.5546875" style="34"/>
  </cols>
  <sheetData>
    <row r="2" spans="2:5" x14ac:dyDescent="0.3">
      <c r="C2" s="35"/>
    </row>
    <row r="4" spans="2:5" ht="44.4" customHeight="1" x14ac:dyDescent="0.3"/>
    <row r="5" spans="2:5" ht="44.4" customHeight="1" x14ac:dyDescent="0.3">
      <c r="B5" s="38" t="s">
        <v>398</v>
      </c>
    </row>
    <row r="6" spans="2:5" ht="44.4" customHeight="1" thickBot="1" x14ac:dyDescent="0.35">
      <c r="B6" s="40" t="s">
        <v>400</v>
      </c>
    </row>
    <row r="7" spans="2:5" s="35" customFormat="1" ht="29.4" thickBot="1" x14ac:dyDescent="0.35">
      <c r="B7" s="54" t="s">
        <v>375</v>
      </c>
      <c r="C7" s="55" t="s">
        <v>372</v>
      </c>
      <c r="D7" s="55" t="s">
        <v>373</v>
      </c>
      <c r="E7" s="56" t="s">
        <v>374</v>
      </c>
    </row>
    <row r="8" spans="2:5" x14ac:dyDescent="0.3">
      <c r="B8" s="48" t="s">
        <v>4</v>
      </c>
      <c r="C8" s="49">
        <v>11</v>
      </c>
      <c r="D8" s="49">
        <v>0</v>
      </c>
      <c r="E8" s="50">
        <f>C8/(C8+D8)</f>
        <v>1</v>
      </c>
    </row>
    <row r="9" spans="2:5" x14ac:dyDescent="0.3">
      <c r="B9" s="42" t="s">
        <v>46</v>
      </c>
      <c r="C9" s="41">
        <v>8</v>
      </c>
      <c r="D9" s="41">
        <v>0</v>
      </c>
      <c r="E9" s="43">
        <f t="shared" ref="E9:E24" si="0">C9/(C9+D9)</f>
        <v>1</v>
      </c>
    </row>
    <row r="10" spans="2:5" x14ac:dyDescent="0.3">
      <c r="B10" s="42" t="s">
        <v>57</v>
      </c>
      <c r="C10" s="41">
        <v>4</v>
      </c>
      <c r="D10" s="41">
        <v>0</v>
      </c>
      <c r="E10" s="43">
        <f t="shared" si="0"/>
        <v>1</v>
      </c>
    </row>
    <row r="11" spans="2:5" x14ac:dyDescent="0.3">
      <c r="B11" s="42" t="s">
        <v>76</v>
      </c>
      <c r="C11" s="41">
        <v>1</v>
      </c>
      <c r="D11" s="41">
        <v>0</v>
      </c>
      <c r="E11" s="43">
        <f t="shared" si="0"/>
        <v>1</v>
      </c>
    </row>
    <row r="12" spans="2:5" x14ac:dyDescent="0.3">
      <c r="B12" s="42" t="s">
        <v>79</v>
      </c>
      <c r="C12" s="41">
        <v>4</v>
      </c>
      <c r="D12" s="41">
        <v>0</v>
      </c>
      <c r="E12" s="43">
        <f t="shared" si="0"/>
        <v>1</v>
      </c>
    </row>
    <row r="13" spans="2:5" x14ac:dyDescent="0.3">
      <c r="B13" s="42" t="s">
        <v>86</v>
      </c>
      <c r="C13" s="41">
        <v>1</v>
      </c>
      <c r="D13" s="41">
        <v>0</v>
      </c>
      <c r="E13" s="43">
        <f t="shared" si="0"/>
        <v>1</v>
      </c>
    </row>
    <row r="14" spans="2:5" x14ac:dyDescent="0.3">
      <c r="B14" s="42" t="s">
        <v>90</v>
      </c>
      <c r="C14" s="41">
        <v>39</v>
      </c>
      <c r="D14" s="41">
        <v>2</v>
      </c>
      <c r="E14" s="44">
        <f>C14/(C14+D14)</f>
        <v>0.95121951219512191</v>
      </c>
    </row>
    <row r="15" spans="2:5" x14ac:dyDescent="0.3">
      <c r="B15" s="42" t="s">
        <v>147</v>
      </c>
      <c r="C15" s="41">
        <v>4</v>
      </c>
      <c r="D15" s="41">
        <v>0</v>
      </c>
      <c r="E15" s="43">
        <f t="shared" si="0"/>
        <v>1</v>
      </c>
    </row>
    <row r="16" spans="2:5" x14ac:dyDescent="0.3">
      <c r="B16" s="42" t="s">
        <v>158</v>
      </c>
      <c r="C16" s="41">
        <v>2</v>
      </c>
      <c r="D16" s="41">
        <v>0</v>
      </c>
      <c r="E16" s="43">
        <f t="shared" si="0"/>
        <v>1</v>
      </c>
    </row>
    <row r="17" spans="2:6" x14ac:dyDescent="0.3">
      <c r="B17" s="42" t="s">
        <v>162</v>
      </c>
      <c r="C17" s="41">
        <v>11</v>
      </c>
      <c r="D17" s="41">
        <v>1</v>
      </c>
      <c r="E17" s="44">
        <f>C17/(C17+D17)</f>
        <v>0.91666666666666663</v>
      </c>
    </row>
    <row r="18" spans="2:6" x14ac:dyDescent="0.3">
      <c r="B18" s="42" t="s">
        <v>191</v>
      </c>
      <c r="C18" s="41">
        <v>5</v>
      </c>
      <c r="D18" s="41">
        <v>0</v>
      </c>
      <c r="E18" s="43">
        <f t="shared" si="0"/>
        <v>1</v>
      </c>
    </row>
    <row r="19" spans="2:6" x14ac:dyDescent="0.3">
      <c r="B19" s="42" t="s">
        <v>207</v>
      </c>
      <c r="C19" s="41">
        <v>2</v>
      </c>
      <c r="D19" s="41">
        <v>0</v>
      </c>
      <c r="E19" s="43">
        <f t="shared" si="0"/>
        <v>1</v>
      </c>
    </row>
    <row r="20" spans="2:6" x14ac:dyDescent="0.3">
      <c r="B20" s="42" t="s">
        <v>211</v>
      </c>
      <c r="C20" s="41">
        <v>6</v>
      </c>
      <c r="D20" s="41">
        <v>0</v>
      </c>
      <c r="E20" s="43">
        <f t="shared" si="0"/>
        <v>1</v>
      </c>
    </row>
    <row r="21" spans="2:6" x14ac:dyDescent="0.3">
      <c r="B21" s="42" t="s">
        <v>221</v>
      </c>
      <c r="C21" s="41">
        <v>5</v>
      </c>
      <c r="D21" s="41">
        <v>0</v>
      </c>
      <c r="E21" s="43">
        <f t="shared" si="0"/>
        <v>1</v>
      </c>
    </row>
    <row r="22" spans="2:6" x14ac:dyDescent="0.3">
      <c r="B22" s="42" t="s">
        <v>233</v>
      </c>
      <c r="C22" s="41">
        <v>9</v>
      </c>
      <c r="D22" s="41">
        <v>0</v>
      </c>
      <c r="E22" s="43">
        <f t="shared" si="0"/>
        <v>1</v>
      </c>
    </row>
    <row r="23" spans="2:6" x14ac:dyDescent="0.3">
      <c r="B23" s="42" t="s">
        <v>245</v>
      </c>
      <c r="C23" s="41">
        <v>9</v>
      </c>
      <c r="D23" s="41">
        <v>0</v>
      </c>
      <c r="E23" s="43">
        <f t="shared" si="0"/>
        <v>1</v>
      </c>
    </row>
    <row r="24" spans="2:6" ht="15" thickBot="1" x14ac:dyDescent="0.35">
      <c r="B24" s="45" t="s">
        <v>259</v>
      </c>
      <c r="C24" s="46">
        <v>3</v>
      </c>
      <c r="D24" s="46">
        <v>0</v>
      </c>
      <c r="E24" s="47">
        <f t="shared" si="0"/>
        <v>1</v>
      </c>
    </row>
    <row r="25" spans="2:6" ht="16.2" thickBot="1" x14ac:dyDescent="0.35">
      <c r="B25" s="51" t="s">
        <v>371</v>
      </c>
      <c r="C25" s="52">
        <f>SUM(C8:C24)</f>
        <v>124</v>
      </c>
      <c r="D25" s="52">
        <f>SUM(D8:D24)</f>
        <v>3</v>
      </c>
      <c r="E25" s="53">
        <f>C25/(C25+D25)</f>
        <v>0.97637795275590555</v>
      </c>
      <c r="F25" s="39"/>
    </row>
    <row r="28" spans="2:6" ht="18" x14ac:dyDescent="0.3">
      <c r="B28" s="40" t="s">
        <v>399</v>
      </c>
    </row>
    <row r="29" spans="2:6" ht="15" thickBot="1" x14ac:dyDescent="0.35"/>
    <row r="30" spans="2:6" ht="29.4" thickBot="1" x14ac:dyDescent="0.35">
      <c r="B30" s="54" t="s">
        <v>375</v>
      </c>
      <c r="C30" s="55" t="s">
        <v>372</v>
      </c>
      <c r="D30" s="55" t="s">
        <v>373</v>
      </c>
      <c r="E30" s="56" t="s">
        <v>374</v>
      </c>
    </row>
    <row r="31" spans="2:6" x14ac:dyDescent="0.3">
      <c r="B31" s="48" t="s">
        <v>376</v>
      </c>
      <c r="C31" s="49">
        <v>14</v>
      </c>
      <c r="D31" s="49">
        <v>0</v>
      </c>
      <c r="E31" s="50">
        <f>C31/(C31+D31)</f>
        <v>1</v>
      </c>
    </row>
    <row r="32" spans="2:6" x14ac:dyDescent="0.3">
      <c r="B32" s="42" t="s">
        <v>377</v>
      </c>
      <c r="C32" s="41">
        <v>17</v>
      </c>
      <c r="D32" s="41">
        <v>1</v>
      </c>
      <c r="E32" s="44">
        <f t="shared" ref="E32:E53" si="1">C32/(C32+D32)</f>
        <v>0.94444444444444442</v>
      </c>
    </row>
    <row r="33" spans="2:5" x14ac:dyDescent="0.3">
      <c r="B33" s="42" t="s">
        <v>378</v>
      </c>
      <c r="C33" s="41">
        <v>18</v>
      </c>
      <c r="D33" s="41">
        <v>0</v>
      </c>
      <c r="E33" s="43">
        <f t="shared" si="1"/>
        <v>1</v>
      </c>
    </row>
    <row r="34" spans="2:5" x14ac:dyDescent="0.3">
      <c r="B34" s="42" t="s">
        <v>379</v>
      </c>
      <c r="C34" s="41">
        <v>17</v>
      </c>
      <c r="D34" s="41">
        <v>0</v>
      </c>
      <c r="E34" s="43">
        <f t="shared" si="1"/>
        <v>1</v>
      </c>
    </row>
    <row r="35" spans="2:5" x14ac:dyDescent="0.3">
      <c r="B35" s="42" t="s">
        <v>380</v>
      </c>
      <c r="C35" s="41">
        <v>16</v>
      </c>
      <c r="D35" s="41">
        <v>0</v>
      </c>
      <c r="E35" s="43">
        <f t="shared" si="1"/>
        <v>1</v>
      </c>
    </row>
    <row r="36" spans="2:5" x14ac:dyDescent="0.3">
      <c r="B36" s="42" t="s">
        <v>381</v>
      </c>
      <c r="C36" s="41">
        <v>17</v>
      </c>
      <c r="D36" s="41">
        <v>0</v>
      </c>
      <c r="E36" s="43">
        <f t="shared" si="1"/>
        <v>1</v>
      </c>
    </row>
    <row r="37" spans="2:5" x14ac:dyDescent="0.3">
      <c r="B37" s="42" t="s">
        <v>382</v>
      </c>
      <c r="C37" s="41">
        <v>19</v>
      </c>
      <c r="D37" s="41">
        <v>0</v>
      </c>
      <c r="E37" s="43">
        <f t="shared" si="1"/>
        <v>1</v>
      </c>
    </row>
    <row r="38" spans="2:5" x14ac:dyDescent="0.3">
      <c r="B38" s="42" t="s">
        <v>383</v>
      </c>
      <c r="C38" s="41">
        <v>19</v>
      </c>
      <c r="D38" s="41">
        <v>0</v>
      </c>
      <c r="E38" s="43">
        <f t="shared" si="1"/>
        <v>1</v>
      </c>
    </row>
    <row r="39" spans="2:5" x14ac:dyDescent="0.3">
      <c r="B39" s="42" t="s">
        <v>384</v>
      </c>
      <c r="C39" s="41">
        <v>16</v>
      </c>
      <c r="D39" s="41">
        <v>0</v>
      </c>
      <c r="E39" s="43">
        <f t="shared" si="1"/>
        <v>1</v>
      </c>
    </row>
    <row r="40" spans="2:5" x14ac:dyDescent="0.3">
      <c r="B40" s="42" t="s">
        <v>385</v>
      </c>
      <c r="C40" s="41">
        <v>16</v>
      </c>
      <c r="D40" s="41">
        <v>1</v>
      </c>
      <c r="E40" s="44">
        <f t="shared" si="1"/>
        <v>0.94117647058823528</v>
      </c>
    </row>
    <row r="41" spans="2:5" x14ac:dyDescent="0.3">
      <c r="B41" s="42" t="s">
        <v>386</v>
      </c>
      <c r="C41" s="41">
        <v>17</v>
      </c>
      <c r="D41" s="41">
        <v>0</v>
      </c>
      <c r="E41" s="43">
        <f t="shared" si="1"/>
        <v>1</v>
      </c>
    </row>
    <row r="42" spans="2:5" x14ac:dyDescent="0.3">
      <c r="B42" s="42" t="s">
        <v>387</v>
      </c>
      <c r="C42" s="41">
        <v>16</v>
      </c>
      <c r="D42" s="41">
        <v>0</v>
      </c>
      <c r="E42" s="43">
        <f t="shared" si="1"/>
        <v>1</v>
      </c>
    </row>
    <row r="43" spans="2:5" x14ac:dyDescent="0.3">
      <c r="B43" s="42" t="s">
        <v>388</v>
      </c>
      <c r="C43" s="41">
        <v>16</v>
      </c>
      <c r="D43" s="41">
        <v>0</v>
      </c>
      <c r="E43" s="43">
        <f t="shared" si="1"/>
        <v>1</v>
      </c>
    </row>
    <row r="44" spans="2:5" x14ac:dyDescent="0.3">
      <c r="B44" s="42" t="s">
        <v>389</v>
      </c>
      <c r="C44" s="41">
        <v>16</v>
      </c>
      <c r="D44" s="41">
        <v>0</v>
      </c>
      <c r="E44" s="43">
        <f t="shared" si="1"/>
        <v>1</v>
      </c>
    </row>
    <row r="45" spans="2:5" x14ac:dyDescent="0.3">
      <c r="B45" s="42" t="s">
        <v>390</v>
      </c>
      <c r="C45" s="41">
        <v>16</v>
      </c>
      <c r="D45" s="41">
        <v>0</v>
      </c>
      <c r="E45" s="43">
        <f t="shared" si="1"/>
        <v>1</v>
      </c>
    </row>
    <row r="46" spans="2:5" x14ac:dyDescent="0.3">
      <c r="B46" s="42" t="s">
        <v>391</v>
      </c>
      <c r="C46" s="41">
        <v>16</v>
      </c>
      <c r="D46" s="41">
        <v>0</v>
      </c>
      <c r="E46" s="43">
        <f t="shared" si="1"/>
        <v>1</v>
      </c>
    </row>
    <row r="47" spans="2:5" x14ac:dyDescent="0.3">
      <c r="B47" s="42" t="s">
        <v>392</v>
      </c>
      <c r="C47" s="41">
        <v>14</v>
      </c>
      <c r="D47" s="41">
        <v>0</v>
      </c>
      <c r="E47" s="43">
        <f t="shared" si="1"/>
        <v>1</v>
      </c>
    </row>
    <row r="48" spans="2:5" x14ac:dyDescent="0.3">
      <c r="B48" s="42" t="s">
        <v>393</v>
      </c>
      <c r="C48" s="41">
        <v>15</v>
      </c>
      <c r="D48" s="41">
        <v>2</v>
      </c>
      <c r="E48" s="44">
        <f t="shared" si="1"/>
        <v>0.88235294117647056</v>
      </c>
    </row>
    <row r="49" spans="2:5" x14ac:dyDescent="0.3">
      <c r="B49" s="42" t="s">
        <v>394</v>
      </c>
      <c r="C49" s="41">
        <v>15</v>
      </c>
      <c r="D49" s="41">
        <v>3</v>
      </c>
      <c r="E49" s="44">
        <f t="shared" si="1"/>
        <v>0.83333333333333337</v>
      </c>
    </row>
    <row r="50" spans="2:5" x14ac:dyDescent="0.3">
      <c r="B50" s="42" t="s">
        <v>395</v>
      </c>
      <c r="C50" s="41">
        <v>17</v>
      </c>
      <c r="D50" s="41">
        <v>0</v>
      </c>
      <c r="E50" s="43">
        <f t="shared" si="1"/>
        <v>1</v>
      </c>
    </row>
    <row r="51" spans="2:5" x14ac:dyDescent="0.3">
      <c r="B51" s="42" t="s">
        <v>396</v>
      </c>
      <c r="C51" s="41">
        <v>13</v>
      </c>
      <c r="D51" s="41">
        <v>3</v>
      </c>
      <c r="E51" s="44">
        <f t="shared" si="1"/>
        <v>0.8125</v>
      </c>
    </row>
    <row r="52" spans="2:5" ht="15" thickBot="1" x14ac:dyDescent="0.35">
      <c r="B52" s="45" t="s">
        <v>397</v>
      </c>
      <c r="C52" s="46">
        <v>17</v>
      </c>
      <c r="D52" s="46">
        <v>0</v>
      </c>
      <c r="E52" s="47">
        <f t="shared" si="1"/>
        <v>1</v>
      </c>
    </row>
    <row r="53" spans="2:5" ht="16.2" thickBot="1" x14ac:dyDescent="0.35">
      <c r="B53" s="51" t="s">
        <v>371</v>
      </c>
      <c r="C53" s="52">
        <f>SUM(C31:C52)</f>
        <v>357</v>
      </c>
      <c r="D53" s="52">
        <f t="shared" ref="D53" si="2">SUM(D31:D52)</f>
        <v>10</v>
      </c>
      <c r="E53" s="53">
        <f t="shared" si="1"/>
        <v>0.97275204359673029</v>
      </c>
    </row>
  </sheetData>
  <sheetProtection algorithmName="SHA-512" hashValue="XR45yoX4ZQTfrZpnFxsie6qFWsHUB8bmJ3SJiaYH6lto6iaPuYrZ9b6GixM3ZCwRPtRckLp1ZG14xtw3t3utEw==" saltValue="DT/yiDkE5YqvS9dfkPqzXw==" spinCount="100000" sheet="1" objects="1" scenarios="1"/>
  <pageMargins left="0.7" right="0.7" top="0.75" bottom="0.75" header="0.3" footer="0.3"/>
  <ignoredErrors>
    <ignoredError sqref="E33:E52" evalError="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53C9-23C4-468D-B7C7-5E365E5B9AD5}">
  <sheetPr>
    <tabColor rgb="FF92D050"/>
  </sheetPr>
  <dimension ref="A1:Y94"/>
  <sheetViews>
    <sheetView zoomScale="70" zoomScaleNormal="70" workbookViewId="0">
      <selection activeCell="E9" sqref="E9"/>
    </sheetView>
  </sheetViews>
  <sheetFormatPr baseColWidth="10" defaultRowHeight="15" customHeight="1" x14ac:dyDescent="0.25"/>
  <cols>
    <col min="1" max="1" width="7.5546875" style="8" customWidth="1"/>
    <col min="2" max="2" width="24.33203125" style="8" customWidth="1"/>
    <col min="3" max="3" width="29.21875" style="4" customWidth="1"/>
    <col min="4" max="4" width="11.5546875" style="8" customWidth="1"/>
    <col min="5" max="5" width="51" style="4" customWidth="1"/>
    <col min="6" max="9" width="11.5546875" style="8"/>
    <col min="10" max="10" width="51" style="4" customWidth="1"/>
    <col min="11" max="14" width="11.5546875" style="8"/>
    <col min="15" max="15" width="51" style="4" customWidth="1"/>
    <col min="16" max="19" width="11.5546875" style="8"/>
    <col min="20" max="20" width="51" style="4" customWidth="1"/>
    <col min="21" max="25" width="11.5546875" style="8"/>
    <col min="26" max="16384" width="11.5546875" style="4"/>
  </cols>
  <sheetData>
    <row r="1" spans="1:25" ht="61.8" customHeight="1" x14ac:dyDescent="0.25">
      <c r="A1" s="11" t="s">
        <v>0</v>
      </c>
      <c r="B1" s="11" t="s">
        <v>1</v>
      </c>
      <c r="C1" s="11" t="s">
        <v>12</v>
      </c>
      <c r="D1" s="11" t="s">
        <v>2</v>
      </c>
      <c r="E1" s="12" t="s">
        <v>13</v>
      </c>
      <c r="F1" s="12" t="s">
        <v>14</v>
      </c>
      <c r="G1" s="12" t="s">
        <v>15</v>
      </c>
      <c r="H1" s="13" t="s">
        <v>16</v>
      </c>
      <c r="I1" s="14" t="s">
        <v>17</v>
      </c>
      <c r="J1" s="15" t="s">
        <v>18</v>
      </c>
      <c r="K1" s="15" t="s">
        <v>19</v>
      </c>
      <c r="L1" s="15" t="s">
        <v>20</v>
      </c>
      <c r="M1" s="13" t="s">
        <v>21</v>
      </c>
      <c r="N1" s="15" t="s">
        <v>22</v>
      </c>
      <c r="O1" s="16" t="s">
        <v>23</v>
      </c>
      <c r="P1" s="16" t="s">
        <v>24</v>
      </c>
      <c r="Q1" s="16" t="s">
        <v>25</v>
      </c>
      <c r="R1" s="13" t="s">
        <v>26</v>
      </c>
      <c r="S1" s="16" t="s">
        <v>27</v>
      </c>
      <c r="T1" s="17" t="s">
        <v>30</v>
      </c>
      <c r="U1" s="17" t="s">
        <v>31</v>
      </c>
      <c r="V1" s="17" t="s">
        <v>32</v>
      </c>
      <c r="W1" s="13" t="s">
        <v>33</v>
      </c>
      <c r="X1" s="17" t="s">
        <v>34</v>
      </c>
    </row>
    <row r="2" spans="1:25" s="6" customFormat="1" ht="54.6" customHeight="1" x14ac:dyDescent="0.3">
      <c r="A2" s="20" t="s">
        <v>35</v>
      </c>
      <c r="B2" s="20" t="s">
        <v>4</v>
      </c>
      <c r="C2" s="19" t="s">
        <v>36</v>
      </c>
      <c r="D2" s="20" t="s">
        <v>5</v>
      </c>
      <c r="E2" s="19" t="s">
        <v>268</v>
      </c>
      <c r="F2" s="20">
        <v>3</v>
      </c>
      <c r="G2" s="20">
        <v>3</v>
      </c>
      <c r="H2" s="20" t="s">
        <v>6</v>
      </c>
      <c r="I2" s="21">
        <f t="shared" ref="I2:I33" si="0">IFERROR(IF(F2=0,"",IF((G2/F2)&gt;1,1,(G2/F2))),"")</f>
        <v>1</v>
      </c>
      <c r="J2" s="19" t="s">
        <v>269</v>
      </c>
      <c r="K2" s="20">
        <v>3</v>
      </c>
      <c r="L2" s="20">
        <v>3</v>
      </c>
      <c r="M2" s="20" t="s">
        <v>6</v>
      </c>
      <c r="N2" s="21">
        <f t="shared" ref="N2:N48" si="1">IFERROR(IF(K2=0,"",IF((L2/K2)&gt;1,1,(L2/K2))),"")</f>
        <v>1</v>
      </c>
      <c r="O2" s="19" t="s">
        <v>270</v>
      </c>
      <c r="P2" s="20">
        <v>152</v>
      </c>
      <c r="Q2" s="20">
        <v>152</v>
      </c>
      <c r="R2" s="20" t="s">
        <v>6</v>
      </c>
      <c r="S2" s="21">
        <f t="shared" ref="S2:S33" si="2">IFERROR(IF(P2=0,"",IF((Q2/P2)&gt;1,1,(Q2/P2))),"")</f>
        <v>1</v>
      </c>
      <c r="T2" s="19"/>
      <c r="U2" s="20"/>
      <c r="V2" s="20"/>
      <c r="W2" s="20"/>
      <c r="X2" s="21" t="str">
        <f t="shared" ref="X2:X33" si="3">IFERROR(IF(U2=0,"",IF((V2/U2)&gt;1,1,(V2/U2))),"")</f>
        <v/>
      </c>
      <c r="Y2" s="10"/>
    </row>
    <row r="3" spans="1:25" s="6" customFormat="1" ht="54.6" customHeight="1" x14ac:dyDescent="0.3">
      <c r="A3" s="23" t="s">
        <v>37</v>
      </c>
      <c r="B3" s="23" t="s">
        <v>4</v>
      </c>
      <c r="C3" s="22" t="s">
        <v>38</v>
      </c>
      <c r="D3" s="23" t="s">
        <v>5</v>
      </c>
      <c r="E3" s="22" t="s">
        <v>271</v>
      </c>
      <c r="F3" s="23">
        <v>1</v>
      </c>
      <c r="G3" s="23">
        <v>1</v>
      </c>
      <c r="H3" s="23" t="s">
        <v>6</v>
      </c>
      <c r="I3" s="24">
        <f t="shared" si="0"/>
        <v>1</v>
      </c>
      <c r="J3" s="22" t="s">
        <v>272</v>
      </c>
      <c r="K3" s="23">
        <v>2</v>
      </c>
      <c r="L3" s="23">
        <v>2</v>
      </c>
      <c r="M3" s="23" t="s">
        <v>6</v>
      </c>
      <c r="N3" s="24">
        <f t="shared" si="1"/>
        <v>1</v>
      </c>
      <c r="O3" s="22" t="s">
        <v>273</v>
      </c>
      <c r="P3" s="23">
        <v>0</v>
      </c>
      <c r="Q3" s="23">
        <v>1</v>
      </c>
      <c r="R3" s="23" t="s">
        <v>6</v>
      </c>
      <c r="S3" s="24" t="str">
        <f t="shared" si="2"/>
        <v/>
      </c>
      <c r="T3" s="22"/>
      <c r="U3" s="23"/>
      <c r="V3" s="23"/>
      <c r="W3" s="23"/>
      <c r="X3" s="24" t="str">
        <f t="shared" si="3"/>
        <v/>
      </c>
      <c r="Y3" s="10"/>
    </row>
    <row r="4" spans="1:25" s="6" customFormat="1" ht="54.6" customHeight="1" x14ac:dyDescent="0.3">
      <c r="A4" s="20" t="s">
        <v>39</v>
      </c>
      <c r="B4" s="20" t="s">
        <v>4</v>
      </c>
      <c r="C4" s="19" t="s">
        <v>40</v>
      </c>
      <c r="D4" s="20" t="s">
        <v>5</v>
      </c>
      <c r="E4" s="19" t="s">
        <v>274</v>
      </c>
      <c r="F4" s="20">
        <v>5</v>
      </c>
      <c r="G4" s="20">
        <v>5</v>
      </c>
      <c r="H4" s="20" t="s">
        <v>6</v>
      </c>
      <c r="I4" s="21">
        <f t="shared" si="0"/>
        <v>1</v>
      </c>
      <c r="J4" s="19" t="s">
        <v>275</v>
      </c>
      <c r="K4" s="20">
        <v>0</v>
      </c>
      <c r="L4" s="20">
        <v>0</v>
      </c>
      <c r="M4" s="20" t="s">
        <v>8</v>
      </c>
      <c r="N4" s="21" t="str">
        <f t="shared" si="1"/>
        <v/>
      </c>
      <c r="O4" s="19" t="s">
        <v>276</v>
      </c>
      <c r="P4" s="20">
        <v>5</v>
      </c>
      <c r="Q4" s="20">
        <v>5</v>
      </c>
      <c r="R4" s="20" t="s">
        <v>6</v>
      </c>
      <c r="S4" s="21">
        <f t="shared" si="2"/>
        <v>1</v>
      </c>
      <c r="T4" s="19"/>
      <c r="U4" s="20"/>
      <c r="V4" s="20"/>
      <c r="W4" s="20"/>
      <c r="X4" s="21" t="str">
        <f t="shared" si="3"/>
        <v/>
      </c>
      <c r="Y4" s="10"/>
    </row>
    <row r="5" spans="1:25" s="6" customFormat="1" ht="54.6" customHeight="1" x14ac:dyDescent="0.3">
      <c r="A5" s="23" t="s">
        <v>41</v>
      </c>
      <c r="B5" s="23" t="s">
        <v>4</v>
      </c>
      <c r="C5" s="22" t="s">
        <v>42</v>
      </c>
      <c r="D5" s="23" t="s">
        <v>9</v>
      </c>
      <c r="E5" s="22" t="s">
        <v>277</v>
      </c>
      <c r="F5" s="23">
        <v>0</v>
      </c>
      <c r="G5" s="23">
        <v>0</v>
      </c>
      <c r="H5" s="23" t="s">
        <v>8</v>
      </c>
      <c r="I5" s="24" t="str">
        <f t="shared" si="0"/>
        <v/>
      </c>
      <c r="J5" s="22" t="s">
        <v>278</v>
      </c>
      <c r="K5" s="23">
        <v>0</v>
      </c>
      <c r="L5" s="23">
        <v>1</v>
      </c>
      <c r="M5" s="23" t="s">
        <v>6</v>
      </c>
      <c r="N5" s="24" t="str">
        <f t="shared" si="1"/>
        <v/>
      </c>
      <c r="O5" s="22" t="s">
        <v>279</v>
      </c>
      <c r="P5" s="23">
        <v>0</v>
      </c>
      <c r="Q5" s="23">
        <v>0</v>
      </c>
      <c r="R5" s="23" t="s">
        <v>8</v>
      </c>
      <c r="S5" s="24" t="str">
        <f t="shared" si="2"/>
        <v/>
      </c>
      <c r="T5" s="22" t="s">
        <v>280</v>
      </c>
      <c r="U5" s="23">
        <v>0</v>
      </c>
      <c r="V5" s="23">
        <v>0</v>
      </c>
      <c r="W5" s="23" t="s">
        <v>8</v>
      </c>
      <c r="X5" s="24" t="str">
        <f t="shared" si="3"/>
        <v/>
      </c>
      <c r="Y5" s="10"/>
    </row>
    <row r="6" spans="1:25" s="6" customFormat="1" ht="54.6" customHeight="1" x14ac:dyDescent="0.3">
      <c r="A6" s="20" t="s">
        <v>43</v>
      </c>
      <c r="B6" s="20" t="s">
        <v>4</v>
      </c>
      <c r="C6" s="19" t="s">
        <v>44</v>
      </c>
      <c r="D6" s="20" t="s">
        <v>9</v>
      </c>
      <c r="E6" s="19" t="s">
        <v>281</v>
      </c>
      <c r="F6" s="20">
        <v>0</v>
      </c>
      <c r="G6" s="20">
        <v>0</v>
      </c>
      <c r="H6" s="20" t="s">
        <v>8</v>
      </c>
      <c r="I6" s="21" t="str">
        <f t="shared" si="0"/>
        <v/>
      </c>
      <c r="J6" s="19" t="s">
        <v>282</v>
      </c>
      <c r="K6" s="20">
        <v>1</v>
      </c>
      <c r="L6" s="20">
        <v>1</v>
      </c>
      <c r="M6" s="20" t="s">
        <v>6</v>
      </c>
      <c r="N6" s="21">
        <f t="shared" si="1"/>
        <v>1</v>
      </c>
      <c r="O6" s="19" t="s">
        <v>283</v>
      </c>
      <c r="P6" s="20">
        <v>1</v>
      </c>
      <c r="Q6" s="20">
        <v>1</v>
      </c>
      <c r="R6" s="20" t="s">
        <v>6</v>
      </c>
      <c r="S6" s="21">
        <f t="shared" si="2"/>
        <v>1</v>
      </c>
      <c r="T6" s="19"/>
      <c r="U6" s="20"/>
      <c r="V6" s="20"/>
      <c r="W6" s="20"/>
      <c r="X6" s="21" t="str">
        <f t="shared" si="3"/>
        <v/>
      </c>
      <c r="Y6" s="10"/>
    </row>
    <row r="7" spans="1:25" s="5" customFormat="1" ht="54.6" customHeight="1" x14ac:dyDescent="0.3">
      <c r="A7" s="9" t="s">
        <v>49</v>
      </c>
      <c r="B7" s="9" t="s">
        <v>46</v>
      </c>
      <c r="C7" s="22" t="s">
        <v>50</v>
      </c>
      <c r="D7" s="9" t="s">
        <v>47</v>
      </c>
      <c r="E7" s="22" t="s">
        <v>284</v>
      </c>
      <c r="F7" s="23">
        <v>3</v>
      </c>
      <c r="G7" s="23">
        <v>3</v>
      </c>
      <c r="H7" s="23" t="s">
        <v>6</v>
      </c>
      <c r="I7" s="24">
        <f t="shared" si="0"/>
        <v>1</v>
      </c>
      <c r="J7" s="22" t="s">
        <v>285</v>
      </c>
      <c r="K7" s="23">
        <v>0</v>
      </c>
      <c r="L7" s="23">
        <v>3</v>
      </c>
      <c r="M7" s="23" t="s">
        <v>6</v>
      </c>
      <c r="N7" s="24" t="str">
        <f t="shared" si="1"/>
        <v/>
      </c>
      <c r="O7" s="22" t="s">
        <v>286</v>
      </c>
      <c r="P7" s="23">
        <v>3</v>
      </c>
      <c r="Q7" s="23">
        <v>3</v>
      </c>
      <c r="R7" s="23" t="s">
        <v>6</v>
      </c>
      <c r="S7" s="24">
        <f t="shared" si="2"/>
        <v>1</v>
      </c>
      <c r="T7" s="22"/>
      <c r="U7" s="23"/>
      <c r="V7" s="23"/>
      <c r="W7" s="23"/>
      <c r="X7" s="24" t="str">
        <f t="shared" si="3"/>
        <v/>
      </c>
      <c r="Y7" s="7"/>
    </row>
    <row r="8" spans="1:25" s="5" customFormat="1" ht="54.6" customHeight="1" x14ac:dyDescent="0.3">
      <c r="A8" s="18" t="s">
        <v>52</v>
      </c>
      <c r="B8" s="18" t="s">
        <v>46</v>
      </c>
      <c r="C8" s="19" t="s">
        <v>53</v>
      </c>
      <c r="D8" s="18" t="s">
        <v>48</v>
      </c>
      <c r="E8" s="19" t="s">
        <v>287</v>
      </c>
      <c r="F8" s="20">
        <v>1</v>
      </c>
      <c r="G8" s="20">
        <v>1</v>
      </c>
      <c r="H8" s="20" t="s">
        <v>6</v>
      </c>
      <c r="I8" s="21">
        <f t="shared" si="0"/>
        <v>1</v>
      </c>
      <c r="J8" s="19" t="s">
        <v>288</v>
      </c>
      <c r="K8" s="20">
        <v>3</v>
      </c>
      <c r="L8" s="20">
        <v>3</v>
      </c>
      <c r="M8" s="20" t="s">
        <v>6</v>
      </c>
      <c r="N8" s="21">
        <f t="shared" si="1"/>
        <v>1</v>
      </c>
      <c r="O8" s="19" t="s">
        <v>289</v>
      </c>
      <c r="P8" s="20">
        <v>1</v>
      </c>
      <c r="Q8" s="20">
        <v>3</v>
      </c>
      <c r="R8" s="20" t="s">
        <v>6</v>
      </c>
      <c r="S8" s="21">
        <f t="shared" si="2"/>
        <v>1</v>
      </c>
      <c r="T8" s="19"/>
      <c r="U8" s="20"/>
      <c r="V8" s="20"/>
      <c r="W8" s="20"/>
      <c r="X8" s="21" t="str">
        <f t="shared" si="3"/>
        <v/>
      </c>
      <c r="Y8" s="7"/>
    </row>
    <row r="9" spans="1:25" s="5" customFormat="1" ht="54.6" customHeight="1" x14ac:dyDescent="0.3">
      <c r="A9" s="9" t="s">
        <v>55</v>
      </c>
      <c r="B9" s="9" t="s">
        <v>46</v>
      </c>
      <c r="C9" s="22" t="s">
        <v>56</v>
      </c>
      <c r="D9" s="9" t="s">
        <v>48</v>
      </c>
      <c r="E9" s="22" t="s">
        <v>290</v>
      </c>
      <c r="F9" s="23">
        <v>3</v>
      </c>
      <c r="G9" s="23">
        <v>3</v>
      </c>
      <c r="H9" s="23" t="s">
        <v>6</v>
      </c>
      <c r="I9" s="24">
        <f t="shared" si="0"/>
        <v>1</v>
      </c>
      <c r="J9" s="22" t="s">
        <v>291</v>
      </c>
      <c r="K9" s="23">
        <v>3</v>
      </c>
      <c r="L9" s="23">
        <v>3</v>
      </c>
      <c r="M9" s="23" t="s">
        <v>6</v>
      </c>
      <c r="N9" s="24">
        <f t="shared" si="1"/>
        <v>1</v>
      </c>
      <c r="O9" s="22"/>
      <c r="P9" s="23"/>
      <c r="Q9" s="23"/>
      <c r="R9" s="23"/>
      <c r="S9" s="24" t="str">
        <f t="shared" si="2"/>
        <v/>
      </c>
      <c r="T9" s="22"/>
      <c r="U9" s="23"/>
      <c r="V9" s="23"/>
      <c r="W9" s="23"/>
      <c r="X9" s="24" t="str">
        <f t="shared" si="3"/>
        <v/>
      </c>
      <c r="Y9" s="7"/>
    </row>
    <row r="10" spans="1:25" s="5" customFormat="1" ht="54.6" customHeight="1" x14ac:dyDescent="0.3">
      <c r="A10" s="18" t="s">
        <v>61</v>
      </c>
      <c r="B10" s="18" t="s">
        <v>57</v>
      </c>
      <c r="C10" s="19" t="s">
        <v>62</v>
      </c>
      <c r="D10" s="18" t="s">
        <v>59</v>
      </c>
      <c r="E10" s="19" t="s">
        <v>63</v>
      </c>
      <c r="F10" s="20">
        <v>3</v>
      </c>
      <c r="G10" s="20">
        <v>3</v>
      </c>
      <c r="H10" s="20" t="s">
        <v>6</v>
      </c>
      <c r="I10" s="21">
        <f t="shared" si="0"/>
        <v>1</v>
      </c>
      <c r="J10" s="19"/>
      <c r="K10" s="20"/>
      <c r="L10" s="20"/>
      <c r="M10" s="20"/>
      <c r="N10" s="21" t="str">
        <f t="shared" si="1"/>
        <v/>
      </c>
      <c r="O10" s="19"/>
      <c r="P10" s="20"/>
      <c r="Q10" s="20"/>
      <c r="R10" s="20"/>
      <c r="S10" s="21" t="str">
        <f t="shared" si="2"/>
        <v/>
      </c>
      <c r="T10" s="19"/>
      <c r="U10" s="20"/>
      <c r="V10" s="20"/>
      <c r="W10" s="20"/>
      <c r="X10" s="21" t="str">
        <f t="shared" si="3"/>
        <v/>
      </c>
      <c r="Y10" s="7"/>
    </row>
    <row r="11" spans="1:25" s="5" customFormat="1" ht="54.6" customHeight="1" x14ac:dyDescent="0.3">
      <c r="A11" s="9" t="s">
        <v>64</v>
      </c>
      <c r="B11" s="9" t="s">
        <v>57</v>
      </c>
      <c r="C11" s="22" t="s">
        <v>65</v>
      </c>
      <c r="D11" s="9" t="s">
        <v>60</v>
      </c>
      <c r="E11" s="22" t="s">
        <v>66</v>
      </c>
      <c r="F11" s="23">
        <v>12</v>
      </c>
      <c r="G11" s="23">
        <v>12</v>
      </c>
      <c r="H11" s="23" t="s">
        <v>6</v>
      </c>
      <c r="I11" s="24">
        <f t="shared" si="0"/>
        <v>1</v>
      </c>
      <c r="J11" s="22"/>
      <c r="K11" s="23"/>
      <c r="L11" s="23"/>
      <c r="M11" s="23"/>
      <c r="N11" s="24" t="str">
        <f t="shared" si="1"/>
        <v/>
      </c>
      <c r="O11" s="22"/>
      <c r="P11" s="23"/>
      <c r="Q11" s="23"/>
      <c r="R11" s="23"/>
      <c r="S11" s="24" t="str">
        <f t="shared" si="2"/>
        <v/>
      </c>
      <c r="T11" s="22"/>
      <c r="U11" s="23"/>
      <c r="V11" s="23"/>
      <c r="W11" s="23"/>
      <c r="X11" s="24" t="str">
        <f t="shared" si="3"/>
        <v/>
      </c>
      <c r="Y11" s="7"/>
    </row>
    <row r="12" spans="1:25" s="5" customFormat="1" ht="54.6" customHeight="1" x14ac:dyDescent="0.3">
      <c r="A12" s="18" t="s">
        <v>67</v>
      </c>
      <c r="B12" s="18" t="s">
        <v>57</v>
      </c>
      <c r="C12" s="19" t="s">
        <v>68</v>
      </c>
      <c r="D12" s="18" t="s">
        <v>58</v>
      </c>
      <c r="E12" s="19" t="s">
        <v>69</v>
      </c>
      <c r="F12" s="20">
        <v>6</v>
      </c>
      <c r="G12" s="20">
        <v>6</v>
      </c>
      <c r="H12" s="20" t="s">
        <v>6</v>
      </c>
      <c r="I12" s="21">
        <f t="shared" si="0"/>
        <v>1</v>
      </c>
      <c r="J12" s="19"/>
      <c r="K12" s="20"/>
      <c r="L12" s="20"/>
      <c r="M12" s="20"/>
      <c r="N12" s="21" t="str">
        <f t="shared" si="1"/>
        <v/>
      </c>
      <c r="O12" s="19"/>
      <c r="P12" s="20"/>
      <c r="Q12" s="20"/>
      <c r="R12" s="20"/>
      <c r="S12" s="21" t="str">
        <f t="shared" si="2"/>
        <v/>
      </c>
      <c r="T12" s="19"/>
      <c r="U12" s="20"/>
      <c r="V12" s="20"/>
      <c r="W12" s="20"/>
      <c r="X12" s="21" t="str">
        <f t="shared" si="3"/>
        <v/>
      </c>
      <c r="Y12" s="7"/>
    </row>
    <row r="13" spans="1:25" s="5" customFormat="1" ht="54.6" customHeight="1" x14ac:dyDescent="0.3">
      <c r="A13" s="9" t="s">
        <v>70</v>
      </c>
      <c r="B13" s="9" t="s">
        <v>57</v>
      </c>
      <c r="C13" s="22" t="s">
        <v>71</v>
      </c>
      <c r="D13" s="9" t="s">
        <v>59</v>
      </c>
      <c r="E13" s="22" t="s">
        <v>72</v>
      </c>
      <c r="F13" s="23">
        <v>3</v>
      </c>
      <c r="G13" s="23">
        <v>3</v>
      </c>
      <c r="H13" s="23" t="s">
        <v>6</v>
      </c>
      <c r="I13" s="24">
        <f t="shared" si="0"/>
        <v>1</v>
      </c>
      <c r="J13" s="22"/>
      <c r="K13" s="23"/>
      <c r="L13" s="23"/>
      <c r="M13" s="23"/>
      <c r="N13" s="24" t="str">
        <f t="shared" si="1"/>
        <v/>
      </c>
      <c r="O13" s="22"/>
      <c r="P13" s="23"/>
      <c r="Q13" s="23"/>
      <c r="R13" s="23"/>
      <c r="S13" s="24" t="str">
        <f t="shared" si="2"/>
        <v/>
      </c>
      <c r="T13" s="22"/>
      <c r="U13" s="23"/>
      <c r="V13" s="23"/>
      <c r="W13" s="23"/>
      <c r="X13" s="24" t="str">
        <f t="shared" si="3"/>
        <v/>
      </c>
      <c r="Y13" s="7"/>
    </row>
    <row r="14" spans="1:25" s="5" customFormat="1" ht="54.6" customHeight="1" x14ac:dyDescent="0.3">
      <c r="A14" s="18" t="s">
        <v>73</v>
      </c>
      <c r="B14" s="18" t="s">
        <v>57</v>
      </c>
      <c r="C14" s="19" t="s">
        <v>74</v>
      </c>
      <c r="D14" s="18" t="s">
        <v>60</v>
      </c>
      <c r="E14" s="19" t="s">
        <v>75</v>
      </c>
      <c r="F14" s="20">
        <v>0</v>
      </c>
      <c r="G14" s="20">
        <v>0</v>
      </c>
      <c r="H14" s="20" t="s">
        <v>6</v>
      </c>
      <c r="I14" s="21" t="str">
        <f t="shared" si="0"/>
        <v/>
      </c>
      <c r="J14" s="19"/>
      <c r="K14" s="20"/>
      <c r="L14" s="20"/>
      <c r="M14" s="20"/>
      <c r="N14" s="21" t="str">
        <f t="shared" si="1"/>
        <v/>
      </c>
      <c r="O14" s="19"/>
      <c r="P14" s="20"/>
      <c r="Q14" s="20"/>
      <c r="R14" s="20"/>
      <c r="S14" s="21" t="str">
        <f t="shared" si="2"/>
        <v/>
      </c>
      <c r="T14" s="19"/>
      <c r="U14" s="20"/>
      <c r="V14" s="20"/>
      <c r="W14" s="20"/>
      <c r="X14" s="21" t="str">
        <f t="shared" si="3"/>
        <v/>
      </c>
      <c r="Y14" s="7"/>
    </row>
    <row r="15" spans="1:25" s="5" customFormat="1" ht="54.6" customHeight="1" x14ac:dyDescent="0.3">
      <c r="A15" s="9" t="s">
        <v>77</v>
      </c>
      <c r="B15" s="9" t="s">
        <v>76</v>
      </c>
      <c r="C15" s="22" t="s">
        <v>78</v>
      </c>
      <c r="D15" s="9" t="s">
        <v>7</v>
      </c>
      <c r="E15" s="22" t="s">
        <v>292</v>
      </c>
      <c r="F15" s="23">
        <v>3</v>
      </c>
      <c r="G15" s="23">
        <v>3</v>
      </c>
      <c r="H15" s="23" t="s">
        <v>6</v>
      </c>
      <c r="I15" s="24">
        <f t="shared" si="0"/>
        <v>1</v>
      </c>
      <c r="J15" s="22"/>
      <c r="K15" s="23"/>
      <c r="L15" s="23"/>
      <c r="M15" s="23"/>
      <c r="N15" s="24" t="str">
        <f t="shared" si="1"/>
        <v/>
      </c>
      <c r="O15" s="22"/>
      <c r="P15" s="23"/>
      <c r="Q15" s="23"/>
      <c r="R15" s="23"/>
      <c r="S15" s="24" t="str">
        <f t="shared" si="2"/>
        <v/>
      </c>
      <c r="T15" s="22"/>
      <c r="U15" s="23"/>
      <c r="V15" s="23"/>
      <c r="W15" s="23"/>
      <c r="X15" s="24" t="str">
        <f t="shared" si="3"/>
        <v/>
      </c>
      <c r="Y15" s="7"/>
    </row>
    <row r="16" spans="1:25" s="5" customFormat="1" ht="54.6" customHeight="1" x14ac:dyDescent="0.3">
      <c r="A16" s="18" t="s">
        <v>80</v>
      </c>
      <c r="B16" s="18" t="s">
        <v>79</v>
      </c>
      <c r="C16" s="19" t="s">
        <v>81</v>
      </c>
      <c r="D16" s="18" t="s">
        <v>7</v>
      </c>
      <c r="E16" s="19" t="s">
        <v>293</v>
      </c>
      <c r="F16" s="20">
        <v>3</v>
      </c>
      <c r="G16" s="20">
        <v>3</v>
      </c>
      <c r="H16" s="20" t="s">
        <v>6</v>
      </c>
      <c r="I16" s="21">
        <f t="shared" si="0"/>
        <v>1</v>
      </c>
      <c r="J16" s="19" t="s">
        <v>294</v>
      </c>
      <c r="K16" s="20">
        <v>3</v>
      </c>
      <c r="L16" s="20">
        <v>3</v>
      </c>
      <c r="M16" s="20" t="s">
        <v>6</v>
      </c>
      <c r="N16" s="21">
        <f t="shared" si="1"/>
        <v>1</v>
      </c>
      <c r="O16" s="19"/>
      <c r="P16" s="20"/>
      <c r="Q16" s="20"/>
      <c r="R16" s="20"/>
      <c r="S16" s="21" t="str">
        <f t="shared" si="2"/>
        <v/>
      </c>
      <c r="T16" s="19"/>
      <c r="U16" s="20"/>
      <c r="V16" s="20"/>
      <c r="W16" s="20"/>
      <c r="X16" s="21" t="str">
        <f t="shared" si="3"/>
        <v/>
      </c>
      <c r="Y16" s="7"/>
    </row>
    <row r="17" spans="1:25" s="5" customFormat="1" ht="54.6" customHeight="1" x14ac:dyDescent="0.3">
      <c r="A17" s="9" t="s">
        <v>83</v>
      </c>
      <c r="B17" s="9" t="s">
        <v>79</v>
      </c>
      <c r="C17" s="22" t="s">
        <v>84</v>
      </c>
      <c r="D17" s="9" t="s">
        <v>7</v>
      </c>
      <c r="E17" s="22" t="s">
        <v>295</v>
      </c>
      <c r="F17" s="23">
        <v>3</v>
      </c>
      <c r="G17" s="23">
        <v>3</v>
      </c>
      <c r="H17" s="23" t="s">
        <v>6</v>
      </c>
      <c r="I17" s="24">
        <f t="shared" si="0"/>
        <v>1</v>
      </c>
      <c r="J17" s="22" t="s">
        <v>296</v>
      </c>
      <c r="K17" s="23">
        <v>3</v>
      </c>
      <c r="L17" s="23">
        <v>3</v>
      </c>
      <c r="M17" s="23" t="s">
        <v>6</v>
      </c>
      <c r="N17" s="24">
        <f t="shared" si="1"/>
        <v>1</v>
      </c>
      <c r="O17" s="22"/>
      <c r="P17" s="23"/>
      <c r="Q17" s="23"/>
      <c r="R17" s="23"/>
      <c r="S17" s="24" t="str">
        <f t="shared" si="2"/>
        <v/>
      </c>
      <c r="T17" s="22"/>
      <c r="U17" s="23"/>
      <c r="V17" s="23"/>
      <c r="W17" s="23"/>
      <c r="X17" s="24" t="str">
        <f t="shared" si="3"/>
        <v/>
      </c>
      <c r="Y17" s="7"/>
    </row>
    <row r="18" spans="1:25" s="5" customFormat="1" ht="54.6" customHeight="1" x14ac:dyDescent="0.3">
      <c r="A18" s="18" t="s">
        <v>88</v>
      </c>
      <c r="B18" s="18" t="s">
        <v>86</v>
      </c>
      <c r="C18" s="19" t="s">
        <v>89</v>
      </c>
      <c r="D18" s="18" t="s">
        <v>87</v>
      </c>
      <c r="E18" s="19" t="s">
        <v>297</v>
      </c>
      <c r="F18" s="20">
        <v>1</v>
      </c>
      <c r="G18" s="20">
        <v>1</v>
      </c>
      <c r="H18" s="20" t="s">
        <v>6</v>
      </c>
      <c r="I18" s="21">
        <f t="shared" si="0"/>
        <v>1</v>
      </c>
      <c r="J18" s="19"/>
      <c r="K18" s="20"/>
      <c r="L18" s="20"/>
      <c r="M18" s="20"/>
      <c r="N18" s="21" t="str">
        <f t="shared" si="1"/>
        <v/>
      </c>
      <c r="O18" s="19"/>
      <c r="P18" s="20"/>
      <c r="Q18" s="20"/>
      <c r="R18" s="20"/>
      <c r="S18" s="21" t="str">
        <f t="shared" si="2"/>
        <v/>
      </c>
      <c r="T18" s="19"/>
      <c r="U18" s="20"/>
      <c r="V18" s="20"/>
      <c r="W18" s="20"/>
      <c r="X18" s="21" t="str">
        <f t="shared" si="3"/>
        <v/>
      </c>
      <c r="Y18" s="7"/>
    </row>
    <row r="19" spans="1:25" s="5" customFormat="1" ht="54.6" customHeight="1" x14ac:dyDescent="0.3">
      <c r="A19" s="9" t="s">
        <v>95</v>
      </c>
      <c r="B19" s="9" t="s">
        <v>90</v>
      </c>
      <c r="C19" s="22" t="s">
        <v>96</v>
      </c>
      <c r="D19" s="9" t="s">
        <v>94</v>
      </c>
      <c r="E19" s="22" t="s">
        <v>298</v>
      </c>
      <c r="F19" s="23">
        <v>3</v>
      </c>
      <c r="G19" s="23">
        <v>3</v>
      </c>
      <c r="H19" s="23" t="s">
        <v>6</v>
      </c>
      <c r="I19" s="24">
        <f t="shared" si="0"/>
        <v>1</v>
      </c>
      <c r="J19" s="22"/>
      <c r="K19" s="23"/>
      <c r="L19" s="23"/>
      <c r="M19" s="23"/>
      <c r="N19" s="24" t="str">
        <f t="shared" si="1"/>
        <v/>
      </c>
      <c r="O19" s="22"/>
      <c r="P19" s="23"/>
      <c r="Q19" s="23"/>
      <c r="R19" s="23"/>
      <c r="S19" s="24" t="str">
        <f t="shared" si="2"/>
        <v/>
      </c>
      <c r="T19" s="22"/>
      <c r="U19" s="23"/>
      <c r="V19" s="23"/>
      <c r="W19" s="23"/>
      <c r="X19" s="24" t="str">
        <f t="shared" si="3"/>
        <v/>
      </c>
      <c r="Y19" s="7"/>
    </row>
    <row r="20" spans="1:25" s="5" customFormat="1" ht="54.6" customHeight="1" x14ac:dyDescent="0.3">
      <c r="A20" s="18" t="s">
        <v>97</v>
      </c>
      <c r="B20" s="18" t="s">
        <v>90</v>
      </c>
      <c r="C20" s="19" t="s">
        <v>98</v>
      </c>
      <c r="D20" s="18" t="s">
        <v>94</v>
      </c>
      <c r="E20" s="19" t="s">
        <v>299</v>
      </c>
      <c r="F20" s="20">
        <v>1</v>
      </c>
      <c r="G20" s="20">
        <v>1</v>
      </c>
      <c r="H20" s="20" t="s">
        <v>11</v>
      </c>
      <c r="I20" s="21">
        <f t="shared" si="0"/>
        <v>1</v>
      </c>
      <c r="J20" s="19" t="s">
        <v>300</v>
      </c>
      <c r="K20" s="20">
        <v>0</v>
      </c>
      <c r="L20" s="20">
        <v>0</v>
      </c>
      <c r="M20" s="20" t="s">
        <v>6</v>
      </c>
      <c r="N20" s="21" t="str">
        <f t="shared" si="1"/>
        <v/>
      </c>
      <c r="O20" s="19"/>
      <c r="P20" s="20"/>
      <c r="Q20" s="20"/>
      <c r="R20" s="20"/>
      <c r="S20" s="21" t="str">
        <f t="shared" si="2"/>
        <v/>
      </c>
      <c r="T20" s="19"/>
      <c r="U20" s="20"/>
      <c r="V20" s="20"/>
      <c r="W20" s="20"/>
      <c r="X20" s="21" t="str">
        <f t="shared" si="3"/>
        <v/>
      </c>
      <c r="Y20" s="7"/>
    </row>
    <row r="21" spans="1:25" s="5" customFormat="1" ht="54.6" customHeight="1" x14ac:dyDescent="0.3">
      <c r="A21" s="9" t="s">
        <v>99</v>
      </c>
      <c r="B21" s="9" t="s">
        <v>90</v>
      </c>
      <c r="C21" s="22" t="s">
        <v>100</v>
      </c>
      <c r="D21" s="9" t="s">
        <v>94</v>
      </c>
      <c r="E21" s="22" t="s">
        <v>301</v>
      </c>
      <c r="F21" s="23">
        <v>3</v>
      </c>
      <c r="G21" s="23">
        <v>3</v>
      </c>
      <c r="H21" s="23" t="s">
        <v>6</v>
      </c>
      <c r="I21" s="24">
        <f t="shared" si="0"/>
        <v>1</v>
      </c>
      <c r="J21" s="22" t="s">
        <v>302</v>
      </c>
      <c r="K21" s="23">
        <v>1</v>
      </c>
      <c r="L21" s="23">
        <v>1</v>
      </c>
      <c r="M21" s="23" t="s">
        <v>6</v>
      </c>
      <c r="N21" s="24">
        <f t="shared" si="1"/>
        <v>1</v>
      </c>
      <c r="O21" s="22"/>
      <c r="P21" s="23"/>
      <c r="Q21" s="23"/>
      <c r="R21" s="23"/>
      <c r="S21" s="24" t="str">
        <f t="shared" si="2"/>
        <v/>
      </c>
      <c r="T21" s="22"/>
      <c r="U21" s="23"/>
      <c r="V21" s="23"/>
      <c r="W21" s="23"/>
      <c r="X21" s="24" t="str">
        <f t="shared" si="3"/>
        <v/>
      </c>
      <c r="Y21" s="7"/>
    </row>
    <row r="22" spans="1:25" s="5" customFormat="1" ht="54.6" customHeight="1" x14ac:dyDescent="0.3">
      <c r="A22" s="18" t="s">
        <v>101</v>
      </c>
      <c r="B22" s="18" t="s">
        <v>90</v>
      </c>
      <c r="C22" s="19" t="s">
        <v>102</v>
      </c>
      <c r="D22" s="18" t="s">
        <v>94</v>
      </c>
      <c r="E22" s="19" t="s">
        <v>303</v>
      </c>
      <c r="F22" s="20">
        <v>3</v>
      </c>
      <c r="G22" s="20">
        <v>3</v>
      </c>
      <c r="H22" s="20" t="s">
        <v>6</v>
      </c>
      <c r="I22" s="21">
        <f t="shared" si="0"/>
        <v>1</v>
      </c>
      <c r="J22" s="19" t="s">
        <v>304</v>
      </c>
      <c r="K22" s="20">
        <v>1</v>
      </c>
      <c r="L22" s="20">
        <v>1</v>
      </c>
      <c r="M22" s="20" t="s">
        <v>6</v>
      </c>
      <c r="N22" s="21">
        <f t="shared" si="1"/>
        <v>1</v>
      </c>
      <c r="O22" s="19"/>
      <c r="P22" s="20"/>
      <c r="Q22" s="20"/>
      <c r="R22" s="20"/>
      <c r="S22" s="21" t="str">
        <f t="shared" si="2"/>
        <v/>
      </c>
      <c r="T22" s="19"/>
      <c r="U22" s="20"/>
      <c r="V22" s="20"/>
      <c r="W22" s="20"/>
      <c r="X22" s="21" t="str">
        <f t="shared" si="3"/>
        <v/>
      </c>
      <c r="Y22" s="7"/>
    </row>
    <row r="23" spans="1:25" s="5" customFormat="1" ht="54.6" customHeight="1" x14ac:dyDescent="0.3">
      <c r="A23" s="9" t="s">
        <v>103</v>
      </c>
      <c r="B23" s="9" t="s">
        <v>90</v>
      </c>
      <c r="C23" s="22" t="s">
        <v>104</v>
      </c>
      <c r="D23" s="9" t="s">
        <v>93</v>
      </c>
      <c r="E23" s="22" t="s">
        <v>305</v>
      </c>
      <c r="F23" s="23">
        <v>90</v>
      </c>
      <c r="G23" s="23">
        <v>90</v>
      </c>
      <c r="H23" s="23" t="s">
        <v>6</v>
      </c>
      <c r="I23" s="24">
        <f t="shared" si="0"/>
        <v>1</v>
      </c>
      <c r="J23" s="22" t="s">
        <v>306</v>
      </c>
      <c r="K23" s="23">
        <v>6</v>
      </c>
      <c r="L23" s="23">
        <v>5</v>
      </c>
      <c r="M23" s="23" t="s">
        <v>6</v>
      </c>
      <c r="N23" s="24">
        <f t="shared" si="1"/>
        <v>0.83333333333333337</v>
      </c>
      <c r="O23" s="22" t="s">
        <v>307</v>
      </c>
      <c r="P23" s="23">
        <v>90</v>
      </c>
      <c r="Q23" s="23">
        <v>90</v>
      </c>
      <c r="R23" s="23" t="s">
        <v>6</v>
      </c>
      <c r="S23" s="24">
        <f t="shared" si="2"/>
        <v>1</v>
      </c>
      <c r="T23" s="22"/>
      <c r="U23" s="23"/>
      <c r="V23" s="23"/>
      <c r="W23" s="23"/>
      <c r="X23" s="24" t="str">
        <f t="shared" si="3"/>
        <v/>
      </c>
      <c r="Y23" s="7"/>
    </row>
    <row r="24" spans="1:25" s="5" customFormat="1" ht="54.6" customHeight="1" x14ac:dyDescent="0.3">
      <c r="A24" s="18" t="s">
        <v>105</v>
      </c>
      <c r="B24" s="18" t="s">
        <v>90</v>
      </c>
      <c r="C24" s="19" t="s">
        <v>106</v>
      </c>
      <c r="D24" s="18" t="s">
        <v>93</v>
      </c>
      <c r="E24" s="19" t="s">
        <v>308</v>
      </c>
      <c r="F24" s="20">
        <v>3</v>
      </c>
      <c r="G24" s="20">
        <v>3</v>
      </c>
      <c r="H24" s="20" t="s">
        <v>6</v>
      </c>
      <c r="I24" s="21">
        <f t="shared" si="0"/>
        <v>1</v>
      </c>
      <c r="J24" s="19" t="s">
        <v>309</v>
      </c>
      <c r="K24" s="20">
        <v>12</v>
      </c>
      <c r="L24" s="20">
        <v>12</v>
      </c>
      <c r="M24" s="20" t="s">
        <v>6</v>
      </c>
      <c r="N24" s="21">
        <f t="shared" si="1"/>
        <v>1</v>
      </c>
      <c r="O24" s="19" t="s">
        <v>310</v>
      </c>
      <c r="P24" s="20">
        <v>3</v>
      </c>
      <c r="Q24" s="20">
        <v>3</v>
      </c>
      <c r="R24" s="20" t="s">
        <v>11</v>
      </c>
      <c r="S24" s="21">
        <f t="shared" si="2"/>
        <v>1</v>
      </c>
      <c r="T24" s="19"/>
      <c r="U24" s="20"/>
      <c r="V24" s="20"/>
      <c r="W24" s="20"/>
      <c r="X24" s="21" t="str">
        <f t="shared" si="3"/>
        <v/>
      </c>
      <c r="Y24" s="7"/>
    </row>
    <row r="25" spans="1:25" s="5" customFormat="1" ht="54.6" customHeight="1" x14ac:dyDescent="0.3">
      <c r="A25" s="9" t="s">
        <v>107</v>
      </c>
      <c r="B25" s="9" t="s">
        <v>90</v>
      </c>
      <c r="C25" s="22" t="s">
        <v>108</v>
      </c>
      <c r="D25" s="9" t="s">
        <v>93</v>
      </c>
      <c r="E25" s="22" t="s">
        <v>311</v>
      </c>
      <c r="F25" s="23">
        <v>3</v>
      </c>
      <c r="G25" s="23">
        <v>3</v>
      </c>
      <c r="H25" s="23" t="s">
        <v>6</v>
      </c>
      <c r="I25" s="24">
        <f t="shared" si="0"/>
        <v>1</v>
      </c>
      <c r="J25" s="22"/>
      <c r="K25" s="23"/>
      <c r="L25" s="23"/>
      <c r="M25" s="23"/>
      <c r="N25" s="24" t="str">
        <f t="shared" si="1"/>
        <v/>
      </c>
      <c r="O25" s="22"/>
      <c r="P25" s="23"/>
      <c r="Q25" s="23"/>
      <c r="R25" s="23"/>
      <c r="S25" s="24" t="str">
        <f t="shared" si="2"/>
        <v/>
      </c>
      <c r="T25" s="22"/>
      <c r="U25" s="23"/>
      <c r="V25" s="23"/>
      <c r="W25" s="23"/>
      <c r="X25" s="24" t="str">
        <f t="shared" si="3"/>
        <v/>
      </c>
      <c r="Y25" s="7"/>
    </row>
    <row r="26" spans="1:25" s="5" customFormat="1" ht="54.6" customHeight="1" x14ac:dyDescent="0.3">
      <c r="A26" s="18" t="s">
        <v>109</v>
      </c>
      <c r="B26" s="18" t="s">
        <v>90</v>
      </c>
      <c r="C26" s="19" t="s">
        <v>110</v>
      </c>
      <c r="D26" s="18" t="s">
        <v>92</v>
      </c>
      <c r="E26" s="19" t="s">
        <v>312</v>
      </c>
      <c r="F26" s="20">
        <v>3</v>
      </c>
      <c r="G26" s="20">
        <v>3</v>
      </c>
      <c r="H26" s="20" t="s">
        <v>6</v>
      </c>
      <c r="I26" s="21">
        <f t="shared" si="0"/>
        <v>1</v>
      </c>
      <c r="J26" s="19" t="s">
        <v>313</v>
      </c>
      <c r="K26" s="20">
        <v>3</v>
      </c>
      <c r="L26" s="20">
        <v>3</v>
      </c>
      <c r="M26" s="20" t="s">
        <v>6</v>
      </c>
      <c r="N26" s="21">
        <f t="shared" si="1"/>
        <v>1</v>
      </c>
      <c r="O26" s="19" t="s">
        <v>314</v>
      </c>
      <c r="P26" s="20">
        <v>3</v>
      </c>
      <c r="Q26" s="20">
        <v>3</v>
      </c>
      <c r="R26" s="20" t="s">
        <v>6</v>
      </c>
      <c r="S26" s="21">
        <f t="shared" si="2"/>
        <v>1</v>
      </c>
      <c r="T26" s="19"/>
      <c r="U26" s="20"/>
      <c r="V26" s="20"/>
      <c r="W26" s="20"/>
      <c r="X26" s="21" t="str">
        <f t="shared" si="3"/>
        <v/>
      </c>
      <c r="Y26" s="7"/>
    </row>
    <row r="27" spans="1:25" s="5" customFormat="1" ht="54.6" customHeight="1" x14ac:dyDescent="0.3">
      <c r="A27" s="9" t="s">
        <v>111</v>
      </c>
      <c r="B27" s="9" t="s">
        <v>90</v>
      </c>
      <c r="C27" s="22" t="s">
        <v>112</v>
      </c>
      <c r="D27" s="9" t="s">
        <v>92</v>
      </c>
      <c r="E27" s="22" t="s">
        <v>315</v>
      </c>
      <c r="F27" s="23">
        <v>3</v>
      </c>
      <c r="G27" s="23">
        <v>3</v>
      </c>
      <c r="H27" s="23" t="s">
        <v>6</v>
      </c>
      <c r="I27" s="24">
        <f t="shared" si="0"/>
        <v>1</v>
      </c>
      <c r="J27" s="22" t="s">
        <v>316</v>
      </c>
      <c r="K27" s="23">
        <v>3</v>
      </c>
      <c r="L27" s="23">
        <v>3</v>
      </c>
      <c r="M27" s="23" t="s">
        <v>6</v>
      </c>
      <c r="N27" s="24">
        <f t="shared" si="1"/>
        <v>1</v>
      </c>
      <c r="O27" s="22"/>
      <c r="P27" s="23"/>
      <c r="Q27" s="23"/>
      <c r="R27" s="23"/>
      <c r="S27" s="24" t="str">
        <f t="shared" si="2"/>
        <v/>
      </c>
      <c r="T27" s="22"/>
      <c r="U27" s="23"/>
      <c r="V27" s="23"/>
      <c r="W27" s="23"/>
      <c r="X27" s="24" t="str">
        <f t="shared" si="3"/>
        <v/>
      </c>
      <c r="Y27" s="7"/>
    </row>
    <row r="28" spans="1:25" s="5" customFormat="1" ht="54.6" customHeight="1" x14ac:dyDescent="0.3">
      <c r="A28" s="18" t="s">
        <v>113</v>
      </c>
      <c r="B28" s="18" t="s">
        <v>90</v>
      </c>
      <c r="C28" s="19" t="s">
        <v>114</v>
      </c>
      <c r="D28" s="18" t="s">
        <v>92</v>
      </c>
      <c r="E28" s="19" t="s">
        <v>317</v>
      </c>
      <c r="F28" s="20">
        <v>0</v>
      </c>
      <c r="G28" s="20">
        <v>0</v>
      </c>
      <c r="H28" s="20" t="s">
        <v>6</v>
      </c>
      <c r="I28" s="21" t="str">
        <f t="shared" si="0"/>
        <v/>
      </c>
      <c r="J28" s="19" t="s">
        <v>318</v>
      </c>
      <c r="K28" s="20">
        <v>0</v>
      </c>
      <c r="L28" s="20">
        <v>0</v>
      </c>
      <c r="M28" s="20" t="s">
        <v>6</v>
      </c>
      <c r="N28" s="21" t="str">
        <f t="shared" si="1"/>
        <v/>
      </c>
      <c r="O28" s="19"/>
      <c r="P28" s="20"/>
      <c r="Q28" s="20"/>
      <c r="R28" s="20"/>
      <c r="S28" s="21" t="str">
        <f t="shared" si="2"/>
        <v/>
      </c>
      <c r="T28" s="19"/>
      <c r="U28" s="20"/>
      <c r="V28" s="20"/>
      <c r="W28" s="20"/>
      <c r="X28" s="21" t="str">
        <f t="shared" si="3"/>
        <v/>
      </c>
      <c r="Y28" s="7"/>
    </row>
    <row r="29" spans="1:25" s="5" customFormat="1" ht="54.6" customHeight="1" x14ac:dyDescent="0.3">
      <c r="A29" s="9" t="s">
        <v>115</v>
      </c>
      <c r="B29" s="9" t="s">
        <v>90</v>
      </c>
      <c r="C29" s="22" t="s">
        <v>116</v>
      </c>
      <c r="D29" s="9" t="s">
        <v>91</v>
      </c>
      <c r="E29" s="22" t="s">
        <v>319</v>
      </c>
      <c r="F29" s="23">
        <v>1</v>
      </c>
      <c r="G29" s="23">
        <v>1</v>
      </c>
      <c r="H29" s="23" t="s">
        <v>6</v>
      </c>
      <c r="I29" s="24">
        <f t="shared" si="0"/>
        <v>1</v>
      </c>
      <c r="J29" s="22"/>
      <c r="K29" s="23"/>
      <c r="L29" s="23"/>
      <c r="M29" s="23"/>
      <c r="N29" s="24" t="str">
        <f t="shared" si="1"/>
        <v/>
      </c>
      <c r="O29" s="22"/>
      <c r="P29" s="23"/>
      <c r="Q29" s="23"/>
      <c r="R29" s="23"/>
      <c r="S29" s="24" t="str">
        <f t="shared" si="2"/>
        <v/>
      </c>
      <c r="T29" s="22"/>
      <c r="U29" s="23"/>
      <c r="V29" s="23"/>
      <c r="W29" s="23"/>
      <c r="X29" s="24" t="str">
        <f t="shared" si="3"/>
        <v/>
      </c>
      <c r="Y29" s="7"/>
    </row>
    <row r="30" spans="1:25" s="5" customFormat="1" ht="54.6" customHeight="1" x14ac:dyDescent="0.3">
      <c r="A30" s="18" t="s">
        <v>117</v>
      </c>
      <c r="B30" s="18" t="s">
        <v>90</v>
      </c>
      <c r="C30" s="19" t="s">
        <v>118</v>
      </c>
      <c r="D30" s="18" t="s">
        <v>91</v>
      </c>
      <c r="E30" s="19" t="s">
        <v>320</v>
      </c>
      <c r="F30" s="20">
        <v>1</v>
      </c>
      <c r="G30" s="20">
        <v>2</v>
      </c>
      <c r="H30" s="20" t="s">
        <v>6</v>
      </c>
      <c r="I30" s="21">
        <f t="shared" si="0"/>
        <v>1</v>
      </c>
      <c r="J30" s="19" t="s">
        <v>321</v>
      </c>
      <c r="K30" s="20">
        <v>3</v>
      </c>
      <c r="L30" s="20">
        <v>3</v>
      </c>
      <c r="M30" s="20" t="s">
        <v>6</v>
      </c>
      <c r="N30" s="21">
        <f t="shared" si="1"/>
        <v>1</v>
      </c>
      <c r="O30" s="19"/>
      <c r="P30" s="20"/>
      <c r="Q30" s="20"/>
      <c r="R30" s="20"/>
      <c r="S30" s="21" t="str">
        <f t="shared" si="2"/>
        <v/>
      </c>
      <c r="T30" s="19"/>
      <c r="U30" s="20"/>
      <c r="V30" s="20"/>
      <c r="W30" s="20"/>
      <c r="X30" s="21" t="str">
        <f t="shared" si="3"/>
        <v/>
      </c>
      <c r="Y30" s="7"/>
    </row>
    <row r="31" spans="1:25" s="5" customFormat="1" ht="54.6" customHeight="1" x14ac:dyDescent="0.3">
      <c r="A31" s="9" t="s">
        <v>119</v>
      </c>
      <c r="B31" s="9" t="s">
        <v>90</v>
      </c>
      <c r="C31" s="22" t="s">
        <v>120</v>
      </c>
      <c r="D31" s="9" t="s">
        <v>91</v>
      </c>
      <c r="E31" s="22" t="s">
        <v>322</v>
      </c>
      <c r="F31" s="23">
        <v>375</v>
      </c>
      <c r="G31" s="23">
        <v>375</v>
      </c>
      <c r="H31" s="23" t="s">
        <v>6</v>
      </c>
      <c r="I31" s="24">
        <f t="shared" si="0"/>
        <v>1</v>
      </c>
      <c r="J31" s="22" t="s">
        <v>323</v>
      </c>
      <c r="K31" s="23">
        <v>1</v>
      </c>
      <c r="L31" s="23">
        <v>3</v>
      </c>
      <c r="M31" s="23" t="s">
        <v>6</v>
      </c>
      <c r="N31" s="24">
        <f t="shared" si="1"/>
        <v>1</v>
      </c>
      <c r="O31" s="22"/>
      <c r="P31" s="23"/>
      <c r="Q31" s="23"/>
      <c r="R31" s="23"/>
      <c r="S31" s="24" t="str">
        <f t="shared" si="2"/>
        <v/>
      </c>
      <c r="T31" s="22"/>
      <c r="U31" s="23"/>
      <c r="V31" s="23"/>
      <c r="W31" s="23"/>
      <c r="X31" s="24" t="str">
        <f t="shared" si="3"/>
        <v/>
      </c>
      <c r="Y31" s="7"/>
    </row>
    <row r="32" spans="1:25" s="5" customFormat="1" ht="54.6" customHeight="1" x14ac:dyDescent="0.3">
      <c r="A32" s="18" t="s">
        <v>121</v>
      </c>
      <c r="B32" s="18" t="s">
        <v>90</v>
      </c>
      <c r="C32" s="19" t="s">
        <v>122</v>
      </c>
      <c r="D32" s="18" t="s">
        <v>91</v>
      </c>
      <c r="E32" s="19" t="s">
        <v>324</v>
      </c>
      <c r="F32" s="20">
        <v>1</v>
      </c>
      <c r="G32" s="20">
        <v>2</v>
      </c>
      <c r="H32" s="20" t="s">
        <v>6</v>
      </c>
      <c r="I32" s="21">
        <f t="shared" si="0"/>
        <v>1</v>
      </c>
      <c r="J32" s="19" t="s">
        <v>325</v>
      </c>
      <c r="K32" s="20">
        <v>1</v>
      </c>
      <c r="L32" s="20">
        <v>1</v>
      </c>
      <c r="M32" s="20" t="s">
        <v>6</v>
      </c>
      <c r="N32" s="21">
        <f t="shared" si="1"/>
        <v>1</v>
      </c>
      <c r="O32" s="19" t="s">
        <v>123</v>
      </c>
      <c r="P32" s="20">
        <v>2</v>
      </c>
      <c r="Q32" s="20">
        <v>2</v>
      </c>
      <c r="R32" s="20" t="s">
        <v>6</v>
      </c>
      <c r="S32" s="21">
        <f t="shared" si="2"/>
        <v>1</v>
      </c>
      <c r="T32" s="19" t="s">
        <v>124</v>
      </c>
      <c r="U32" s="20">
        <v>2</v>
      </c>
      <c r="V32" s="20">
        <v>2</v>
      </c>
      <c r="W32" s="20" t="s">
        <v>6</v>
      </c>
      <c r="X32" s="21">
        <f t="shared" si="3"/>
        <v>1</v>
      </c>
      <c r="Y32" s="7"/>
    </row>
    <row r="33" spans="1:25" s="5" customFormat="1" ht="54.6" customHeight="1" x14ac:dyDescent="0.3">
      <c r="A33" s="9" t="s">
        <v>125</v>
      </c>
      <c r="B33" s="9" t="s">
        <v>90</v>
      </c>
      <c r="C33" s="22" t="s">
        <v>126</v>
      </c>
      <c r="D33" s="9" t="s">
        <v>91</v>
      </c>
      <c r="E33" s="22" t="s">
        <v>127</v>
      </c>
      <c r="F33" s="23">
        <v>1</v>
      </c>
      <c r="G33" s="23">
        <v>1</v>
      </c>
      <c r="H33" s="23" t="s">
        <v>6</v>
      </c>
      <c r="I33" s="24">
        <f t="shared" si="0"/>
        <v>1</v>
      </c>
      <c r="J33" s="22" t="s">
        <v>128</v>
      </c>
      <c r="K33" s="9">
        <v>1</v>
      </c>
      <c r="L33" s="23">
        <v>1</v>
      </c>
      <c r="M33" s="23" t="s">
        <v>6</v>
      </c>
      <c r="N33" s="24">
        <f t="shared" si="1"/>
        <v>1</v>
      </c>
      <c r="O33" s="22" t="s">
        <v>129</v>
      </c>
      <c r="P33" s="23">
        <v>8</v>
      </c>
      <c r="Q33" s="23">
        <v>8</v>
      </c>
      <c r="R33" s="23" t="s">
        <v>6</v>
      </c>
      <c r="S33" s="24">
        <f t="shared" si="2"/>
        <v>1</v>
      </c>
      <c r="T33" s="22" t="s">
        <v>130</v>
      </c>
      <c r="U33" s="23">
        <v>0</v>
      </c>
      <c r="V33" s="23">
        <v>1</v>
      </c>
      <c r="W33" s="23" t="s">
        <v>6</v>
      </c>
      <c r="X33" s="24" t="str">
        <f t="shared" si="3"/>
        <v/>
      </c>
      <c r="Y33" s="7"/>
    </row>
    <row r="34" spans="1:25" s="5" customFormat="1" ht="54.6" customHeight="1" x14ac:dyDescent="0.3">
      <c r="A34" s="18" t="s">
        <v>131</v>
      </c>
      <c r="B34" s="18" t="s">
        <v>90</v>
      </c>
      <c r="C34" s="19" t="s">
        <v>132</v>
      </c>
      <c r="D34" s="18" t="s">
        <v>92</v>
      </c>
      <c r="E34" s="19" t="s">
        <v>133</v>
      </c>
      <c r="F34" s="20">
        <v>1</v>
      </c>
      <c r="G34" s="20">
        <v>1</v>
      </c>
      <c r="H34" s="20" t="s">
        <v>6</v>
      </c>
      <c r="I34" s="21">
        <f t="shared" ref="I34:I65" si="4">IFERROR(IF(F34=0,"",IF((G34/F34)&gt;1,1,(G34/F34))),"")</f>
        <v>1</v>
      </c>
      <c r="J34" s="19" t="s">
        <v>134</v>
      </c>
      <c r="K34" s="20">
        <v>1</v>
      </c>
      <c r="L34" s="20">
        <v>1</v>
      </c>
      <c r="M34" s="20" t="s">
        <v>6</v>
      </c>
      <c r="N34" s="21">
        <f t="shared" si="1"/>
        <v>1</v>
      </c>
      <c r="O34" s="19"/>
      <c r="P34" s="20"/>
      <c r="Q34" s="20"/>
      <c r="R34" s="20"/>
      <c r="S34" s="21" t="str">
        <f t="shared" ref="S34:S65" si="5">IFERROR(IF(P34=0,"",IF((Q34/P34)&gt;1,1,(Q34/P34))),"")</f>
        <v/>
      </c>
      <c r="T34" s="19"/>
      <c r="U34" s="20"/>
      <c r="V34" s="20"/>
      <c r="W34" s="20"/>
      <c r="X34" s="21" t="str">
        <f t="shared" ref="X34:X65" si="6">IFERROR(IF(U34=0,"",IF((V34/U34)&gt;1,1,(V34/U34))),"")</f>
        <v/>
      </c>
      <c r="Y34" s="7"/>
    </row>
    <row r="35" spans="1:25" s="5" customFormat="1" ht="54.6" customHeight="1" x14ac:dyDescent="0.3">
      <c r="A35" s="9" t="s">
        <v>135</v>
      </c>
      <c r="B35" s="9" t="s">
        <v>90</v>
      </c>
      <c r="C35" s="22" t="s">
        <v>136</v>
      </c>
      <c r="D35" s="9" t="s">
        <v>92</v>
      </c>
      <c r="E35" s="22" t="s">
        <v>137</v>
      </c>
      <c r="F35" s="23">
        <v>0</v>
      </c>
      <c r="G35" s="23">
        <v>0</v>
      </c>
      <c r="H35" s="23" t="s">
        <v>8</v>
      </c>
      <c r="I35" s="24" t="str">
        <f t="shared" si="4"/>
        <v/>
      </c>
      <c r="J35" s="22" t="s">
        <v>138</v>
      </c>
      <c r="K35" s="23">
        <v>0</v>
      </c>
      <c r="L35" s="23">
        <v>2</v>
      </c>
      <c r="M35" s="23" t="s">
        <v>6</v>
      </c>
      <c r="N35" s="24" t="str">
        <f t="shared" si="1"/>
        <v/>
      </c>
      <c r="O35" s="22"/>
      <c r="P35" s="23"/>
      <c r="Q35" s="23"/>
      <c r="R35" s="23"/>
      <c r="S35" s="24" t="str">
        <f t="shared" si="5"/>
        <v/>
      </c>
      <c r="T35" s="22"/>
      <c r="U35" s="23"/>
      <c r="V35" s="23"/>
      <c r="W35" s="23"/>
      <c r="X35" s="24" t="str">
        <f t="shared" si="6"/>
        <v/>
      </c>
      <c r="Y35" s="7"/>
    </row>
    <row r="36" spans="1:25" s="5" customFormat="1" ht="54.6" customHeight="1" x14ac:dyDescent="0.3">
      <c r="A36" s="18" t="s">
        <v>139</v>
      </c>
      <c r="B36" s="18" t="s">
        <v>90</v>
      </c>
      <c r="C36" s="19" t="s">
        <v>140</v>
      </c>
      <c r="D36" s="18" t="s">
        <v>92</v>
      </c>
      <c r="E36" s="19" t="s">
        <v>141</v>
      </c>
      <c r="F36" s="20">
        <v>0</v>
      </c>
      <c r="G36" s="20">
        <v>0</v>
      </c>
      <c r="H36" s="20" t="s">
        <v>6</v>
      </c>
      <c r="I36" s="21" t="str">
        <f t="shared" si="4"/>
        <v/>
      </c>
      <c r="J36" s="19"/>
      <c r="K36" s="20"/>
      <c r="L36" s="20"/>
      <c r="M36" s="20"/>
      <c r="N36" s="21" t="str">
        <f t="shared" si="1"/>
        <v/>
      </c>
      <c r="O36" s="19"/>
      <c r="P36" s="20"/>
      <c r="Q36" s="20"/>
      <c r="R36" s="20"/>
      <c r="S36" s="21" t="str">
        <f t="shared" si="5"/>
        <v/>
      </c>
      <c r="T36" s="19"/>
      <c r="U36" s="20"/>
      <c r="V36" s="20"/>
      <c r="W36" s="20"/>
      <c r="X36" s="21" t="str">
        <f t="shared" si="6"/>
        <v/>
      </c>
      <c r="Y36" s="7"/>
    </row>
    <row r="37" spans="1:25" s="5" customFormat="1" ht="54.6" customHeight="1" x14ac:dyDescent="0.3">
      <c r="A37" s="9" t="s">
        <v>142</v>
      </c>
      <c r="B37" s="9" t="s">
        <v>90</v>
      </c>
      <c r="C37" s="22" t="s">
        <v>143</v>
      </c>
      <c r="D37" s="9" t="s">
        <v>93</v>
      </c>
      <c r="E37" s="22" t="s">
        <v>144</v>
      </c>
      <c r="F37" s="23">
        <v>0</v>
      </c>
      <c r="G37" s="23">
        <v>0</v>
      </c>
      <c r="H37" s="23" t="s">
        <v>6</v>
      </c>
      <c r="I37" s="24" t="str">
        <f t="shared" si="4"/>
        <v/>
      </c>
      <c r="J37" s="22" t="s">
        <v>145</v>
      </c>
      <c r="K37" s="23">
        <v>1</v>
      </c>
      <c r="L37" s="23">
        <v>1</v>
      </c>
      <c r="M37" s="23" t="s">
        <v>6</v>
      </c>
      <c r="N37" s="24">
        <f t="shared" si="1"/>
        <v>1</v>
      </c>
      <c r="O37" s="22" t="s">
        <v>146</v>
      </c>
      <c r="P37" s="23">
        <v>0</v>
      </c>
      <c r="Q37" s="23">
        <v>0</v>
      </c>
      <c r="R37" s="23" t="s">
        <v>6</v>
      </c>
      <c r="S37" s="24" t="str">
        <f t="shared" si="5"/>
        <v/>
      </c>
      <c r="T37" s="22"/>
      <c r="U37" s="23"/>
      <c r="V37" s="23"/>
      <c r="W37" s="23"/>
      <c r="X37" s="24" t="str">
        <f t="shared" si="6"/>
        <v/>
      </c>
      <c r="Y37" s="7"/>
    </row>
    <row r="38" spans="1:25" s="5" customFormat="1" ht="54.6" customHeight="1" x14ac:dyDescent="0.3">
      <c r="A38" s="18" t="s">
        <v>149</v>
      </c>
      <c r="B38" s="18" t="s">
        <v>147</v>
      </c>
      <c r="C38" s="19" t="s">
        <v>150</v>
      </c>
      <c r="D38" s="18" t="s">
        <v>148</v>
      </c>
      <c r="E38" s="19" t="s">
        <v>326</v>
      </c>
      <c r="F38" s="20">
        <v>1</v>
      </c>
      <c r="G38" s="20">
        <v>1</v>
      </c>
      <c r="H38" s="20" t="s">
        <v>6</v>
      </c>
      <c r="I38" s="21">
        <f t="shared" si="4"/>
        <v>1</v>
      </c>
      <c r="J38" s="19" t="s">
        <v>327</v>
      </c>
      <c r="K38" s="20">
        <v>20</v>
      </c>
      <c r="L38" s="20">
        <v>20</v>
      </c>
      <c r="M38" s="20" t="s">
        <v>6</v>
      </c>
      <c r="N38" s="21">
        <f t="shared" si="1"/>
        <v>1</v>
      </c>
      <c r="O38" s="19"/>
      <c r="P38" s="20"/>
      <c r="Q38" s="20"/>
      <c r="R38" s="20"/>
      <c r="S38" s="21" t="str">
        <f t="shared" si="5"/>
        <v/>
      </c>
      <c r="T38" s="19"/>
      <c r="U38" s="20"/>
      <c r="V38" s="20"/>
      <c r="W38" s="20"/>
      <c r="X38" s="21" t="str">
        <f t="shared" si="6"/>
        <v/>
      </c>
      <c r="Y38" s="7"/>
    </row>
    <row r="39" spans="1:25" s="5" customFormat="1" ht="54.6" customHeight="1" x14ac:dyDescent="0.3">
      <c r="A39" s="9" t="s">
        <v>151</v>
      </c>
      <c r="B39" s="9" t="s">
        <v>147</v>
      </c>
      <c r="C39" s="22" t="s">
        <v>152</v>
      </c>
      <c r="D39" s="9" t="s">
        <v>148</v>
      </c>
      <c r="E39" s="22" t="s">
        <v>327</v>
      </c>
      <c r="F39" s="23">
        <v>20</v>
      </c>
      <c r="G39" s="23">
        <v>20</v>
      </c>
      <c r="H39" s="23" t="s">
        <v>6</v>
      </c>
      <c r="I39" s="24">
        <f t="shared" si="4"/>
        <v>1</v>
      </c>
      <c r="J39" s="22" t="s">
        <v>328</v>
      </c>
      <c r="K39" s="23">
        <v>0</v>
      </c>
      <c r="L39" s="23">
        <v>0</v>
      </c>
      <c r="M39" s="23" t="s">
        <v>8</v>
      </c>
      <c r="N39" s="24" t="str">
        <f t="shared" si="1"/>
        <v/>
      </c>
      <c r="O39" s="22"/>
      <c r="P39" s="23"/>
      <c r="Q39" s="23"/>
      <c r="R39" s="23"/>
      <c r="S39" s="24" t="str">
        <f t="shared" si="5"/>
        <v/>
      </c>
      <c r="T39" s="22"/>
      <c r="U39" s="23"/>
      <c r="V39" s="23"/>
      <c r="W39" s="23"/>
      <c r="X39" s="24" t="str">
        <f t="shared" si="6"/>
        <v/>
      </c>
      <c r="Y39" s="7"/>
    </row>
    <row r="40" spans="1:25" s="5" customFormat="1" ht="54.6" customHeight="1" x14ac:dyDescent="0.3">
      <c r="A40" s="18" t="s">
        <v>153</v>
      </c>
      <c r="B40" s="18" t="s">
        <v>147</v>
      </c>
      <c r="C40" s="19" t="s">
        <v>154</v>
      </c>
      <c r="D40" s="18" t="s">
        <v>148</v>
      </c>
      <c r="E40" s="19" t="s">
        <v>155</v>
      </c>
      <c r="F40" s="20">
        <v>30</v>
      </c>
      <c r="G40" s="20">
        <v>30</v>
      </c>
      <c r="H40" s="20" t="s">
        <v>6</v>
      </c>
      <c r="I40" s="21">
        <f t="shared" si="4"/>
        <v>1</v>
      </c>
      <c r="J40" s="19"/>
      <c r="K40" s="20"/>
      <c r="L40" s="20"/>
      <c r="M40" s="20"/>
      <c r="N40" s="21" t="str">
        <f t="shared" si="1"/>
        <v/>
      </c>
      <c r="O40" s="19"/>
      <c r="P40" s="20"/>
      <c r="Q40" s="20"/>
      <c r="R40" s="20"/>
      <c r="S40" s="21" t="str">
        <f t="shared" si="5"/>
        <v/>
      </c>
      <c r="T40" s="19"/>
      <c r="U40" s="20"/>
      <c r="V40" s="20"/>
      <c r="W40" s="20"/>
      <c r="X40" s="21" t="str">
        <f t="shared" si="6"/>
        <v/>
      </c>
      <c r="Y40" s="7"/>
    </row>
    <row r="41" spans="1:25" s="5" customFormat="1" ht="54.6" customHeight="1" x14ac:dyDescent="0.3">
      <c r="A41" s="9" t="s">
        <v>157</v>
      </c>
      <c r="B41" s="9" t="s">
        <v>158</v>
      </c>
      <c r="C41" s="22" t="s">
        <v>159</v>
      </c>
      <c r="D41" s="9" t="s">
        <v>156</v>
      </c>
      <c r="E41" s="22" t="s">
        <v>329</v>
      </c>
      <c r="F41" s="23">
        <v>3</v>
      </c>
      <c r="G41" s="23">
        <v>3</v>
      </c>
      <c r="H41" s="23" t="s">
        <v>6</v>
      </c>
      <c r="I41" s="24">
        <f t="shared" si="4"/>
        <v>1</v>
      </c>
      <c r="J41" s="22"/>
      <c r="K41" s="23"/>
      <c r="L41" s="23"/>
      <c r="M41" s="23"/>
      <c r="N41" s="24" t="str">
        <f t="shared" si="1"/>
        <v/>
      </c>
      <c r="O41" s="22"/>
      <c r="P41" s="23"/>
      <c r="Q41" s="23"/>
      <c r="R41" s="23"/>
      <c r="S41" s="24" t="str">
        <f t="shared" si="5"/>
        <v/>
      </c>
      <c r="T41" s="22"/>
      <c r="U41" s="23"/>
      <c r="V41" s="23"/>
      <c r="W41" s="23"/>
      <c r="X41" s="24" t="str">
        <f t="shared" si="6"/>
        <v/>
      </c>
      <c r="Y41" s="7"/>
    </row>
    <row r="42" spans="1:25" s="5" customFormat="1" ht="54.6" customHeight="1" x14ac:dyDescent="0.3">
      <c r="A42" s="18" t="s">
        <v>160</v>
      </c>
      <c r="B42" s="18" t="s">
        <v>158</v>
      </c>
      <c r="C42" s="19" t="s">
        <v>161</v>
      </c>
      <c r="D42" s="18" t="s">
        <v>156</v>
      </c>
      <c r="E42" s="19" t="s">
        <v>330</v>
      </c>
      <c r="F42" s="20">
        <v>1</v>
      </c>
      <c r="G42" s="20">
        <v>1</v>
      </c>
      <c r="H42" s="20" t="s">
        <v>6</v>
      </c>
      <c r="I42" s="21">
        <f t="shared" si="4"/>
        <v>1</v>
      </c>
      <c r="J42" s="19"/>
      <c r="K42" s="20"/>
      <c r="L42" s="20"/>
      <c r="M42" s="20"/>
      <c r="N42" s="21" t="str">
        <f t="shared" si="1"/>
        <v/>
      </c>
      <c r="O42" s="19"/>
      <c r="P42" s="20"/>
      <c r="Q42" s="20"/>
      <c r="R42" s="20"/>
      <c r="S42" s="21" t="str">
        <f t="shared" si="5"/>
        <v/>
      </c>
      <c r="T42" s="19"/>
      <c r="U42" s="20"/>
      <c r="V42" s="20"/>
      <c r="W42" s="20"/>
      <c r="X42" s="21" t="str">
        <f t="shared" si="6"/>
        <v/>
      </c>
      <c r="Y42" s="7"/>
    </row>
    <row r="43" spans="1:25" s="5" customFormat="1" ht="54.6" customHeight="1" x14ac:dyDescent="0.3">
      <c r="A43" s="9" t="s">
        <v>165</v>
      </c>
      <c r="B43" s="9" t="s">
        <v>162</v>
      </c>
      <c r="C43" s="22" t="s">
        <v>166</v>
      </c>
      <c r="D43" s="9" t="s">
        <v>163</v>
      </c>
      <c r="E43" s="22" t="s">
        <v>331</v>
      </c>
      <c r="F43" s="23">
        <v>3</v>
      </c>
      <c r="G43" s="23">
        <v>3</v>
      </c>
      <c r="H43" s="23" t="s">
        <v>6</v>
      </c>
      <c r="I43" s="24">
        <f t="shared" si="4"/>
        <v>1</v>
      </c>
      <c r="J43" s="22"/>
      <c r="K43" s="23"/>
      <c r="L43" s="23"/>
      <c r="M43" s="23"/>
      <c r="N43" s="24" t="str">
        <f t="shared" si="1"/>
        <v/>
      </c>
      <c r="O43" s="22"/>
      <c r="P43" s="23"/>
      <c r="Q43" s="23"/>
      <c r="R43" s="23"/>
      <c r="S43" s="24" t="str">
        <f t="shared" si="5"/>
        <v/>
      </c>
      <c r="T43" s="22"/>
      <c r="U43" s="23"/>
      <c r="V43" s="23"/>
      <c r="W43" s="23"/>
      <c r="X43" s="24" t="str">
        <f t="shared" si="6"/>
        <v/>
      </c>
      <c r="Y43" s="7"/>
    </row>
    <row r="44" spans="1:25" s="5" customFormat="1" ht="54.6" customHeight="1" x14ac:dyDescent="0.3">
      <c r="A44" s="18" t="s">
        <v>168</v>
      </c>
      <c r="B44" s="18" t="s">
        <v>162</v>
      </c>
      <c r="C44" s="19" t="s">
        <v>169</v>
      </c>
      <c r="D44" s="18" t="s">
        <v>163</v>
      </c>
      <c r="E44" s="19" t="s">
        <v>332</v>
      </c>
      <c r="F44" s="20">
        <v>1</v>
      </c>
      <c r="G44" s="20">
        <v>1</v>
      </c>
      <c r="H44" s="20" t="s">
        <v>6</v>
      </c>
      <c r="I44" s="21">
        <f t="shared" si="4"/>
        <v>1</v>
      </c>
      <c r="J44" s="19" t="s">
        <v>333</v>
      </c>
      <c r="K44" s="20">
        <v>1</v>
      </c>
      <c r="L44" s="20">
        <v>1</v>
      </c>
      <c r="M44" s="20" t="s">
        <v>6</v>
      </c>
      <c r="N44" s="21">
        <f t="shared" si="1"/>
        <v>1</v>
      </c>
      <c r="O44" s="19"/>
      <c r="P44" s="20"/>
      <c r="Q44" s="20"/>
      <c r="R44" s="20"/>
      <c r="S44" s="21" t="str">
        <f t="shared" si="5"/>
        <v/>
      </c>
      <c r="T44" s="19"/>
      <c r="U44" s="20"/>
      <c r="V44" s="20"/>
      <c r="W44" s="20"/>
      <c r="X44" s="21" t="str">
        <f t="shared" si="6"/>
        <v/>
      </c>
      <c r="Y44" s="7"/>
    </row>
    <row r="45" spans="1:25" s="5" customFormat="1" ht="54.6" customHeight="1" x14ac:dyDescent="0.3">
      <c r="A45" s="9" t="s">
        <v>170</v>
      </c>
      <c r="B45" s="9" t="s">
        <v>162</v>
      </c>
      <c r="C45" s="22" t="s">
        <v>171</v>
      </c>
      <c r="D45" s="9" t="s">
        <v>163</v>
      </c>
      <c r="E45" s="22" t="s">
        <v>334</v>
      </c>
      <c r="F45" s="23">
        <v>0</v>
      </c>
      <c r="G45" s="23">
        <v>3</v>
      </c>
      <c r="H45" s="23" t="s">
        <v>6</v>
      </c>
      <c r="I45" s="24" t="str">
        <f t="shared" si="4"/>
        <v/>
      </c>
      <c r="J45" s="22" t="s">
        <v>335</v>
      </c>
      <c r="K45" s="23">
        <v>0</v>
      </c>
      <c r="L45" s="23">
        <v>0</v>
      </c>
      <c r="M45" s="23" t="s">
        <v>8</v>
      </c>
      <c r="N45" s="24" t="str">
        <f t="shared" si="1"/>
        <v/>
      </c>
      <c r="O45" s="22"/>
      <c r="P45" s="23"/>
      <c r="Q45" s="23"/>
      <c r="R45" s="23"/>
      <c r="S45" s="24" t="str">
        <f t="shared" si="5"/>
        <v/>
      </c>
      <c r="T45" s="22"/>
      <c r="U45" s="23"/>
      <c r="V45" s="23"/>
      <c r="W45" s="23"/>
      <c r="X45" s="24" t="str">
        <f t="shared" si="6"/>
        <v/>
      </c>
      <c r="Y45" s="7"/>
    </row>
    <row r="46" spans="1:25" s="5" customFormat="1" ht="54.6" customHeight="1" x14ac:dyDescent="0.3">
      <c r="A46" s="18" t="s">
        <v>173</v>
      </c>
      <c r="B46" s="18" t="s">
        <v>162</v>
      </c>
      <c r="C46" s="19" t="s">
        <v>174</v>
      </c>
      <c r="D46" s="18" t="s">
        <v>164</v>
      </c>
      <c r="E46" s="19" t="s">
        <v>175</v>
      </c>
      <c r="F46" s="20">
        <v>1</v>
      </c>
      <c r="G46" s="20">
        <v>0</v>
      </c>
      <c r="H46" s="20" t="s">
        <v>11</v>
      </c>
      <c r="I46" s="21">
        <f t="shared" si="4"/>
        <v>0</v>
      </c>
      <c r="J46" s="19"/>
      <c r="K46" s="20"/>
      <c r="L46" s="20"/>
      <c r="M46" s="20"/>
      <c r="N46" s="21" t="str">
        <f t="shared" si="1"/>
        <v/>
      </c>
      <c r="O46" s="19"/>
      <c r="P46" s="20"/>
      <c r="Q46" s="20"/>
      <c r="R46" s="20"/>
      <c r="S46" s="21" t="str">
        <f t="shared" si="5"/>
        <v/>
      </c>
      <c r="T46" s="19"/>
      <c r="U46" s="20"/>
      <c r="V46" s="20"/>
      <c r="W46" s="20"/>
      <c r="X46" s="21" t="str">
        <f t="shared" si="6"/>
        <v/>
      </c>
      <c r="Y46" s="7"/>
    </row>
    <row r="47" spans="1:25" s="5" customFormat="1" ht="54.6" customHeight="1" x14ac:dyDescent="0.3">
      <c r="A47" s="9" t="s">
        <v>176</v>
      </c>
      <c r="B47" s="9" t="s">
        <v>162</v>
      </c>
      <c r="C47" s="22" t="s">
        <v>177</v>
      </c>
      <c r="D47" s="9" t="s">
        <v>163</v>
      </c>
      <c r="E47" s="22" t="s">
        <v>178</v>
      </c>
      <c r="F47" s="23">
        <v>3</v>
      </c>
      <c r="G47" s="23">
        <v>3</v>
      </c>
      <c r="H47" s="23" t="s">
        <v>6</v>
      </c>
      <c r="I47" s="24">
        <f t="shared" si="4"/>
        <v>1</v>
      </c>
      <c r="J47" s="22"/>
      <c r="K47" s="23"/>
      <c r="L47" s="23"/>
      <c r="M47" s="23"/>
      <c r="N47" s="24" t="str">
        <f t="shared" si="1"/>
        <v/>
      </c>
      <c r="O47" s="22"/>
      <c r="P47" s="23"/>
      <c r="Q47" s="23"/>
      <c r="R47" s="23"/>
      <c r="S47" s="24" t="str">
        <f t="shared" si="5"/>
        <v/>
      </c>
      <c r="T47" s="22"/>
      <c r="U47" s="23"/>
      <c r="V47" s="23"/>
      <c r="W47" s="23"/>
      <c r="X47" s="24" t="str">
        <f t="shared" si="6"/>
        <v/>
      </c>
      <c r="Y47" s="7"/>
    </row>
    <row r="48" spans="1:25" s="5" customFormat="1" ht="54.6" customHeight="1" x14ac:dyDescent="0.3">
      <c r="A48" s="18" t="s">
        <v>179</v>
      </c>
      <c r="B48" s="18" t="s">
        <v>162</v>
      </c>
      <c r="C48" s="19" t="s">
        <v>180</v>
      </c>
      <c r="D48" s="18" t="s">
        <v>163</v>
      </c>
      <c r="E48" s="19" t="s">
        <v>181</v>
      </c>
      <c r="F48" s="20">
        <v>1</v>
      </c>
      <c r="G48" s="20">
        <v>1</v>
      </c>
      <c r="H48" s="20" t="s">
        <v>6</v>
      </c>
      <c r="I48" s="21">
        <f t="shared" si="4"/>
        <v>1</v>
      </c>
      <c r="J48" s="19" t="s">
        <v>182</v>
      </c>
      <c r="K48" s="20">
        <v>3</v>
      </c>
      <c r="L48" s="20">
        <v>3</v>
      </c>
      <c r="M48" s="20" t="s">
        <v>6</v>
      </c>
      <c r="N48" s="21">
        <f t="shared" si="1"/>
        <v>1</v>
      </c>
      <c r="O48" s="19"/>
      <c r="P48" s="20"/>
      <c r="Q48" s="20"/>
      <c r="R48" s="20"/>
      <c r="S48" s="21" t="str">
        <f t="shared" si="5"/>
        <v/>
      </c>
      <c r="T48" s="19"/>
      <c r="U48" s="20"/>
      <c r="V48" s="20"/>
      <c r="W48" s="20"/>
      <c r="X48" s="21" t="str">
        <f t="shared" si="6"/>
        <v/>
      </c>
      <c r="Y48" s="7"/>
    </row>
    <row r="49" spans="1:25" s="5" customFormat="1" ht="54.6" customHeight="1" x14ac:dyDescent="0.3">
      <c r="A49" s="9" t="s">
        <v>183</v>
      </c>
      <c r="B49" s="9" t="s">
        <v>162</v>
      </c>
      <c r="C49" s="22" t="s">
        <v>184</v>
      </c>
      <c r="D49" s="9" t="s">
        <v>163</v>
      </c>
      <c r="E49" s="22" t="s">
        <v>185</v>
      </c>
      <c r="F49" s="23">
        <v>1</v>
      </c>
      <c r="G49" s="23">
        <v>1</v>
      </c>
      <c r="H49" s="23" t="s">
        <v>6</v>
      </c>
      <c r="I49" s="24">
        <f t="shared" si="4"/>
        <v>1</v>
      </c>
      <c r="J49" s="22"/>
      <c r="K49" s="23"/>
      <c r="L49" s="23"/>
      <c r="M49" s="23"/>
      <c r="N49" s="24"/>
      <c r="O49" s="22"/>
      <c r="P49" s="23"/>
      <c r="Q49" s="23"/>
      <c r="R49" s="23"/>
      <c r="S49" s="24" t="str">
        <f t="shared" si="5"/>
        <v/>
      </c>
      <c r="T49" s="22"/>
      <c r="U49" s="23"/>
      <c r="V49" s="23"/>
      <c r="W49" s="23"/>
      <c r="X49" s="24" t="str">
        <f t="shared" si="6"/>
        <v/>
      </c>
      <c r="Y49" s="7"/>
    </row>
    <row r="50" spans="1:25" s="5" customFormat="1" ht="54.6" customHeight="1" x14ac:dyDescent="0.3">
      <c r="A50" s="18" t="s">
        <v>186</v>
      </c>
      <c r="B50" s="18" t="s">
        <v>162</v>
      </c>
      <c r="C50" s="19" t="s">
        <v>187</v>
      </c>
      <c r="D50" s="18" t="s">
        <v>163</v>
      </c>
      <c r="E50" s="19" t="s">
        <v>188</v>
      </c>
      <c r="F50" s="20">
        <v>1</v>
      </c>
      <c r="G50" s="20">
        <v>1</v>
      </c>
      <c r="H50" s="20" t="s">
        <v>6</v>
      </c>
      <c r="I50" s="21">
        <f t="shared" si="4"/>
        <v>1</v>
      </c>
      <c r="J50" s="19" t="s">
        <v>189</v>
      </c>
      <c r="K50" s="20">
        <v>1</v>
      </c>
      <c r="L50" s="20">
        <v>3</v>
      </c>
      <c r="M50" s="20" t="s">
        <v>6</v>
      </c>
      <c r="N50" s="21">
        <f t="shared" ref="N50:N74" si="7">IFERROR(IF(K50=0,"",IF((L50/K50)&gt;1,1,(L50/K50))),"")</f>
        <v>1</v>
      </c>
      <c r="O50" s="19" t="s">
        <v>190</v>
      </c>
      <c r="P50" s="20">
        <v>1</v>
      </c>
      <c r="Q50" s="20">
        <v>1</v>
      </c>
      <c r="R50" s="20" t="s">
        <v>6</v>
      </c>
      <c r="S50" s="21">
        <f t="shared" si="5"/>
        <v>1</v>
      </c>
      <c r="T50" s="19"/>
      <c r="U50" s="20"/>
      <c r="V50" s="20"/>
      <c r="W50" s="20"/>
      <c r="X50" s="21" t="str">
        <f t="shared" si="6"/>
        <v/>
      </c>
      <c r="Y50" s="7"/>
    </row>
    <row r="51" spans="1:25" s="5" customFormat="1" ht="54.6" customHeight="1" x14ac:dyDescent="0.3">
      <c r="A51" s="9" t="s">
        <v>195</v>
      </c>
      <c r="B51" s="9" t="s">
        <v>191</v>
      </c>
      <c r="C51" s="22" t="s">
        <v>196</v>
      </c>
      <c r="D51" s="9" t="s">
        <v>194</v>
      </c>
      <c r="E51" s="22" t="s">
        <v>336</v>
      </c>
      <c r="F51" s="23">
        <v>3</v>
      </c>
      <c r="G51" s="23">
        <v>3</v>
      </c>
      <c r="H51" s="23" t="s">
        <v>6</v>
      </c>
      <c r="I51" s="24">
        <f t="shared" si="4"/>
        <v>1</v>
      </c>
      <c r="J51" s="22"/>
      <c r="K51" s="23"/>
      <c r="L51" s="23"/>
      <c r="M51" s="23"/>
      <c r="N51" s="24" t="str">
        <f t="shared" si="7"/>
        <v/>
      </c>
      <c r="O51" s="22"/>
      <c r="P51" s="23"/>
      <c r="Q51" s="23"/>
      <c r="R51" s="23"/>
      <c r="S51" s="24" t="str">
        <f t="shared" si="5"/>
        <v/>
      </c>
      <c r="T51" s="22"/>
      <c r="U51" s="23"/>
      <c r="V51" s="23"/>
      <c r="W51" s="23"/>
      <c r="X51" s="24" t="str">
        <f t="shared" si="6"/>
        <v/>
      </c>
      <c r="Y51" s="7"/>
    </row>
    <row r="52" spans="1:25" s="5" customFormat="1" ht="54.6" customHeight="1" x14ac:dyDescent="0.3">
      <c r="A52" s="18" t="s">
        <v>197</v>
      </c>
      <c r="B52" s="18" t="s">
        <v>191</v>
      </c>
      <c r="C52" s="19" t="s">
        <v>198</v>
      </c>
      <c r="D52" s="18" t="s">
        <v>192</v>
      </c>
      <c r="E52" s="19" t="s">
        <v>337</v>
      </c>
      <c r="F52" s="20">
        <v>3</v>
      </c>
      <c r="G52" s="20">
        <v>3</v>
      </c>
      <c r="H52" s="20" t="s">
        <v>6</v>
      </c>
      <c r="I52" s="21">
        <f t="shared" si="4"/>
        <v>1</v>
      </c>
      <c r="J52" s="19"/>
      <c r="K52" s="20"/>
      <c r="L52" s="20"/>
      <c r="M52" s="20"/>
      <c r="N52" s="21" t="str">
        <f t="shared" si="7"/>
        <v/>
      </c>
      <c r="O52" s="19"/>
      <c r="P52" s="20"/>
      <c r="Q52" s="20"/>
      <c r="R52" s="20"/>
      <c r="S52" s="21" t="str">
        <f t="shared" si="5"/>
        <v/>
      </c>
      <c r="T52" s="19"/>
      <c r="U52" s="20"/>
      <c r="V52" s="20"/>
      <c r="W52" s="20"/>
      <c r="X52" s="21" t="str">
        <f t="shared" si="6"/>
        <v/>
      </c>
      <c r="Y52" s="7"/>
    </row>
    <row r="53" spans="1:25" s="5" customFormat="1" ht="54.6" customHeight="1" x14ac:dyDescent="0.3">
      <c r="A53" s="9" t="s">
        <v>199</v>
      </c>
      <c r="B53" s="9" t="s">
        <v>191</v>
      </c>
      <c r="C53" s="22" t="s">
        <v>200</v>
      </c>
      <c r="D53" s="9" t="s">
        <v>193</v>
      </c>
      <c r="E53" s="22" t="s">
        <v>338</v>
      </c>
      <c r="F53" s="23">
        <v>3</v>
      </c>
      <c r="G53" s="23">
        <v>3</v>
      </c>
      <c r="H53" s="23" t="s">
        <v>6</v>
      </c>
      <c r="I53" s="24">
        <f t="shared" si="4"/>
        <v>1</v>
      </c>
      <c r="J53" s="22"/>
      <c r="K53" s="23"/>
      <c r="L53" s="23"/>
      <c r="M53" s="23"/>
      <c r="N53" s="24" t="str">
        <f t="shared" si="7"/>
        <v/>
      </c>
      <c r="O53" s="22"/>
      <c r="P53" s="23"/>
      <c r="Q53" s="23"/>
      <c r="R53" s="23"/>
      <c r="S53" s="24" t="str">
        <f t="shared" si="5"/>
        <v/>
      </c>
      <c r="T53" s="22"/>
      <c r="U53" s="23"/>
      <c r="V53" s="23"/>
      <c r="W53" s="23"/>
      <c r="X53" s="24" t="str">
        <f t="shared" si="6"/>
        <v/>
      </c>
      <c r="Y53" s="7"/>
    </row>
    <row r="54" spans="1:25" s="5" customFormat="1" ht="54.6" customHeight="1" x14ac:dyDescent="0.3">
      <c r="A54" s="18" t="s">
        <v>201</v>
      </c>
      <c r="B54" s="18" t="s">
        <v>191</v>
      </c>
      <c r="C54" s="19" t="s">
        <v>202</v>
      </c>
      <c r="D54" s="18" t="s">
        <v>7</v>
      </c>
      <c r="E54" s="19" t="s">
        <v>203</v>
      </c>
      <c r="F54" s="20">
        <v>0</v>
      </c>
      <c r="G54" s="20">
        <v>0</v>
      </c>
      <c r="H54" s="20" t="s">
        <v>8</v>
      </c>
      <c r="I54" s="21" t="str">
        <f t="shared" si="4"/>
        <v/>
      </c>
      <c r="J54" s="19" t="s">
        <v>204</v>
      </c>
      <c r="K54" s="20">
        <v>3</v>
      </c>
      <c r="L54" s="20">
        <v>3</v>
      </c>
      <c r="M54" s="20" t="s">
        <v>6</v>
      </c>
      <c r="N54" s="21">
        <f t="shared" si="7"/>
        <v>1</v>
      </c>
      <c r="O54" s="19" t="s">
        <v>205</v>
      </c>
      <c r="P54" s="20">
        <v>1</v>
      </c>
      <c r="Q54" s="20">
        <v>1</v>
      </c>
      <c r="R54" s="20" t="s">
        <v>6</v>
      </c>
      <c r="S54" s="21">
        <f t="shared" si="5"/>
        <v>1</v>
      </c>
      <c r="T54" s="19"/>
      <c r="U54" s="20"/>
      <c r="V54" s="20"/>
      <c r="W54" s="20"/>
      <c r="X54" s="21" t="str">
        <f t="shared" si="6"/>
        <v/>
      </c>
      <c r="Y54" s="7"/>
    </row>
    <row r="55" spans="1:25" s="5" customFormat="1" ht="54.6" customHeight="1" x14ac:dyDescent="0.3">
      <c r="A55" s="9" t="s">
        <v>206</v>
      </c>
      <c r="B55" s="9" t="s">
        <v>207</v>
      </c>
      <c r="C55" s="22" t="s">
        <v>208</v>
      </c>
      <c r="D55" s="9" t="s">
        <v>10</v>
      </c>
      <c r="E55" s="22" t="s">
        <v>339</v>
      </c>
      <c r="F55" s="23">
        <v>0</v>
      </c>
      <c r="G55" s="23">
        <v>2</v>
      </c>
      <c r="H55" s="23" t="s">
        <v>6</v>
      </c>
      <c r="I55" s="24" t="str">
        <f t="shared" si="4"/>
        <v/>
      </c>
      <c r="J55" s="22"/>
      <c r="K55" s="23"/>
      <c r="L55" s="23"/>
      <c r="M55" s="23"/>
      <c r="N55" s="24" t="str">
        <f t="shared" si="7"/>
        <v/>
      </c>
      <c r="O55" s="22"/>
      <c r="P55" s="23"/>
      <c r="Q55" s="23"/>
      <c r="R55" s="23"/>
      <c r="S55" s="24" t="str">
        <f t="shared" si="5"/>
        <v/>
      </c>
      <c r="T55" s="22"/>
      <c r="U55" s="23"/>
      <c r="V55" s="23"/>
      <c r="W55" s="23"/>
      <c r="X55" s="24" t="str">
        <f t="shared" si="6"/>
        <v/>
      </c>
      <c r="Y55" s="7"/>
    </row>
    <row r="56" spans="1:25" s="5" customFormat="1" ht="54.6" customHeight="1" x14ac:dyDescent="0.3">
      <c r="A56" s="18" t="s">
        <v>209</v>
      </c>
      <c r="B56" s="18" t="s">
        <v>207</v>
      </c>
      <c r="C56" s="19" t="s">
        <v>210</v>
      </c>
      <c r="D56" s="18" t="s">
        <v>10</v>
      </c>
      <c r="E56" s="19" t="s">
        <v>339</v>
      </c>
      <c r="F56" s="20">
        <v>0</v>
      </c>
      <c r="G56" s="20">
        <v>2</v>
      </c>
      <c r="H56" s="20" t="s">
        <v>6</v>
      </c>
      <c r="I56" s="21" t="str">
        <f t="shared" si="4"/>
        <v/>
      </c>
      <c r="J56" s="19"/>
      <c r="K56" s="20"/>
      <c r="L56" s="20"/>
      <c r="M56" s="20"/>
      <c r="N56" s="21" t="str">
        <f t="shared" si="7"/>
        <v/>
      </c>
      <c r="O56" s="19"/>
      <c r="P56" s="20"/>
      <c r="Q56" s="20"/>
      <c r="R56" s="20"/>
      <c r="S56" s="21" t="str">
        <f t="shared" si="5"/>
        <v/>
      </c>
      <c r="T56" s="19"/>
      <c r="U56" s="20"/>
      <c r="V56" s="20"/>
      <c r="W56" s="20"/>
      <c r="X56" s="21" t="str">
        <f t="shared" si="6"/>
        <v/>
      </c>
      <c r="Y56" s="7"/>
    </row>
    <row r="57" spans="1:25" s="5" customFormat="1" ht="54.6" customHeight="1" x14ac:dyDescent="0.3">
      <c r="A57" s="9" t="s">
        <v>212</v>
      </c>
      <c r="B57" s="9" t="s">
        <v>211</v>
      </c>
      <c r="C57" s="22" t="s">
        <v>213</v>
      </c>
      <c r="D57" s="9" t="s">
        <v>214</v>
      </c>
      <c r="E57" s="22" t="s">
        <v>340</v>
      </c>
      <c r="F57" s="23">
        <v>0</v>
      </c>
      <c r="G57" s="23">
        <v>14</v>
      </c>
      <c r="H57" s="23" t="s">
        <v>6</v>
      </c>
      <c r="I57" s="24" t="str">
        <f t="shared" si="4"/>
        <v/>
      </c>
      <c r="J57" s="22" t="s">
        <v>341</v>
      </c>
      <c r="K57" s="23">
        <v>1</v>
      </c>
      <c r="L57" s="23">
        <v>1</v>
      </c>
      <c r="M57" s="23" t="s">
        <v>6</v>
      </c>
      <c r="N57" s="24">
        <f t="shared" si="7"/>
        <v>1</v>
      </c>
      <c r="O57" s="22"/>
      <c r="P57" s="23"/>
      <c r="Q57" s="23"/>
      <c r="R57" s="23"/>
      <c r="S57" s="24" t="str">
        <f t="shared" si="5"/>
        <v/>
      </c>
      <c r="T57" s="22"/>
      <c r="U57" s="23"/>
      <c r="V57" s="23"/>
      <c r="W57" s="23"/>
      <c r="X57" s="24" t="str">
        <f t="shared" si="6"/>
        <v/>
      </c>
      <c r="Y57" s="7"/>
    </row>
    <row r="58" spans="1:25" s="5" customFormat="1" ht="54.6" customHeight="1" x14ac:dyDescent="0.3">
      <c r="A58" s="18" t="s">
        <v>215</v>
      </c>
      <c r="B58" s="18" t="s">
        <v>211</v>
      </c>
      <c r="C58" s="19" t="s">
        <v>216</v>
      </c>
      <c r="D58" s="18" t="s">
        <v>214</v>
      </c>
      <c r="E58" s="19" t="s">
        <v>340</v>
      </c>
      <c r="F58" s="20">
        <v>0</v>
      </c>
      <c r="G58" s="20">
        <v>14</v>
      </c>
      <c r="H58" s="20" t="s">
        <v>6</v>
      </c>
      <c r="I58" s="21" t="str">
        <f t="shared" si="4"/>
        <v/>
      </c>
      <c r="J58" s="19" t="s">
        <v>342</v>
      </c>
      <c r="K58" s="20">
        <v>14</v>
      </c>
      <c r="L58" s="20">
        <v>14</v>
      </c>
      <c r="M58" s="20" t="s">
        <v>6</v>
      </c>
      <c r="N58" s="21">
        <f t="shared" si="7"/>
        <v>1</v>
      </c>
      <c r="O58" s="19"/>
      <c r="P58" s="20"/>
      <c r="Q58" s="20"/>
      <c r="R58" s="20"/>
      <c r="S58" s="21" t="str">
        <f t="shared" si="5"/>
        <v/>
      </c>
      <c r="T58" s="19"/>
      <c r="U58" s="20"/>
      <c r="V58" s="20"/>
      <c r="W58" s="20"/>
      <c r="X58" s="21" t="str">
        <f t="shared" si="6"/>
        <v/>
      </c>
      <c r="Y58" s="7"/>
    </row>
    <row r="59" spans="1:25" s="5" customFormat="1" ht="54.6" customHeight="1" x14ac:dyDescent="0.3">
      <c r="A59" s="9" t="s">
        <v>217</v>
      </c>
      <c r="B59" s="9" t="s">
        <v>211</v>
      </c>
      <c r="C59" s="22" t="s">
        <v>218</v>
      </c>
      <c r="D59" s="9" t="s">
        <v>214</v>
      </c>
      <c r="E59" s="22" t="s">
        <v>219</v>
      </c>
      <c r="F59" s="23">
        <v>3</v>
      </c>
      <c r="G59" s="23">
        <v>3</v>
      </c>
      <c r="H59" s="23" t="s">
        <v>6</v>
      </c>
      <c r="I59" s="24">
        <f t="shared" si="4"/>
        <v>1</v>
      </c>
      <c r="J59" s="22" t="s">
        <v>220</v>
      </c>
      <c r="K59" s="23">
        <v>3</v>
      </c>
      <c r="L59" s="23">
        <v>3</v>
      </c>
      <c r="M59" s="23" t="s">
        <v>6</v>
      </c>
      <c r="N59" s="24">
        <f t="shared" si="7"/>
        <v>1</v>
      </c>
      <c r="O59" s="22"/>
      <c r="P59" s="23"/>
      <c r="Q59" s="23"/>
      <c r="R59" s="23"/>
      <c r="S59" s="24" t="str">
        <f t="shared" si="5"/>
        <v/>
      </c>
      <c r="T59" s="22"/>
      <c r="U59" s="23"/>
      <c r="V59" s="23"/>
      <c r="W59" s="23"/>
      <c r="X59" s="24" t="str">
        <f t="shared" si="6"/>
        <v/>
      </c>
      <c r="Y59" s="7"/>
    </row>
    <row r="60" spans="1:25" s="5" customFormat="1" ht="54.6" customHeight="1" x14ac:dyDescent="0.3">
      <c r="A60" s="18" t="s">
        <v>224</v>
      </c>
      <c r="B60" s="18" t="s">
        <v>221</v>
      </c>
      <c r="C60" s="19" t="s">
        <v>225</v>
      </c>
      <c r="D60" s="18" t="s">
        <v>222</v>
      </c>
      <c r="E60" s="19" t="s">
        <v>343</v>
      </c>
      <c r="F60" s="20">
        <v>3</v>
      </c>
      <c r="G60" s="20">
        <v>3</v>
      </c>
      <c r="H60" s="20" t="s">
        <v>6</v>
      </c>
      <c r="I60" s="21">
        <f t="shared" si="4"/>
        <v>1</v>
      </c>
      <c r="J60" s="19" t="s">
        <v>344</v>
      </c>
      <c r="K60" s="20">
        <v>3</v>
      </c>
      <c r="L60" s="20">
        <v>3</v>
      </c>
      <c r="M60" s="20" t="s">
        <v>6</v>
      </c>
      <c r="N60" s="21">
        <f t="shared" si="7"/>
        <v>1</v>
      </c>
      <c r="O60" s="19"/>
      <c r="P60" s="20"/>
      <c r="Q60" s="20"/>
      <c r="R60" s="20"/>
      <c r="S60" s="21" t="str">
        <f t="shared" si="5"/>
        <v/>
      </c>
      <c r="T60" s="19"/>
      <c r="U60" s="20"/>
      <c r="V60" s="20"/>
      <c r="W60" s="20"/>
      <c r="X60" s="21" t="str">
        <f t="shared" si="6"/>
        <v/>
      </c>
      <c r="Y60" s="7"/>
    </row>
    <row r="61" spans="1:25" s="5" customFormat="1" ht="54.6" customHeight="1" x14ac:dyDescent="0.3">
      <c r="A61" s="9" t="s">
        <v>228</v>
      </c>
      <c r="B61" s="9" t="s">
        <v>221</v>
      </c>
      <c r="C61" s="22" t="s">
        <v>229</v>
      </c>
      <c r="D61" s="9" t="s">
        <v>223</v>
      </c>
      <c r="E61" s="22" t="s">
        <v>345</v>
      </c>
      <c r="F61" s="23">
        <v>1</v>
      </c>
      <c r="G61" s="23">
        <v>1</v>
      </c>
      <c r="H61" s="23" t="s">
        <v>6</v>
      </c>
      <c r="I61" s="24">
        <f t="shared" si="4"/>
        <v>1</v>
      </c>
      <c r="J61" s="22"/>
      <c r="K61" s="23"/>
      <c r="L61" s="23"/>
      <c r="M61" s="23"/>
      <c r="N61" s="24" t="str">
        <f t="shared" si="7"/>
        <v/>
      </c>
      <c r="O61" s="22"/>
      <c r="P61" s="23"/>
      <c r="Q61" s="23"/>
      <c r="R61" s="23"/>
      <c r="S61" s="24" t="str">
        <f t="shared" si="5"/>
        <v/>
      </c>
      <c r="T61" s="22"/>
      <c r="U61" s="23"/>
      <c r="V61" s="23"/>
      <c r="W61" s="23"/>
      <c r="X61" s="24" t="str">
        <f t="shared" si="6"/>
        <v/>
      </c>
      <c r="Y61" s="7"/>
    </row>
    <row r="62" spans="1:25" s="5" customFormat="1" ht="54.6" customHeight="1" x14ac:dyDescent="0.3">
      <c r="A62" s="18" t="s">
        <v>230</v>
      </c>
      <c r="B62" s="18" t="s">
        <v>221</v>
      </c>
      <c r="C62" s="19" t="s">
        <v>231</v>
      </c>
      <c r="D62" s="18" t="s">
        <v>223</v>
      </c>
      <c r="E62" s="19" t="s">
        <v>346</v>
      </c>
      <c r="F62" s="20">
        <v>3</v>
      </c>
      <c r="G62" s="20">
        <v>3</v>
      </c>
      <c r="H62" s="20" t="s">
        <v>6</v>
      </c>
      <c r="I62" s="21">
        <f t="shared" si="4"/>
        <v>1</v>
      </c>
      <c r="J62" s="19" t="s">
        <v>347</v>
      </c>
      <c r="K62" s="20">
        <v>0</v>
      </c>
      <c r="L62" s="20">
        <v>0</v>
      </c>
      <c r="M62" s="20" t="s">
        <v>8</v>
      </c>
      <c r="N62" s="21" t="str">
        <f t="shared" si="7"/>
        <v/>
      </c>
      <c r="O62" s="19" t="s">
        <v>348</v>
      </c>
      <c r="P62" s="20">
        <v>3</v>
      </c>
      <c r="Q62" s="20">
        <v>3</v>
      </c>
      <c r="R62" s="20" t="s">
        <v>6</v>
      </c>
      <c r="S62" s="21">
        <f t="shared" si="5"/>
        <v>1</v>
      </c>
      <c r="T62" s="19"/>
      <c r="U62" s="20"/>
      <c r="V62" s="20"/>
      <c r="W62" s="20"/>
      <c r="X62" s="21" t="str">
        <f t="shared" si="6"/>
        <v/>
      </c>
      <c r="Y62" s="7"/>
    </row>
    <row r="63" spans="1:25" s="5" customFormat="1" ht="54.6" customHeight="1" x14ac:dyDescent="0.3">
      <c r="A63" s="9" t="s">
        <v>235</v>
      </c>
      <c r="B63" s="9" t="s">
        <v>233</v>
      </c>
      <c r="C63" s="22" t="s">
        <v>236</v>
      </c>
      <c r="D63" s="9" t="s">
        <v>234</v>
      </c>
      <c r="E63" s="22" t="s">
        <v>349</v>
      </c>
      <c r="F63" s="23">
        <v>24</v>
      </c>
      <c r="G63" s="23">
        <v>24</v>
      </c>
      <c r="H63" s="23" t="s">
        <v>6</v>
      </c>
      <c r="I63" s="24">
        <f t="shared" si="4"/>
        <v>1</v>
      </c>
      <c r="J63" s="22" t="s">
        <v>350</v>
      </c>
      <c r="K63" s="23">
        <v>15</v>
      </c>
      <c r="L63" s="23">
        <v>15</v>
      </c>
      <c r="M63" s="23" t="s">
        <v>6</v>
      </c>
      <c r="N63" s="24">
        <f t="shared" si="7"/>
        <v>1</v>
      </c>
      <c r="O63" s="22" t="s">
        <v>351</v>
      </c>
      <c r="P63" s="23">
        <v>25</v>
      </c>
      <c r="Q63" s="23">
        <v>25</v>
      </c>
      <c r="R63" s="23" t="s">
        <v>6</v>
      </c>
      <c r="S63" s="24">
        <f t="shared" si="5"/>
        <v>1</v>
      </c>
      <c r="T63" s="22"/>
      <c r="U63" s="23"/>
      <c r="V63" s="23"/>
      <c r="W63" s="23"/>
      <c r="X63" s="24" t="str">
        <f t="shared" si="6"/>
        <v/>
      </c>
      <c r="Y63" s="7"/>
    </row>
    <row r="64" spans="1:25" s="5" customFormat="1" ht="54.6" customHeight="1" x14ac:dyDescent="0.3">
      <c r="A64" s="18" t="s">
        <v>240</v>
      </c>
      <c r="B64" s="18" t="s">
        <v>233</v>
      </c>
      <c r="C64" s="19" t="s">
        <v>241</v>
      </c>
      <c r="D64" s="18" t="s">
        <v>234</v>
      </c>
      <c r="E64" s="19" t="s">
        <v>349</v>
      </c>
      <c r="F64" s="20">
        <v>24</v>
      </c>
      <c r="G64" s="20">
        <v>24</v>
      </c>
      <c r="H64" s="20" t="s">
        <v>6</v>
      </c>
      <c r="I64" s="21">
        <f t="shared" si="4"/>
        <v>1</v>
      </c>
      <c r="J64" s="19" t="s">
        <v>352</v>
      </c>
      <c r="K64" s="20">
        <v>30</v>
      </c>
      <c r="L64" s="20">
        <v>30</v>
      </c>
      <c r="M64" s="20" t="s">
        <v>6</v>
      </c>
      <c r="N64" s="21">
        <f t="shared" si="7"/>
        <v>1</v>
      </c>
      <c r="O64" s="19" t="s">
        <v>351</v>
      </c>
      <c r="P64" s="20">
        <v>25</v>
      </c>
      <c r="Q64" s="20">
        <v>25</v>
      </c>
      <c r="R64" s="20" t="s">
        <v>6</v>
      </c>
      <c r="S64" s="21">
        <f t="shared" si="5"/>
        <v>1</v>
      </c>
      <c r="T64" s="19" t="s">
        <v>353</v>
      </c>
      <c r="U64" s="20">
        <v>15</v>
      </c>
      <c r="V64" s="20">
        <v>15</v>
      </c>
      <c r="W64" s="20" t="s">
        <v>6</v>
      </c>
      <c r="X64" s="21">
        <f t="shared" si="6"/>
        <v>1</v>
      </c>
      <c r="Y64" s="7"/>
    </row>
    <row r="65" spans="1:25" s="5" customFormat="1" ht="54.6" customHeight="1" x14ac:dyDescent="0.3">
      <c r="A65" s="9" t="s">
        <v>242</v>
      </c>
      <c r="B65" s="9" t="s">
        <v>233</v>
      </c>
      <c r="C65" s="22" t="s">
        <v>136</v>
      </c>
      <c r="D65" s="9" t="s">
        <v>234</v>
      </c>
      <c r="E65" s="22" t="s">
        <v>243</v>
      </c>
      <c r="F65" s="23">
        <v>5</v>
      </c>
      <c r="G65" s="23">
        <v>5</v>
      </c>
      <c r="H65" s="23" t="s">
        <v>6</v>
      </c>
      <c r="I65" s="24">
        <f t="shared" si="4"/>
        <v>1</v>
      </c>
      <c r="J65" s="22" t="s">
        <v>244</v>
      </c>
      <c r="K65" s="23">
        <v>6</v>
      </c>
      <c r="L65" s="23">
        <v>6</v>
      </c>
      <c r="M65" s="23" t="s">
        <v>6</v>
      </c>
      <c r="N65" s="24">
        <f t="shared" si="7"/>
        <v>1</v>
      </c>
      <c r="O65" s="22"/>
      <c r="P65" s="23"/>
      <c r="Q65" s="23"/>
      <c r="R65" s="23"/>
      <c r="S65" s="24" t="str">
        <f t="shared" si="5"/>
        <v/>
      </c>
      <c r="T65" s="22"/>
      <c r="U65" s="23"/>
      <c r="V65" s="23"/>
      <c r="W65" s="23"/>
      <c r="X65" s="24" t="str">
        <f t="shared" si="6"/>
        <v/>
      </c>
      <c r="Y65" s="7"/>
    </row>
    <row r="66" spans="1:25" s="5" customFormat="1" ht="54.6" customHeight="1" x14ac:dyDescent="0.3">
      <c r="A66" s="18" t="s">
        <v>247</v>
      </c>
      <c r="B66" s="18" t="s">
        <v>245</v>
      </c>
      <c r="C66" s="19" t="s">
        <v>248</v>
      </c>
      <c r="D66" s="18" t="s">
        <v>246</v>
      </c>
      <c r="E66" s="19" t="s">
        <v>354</v>
      </c>
      <c r="F66" s="20">
        <v>3</v>
      </c>
      <c r="G66" s="20">
        <v>3</v>
      </c>
      <c r="H66" s="20" t="s">
        <v>6</v>
      </c>
      <c r="I66" s="21">
        <f t="shared" ref="I66:I74" si="8">IFERROR(IF(F66=0,"",IF((G66/F66)&gt;1,1,(G66/F66))),"")</f>
        <v>1</v>
      </c>
      <c r="J66" s="19" t="s">
        <v>355</v>
      </c>
      <c r="K66" s="20">
        <v>12</v>
      </c>
      <c r="L66" s="20">
        <v>15</v>
      </c>
      <c r="M66" s="20" t="s">
        <v>6</v>
      </c>
      <c r="N66" s="21">
        <f t="shared" si="7"/>
        <v>1</v>
      </c>
      <c r="O66" s="19"/>
      <c r="P66" s="20"/>
      <c r="Q66" s="20"/>
      <c r="R66" s="20"/>
      <c r="S66" s="21" t="str">
        <f t="shared" ref="S66:S74" si="9">IFERROR(IF(P66=0,"",IF((Q66/P66)&gt;1,1,(Q66/P66))),"")</f>
        <v/>
      </c>
      <c r="T66" s="19"/>
      <c r="U66" s="20"/>
      <c r="V66" s="20"/>
      <c r="W66" s="20"/>
      <c r="X66" s="21" t="str">
        <f t="shared" ref="X66:X74" si="10">IFERROR(IF(U66=0,"",IF((V66/U66)&gt;1,1,(V66/U66))),"")</f>
        <v/>
      </c>
      <c r="Y66" s="7"/>
    </row>
    <row r="67" spans="1:25" s="5" customFormat="1" ht="54.6" customHeight="1" x14ac:dyDescent="0.3">
      <c r="A67" s="9" t="s">
        <v>249</v>
      </c>
      <c r="B67" s="9" t="s">
        <v>245</v>
      </c>
      <c r="C67" s="22" t="s">
        <v>250</v>
      </c>
      <c r="D67" s="9" t="s">
        <v>246</v>
      </c>
      <c r="E67" s="22" t="s">
        <v>356</v>
      </c>
      <c r="F67" s="23">
        <v>1</v>
      </c>
      <c r="G67" s="23">
        <v>1</v>
      </c>
      <c r="H67" s="23" t="s">
        <v>6</v>
      </c>
      <c r="I67" s="24">
        <f t="shared" si="8"/>
        <v>1</v>
      </c>
      <c r="J67" s="22" t="s">
        <v>357</v>
      </c>
      <c r="K67" s="23">
        <v>1</v>
      </c>
      <c r="L67" s="23">
        <v>1</v>
      </c>
      <c r="M67" s="23" t="s">
        <v>6</v>
      </c>
      <c r="N67" s="24">
        <f t="shared" si="7"/>
        <v>1</v>
      </c>
      <c r="O67" s="22"/>
      <c r="P67" s="23"/>
      <c r="Q67" s="23"/>
      <c r="R67" s="23"/>
      <c r="S67" s="24" t="str">
        <f t="shared" si="9"/>
        <v/>
      </c>
      <c r="T67" s="22"/>
      <c r="U67" s="23"/>
      <c r="V67" s="23"/>
      <c r="W67" s="23"/>
      <c r="X67" s="24" t="str">
        <f t="shared" si="10"/>
        <v/>
      </c>
      <c r="Y67" s="7"/>
    </row>
    <row r="68" spans="1:25" s="5" customFormat="1" ht="54.6" customHeight="1" x14ac:dyDescent="0.3">
      <c r="A68" s="18" t="s">
        <v>251</v>
      </c>
      <c r="B68" s="18" t="s">
        <v>245</v>
      </c>
      <c r="C68" s="19" t="s">
        <v>252</v>
      </c>
      <c r="D68" s="18" t="s">
        <v>246</v>
      </c>
      <c r="E68" s="19" t="s">
        <v>358</v>
      </c>
      <c r="F68" s="20">
        <v>32</v>
      </c>
      <c r="G68" s="20">
        <v>32</v>
      </c>
      <c r="H68" s="20" t="s">
        <v>6</v>
      </c>
      <c r="I68" s="21">
        <f t="shared" si="8"/>
        <v>1</v>
      </c>
      <c r="J68" s="19" t="s">
        <v>359</v>
      </c>
      <c r="K68" s="20">
        <v>1</v>
      </c>
      <c r="L68" s="20">
        <v>1</v>
      </c>
      <c r="M68" s="20" t="s">
        <v>6</v>
      </c>
      <c r="N68" s="21">
        <f t="shared" si="7"/>
        <v>1</v>
      </c>
      <c r="O68" s="19" t="s">
        <v>360</v>
      </c>
      <c r="P68" s="20">
        <v>8</v>
      </c>
      <c r="Q68" s="20">
        <v>8</v>
      </c>
      <c r="R68" s="20" t="s">
        <v>6</v>
      </c>
      <c r="S68" s="21">
        <f t="shared" si="9"/>
        <v>1</v>
      </c>
      <c r="T68" s="19" t="s">
        <v>361</v>
      </c>
      <c r="U68" s="20">
        <v>0</v>
      </c>
      <c r="V68" s="20">
        <v>0</v>
      </c>
      <c r="W68" s="20" t="s">
        <v>8</v>
      </c>
      <c r="X68" s="21" t="str">
        <f t="shared" si="10"/>
        <v/>
      </c>
      <c r="Y68" s="7"/>
    </row>
    <row r="69" spans="1:25" s="5" customFormat="1" ht="54.6" customHeight="1" x14ac:dyDescent="0.3">
      <c r="A69" s="9" t="s">
        <v>253</v>
      </c>
      <c r="B69" s="9" t="s">
        <v>245</v>
      </c>
      <c r="C69" s="22" t="s">
        <v>184</v>
      </c>
      <c r="D69" s="9" t="s">
        <v>246</v>
      </c>
      <c r="E69" s="22" t="s">
        <v>254</v>
      </c>
      <c r="F69" s="23">
        <v>0</v>
      </c>
      <c r="G69" s="23">
        <v>0</v>
      </c>
      <c r="H69" s="23" t="s">
        <v>8</v>
      </c>
      <c r="I69" s="24" t="str">
        <f t="shared" si="8"/>
        <v/>
      </c>
      <c r="J69" s="22" t="s">
        <v>255</v>
      </c>
      <c r="K69" s="23">
        <v>4</v>
      </c>
      <c r="L69" s="23">
        <v>4</v>
      </c>
      <c r="M69" s="23" t="s">
        <v>6</v>
      </c>
      <c r="N69" s="24">
        <f t="shared" si="7"/>
        <v>1</v>
      </c>
      <c r="O69" s="22" t="s">
        <v>256</v>
      </c>
      <c r="P69" s="23">
        <v>3</v>
      </c>
      <c r="Q69" s="23">
        <v>3</v>
      </c>
      <c r="R69" s="23" t="s">
        <v>6</v>
      </c>
      <c r="S69" s="24">
        <f t="shared" si="9"/>
        <v>1</v>
      </c>
      <c r="T69" s="22"/>
      <c r="U69" s="23"/>
      <c r="V69" s="23"/>
      <c r="W69" s="23"/>
      <c r="X69" s="24" t="str">
        <f t="shared" si="10"/>
        <v/>
      </c>
      <c r="Y69" s="7"/>
    </row>
    <row r="70" spans="1:25" s="5" customFormat="1" ht="54.6" customHeight="1" x14ac:dyDescent="0.3">
      <c r="A70" s="18" t="s">
        <v>257</v>
      </c>
      <c r="B70" s="18" t="s">
        <v>245</v>
      </c>
      <c r="C70" s="19" t="s">
        <v>187</v>
      </c>
      <c r="D70" s="18" t="s">
        <v>246</v>
      </c>
      <c r="E70" s="19" t="s">
        <v>258</v>
      </c>
      <c r="F70" s="20">
        <v>0</v>
      </c>
      <c r="G70" s="20">
        <v>0</v>
      </c>
      <c r="H70" s="20" t="s">
        <v>8</v>
      </c>
      <c r="I70" s="21" t="str">
        <f t="shared" si="8"/>
        <v/>
      </c>
      <c r="J70" s="19"/>
      <c r="K70" s="20"/>
      <c r="L70" s="20"/>
      <c r="M70" s="20"/>
      <c r="N70" s="21" t="str">
        <f t="shared" si="7"/>
        <v/>
      </c>
      <c r="O70" s="19"/>
      <c r="P70" s="20"/>
      <c r="Q70" s="20"/>
      <c r="R70" s="20"/>
      <c r="S70" s="21" t="str">
        <f t="shared" si="9"/>
        <v/>
      </c>
      <c r="T70" s="19"/>
      <c r="U70" s="20"/>
      <c r="V70" s="20"/>
      <c r="W70" s="20"/>
      <c r="X70" s="21" t="str">
        <f t="shared" si="10"/>
        <v/>
      </c>
      <c r="Y70" s="7"/>
    </row>
    <row r="71" spans="1:25" s="5" customFormat="1" ht="54.6" customHeight="1" x14ac:dyDescent="0.3">
      <c r="A71" s="9" t="s">
        <v>260</v>
      </c>
      <c r="B71" s="9" t="s">
        <v>259</v>
      </c>
      <c r="C71" s="22" t="s">
        <v>261</v>
      </c>
      <c r="D71" s="9" t="s">
        <v>10</v>
      </c>
      <c r="E71" s="22" t="s">
        <v>362</v>
      </c>
      <c r="F71" s="23">
        <v>3</v>
      </c>
      <c r="G71" s="23">
        <v>3</v>
      </c>
      <c r="H71" s="23" t="s">
        <v>6</v>
      </c>
      <c r="I71" s="24">
        <f t="shared" si="8"/>
        <v>1</v>
      </c>
      <c r="J71" s="22" t="s">
        <v>363</v>
      </c>
      <c r="K71" s="23">
        <v>0</v>
      </c>
      <c r="L71" s="23">
        <v>0</v>
      </c>
      <c r="M71" s="23" t="s">
        <v>8</v>
      </c>
      <c r="N71" s="24" t="str">
        <f t="shared" si="7"/>
        <v/>
      </c>
      <c r="O71" s="22"/>
      <c r="P71" s="23"/>
      <c r="Q71" s="23"/>
      <c r="R71" s="23"/>
      <c r="S71" s="24" t="str">
        <f t="shared" si="9"/>
        <v/>
      </c>
      <c r="T71" s="22"/>
      <c r="U71" s="23"/>
      <c r="V71" s="23"/>
      <c r="W71" s="23"/>
      <c r="X71" s="24" t="str">
        <f t="shared" si="10"/>
        <v/>
      </c>
      <c r="Y71" s="7"/>
    </row>
    <row r="72" spans="1:25" s="5" customFormat="1" ht="54.6" customHeight="1" x14ac:dyDescent="0.3">
      <c r="A72" s="18" t="s">
        <v>262</v>
      </c>
      <c r="B72" s="18" t="s">
        <v>259</v>
      </c>
      <c r="C72" s="19" t="s">
        <v>263</v>
      </c>
      <c r="D72" s="18" t="s">
        <v>10</v>
      </c>
      <c r="E72" s="19" t="s">
        <v>364</v>
      </c>
      <c r="F72" s="20">
        <v>0</v>
      </c>
      <c r="G72" s="20">
        <v>6</v>
      </c>
      <c r="H72" s="20" t="s">
        <v>6</v>
      </c>
      <c r="I72" s="21" t="str">
        <f t="shared" si="8"/>
        <v/>
      </c>
      <c r="J72" s="19" t="s">
        <v>365</v>
      </c>
      <c r="K72" s="20">
        <v>3</v>
      </c>
      <c r="L72" s="20">
        <v>3</v>
      </c>
      <c r="M72" s="20" t="s">
        <v>6</v>
      </c>
      <c r="N72" s="21">
        <f t="shared" si="7"/>
        <v>1</v>
      </c>
      <c r="O72" s="19" t="s">
        <v>363</v>
      </c>
      <c r="P72" s="20">
        <v>0</v>
      </c>
      <c r="Q72" s="20">
        <v>0</v>
      </c>
      <c r="R72" s="20" t="s">
        <v>8</v>
      </c>
      <c r="S72" s="21" t="str">
        <f t="shared" si="9"/>
        <v/>
      </c>
      <c r="T72" s="19"/>
      <c r="U72" s="20"/>
      <c r="V72" s="20"/>
      <c r="W72" s="20"/>
      <c r="X72" s="21" t="str">
        <f t="shared" si="10"/>
        <v/>
      </c>
      <c r="Y72" s="7"/>
    </row>
    <row r="73" spans="1:25" s="5" customFormat="1" ht="54.6" customHeight="1" x14ac:dyDescent="0.3">
      <c r="A73" s="9" t="s">
        <v>264</v>
      </c>
      <c r="B73" s="9" t="s">
        <v>259</v>
      </c>
      <c r="C73" s="22" t="s">
        <v>265</v>
      </c>
      <c r="D73" s="9" t="s">
        <v>10</v>
      </c>
      <c r="E73" s="22" t="s">
        <v>363</v>
      </c>
      <c r="F73" s="23">
        <v>0</v>
      </c>
      <c r="G73" s="23">
        <v>0</v>
      </c>
      <c r="H73" s="23" t="s">
        <v>8</v>
      </c>
      <c r="I73" s="24" t="str">
        <f t="shared" si="8"/>
        <v/>
      </c>
      <c r="J73" s="22"/>
      <c r="K73" s="23"/>
      <c r="L73" s="23"/>
      <c r="M73" s="23"/>
      <c r="N73" s="24" t="str">
        <f t="shared" si="7"/>
        <v/>
      </c>
      <c r="O73" s="22"/>
      <c r="P73" s="23"/>
      <c r="Q73" s="23"/>
      <c r="R73" s="23"/>
      <c r="S73" s="24" t="str">
        <f t="shared" si="9"/>
        <v/>
      </c>
      <c r="T73" s="22"/>
      <c r="U73" s="23"/>
      <c r="V73" s="23"/>
      <c r="W73" s="23"/>
      <c r="X73" s="24" t="str">
        <f t="shared" si="10"/>
        <v/>
      </c>
      <c r="Y73" s="7"/>
    </row>
    <row r="74" spans="1:25" s="5" customFormat="1" ht="54.6" customHeight="1" x14ac:dyDescent="0.3">
      <c r="A74" s="18" t="s">
        <v>266</v>
      </c>
      <c r="B74" s="18" t="s">
        <v>259</v>
      </c>
      <c r="C74" s="19" t="s">
        <v>267</v>
      </c>
      <c r="D74" s="18" t="s">
        <v>10</v>
      </c>
      <c r="E74" s="19" t="s">
        <v>366</v>
      </c>
      <c r="F74" s="20">
        <v>0</v>
      </c>
      <c r="G74" s="20">
        <v>0</v>
      </c>
      <c r="H74" s="20" t="s">
        <v>8</v>
      </c>
      <c r="I74" s="21" t="str">
        <f t="shared" si="8"/>
        <v/>
      </c>
      <c r="J74" s="19"/>
      <c r="K74" s="20"/>
      <c r="L74" s="20"/>
      <c r="M74" s="20"/>
      <c r="N74" s="21" t="str">
        <f t="shared" si="7"/>
        <v/>
      </c>
      <c r="O74" s="19"/>
      <c r="P74" s="20"/>
      <c r="Q74" s="20"/>
      <c r="R74" s="20"/>
      <c r="S74" s="21" t="str">
        <f t="shared" si="9"/>
        <v/>
      </c>
      <c r="T74" s="19"/>
      <c r="U74" s="20"/>
      <c r="V74" s="20"/>
      <c r="W74" s="20"/>
      <c r="X74" s="21" t="str">
        <f t="shared" si="10"/>
        <v/>
      </c>
      <c r="Y74" s="7"/>
    </row>
    <row r="75" spans="1:25" ht="15" customHeight="1" x14ac:dyDescent="0.25">
      <c r="H75" s="8">
        <v>3</v>
      </c>
      <c r="M75" s="8">
        <v>4</v>
      </c>
      <c r="R75" s="8">
        <v>4</v>
      </c>
      <c r="Y75" s="8">
        <f>SUBTOTAL(9,H75:X75)</f>
        <v>11</v>
      </c>
    </row>
    <row r="77" spans="1:25" ht="15" customHeight="1" x14ac:dyDescent="0.3">
      <c r="J77"/>
      <c r="K77"/>
      <c r="L77"/>
    </row>
    <row r="78" spans="1:25" ht="15" customHeight="1" x14ac:dyDescent="0.3">
      <c r="J78"/>
      <c r="K78"/>
      <c r="L78"/>
    </row>
    <row r="79" spans="1:25" ht="15" customHeight="1" x14ac:dyDescent="0.3">
      <c r="J79"/>
      <c r="K79"/>
      <c r="L79"/>
    </row>
    <row r="80" spans="1:25" ht="15" customHeight="1" x14ac:dyDescent="0.3">
      <c r="J80"/>
      <c r="K80"/>
      <c r="L80"/>
    </row>
    <row r="81" spans="10:12" ht="15" customHeight="1" x14ac:dyDescent="0.3">
      <c r="J81"/>
      <c r="K81"/>
      <c r="L81"/>
    </row>
    <row r="82" spans="10:12" ht="15" customHeight="1" x14ac:dyDescent="0.3">
      <c r="J82"/>
      <c r="K82"/>
      <c r="L82"/>
    </row>
    <row r="83" spans="10:12" ht="15" customHeight="1" x14ac:dyDescent="0.3">
      <c r="J83"/>
      <c r="K83"/>
      <c r="L83"/>
    </row>
    <row r="84" spans="10:12" ht="15" customHeight="1" x14ac:dyDescent="0.3">
      <c r="J84"/>
      <c r="K84"/>
      <c r="L84"/>
    </row>
    <row r="85" spans="10:12" ht="15" customHeight="1" x14ac:dyDescent="0.3">
      <c r="J85"/>
      <c r="K85"/>
      <c r="L85"/>
    </row>
    <row r="86" spans="10:12" ht="15" customHeight="1" x14ac:dyDescent="0.3">
      <c r="J86"/>
      <c r="K86"/>
      <c r="L86"/>
    </row>
    <row r="87" spans="10:12" ht="15" customHeight="1" x14ac:dyDescent="0.3">
      <c r="J87"/>
      <c r="K87"/>
      <c r="L87"/>
    </row>
    <row r="88" spans="10:12" ht="15" customHeight="1" x14ac:dyDescent="0.3">
      <c r="J88"/>
      <c r="K88"/>
      <c r="L88"/>
    </row>
    <row r="89" spans="10:12" ht="15" customHeight="1" x14ac:dyDescent="0.3">
      <c r="J89"/>
      <c r="K89"/>
      <c r="L89"/>
    </row>
    <row r="90" spans="10:12" ht="15" customHeight="1" x14ac:dyDescent="0.3">
      <c r="J90"/>
      <c r="K90"/>
      <c r="L90"/>
    </row>
    <row r="91" spans="10:12" ht="15" customHeight="1" x14ac:dyDescent="0.3">
      <c r="J91"/>
      <c r="K91"/>
      <c r="L91"/>
    </row>
    <row r="92" spans="10:12" ht="15" customHeight="1" x14ac:dyDescent="0.3">
      <c r="J92"/>
      <c r="K92"/>
      <c r="L92"/>
    </row>
    <row r="93" spans="10:12" ht="15" customHeight="1" x14ac:dyDescent="0.3">
      <c r="J93"/>
      <c r="K93"/>
      <c r="L93"/>
    </row>
    <row r="94" spans="10:12" ht="15" customHeight="1" x14ac:dyDescent="0.3">
      <c r="J94"/>
      <c r="K94"/>
      <c r="L94"/>
    </row>
  </sheetData>
  <sheetProtection algorithmName="SHA-512" hashValue="CTieFYTNvrzAd8qOtFX0So7QVRF46KBH+Lj+CQQziezvmEJrbM7J/CHFvlGLxpQsiJB5ee04Pc/PB+43y/yD/g==" saltValue="tL7lX8K6F15jIWumAsILqA==" spinCount="100000" sheet="1" objects="1" scenarios="1"/>
  <autoFilter ref="A1:X75" xr:uid="{C57574A3-9890-458C-AD47-F1A9428E7F68}"/>
  <dataValidations disablePrompts="1" count="2">
    <dataValidation type="list" allowBlank="1" showInputMessage="1" showErrorMessage="1" sqref="C7:D9 C10:C11 C13:C14 C16:C18 D35:D36 C19:D27 C33:C54 D45:D50 D43 C55:D61" xr:uid="{02ADA2C8-B4D5-4368-A62A-AB9BD830563C}">
      <formula1>#REF!</formula1>
    </dataValidation>
    <dataValidation type="list" allowBlank="1" showInputMessage="1" showErrorMessage="1" sqref="C2:C6 C15" xr:uid="{0AEDC970-2865-4507-842B-04E576F08792}">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9B30E-3927-4E21-8B88-DF39E7E04D4E}">
  <sheetPr>
    <tabColor rgb="FFFFC000"/>
  </sheetPr>
  <dimension ref="A1:U331"/>
  <sheetViews>
    <sheetView zoomScale="70" zoomScaleNormal="70" workbookViewId="0">
      <pane ySplit="1" topLeftCell="A2" activePane="bottomLeft" state="frozen"/>
      <selection pane="bottomLeft" activeCell="E8" sqref="E8"/>
    </sheetView>
  </sheetViews>
  <sheetFormatPr baseColWidth="10" defaultRowHeight="14.4" x14ac:dyDescent="0.3"/>
  <cols>
    <col min="2" max="2" width="24.109375" customWidth="1"/>
    <col min="4" max="4" width="37.5546875" customWidth="1"/>
    <col min="5" max="5" width="57" customWidth="1"/>
    <col min="6" max="7" width="11.5546875" style="26"/>
    <col min="8" max="8" width="12.21875" style="26" customWidth="1"/>
    <col min="9" max="9" width="19.6640625" style="26" customWidth="1"/>
    <col min="10" max="10" width="57" customWidth="1"/>
    <col min="11" max="14" width="11.5546875" style="26"/>
    <col min="15" max="15" width="57" customWidth="1"/>
    <col min="16" max="21" width="11.5546875" style="26"/>
  </cols>
  <sheetData>
    <row r="1" spans="1:21" ht="57" customHeight="1" x14ac:dyDescent="0.3">
      <c r="A1" s="1" t="s">
        <v>0</v>
      </c>
      <c r="B1" s="1" t="s">
        <v>1</v>
      </c>
      <c r="C1" s="1" t="s">
        <v>3</v>
      </c>
      <c r="D1" s="1" t="s">
        <v>12</v>
      </c>
      <c r="E1" s="27" t="s">
        <v>13</v>
      </c>
      <c r="F1" s="27" t="s">
        <v>14</v>
      </c>
      <c r="G1" s="27" t="s">
        <v>15</v>
      </c>
      <c r="H1" s="2" t="s">
        <v>16</v>
      </c>
      <c r="I1" s="28" t="s">
        <v>17</v>
      </c>
      <c r="J1" s="29" t="s">
        <v>18</v>
      </c>
      <c r="K1" s="29" t="s">
        <v>19</v>
      </c>
      <c r="L1" s="29" t="s">
        <v>20</v>
      </c>
      <c r="M1" s="2" t="s">
        <v>21</v>
      </c>
      <c r="N1" s="29" t="s">
        <v>22</v>
      </c>
      <c r="O1" s="30" t="s">
        <v>23</v>
      </c>
      <c r="P1" s="30" t="s">
        <v>24</v>
      </c>
      <c r="Q1" s="30" t="s">
        <v>25</v>
      </c>
      <c r="R1" s="2" t="s">
        <v>26</v>
      </c>
      <c r="S1" s="30" t="s">
        <v>27</v>
      </c>
      <c r="T1" s="30" t="s">
        <v>28</v>
      </c>
      <c r="U1" s="30" t="s">
        <v>29</v>
      </c>
    </row>
    <row r="2" spans="1:21" s="25" customFormat="1" ht="57.6" customHeight="1" x14ac:dyDescent="0.3">
      <c r="A2" s="31" t="s">
        <v>43</v>
      </c>
      <c r="B2" s="31" t="s">
        <v>4</v>
      </c>
      <c r="C2" s="32" t="str">
        <f>'[1]BD Plan'!$B$3</f>
        <v>Atlántico</v>
      </c>
      <c r="D2" s="32" t="s">
        <v>44</v>
      </c>
      <c r="E2" s="32"/>
      <c r="F2" s="33"/>
      <c r="G2" s="33"/>
      <c r="H2" s="33"/>
      <c r="I2" s="3" t="str">
        <f t="shared" ref="I2:I65" si="0">IFERROR(IF(F2=0,"",IF((G2/F2)&gt;1,1,(G2/F2))),"")</f>
        <v/>
      </c>
      <c r="J2" s="32"/>
      <c r="K2" s="33"/>
      <c r="L2" s="33"/>
      <c r="M2" s="33"/>
      <c r="N2" s="3" t="str">
        <f t="shared" ref="N2:N65" si="1">IFERROR(IF(K2=0,"",IF((L2/K2)&gt;1,1,(L2/K2))),"")</f>
        <v/>
      </c>
      <c r="O2" s="32" t="s">
        <v>45</v>
      </c>
      <c r="P2" s="33">
        <v>3</v>
      </c>
      <c r="Q2" s="33">
        <v>3</v>
      </c>
      <c r="R2" s="33" t="s">
        <v>6</v>
      </c>
      <c r="S2" s="3">
        <f t="shared" ref="S2:S65" si="2">IFERROR(IF(P2=0,"",IF((Q2/P2)&gt;1,1,(Q2/P2))),"")</f>
        <v>1</v>
      </c>
      <c r="T2" s="3" t="str">
        <f>IFERROR(IF(#REF!=0,"",IF((#REF!/#REF!)&gt;1,1,(#REF!/#REF!))),"")</f>
        <v/>
      </c>
      <c r="U2" s="3" t="str">
        <f>IFERROR(IF((#REF!+#REF!+Q2+#REF!)/#REF!&gt;1,1,(#REF!+#REF!+Q2+#REF!)/#REF!),"")</f>
        <v/>
      </c>
    </row>
    <row r="3" spans="1:21" s="25" customFormat="1" ht="57.6" customHeight="1" x14ac:dyDescent="0.3">
      <c r="A3" s="31" t="s">
        <v>61</v>
      </c>
      <c r="B3" s="31" t="s">
        <v>57</v>
      </c>
      <c r="C3" s="32" t="str">
        <f>'[1]BD Plan'!$B$3</f>
        <v>Atlántico</v>
      </c>
      <c r="D3" s="32" t="s">
        <v>62</v>
      </c>
      <c r="E3" s="32" t="s">
        <v>367</v>
      </c>
      <c r="F3" s="33">
        <v>3</v>
      </c>
      <c r="G3" s="33">
        <v>3</v>
      </c>
      <c r="H3" s="33" t="s">
        <v>6</v>
      </c>
      <c r="I3" s="3">
        <f t="shared" si="0"/>
        <v>1</v>
      </c>
      <c r="J3" s="32"/>
      <c r="K3" s="33"/>
      <c r="L3" s="33"/>
      <c r="M3" s="33"/>
      <c r="N3" s="3" t="str">
        <f t="shared" si="1"/>
        <v/>
      </c>
      <c r="O3" s="32"/>
      <c r="P3" s="33"/>
      <c r="Q3" s="33"/>
      <c r="R3" s="33"/>
      <c r="S3" s="3" t="str">
        <f t="shared" si="2"/>
        <v/>
      </c>
      <c r="T3" s="3" t="str">
        <f>IFERROR(IF(#REF!=0,"",IF((#REF!/#REF!)&gt;1,1,(#REF!/#REF!))),"")</f>
        <v/>
      </c>
      <c r="U3" s="3" t="str">
        <f>IFERROR(IF((#REF!+#REF!+Q3+#REF!)/#REF!&gt;1,1,(#REF!+#REF!+Q3+#REF!)/#REF!),"")</f>
        <v/>
      </c>
    </row>
    <row r="4" spans="1:21" s="25" customFormat="1" ht="57.6" customHeight="1" x14ac:dyDescent="0.3">
      <c r="A4" s="31" t="s">
        <v>64</v>
      </c>
      <c r="B4" s="31" t="s">
        <v>57</v>
      </c>
      <c r="C4" s="32" t="str">
        <f>'[1]BD Plan'!$B$3</f>
        <v>Atlántico</v>
      </c>
      <c r="D4" s="32" t="s">
        <v>65</v>
      </c>
      <c r="E4" s="32" t="s">
        <v>368</v>
      </c>
      <c r="F4" s="33">
        <v>0</v>
      </c>
      <c r="G4" s="33">
        <v>0</v>
      </c>
      <c r="H4" s="33" t="s">
        <v>8</v>
      </c>
      <c r="I4" s="3" t="str">
        <f t="shared" si="0"/>
        <v/>
      </c>
      <c r="J4" s="32"/>
      <c r="K4" s="33"/>
      <c r="L4" s="33"/>
      <c r="M4" s="33"/>
      <c r="N4" s="3" t="str">
        <f t="shared" si="1"/>
        <v/>
      </c>
      <c r="O4" s="32"/>
      <c r="P4" s="33"/>
      <c r="Q4" s="33"/>
      <c r="R4" s="33"/>
      <c r="S4" s="3" t="str">
        <f t="shared" si="2"/>
        <v/>
      </c>
      <c r="T4" s="3" t="str">
        <f>IFERROR(IF(#REF!=0,"",IF((#REF!/#REF!)&gt;1,1,(#REF!/#REF!))),"")</f>
        <v/>
      </c>
      <c r="U4" s="3" t="str">
        <f>IFERROR(IF((#REF!+#REF!+Q4+#REF!)/#REF!&gt;1,1,(#REF!+#REF!+Q4+#REF!)/#REF!),"")</f>
        <v/>
      </c>
    </row>
    <row r="5" spans="1:21" s="25" customFormat="1" ht="57.6" customHeight="1" x14ac:dyDescent="0.3">
      <c r="A5" s="31" t="s">
        <v>67</v>
      </c>
      <c r="B5" s="31" t="s">
        <v>57</v>
      </c>
      <c r="C5" s="32" t="str">
        <f>'[1]BD Plan'!$B$3</f>
        <v>Atlántico</v>
      </c>
      <c r="D5" s="32" t="s">
        <v>68</v>
      </c>
      <c r="E5" s="32" t="s">
        <v>369</v>
      </c>
      <c r="F5" s="33">
        <v>0</v>
      </c>
      <c r="G5" s="33">
        <v>0</v>
      </c>
      <c r="H5" s="33" t="s">
        <v>8</v>
      </c>
      <c r="I5" s="3" t="str">
        <f t="shared" si="0"/>
        <v/>
      </c>
      <c r="J5" s="32"/>
      <c r="K5" s="33"/>
      <c r="L5" s="33"/>
      <c r="M5" s="33"/>
      <c r="N5" s="3" t="str">
        <f t="shared" si="1"/>
        <v/>
      </c>
      <c r="O5" s="32"/>
      <c r="P5" s="33"/>
      <c r="Q5" s="33"/>
      <c r="R5" s="33"/>
      <c r="S5" s="3" t="str">
        <f t="shared" si="2"/>
        <v/>
      </c>
      <c r="T5" s="3" t="str">
        <f>IFERROR(IF(#REF!=0,"",IF((#REF!/#REF!)&gt;1,1,(#REF!/#REF!))),"")</f>
        <v/>
      </c>
      <c r="U5" s="3" t="str">
        <f>IFERROR(IF((#REF!+#REF!+Q5+#REF!)/#REF!&gt;1,1,(#REF!+#REF!+Q5+#REF!)/#REF!),"")</f>
        <v/>
      </c>
    </row>
    <row r="6" spans="1:21" s="25" customFormat="1" ht="57.6" customHeight="1" x14ac:dyDescent="0.3">
      <c r="A6" s="31" t="s">
        <v>70</v>
      </c>
      <c r="B6" s="31" t="s">
        <v>57</v>
      </c>
      <c r="C6" s="32" t="str">
        <f>'[1]BD Plan'!$B$3</f>
        <v>Atlántico</v>
      </c>
      <c r="D6" s="32" t="s">
        <v>71</v>
      </c>
      <c r="E6" s="32" t="s">
        <v>370</v>
      </c>
      <c r="F6" s="33">
        <v>3</v>
      </c>
      <c r="G6" s="33">
        <v>3</v>
      </c>
      <c r="H6" s="33" t="s">
        <v>6</v>
      </c>
      <c r="I6" s="3">
        <f t="shared" si="0"/>
        <v>1</v>
      </c>
      <c r="J6" s="32"/>
      <c r="K6" s="33"/>
      <c r="L6" s="33"/>
      <c r="M6" s="33"/>
      <c r="N6" s="3" t="str">
        <f t="shared" si="1"/>
        <v/>
      </c>
      <c r="O6" s="32"/>
      <c r="P6" s="33"/>
      <c r="Q6" s="33"/>
      <c r="R6" s="33"/>
      <c r="S6" s="3" t="str">
        <f t="shared" si="2"/>
        <v/>
      </c>
      <c r="T6" s="3" t="str">
        <f>IFERROR(IF(#REF!=0,"",IF((#REF!/#REF!)&gt;1,1,(#REF!/#REF!))),"")</f>
        <v/>
      </c>
      <c r="U6" s="3" t="str">
        <f>IFERROR(IF((#REF!+#REF!+Q6+#REF!)/#REF!&gt;1,1,(#REF!+#REF!+Q6+#REF!)/#REF!),"")</f>
        <v/>
      </c>
    </row>
    <row r="7" spans="1:21" s="25" customFormat="1" ht="57.6" customHeight="1" x14ac:dyDescent="0.3">
      <c r="A7" s="31" t="s">
        <v>80</v>
      </c>
      <c r="B7" s="31" t="s">
        <v>79</v>
      </c>
      <c r="C7" s="32" t="str">
        <f>'[1]BD Plan'!$B$3</f>
        <v>Atlántico</v>
      </c>
      <c r="D7" s="32" t="s">
        <v>81</v>
      </c>
      <c r="E7" s="32" t="s">
        <v>82</v>
      </c>
      <c r="F7" s="33">
        <v>3</v>
      </c>
      <c r="G7" s="33">
        <v>3</v>
      </c>
      <c r="H7" s="33" t="s">
        <v>6</v>
      </c>
      <c r="I7" s="3">
        <f t="shared" si="0"/>
        <v>1</v>
      </c>
      <c r="J7" s="32"/>
      <c r="K7" s="33"/>
      <c r="L7" s="33"/>
      <c r="M7" s="33"/>
      <c r="N7" s="3" t="str">
        <f t="shared" si="1"/>
        <v/>
      </c>
      <c r="O7" s="32"/>
      <c r="P7" s="33"/>
      <c r="Q7" s="33"/>
      <c r="R7" s="33"/>
      <c r="S7" s="3" t="str">
        <f t="shared" si="2"/>
        <v/>
      </c>
      <c r="T7" s="3" t="str">
        <f>IFERROR(IF(#REF!=0,"",IF((#REF!/#REF!)&gt;1,1,(#REF!/#REF!))),"")</f>
        <v/>
      </c>
      <c r="U7" s="3" t="str">
        <f>IFERROR(IF((#REF!+#REF!+Q7+#REF!)/#REF!&gt;1,1,(#REF!+#REF!+Q7+#REF!)/#REF!),"")</f>
        <v/>
      </c>
    </row>
    <row r="8" spans="1:21" s="25" customFormat="1" ht="57.6" customHeight="1" x14ac:dyDescent="0.3">
      <c r="A8" s="31" t="s">
        <v>83</v>
      </c>
      <c r="B8" s="31" t="s">
        <v>79</v>
      </c>
      <c r="C8" s="32" t="str">
        <f>'[1]BD Plan'!$B$3</f>
        <v>Atlántico</v>
      </c>
      <c r="D8" s="32" t="s">
        <v>84</v>
      </c>
      <c r="E8" s="32" t="s">
        <v>85</v>
      </c>
      <c r="F8" s="33">
        <v>0</v>
      </c>
      <c r="G8" s="33">
        <v>0</v>
      </c>
      <c r="H8" s="33" t="s">
        <v>6</v>
      </c>
      <c r="I8" s="3" t="str">
        <f t="shared" si="0"/>
        <v/>
      </c>
      <c r="J8" s="32"/>
      <c r="K8" s="33"/>
      <c r="L8" s="33"/>
      <c r="M8" s="33"/>
      <c r="N8" s="3" t="str">
        <f t="shared" si="1"/>
        <v/>
      </c>
      <c r="O8" s="32"/>
      <c r="P8" s="33"/>
      <c r="Q8" s="33"/>
      <c r="R8" s="33"/>
      <c r="S8" s="3" t="str">
        <f t="shared" si="2"/>
        <v/>
      </c>
      <c r="T8" s="3" t="str">
        <f>IFERROR(IF(#REF!=0,"",IF((#REF!/#REF!)&gt;1,1,(#REF!/#REF!))),"")</f>
        <v/>
      </c>
      <c r="U8" s="3" t="str">
        <f>IFERROR(IF((#REF!+#REF!+Q8+#REF!)/#REF!&gt;1,1,(#REF!+#REF!+Q8+#REF!)/#REF!),"")</f>
        <v/>
      </c>
    </row>
    <row r="9" spans="1:21" s="25" customFormat="1" ht="57.6" customHeight="1" x14ac:dyDescent="0.3">
      <c r="A9" s="31" t="s">
        <v>49</v>
      </c>
      <c r="B9" s="31" t="s">
        <v>46</v>
      </c>
      <c r="C9" s="32" t="str">
        <f>'[1]BD Plan'!$B$3</f>
        <v>Atlántico</v>
      </c>
      <c r="D9" s="32" t="s">
        <v>50</v>
      </c>
      <c r="E9" s="32"/>
      <c r="F9" s="33"/>
      <c r="G9" s="33"/>
      <c r="H9" s="33"/>
      <c r="I9" s="3" t="str">
        <f t="shared" si="0"/>
        <v/>
      </c>
      <c r="J9" s="32" t="s">
        <v>51</v>
      </c>
      <c r="K9" s="33">
        <v>19</v>
      </c>
      <c r="L9" s="33">
        <v>19</v>
      </c>
      <c r="M9" s="33" t="s">
        <v>6</v>
      </c>
      <c r="N9" s="3">
        <f t="shared" si="1"/>
        <v>1</v>
      </c>
      <c r="O9" s="32"/>
      <c r="P9" s="33"/>
      <c r="Q9" s="33"/>
      <c r="R9" s="33"/>
      <c r="S9" s="3" t="str">
        <f t="shared" si="2"/>
        <v/>
      </c>
      <c r="T9" s="3" t="str">
        <f>IFERROR(IF(#REF!=0,"",IF((#REF!/#REF!)&gt;1,1,(#REF!/#REF!))),"")</f>
        <v/>
      </c>
      <c r="U9" s="3" t="str">
        <f>IFERROR(IF((#REF!+#REF!+Q9+#REF!)/#REF!&gt;1,1,(#REF!+#REF!+Q9+#REF!)/#REF!),"")</f>
        <v/>
      </c>
    </row>
    <row r="10" spans="1:21" s="25" customFormat="1" ht="57.6" customHeight="1" x14ac:dyDescent="0.3">
      <c r="A10" s="31" t="s">
        <v>52</v>
      </c>
      <c r="B10" s="31" t="s">
        <v>46</v>
      </c>
      <c r="C10" s="32" t="str">
        <f>'[1]BD Plan'!$B$3</f>
        <v>Atlántico</v>
      </c>
      <c r="D10" s="32" t="s">
        <v>53</v>
      </c>
      <c r="E10" s="32"/>
      <c r="F10" s="33"/>
      <c r="G10" s="33"/>
      <c r="H10" s="33"/>
      <c r="I10" s="3" t="str">
        <f t="shared" si="0"/>
        <v/>
      </c>
      <c r="J10" s="32" t="s">
        <v>54</v>
      </c>
      <c r="K10" s="33">
        <v>3</v>
      </c>
      <c r="L10" s="33">
        <v>3</v>
      </c>
      <c r="M10" s="33" t="s">
        <v>6</v>
      </c>
      <c r="N10" s="3">
        <f t="shared" si="1"/>
        <v>1</v>
      </c>
      <c r="O10" s="32"/>
      <c r="P10" s="33"/>
      <c r="Q10" s="33"/>
      <c r="R10" s="33"/>
      <c r="S10" s="3" t="str">
        <f t="shared" si="2"/>
        <v/>
      </c>
      <c r="T10" s="3" t="str">
        <f>IFERROR(IF(#REF!=0,"",IF((#REF!/#REF!)&gt;1,1,(#REF!/#REF!))),"")</f>
        <v/>
      </c>
      <c r="U10" s="3" t="str">
        <f>IFERROR(IF((#REF!+#REF!+Q10+#REF!)/#REF!&gt;1,1,(#REF!+#REF!+Q10+#REF!)/#REF!),"")</f>
        <v/>
      </c>
    </row>
    <row r="11" spans="1:21" s="25" customFormat="1" ht="57.6" customHeight="1" x14ac:dyDescent="0.3">
      <c r="A11" s="31" t="s">
        <v>224</v>
      </c>
      <c r="B11" s="31" t="s">
        <v>221</v>
      </c>
      <c r="C11" s="32" t="str">
        <f>'[1]BD Plan'!$B$3</f>
        <v>Atlántico</v>
      </c>
      <c r="D11" s="32" t="s">
        <v>225</v>
      </c>
      <c r="E11" s="32" t="s">
        <v>226</v>
      </c>
      <c r="F11" s="33">
        <v>7</v>
      </c>
      <c r="G11" s="33">
        <v>7</v>
      </c>
      <c r="H11" s="33" t="s">
        <v>6</v>
      </c>
      <c r="I11" s="3">
        <f t="shared" si="0"/>
        <v>1</v>
      </c>
      <c r="J11" s="32" t="s">
        <v>227</v>
      </c>
      <c r="K11" s="33">
        <v>3</v>
      </c>
      <c r="L11" s="33">
        <v>3</v>
      </c>
      <c r="M11" s="33" t="s">
        <v>6</v>
      </c>
      <c r="N11" s="3">
        <f t="shared" si="1"/>
        <v>1</v>
      </c>
      <c r="O11" s="32"/>
      <c r="P11" s="33"/>
      <c r="Q11" s="33"/>
      <c r="R11" s="33"/>
      <c r="S11" s="3" t="str">
        <f t="shared" si="2"/>
        <v/>
      </c>
      <c r="T11" s="3" t="str">
        <f>IFERROR(IF(#REF!=0,"",IF((#REF!/#REF!)&gt;1,1,(#REF!/#REF!))),"")</f>
        <v/>
      </c>
      <c r="U11" s="3" t="str">
        <f>IFERROR(IF((#REF!+#REF!+Q11+#REF!)/#REF!&gt;1,1,(#REF!+#REF!+Q11+#REF!)/#REF!),"")</f>
        <v/>
      </c>
    </row>
    <row r="12" spans="1:21" s="25" customFormat="1" ht="57.6" customHeight="1" x14ac:dyDescent="0.3">
      <c r="A12" s="31" t="s">
        <v>230</v>
      </c>
      <c r="B12" s="31" t="s">
        <v>221</v>
      </c>
      <c r="C12" s="32" t="str">
        <f>'[1]BD Plan'!$B$3</f>
        <v>Atlántico</v>
      </c>
      <c r="D12" s="32" t="s">
        <v>231</v>
      </c>
      <c r="E12" s="32" t="s">
        <v>232</v>
      </c>
      <c r="F12" s="33">
        <v>3</v>
      </c>
      <c r="G12" s="33">
        <v>3</v>
      </c>
      <c r="H12" s="33" t="s">
        <v>6</v>
      </c>
      <c r="I12" s="3">
        <f t="shared" si="0"/>
        <v>1</v>
      </c>
      <c r="J12" s="32"/>
      <c r="K12" s="33"/>
      <c r="L12" s="33"/>
      <c r="M12" s="33"/>
      <c r="N12" s="3" t="str">
        <f t="shared" si="1"/>
        <v/>
      </c>
      <c r="O12" s="32"/>
      <c r="P12" s="33"/>
      <c r="Q12" s="33"/>
      <c r="R12" s="33"/>
      <c r="S12" s="3" t="str">
        <f t="shared" si="2"/>
        <v/>
      </c>
      <c r="T12" s="3" t="str">
        <f>IFERROR(IF(#REF!=0,"",IF((#REF!/#REF!)&gt;1,1,(#REF!/#REF!))),"")</f>
        <v/>
      </c>
      <c r="U12" s="3" t="str">
        <f>IFERROR(IF((#REF!+#REF!+Q12+#REF!)/#REF!&gt;1,1,(#REF!+#REF!+Q12+#REF!)/#REF!),"")</f>
        <v/>
      </c>
    </row>
    <row r="13" spans="1:21" s="25" customFormat="1" ht="57.6" customHeight="1" x14ac:dyDescent="0.3">
      <c r="A13" s="31" t="s">
        <v>165</v>
      </c>
      <c r="B13" s="31" t="s">
        <v>162</v>
      </c>
      <c r="C13" s="32" t="str">
        <f>'[1]BD Plan'!$B$3</f>
        <v>Atlántico</v>
      </c>
      <c r="D13" s="32" t="s">
        <v>166</v>
      </c>
      <c r="E13" s="32" t="s">
        <v>167</v>
      </c>
      <c r="F13" s="33">
        <v>3</v>
      </c>
      <c r="G13" s="33">
        <v>3</v>
      </c>
      <c r="H13" s="33" t="s">
        <v>6</v>
      </c>
      <c r="I13" s="3">
        <f t="shared" si="0"/>
        <v>1</v>
      </c>
      <c r="J13" s="32"/>
      <c r="K13" s="33"/>
      <c r="L13" s="33"/>
      <c r="M13" s="33"/>
      <c r="N13" s="3" t="str">
        <f t="shared" si="1"/>
        <v/>
      </c>
      <c r="O13" s="32"/>
      <c r="P13" s="33"/>
      <c r="Q13" s="33"/>
      <c r="R13" s="33"/>
      <c r="S13" s="3" t="str">
        <f t="shared" si="2"/>
        <v/>
      </c>
      <c r="T13" s="3" t="str">
        <f>IFERROR(IF(#REF!=0,"",IF((#REF!/#REF!)&gt;1,1,(#REF!/#REF!))),"")</f>
        <v/>
      </c>
      <c r="U13" s="3" t="str">
        <f>IFERROR(IF((#REF!+#REF!+Q13+#REF!)/#REF!&gt;1,1,(#REF!+#REF!+Q13+#REF!)/#REF!),"")</f>
        <v/>
      </c>
    </row>
    <row r="14" spans="1:21" s="25" customFormat="1" ht="57.6" customHeight="1" x14ac:dyDescent="0.3">
      <c r="A14" s="31" t="s">
        <v>170</v>
      </c>
      <c r="B14" s="31" t="s">
        <v>162</v>
      </c>
      <c r="C14" s="32" t="str">
        <f>'[1]BD Plan'!$B$3</f>
        <v>Atlántico</v>
      </c>
      <c r="D14" s="32" t="s">
        <v>171</v>
      </c>
      <c r="E14" s="32"/>
      <c r="F14" s="33"/>
      <c r="G14" s="33"/>
      <c r="H14" s="33"/>
      <c r="I14" s="3" t="str">
        <f t="shared" si="0"/>
        <v/>
      </c>
      <c r="J14" s="32" t="s">
        <v>172</v>
      </c>
      <c r="K14" s="33">
        <v>0</v>
      </c>
      <c r="L14" s="33">
        <v>0</v>
      </c>
      <c r="M14" s="33" t="s">
        <v>8</v>
      </c>
      <c r="N14" s="3" t="str">
        <f t="shared" si="1"/>
        <v/>
      </c>
      <c r="O14" s="32"/>
      <c r="P14" s="33"/>
      <c r="Q14" s="33"/>
      <c r="R14" s="33"/>
      <c r="S14" s="3" t="str">
        <f t="shared" si="2"/>
        <v/>
      </c>
      <c r="T14" s="3" t="str">
        <f>IFERROR(IF(#REF!=0,"",IF((#REF!/#REF!)&gt;1,1,(#REF!/#REF!))),"")</f>
        <v/>
      </c>
      <c r="U14" s="3" t="str">
        <f>IFERROR(IF((#REF!+#REF!+Q14+#REF!)/#REF!&gt;1,1,(#REF!+#REF!+Q14+#REF!)/#REF!),"")</f>
        <v/>
      </c>
    </row>
    <row r="15" spans="1:21" s="25" customFormat="1" ht="57.6" customHeight="1" x14ac:dyDescent="0.3">
      <c r="A15" s="31" t="s">
        <v>235</v>
      </c>
      <c r="B15" s="31" t="s">
        <v>233</v>
      </c>
      <c r="C15" s="32" t="str">
        <f>'[1]BD Plan'!$B$3</f>
        <v>Atlántico</v>
      </c>
      <c r="D15" s="32" t="s">
        <v>236</v>
      </c>
      <c r="E15" s="32" t="s">
        <v>237</v>
      </c>
      <c r="F15" s="33">
        <v>24</v>
      </c>
      <c r="G15" s="33">
        <v>24</v>
      </c>
      <c r="H15" s="33" t="s">
        <v>6</v>
      </c>
      <c r="I15" s="3">
        <f t="shared" si="0"/>
        <v>1</v>
      </c>
      <c r="J15" s="32" t="s">
        <v>238</v>
      </c>
      <c r="K15" s="33">
        <v>0</v>
      </c>
      <c r="L15" s="33">
        <v>0</v>
      </c>
      <c r="M15" s="33" t="s">
        <v>8</v>
      </c>
      <c r="N15" s="3" t="str">
        <f t="shared" si="1"/>
        <v/>
      </c>
      <c r="O15" s="32" t="s">
        <v>239</v>
      </c>
      <c r="P15" s="33">
        <v>1</v>
      </c>
      <c r="Q15" s="33">
        <v>1</v>
      </c>
      <c r="R15" s="33" t="s">
        <v>6</v>
      </c>
      <c r="S15" s="3">
        <f t="shared" si="2"/>
        <v>1</v>
      </c>
      <c r="T15" s="3" t="str">
        <f>IFERROR(IF(#REF!=0,"",IF((#REF!/#REF!)&gt;1,1,(#REF!/#REF!))),"")</f>
        <v/>
      </c>
      <c r="U15" s="3" t="str">
        <f>IFERROR(IF((#REF!+#REF!+Q15+#REF!)/#REF!&gt;1,1,(#REF!+#REF!+Q15+#REF!)/#REF!),"")</f>
        <v/>
      </c>
    </row>
    <row r="16" spans="1:21" s="25" customFormat="1" ht="57.6" customHeight="1" x14ac:dyDescent="0.3">
      <c r="A16" s="31" t="s">
        <v>240</v>
      </c>
      <c r="B16" s="31" t="s">
        <v>233</v>
      </c>
      <c r="C16" s="32" t="str">
        <f>'[1]BD Plan'!$B$3</f>
        <v>Atlántico</v>
      </c>
      <c r="D16" s="32" t="s">
        <v>241</v>
      </c>
      <c r="E16" s="32" t="s">
        <v>237</v>
      </c>
      <c r="F16" s="33">
        <v>24</v>
      </c>
      <c r="G16" s="33">
        <v>24</v>
      </c>
      <c r="H16" s="33" t="s">
        <v>6</v>
      </c>
      <c r="I16" s="3">
        <f t="shared" si="0"/>
        <v>1</v>
      </c>
      <c r="J16" s="32"/>
      <c r="K16" s="33"/>
      <c r="L16" s="33"/>
      <c r="M16" s="33"/>
      <c r="N16" s="3" t="str">
        <f t="shared" si="1"/>
        <v/>
      </c>
      <c r="O16" s="32" t="s">
        <v>239</v>
      </c>
      <c r="P16" s="33">
        <v>1</v>
      </c>
      <c r="Q16" s="33">
        <v>1</v>
      </c>
      <c r="R16" s="33"/>
      <c r="S16" s="3">
        <f t="shared" si="2"/>
        <v>1</v>
      </c>
      <c r="T16" s="3" t="str">
        <f>IFERROR(IF(#REF!=0,"",IF((#REF!/#REF!)&gt;1,1,(#REF!/#REF!))),"")</f>
        <v/>
      </c>
      <c r="U16" s="3" t="str">
        <f>IFERROR(IF((#REF!+#REF!+Q16+#REF!)/#REF!&gt;1,1,(#REF!+#REF!+Q16+#REF!)/#REF!),"")</f>
        <v/>
      </c>
    </row>
    <row r="17" spans="1:21" s="25" customFormat="1" ht="57.6" customHeight="1" x14ac:dyDescent="0.3">
      <c r="A17" s="31" t="s">
        <v>43</v>
      </c>
      <c r="B17" s="31" t="s">
        <v>4</v>
      </c>
      <c r="C17" s="32" t="str">
        <f>'[2]BD Plan'!$B$3</f>
        <v>Bolívar</v>
      </c>
      <c r="D17" s="32" t="s">
        <v>44</v>
      </c>
      <c r="E17" s="32"/>
      <c r="F17" s="33"/>
      <c r="G17" s="33"/>
      <c r="H17" s="33"/>
      <c r="I17" s="3" t="str">
        <f t="shared" si="0"/>
        <v/>
      </c>
      <c r="J17" s="32"/>
      <c r="K17" s="33"/>
      <c r="L17" s="33"/>
      <c r="M17" s="33"/>
      <c r="N17" s="3" t="str">
        <f t="shared" si="1"/>
        <v/>
      </c>
      <c r="O17" s="32" t="s">
        <v>45</v>
      </c>
      <c r="P17" s="33">
        <v>1</v>
      </c>
      <c r="Q17" s="33">
        <v>1</v>
      </c>
      <c r="R17" s="33" t="s">
        <v>6</v>
      </c>
      <c r="S17" s="3">
        <f t="shared" si="2"/>
        <v>1</v>
      </c>
      <c r="T17" s="3" t="str">
        <f>IFERROR(IF(#REF!=0,"",IF((#REF!/#REF!)&gt;1,1,(#REF!/#REF!))),"")</f>
        <v/>
      </c>
      <c r="U17" s="3" t="str">
        <f>IFERROR(IF((#REF!+#REF!+Q17+#REF!)/#REF!&gt;1,1,(#REF!+#REF!+Q17+#REF!)/#REF!),"")</f>
        <v/>
      </c>
    </row>
    <row r="18" spans="1:21" s="25" customFormat="1" ht="57.6" customHeight="1" x14ac:dyDescent="0.3">
      <c r="A18" s="31" t="s">
        <v>61</v>
      </c>
      <c r="B18" s="31" t="s">
        <v>57</v>
      </c>
      <c r="C18" s="32" t="str">
        <f>'[2]BD Plan'!$B$3</f>
        <v>Bolívar</v>
      </c>
      <c r="D18" s="32" t="s">
        <v>62</v>
      </c>
      <c r="E18" s="32" t="s">
        <v>367</v>
      </c>
      <c r="F18" s="33">
        <v>3</v>
      </c>
      <c r="G18" s="33">
        <v>3</v>
      </c>
      <c r="H18" s="33" t="s">
        <v>6</v>
      </c>
      <c r="I18" s="3">
        <f t="shared" si="0"/>
        <v>1</v>
      </c>
      <c r="J18" s="32"/>
      <c r="K18" s="33"/>
      <c r="L18" s="33"/>
      <c r="M18" s="33"/>
      <c r="N18" s="3" t="str">
        <f t="shared" si="1"/>
        <v/>
      </c>
      <c r="O18" s="32"/>
      <c r="P18" s="33"/>
      <c r="Q18" s="33"/>
      <c r="R18" s="33"/>
      <c r="S18" s="3" t="str">
        <f t="shared" si="2"/>
        <v/>
      </c>
      <c r="T18" s="3" t="str">
        <f>IFERROR(IF(#REF!=0,"",IF((#REF!/#REF!)&gt;1,1,(#REF!/#REF!))),"")</f>
        <v/>
      </c>
      <c r="U18" s="3" t="str">
        <f>IFERROR(IF((#REF!+#REF!+Q18+#REF!)/#REF!&gt;1,1,(#REF!+#REF!+Q18+#REF!)/#REF!),"")</f>
        <v/>
      </c>
    </row>
    <row r="19" spans="1:21" s="25" customFormat="1" ht="57.6" customHeight="1" x14ac:dyDescent="0.3">
      <c r="A19" s="31" t="s">
        <v>64</v>
      </c>
      <c r="B19" s="31" t="s">
        <v>57</v>
      </c>
      <c r="C19" s="32" t="str">
        <f>'[2]BD Plan'!$B$3</f>
        <v>Bolívar</v>
      </c>
      <c r="D19" s="32" t="s">
        <v>65</v>
      </c>
      <c r="E19" s="32" t="s">
        <v>368</v>
      </c>
      <c r="F19" s="33">
        <v>0</v>
      </c>
      <c r="G19" s="33">
        <v>0</v>
      </c>
      <c r="H19" s="33" t="s">
        <v>8</v>
      </c>
      <c r="I19" s="3" t="str">
        <f t="shared" si="0"/>
        <v/>
      </c>
      <c r="J19" s="32"/>
      <c r="K19" s="33"/>
      <c r="L19" s="33"/>
      <c r="M19" s="33"/>
      <c r="N19" s="3" t="str">
        <f t="shared" si="1"/>
        <v/>
      </c>
      <c r="O19" s="32"/>
      <c r="P19" s="33"/>
      <c r="Q19" s="33"/>
      <c r="R19" s="33"/>
      <c r="S19" s="3" t="str">
        <f t="shared" si="2"/>
        <v/>
      </c>
      <c r="T19" s="3" t="str">
        <f>IFERROR(IF(#REF!=0,"",IF((#REF!/#REF!)&gt;1,1,(#REF!/#REF!))),"")</f>
        <v/>
      </c>
      <c r="U19" s="3" t="str">
        <f>IFERROR(IF((#REF!+#REF!+Q19+#REF!)/#REF!&gt;1,1,(#REF!+#REF!+Q19+#REF!)/#REF!),"")</f>
        <v/>
      </c>
    </row>
    <row r="20" spans="1:21" s="25" customFormat="1" ht="57.6" customHeight="1" x14ac:dyDescent="0.3">
      <c r="A20" s="31" t="s">
        <v>67</v>
      </c>
      <c r="B20" s="31" t="s">
        <v>57</v>
      </c>
      <c r="C20" s="32" t="str">
        <f>'[2]BD Plan'!$B$3</f>
        <v>Bolívar</v>
      </c>
      <c r="D20" s="32" t="s">
        <v>68</v>
      </c>
      <c r="E20" s="32" t="s">
        <v>369</v>
      </c>
      <c r="F20" s="33">
        <v>6</v>
      </c>
      <c r="G20" s="33">
        <v>6</v>
      </c>
      <c r="H20" s="33" t="s">
        <v>11</v>
      </c>
      <c r="I20" s="3">
        <f t="shared" si="0"/>
        <v>1</v>
      </c>
      <c r="J20" s="32"/>
      <c r="K20" s="33"/>
      <c r="L20" s="33"/>
      <c r="M20" s="33"/>
      <c r="N20" s="3" t="str">
        <f t="shared" si="1"/>
        <v/>
      </c>
      <c r="O20" s="32"/>
      <c r="P20" s="33"/>
      <c r="Q20" s="33"/>
      <c r="R20" s="33"/>
      <c r="S20" s="3" t="str">
        <f t="shared" si="2"/>
        <v/>
      </c>
      <c r="T20" s="3" t="str">
        <f>IFERROR(IF(#REF!=0,"",IF((#REF!/#REF!)&gt;1,1,(#REF!/#REF!))),"")</f>
        <v/>
      </c>
      <c r="U20" s="3" t="str">
        <f>IFERROR(IF((#REF!+#REF!+Q20+#REF!)/#REF!&gt;1,1,(#REF!+#REF!+Q20+#REF!)/#REF!),"")</f>
        <v/>
      </c>
    </row>
    <row r="21" spans="1:21" s="25" customFormat="1" ht="57.6" customHeight="1" x14ac:dyDescent="0.3">
      <c r="A21" s="31" t="s">
        <v>70</v>
      </c>
      <c r="B21" s="31" t="s">
        <v>57</v>
      </c>
      <c r="C21" s="32" t="str">
        <f>'[2]BD Plan'!$B$3</f>
        <v>Bolívar</v>
      </c>
      <c r="D21" s="32" t="s">
        <v>71</v>
      </c>
      <c r="E21" s="32" t="s">
        <v>370</v>
      </c>
      <c r="F21" s="33">
        <v>3</v>
      </c>
      <c r="G21" s="33">
        <v>3</v>
      </c>
      <c r="H21" s="33" t="s">
        <v>6</v>
      </c>
      <c r="I21" s="3">
        <f t="shared" si="0"/>
        <v>1</v>
      </c>
      <c r="J21" s="32"/>
      <c r="K21" s="33"/>
      <c r="L21" s="33"/>
      <c r="M21" s="33"/>
      <c r="N21" s="3" t="str">
        <f t="shared" si="1"/>
        <v/>
      </c>
      <c r="O21" s="32"/>
      <c r="P21" s="33"/>
      <c r="Q21" s="33"/>
      <c r="R21" s="33"/>
      <c r="S21" s="3" t="str">
        <f t="shared" si="2"/>
        <v/>
      </c>
      <c r="T21" s="3" t="str">
        <f>IFERROR(IF(#REF!=0,"",IF((#REF!/#REF!)&gt;1,1,(#REF!/#REF!))),"")</f>
        <v/>
      </c>
      <c r="U21" s="3" t="str">
        <f>IFERROR(IF((#REF!+#REF!+Q21+#REF!)/#REF!&gt;1,1,(#REF!+#REF!+Q21+#REF!)/#REF!),"")</f>
        <v/>
      </c>
    </row>
    <row r="22" spans="1:21" s="25" customFormat="1" ht="57.6" customHeight="1" x14ac:dyDescent="0.3">
      <c r="A22" s="31" t="s">
        <v>80</v>
      </c>
      <c r="B22" s="31" t="s">
        <v>79</v>
      </c>
      <c r="C22" s="32" t="str">
        <f>'[2]BD Plan'!$B$3</f>
        <v>Bolívar</v>
      </c>
      <c r="D22" s="32" t="s">
        <v>81</v>
      </c>
      <c r="E22" s="32" t="s">
        <v>82</v>
      </c>
      <c r="F22" s="33">
        <v>1</v>
      </c>
      <c r="G22" s="33">
        <v>1</v>
      </c>
      <c r="H22" s="33" t="s">
        <v>6</v>
      </c>
      <c r="I22" s="3">
        <f t="shared" si="0"/>
        <v>1</v>
      </c>
      <c r="J22" s="32"/>
      <c r="K22" s="33"/>
      <c r="L22" s="33"/>
      <c r="M22" s="33"/>
      <c r="N22" s="3" t="str">
        <f t="shared" si="1"/>
        <v/>
      </c>
      <c r="O22" s="32"/>
      <c r="P22" s="33"/>
      <c r="Q22" s="33"/>
      <c r="R22" s="33"/>
      <c r="S22" s="3" t="str">
        <f t="shared" si="2"/>
        <v/>
      </c>
      <c r="T22" s="3" t="str">
        <f>IFERROR(IF(#REF!=0,"",IF((#REF!/#REF!)&gt;1,1,(#REF!/#REF!))),"")</f>
        <v/>
      </c>
      <c r="U22" s="3" t="str">
        <f>IFERROR(IF((#REF!+#REF!+Q22+#REF!)/#REF!&gt;1,1,(#REF!+#REF!+Q22+#REF!)/#REF!),"")</f>
        <v/>
      </c>
    </row>
    <row r="23" spans="1:21" s="25" customFormat="1" ht="57.6" customHeight="1" x14ac:dyDescent="0.3">
      <c r="A23" s="31" t="s">
        <v>83</v>
      </c>
      <c r="B23" s="31" t="s">
        <v>79</v>
      </c>
      <c r="C23" s="32" t="str">
        <f>'[2]BD Plan'!$B$3</f>
        <v>Bolívar</v>
      </c>
      <c r="D23" s="32" t="s">
        <v>84</v>
      </c>
      <c r="E23" s="32" t="s">
        <v>85</v>
      </c>
      <c r="F23" s="33">
        <v>1</v>
      </c>
      <c r="G23" s="33">
        <v>1</v>
      </c>
      <c r="H23" s="33" t="s">
        <v>6</v>
      </c>
      <c r="I23" s="3">
        <f t="shared" si="0"/>
        <v>1</v>
      </c>
      <c r="J23" s="32"/>
      <c r="K23" s="33"/>
      <c r="L23" s="33"/>
      <c r="M23" s="33"/>
      <c r="N23" s="3" t="str">
        <f t="shared" si="1"/>
        <v/>
      </c>
      <c r="O23" s="32"/>
      <c r="P23" s="33"/>
      <c r="Q23" s="33"/>
      <c r="R23" s="33"/>
      <c r="S23" s="3" t="str">
        <f t="shared" si="2"/>
        <v/>
      </c>
      <c r="T23" s="3" t="str">
        <f>IFERROR(IF(#REF!=0,"",IF((#REF!/#REF!)&gt;1,1,(#REF!/#REF!))),"")</f>
        <v/>
      </c>
      <c r="U23" s="3" t="str">
        <f>IFERROR(IF((#REF!+#REF!+Q23+#REF!)/#REF!&gt;1,1,(#REF!+#REF!+Q23+#REF!)/#REF!),"")</f>
        <v/>
      </c>
    </row>
    <row r="24" spans="1:21" s="25" customFormat="1" ht="57.6" customHeight="1" x14ac:dyDescent="0.3">
      <c r="A24" s="31" t="s">
        <v>49</v>
      </c>
      <c r="B24" s="31" t="s">
        <v>46</v>
      </c>
      <c r="C24" s="32" t="str">
        <f>'[2]BD Plan'!$B$3</f>
        <v>Bolívar</v>
      </c>
      <c r="D24" s="32" t="s">
        <v>50</v>
      </c>
      <c r="E24" s="32"/>
      <c r="F24" s="33"/>
      <c r="G24" s="33"/>
      <c r="H24" s="33"/>
      <c r="I24" s="3" t="str">
        <f t="shared" si="0"/>
        <v/>
      </c>
      <c r="J24" s="32" t="s">
        <v>51</v>
      </c>
      <c r="K24" s="33">
        <v>1</v>
      </c>
      <c r="L24" s="33">
        <v>1</v>
      </c>
      <c r="M24" s="33" t="s">
        <v>6</v>
      </c>
      <c r="N24" s="3">
        <f t="shared" si="1"/>
        <v>1</v>
      </c>
      <c r="O24" s="32"/>
      <c r="P24" s="33"/>
      <c r="Q24" s="33"/>
      <c r="R24" s="33"/>
      <c r="S24" s="3" t="str">
        <f t="shared" si="2"/>
        <v/>
      </c>
      <c r="T24" s="3" t="str">
        <f>IFERROR(IF(#REF!=0,"",IF((#REF!/#REF!)&gt;1,1,(#REF!/#REF!))),"")</f>
        <v/>
      </c>
      <c r="U24" s="3" t="str">
        <f>IFERROR(IF((#REF!+#REF!+Q24+#REF!)/#REF!&gt;1,1,(#REF!+#REF!+Q24+#REF!)/#REF!),"")</f>
        <v/>
      </c>
    </row>
    <row r="25" spans="1:21" s="25" customFormat="1" ht="57.6" customHeight="1" x14ac:dyDescent="0.3">
      <c r="A25" s="31" t="s">
        <v>52</v>
      </c>
      <c r="B25" s="31" t="s">
        <v>46</v>
      </c>
      <c r="C25" s="32" t="str">
        <f>'[2]BD Plan'!$B$3</f>
        <v>Bolívar</v>
      </c>
      <c r="D25" s="32" t="s">
        <v>53</v>
      </c>
      <c r="E25" s="32"/>
      <c r="F25" s="33"/>
      <c r="G25" s="33"/>
      <c r="H25" s="33"/>
      <c r="I25" s="3" t="str">
        <f t="shared" si="0"/>
        <v/>
      </c>
      <c r="J25" s="32" t="s">
        <v>54</v>
      </c>
      <c r="K25" s="33">
        <v>1</v>
      </c>
      <c r="L25" s="33">
        <v>1</v>
      </c>
      <c r="M25" s="33" t="s">
        <v>6</v>
      </c>
      <c r="N25" s="3">
        <f t="shared" si="1"/>
        <v>1</v>
      </c>
      <c r="O25" s="32"/>
      <c r="P25" s="33"/>
      <c r="Q25" s="33"/>
      <c r="R25" s="33"/>
      <c r="S25" s="3" t="str">
        <f t="shared" si="2"/>
        <v/>
      </c>
      <c r="T25" s="3" t="str">
        <f>IFERROR(IF(#REF!=0,"",IF((#REF!/#REF!)&gt;1,1,(#REF!/#REF!))),"")</f>
        <v/>
      </c>
      <c r="U25" s="3" t="str">
        <f>IFERROR(IF((#REF!+#REF!+Q25+#REF!)/#REF!&gt;1,1,(#REF!+#REF!+Q25+#REF!)/#REF!),"")</f>
        <v/>
      </c>
    </row>
    <row r="26" spans="1:21" s="25" customFormat="1" ht="57.6" customHeight="1" x14ac:dyDescent="0.3">
      <c r="A26" s="31" t="s">
        <v>224</v>
      </c>
      <c r="B26" s="31" t="s">
        <v>221</v>
      </c>
      <c r="C26" s="32" t="str">
        <f>'[2]BD Plan'!$B$3</f>
        <v>Bolívar</v>
      </c>
      <c r="D26" s="32" t="s">
        <v>225</v>
      </c>
      <c r="E26" s="32" t="s">
        <v>226</v>
      </c>
      <c r="F26" s="33">
        <v>3</v>
      </c>
      <c r="G26" s="33">
        <v>3</v>
      </c>
      <c r="H26" s="33" t="s">
        <v>6</v>
      </c>
      <c r="I26" s="3">
        <f t="shared" si="0"/>
        <v>1</v>
      </c>
      <c r="J26" s="32" t="s">
        <v>227</v>
      </c>
      <c r="K26" s="33">
        <v>3</v>
      </c>
      <c r="L26" s="33">
        <v>3</v>
      </c>
      <c r="M26" s="33" t="s">
        <v>6</v>
      </c>
      <c r="N26" s="3">
        <f t="shared" si="1"/>
        <v>1</v>
      </c>
      <c r="O26" s="32"/>
      <c r="P26" s="33"/>
      <c r="Q26" s="33"/>
      <c r="R26" s="33"/>
      <c r="S26" s="3" t="str">
        <f t="shared" si="2"/>
        <v/>
      </c>
      <c r="T26" s="3" t="str">
        <f>IFERROR(IF(#REF!=0,"",IF((#REF!/#REF!)&gt;1,1,(#REF!/#REF!))),"")</f>
        <v/>
      </c>
      <c r="U26" s="3" t="str">
        <f>IFERROR(IF((#REF!+#REF!+Q26+#REF!)/#REF!&gt;1,1,(#REF!+#REF!+Q26+#REF!)/#REF!),"")</f>
        <v/>
      </c>
    </row>
    <row r="27" spans="1:21" s="25" customFormat="1" ht="57.6" customHeight="1" x14ac:dyDescent="0.3">
      <c r="A27" s="31" t="s">
        <v>230</v>
      </c>
      <c r="B27" s="31" t="s">
        <v>221</v>
      </c>
      <c r="C27" s="32" t="str">
        <f>'[2]BD Plan'!$B$3</f>
        <v>Bolívar</v>
      </c>
      <c r="D27" s="32" t="s">
        <v>231</v>
      </c>
      <c r="E27" s="32" t="s">
        <v>232</v>
      </c>
      <c r="F27" s="33">
        <v>3</v>
      </c>
      <c r="G27" s="33">
        <v>3</v>
      </c>
      <c r="H27" s="33" t="s">
        <v>6</v>
      </c>
      <c r="I27" s="3">
        <f t="shared" si="0"/>
        <v>1</v>
      </c>
      <c r="J27" s="32"/>
      <c r="K27" s="33"/>
      <c r="L27" s="33"/>
      <c r="M27" s="33"/>
      <c r="N27" s="3" t="str">
        <f t="shared" si="1"/>
        <v/>
      </c>
      <c r="O27" s="32"/>
      <c r="P27" s="33"/>
      <c r="Q27" s="33"/>
      <c r="R27" s="33"/>
      <c r="S27" s="3" t="str">
        <f t="shared" si="2"/>
        <v/>
      </c>
      <c r="T27" s="3" t="str">
        <f>IFERROR(IF(#REF!=0,"",IF((#REF!/#REF!)&gt;1,1,(#REF!/#REF!))),"")</f>
        <v/>
      </c>
      <c r="U27" s="3" t="str">
        <f>IFERROR(IF((#REF!+#REF!+Q27+#REF!)/#REF!&gt;1,1,(#REF!+#REF!+Q27+#REF!)/#REF!),"")</f>
        <v/>
      </c>
    </row>
    <row r="28" spans="1:21" s="25" customFormat="1" ht="57.6" customHeight="1" x14ac:dyDescent="0.3">
      <c r="A28" s="31" t="s">
        <v>165</v>
      </c>
      <c r="B28" s="31" t="s">
        <v>162</v>
      </c>
      <c r="C28" s="32" t="str">
        <f>'[2]BD Plan'!$B$3</f>
        <v>Bolívar</v>
      </c>
      <c r="D28" s="32" t="s">
        <v>166</v>
      </c>
      <c r="E28" s="32" t="s">
        <v>167</v>
      </c>
      <c r="F28" s="33">
        <v>3</v>
      </c>
      <c r="G28" s="33">
        <v>3</v>
      </c>
      <c r="H28" s="33" t="s">
        <v>6</v>
      </c>
      <c r="I28" s="3">
        <f t="shared" si="0"/>
        <v>1</v>
      </c>
      <c r="J28" s="32"/>
      <c r="K28" s="33"/>
      <c r="L28" s="33"/>
      <c r="M28" s="33"/>
      <c r="N28" s="3" t="str">
        <f t="shared" si="1"/>
        <v/>
      </c>
      <c r="O28" s="32"/>
      <c r="P28" s="33"/>
      <c r="Q28" s="33"/>
      <c r="R28" s="33"/>
      <c r="S28" s="3" t="str">
        <f t="shared" si="2"/>
        <v/>
      </c>
      <c r="T28" s="3" t="str">
        <f>IFERROR(IF(#REF!=0,"",IF((#REF!/#REF!)&gt;1,1,(#REF!/#REF!))),"")</f>
        <v/>
      </c>
      <c r="U28" s="3" t="str">
        <f>IFERROR(IF((#REF!+#REF!+Q28+#REF!)/#REF!&gt;1,1,(#REF!+#REF!+Q28+#REF!)/#REF!),"")</f>
        <v/>
      </c>
    </row>
    <row r="29" spans="1:21" s="25" customFormat="1" ht="57.6" customHeight="1" x14ac:dyDescent="0.3">
      <c r="A29" s="31" t="s">
        <v>170</v>
      </c>
      <c r="B29" s="31" t="s">
        <v>162</v>
      </c>
      <c r="C29" s="32" t="str">
        <f>'[2]BD Plan'!$B$3</f>
        <v>Bolívar</v>
      </c>
      <c r="D29" s="32" t="s">
        <v>171</v>
      </c>
      <c r="E29" s="32"/>
      <c r="F29" s="33"/>
      <c r="G29" s="33"/>
      <c r="H29" s="33"/>
      <c r="I29" s="3" t="str">
        <f t="shared" si="0"/>
        <v/>
      </c>
      <c r="J29" s="32" t="s">
        <v>172</v>
      </c>
      <c r="K29" s="33">
        <v>1</v>
      </c>
      <c r="L29" s="33">
        <v>1</v>
      </c>
      <c r="M29" s="33" t="s">
        <v>6</v>
      </c>
      <c r="N29" s="3">
        <f t="shared" si="1"/>
        <v>1</v>
      </c>
      <c r="O29" s="32"/>
      <c r="P29" s="33"/>
      <c r="Q29" s="33"/>
      <c r="R29" s="33"/>
      <c r="S29" s="3" t="str">
        <f t="shared" si="2"/>
        <v/>
      </c>
      <c r="T29" s="3" t="str">
        <f>IFERROR(IF(#REF!=0,"",IF((#REF!/#REF!)&gt;1,1,(#REF!/#REF!))),"")</f>
        <v/>
      </c>
      <c r="U29" s="3" t="str">
        <f>IFERROR(IF((#REF!+#REF!+Q29+#REF!)/#REF!&gt;1,1,(#REF!+#REF!+Q29+#REF!)/#REF!),"")</f>
        <v/>
      </c>
    </row>
    <row r="30" spans="1:21" s="25" customFormat="1" ht="57.6" customHeight="1" x14ac:dyDescent="0.3">
      <c r="A30" s="31" t="s">
        <v>235</v>
      </c>
      <c r="B30" s="31" t="s">
        <v>233</v>
      </c>
      <c r="C30" s="32" t="str">
        <f>'[2]BD Plan'!$B$3</f>
        <v>Bolívar</v>
      </c>
      <c r="D30" s="32" t="s">
        <v>236</v>
      </c>
      <c r="E30" s="32" t="s">
        <v>237</v>
      </c>
      <c r="F30" s="33">
        <v>24</v>
      </c>
      <c r="G30" s="33">
        <v>24</v>
      </c>
      <c r="H30" s="33" t="s">
        <v>6</v>
      </c>
      <c r="I30" s="3">
        <f t="shared" si="0"/>
        <v>1</v>
      </c>
      <c r="J30" s="32" t="s">
        <v>238</v>
      </c>
      <c r="K30" s="33">
        <v>1</v>
      </c>
      <c r="L30" s="33">
        <v>1</v>
      </c>
      <c r="M30" s="33" t="s">
        <v>6</v>
      </c>
      <c r="N30" s="3">
        <f t="shared" si="1"/>
        <v>1</v>
      </c>
      <c r="O30" s="32" t="s">
        <v>239</v>
      </c>
      <c r="P30" s="33">
        <v>1</v>
      </c>
      <c r="Q30" s="33">
        <v>1</v>
      </c>
      <c r="R30" s="33" t="s">
        <v>6</v>
      </c>
      <c r="S30" s="3">
        <f t="shared" si="2"/>
        <v>1</v>
      </c>
      <c r="T30" s="3" t="str">
        <f>IFERROR(IF(#REF!=0,"",IF((#REF!/#REF!)&gt;1,1,(#REF!/#REF!))),"")</f>
        <v/>
      </c>
      <c r="U30" s="3" t="str">
        <f>IFERROR(IF((#REF!+#REF!+Q30+#REF!)/#REF!&gt;1,1,(#REF!+#REF!+Q30+#REF!)/#REF!),"")</f>
        <v/>
      </c>
    </row>
    <row r="31" spans="1:21" s="25" customFormat="1" ht="57.6" customHeight="1" x14ac:dyDescent="0.3">
      <c r="A31" s="31" t="s">
        <v>240</v>
      </c>
      <c r="B31" s="31" t="s">
        <v>233</v>
      </c>
      <c r="C31" s="32" t="str">
        <f>'[2]BD Plan'!$B$3</f>
        <v>Bolívar</v>
      </c>
      <c r="D31" s="32" t="s">
        <v>241</v>
      </c>
      <c r="E31" s="32" t="s">
        <v>237</v>
      </c>
      <c r="F31" s="33">
        <v>24</v>
      </c>
      <c r="G31" s="33">
        <v>24</v>
      </c>
      <c r="H31" s="33" t="s">
        <v>6</v>
      </c>
      <c r="I31" s="3">
        <f t="shared" si="0"/>
        <v>1</v>
      </c>
      <c r="J31" s="32"/>
      <c r="K31" s="33"/>
      <c r="L31" s="33"/>
      <c r="M31" s="33"/>
      <c r="N31" s="3" t="str">
        <f t="shared" si="1"/>
        <v/>
      </c>
      <c r="O31" s="32" t="s">
        <v>239</v>
      </c>
      <c r="P31" s="33">
        <v>1</v>
      </c>
      <c r="Q31" s="33">
        <v>1</v>
      </c>
      <c r="R31" s="33" t="s">
        <v>6</v>
      </c>
      <c r="S31" s="3">
        <f t="shared" si="2"/>
        <v>1</v>
      </c>
      <c r="T31" s="3" t="str">
        <f>IFERROR(IF(#REF!=0,"",IF((#REF!/#REF!)&gt;1,1,(#REF!/#REF!))),"")</f>
        <v/>
      </c>
      <c r="U31" s="3" t="str">
        <f>IFERROR(IF((#REF!+#REF!+Q31+#REF!)/#REF!&gt;1,1,(#REF!+#REF!+Q31+#REF!)/#REF!),"")</f>
        <v/>
      </c>
    </row>
    <row r="32" spans="1:21" s="25" customFormat="1" ht="57.6" customHeight="1" x14ac:dyDescent="0.3">
      <c r="A32" s="31" t="s">
        <v>43</v>
      </c>
      <c r="B32" s="31" t="s">
        <v>4</v>
      </c>
      <c r="C32" s="32" t="str">
        <f>'[3]BD Plan'!$B$3</f>
        <v>Boyacá</v>
      </c>
      <c r="D32" s="32" t="s">
        <v>44</v>
      </c>
      <c r="E32" s="32"/>
      <c r="F32" s="33"/>
      <c r="G32" s="33"/>
      <c r="H32" s="33"/>
      <c r="I32" s="3" t="str">
        <f t="shared" si="0"/>
        <v/>
      </c>
      <c r="J32" s="32"/>
      <c r="K32" s="33"/>
      <c r="L32" s="33"/>
      <c r="M32" s="33"/>
      <c r="N32" s="3" t="str">
        <f t="shared" si="1"/>
        <v/>
      </c>
      <c r="O32" s="32" t="s">
        <v>45</v>
      </c>
      <c r="P32" s="33">
        <v>1</v>
      </c>
      <c r="Q32" s="33">
        <v>1</v>
      </c>
      <c r="R32" s="33" t="s">
        <v>6</v>
      </c>
      <c r="S32" s="3">
        <f t="shared" si="2"/>
        <v>1</v>
      </c>
      <c r="T32" s="3" t="str">
        <f>IFERROR(IF(#REF!=0,"",IF((#REF!/#REF!)&gt;1,1,(#REF!/#REF!))),"")</f>
        <v/>
      </c>
      <c r="U32" s="3" t="str">
        <f>IFERROR(IF((#REF!+#REF!+Q32+#REF!)/#REF!&gt;1,1,(#REF!+#REF!+Q32+#REF!)/#REF!),"")</f>
        <v/>
      </c>
    </row>
    <row r="33" spans="1:21" s="25" customFormat="1" ht="57.6" customHeight="1" x14ac:dyDescent="0.3">
      <c r="A33" s="31" t="s">
        <v>61</v>
      </c>
      <c r="B33" s="31" t="s">
        <v>57</v>
      </c>
      <c r="C33" s="32" t="str">
        <f>'[3]BD Plan'!$B$3</f>
        <v>Boyacá</v>
      </c>
      <c r="D33" s="32" t="s">
        <v>62</v>
      </c>
      <c r="E33" s="32" t="s">
        <v>367</v>
      </c>
      <c r="F33" s="33">
        <v>3</v>
      </c>
      <c r="G33" s="33">
        <v>3</v>
      </c>
      <c r="H33" s="33" t="s">
        <v>6</v>
      </c>
      <c r="I33" s="3">
        <f t="shared" si="0"/>
        <v>1</v>
      </c>
      <c r="J33" s="32"/>
      <c r="K33" s="33"/>
      <c r="L33" s="33"/>
      <c r="M33" s="33"/>
      <c r="N33" s="3" t="str">
        <f t="shared" si="1"/>
        <v/>
      </c>
      <c r="O33" s="32"/>
      <c r="P33" s="33"/>
      <c r="Q33" s="33"/>
      <c r="R33" s="33"/>
      <c r="S33" s="3" t="str">
        <f t="shared" si="2"/>
        <v/>
      </c>
      <c r="T33" s="3" t="str">
        <f>IFERROR(IF(#REF!=0,"",IF((#REF!/#REF!)&gt;1,1,(#REF!/#REF!))),"")</f>
        <v/>
      </c>
      <c r="U33" s="3" t="str">
        <f>IFERROR(IF((#REF!+#REF!+Q33+#REF!)/#REF!&gt;1,1,(#REF!+#REF!+Q33+#REF!)/#REF!),"")</f>
        <v/>
      </c>
    </row>
    <row r="34" spans="1:21" s="25" customFormat="1" ht="57.6" customHeight="1" x14ac:dyDescent="0.3">
      <c r="A34" s="31" t="s">
        <v>64</v>
      </c>
      <c r="B34" s="31" t="s">
        <v>57</v>
      </c>
      <c r="C34" s="32" t="str">
        <f>'[3]BD Plan'!$B$3</f>
        <v>Boyacá</v>
      </c>
      <c r="D34" s="32" t="s">
        <v>65</v>
      </c>
      <c r="E34" s="32" t="s">
        <v>368</v>
      </c>
      <c r="F34" s="33">
        <v>6</v>
      </c>
      <c r="G34" s="33">
        <v>6</v>
      </c>
      <c r="H34" s="33" t="s">
        <v>6</v>
      </c>
      <c r="I34" s="3">
        <f t="shared" si="0"/>
        <v>1</v>
      </c>
      <c r="J34" s="32"/>
      <c r="K34" s="33"/>
      <c r="L34" s="33"/>
      <c r="M34" s="33"/>
      <c r="N34" s="3" t="str">
        <f t="shared" si="1"/>
        <v/>
      </c>
      <c r="O34" s="32"/>
      <c r="P34" s="33"/>
      <c r="Q34" s="33"/>
      <c r="R34" s="33"/>
      <c r="S34" s="3" t="str">
        <f t="shared" si="2"/>
        <v/>
      </c>
      <c r="T34" s="3" t="str">
        <f>IFERROR(IF(#REF!=0,"",IF((#REF!/#REF!)&gt;1,1,(#REF!/#REF!))),"")</f>
        <v/>
      </c>
      <c r="U34" s="3" t="str">
        <f>IFERROR(IF((#REF!+#REF!+Q34+#REF!)/#REF!&gt;1,1,(#REF!+#REF!+Q34+#REF!)/#REF!),"")</f>
        <v/>
      </c>
    </row>
    <row r="35" spans="1:21" s="25" customFormat="1" ht="57.6" customHeight="1" x14ac:dyDescent="0.3">
      <c r="A35" s="31" t="s">
        <v>67</v>
      </c>
      <c r="B35" s="31" t="s">
        <v>57</v>
      </c>
      <c r="C35" s="32" t="str">
        <f>'[3]BD Plan'!$B$3</f>
        <v>Boyacá</v>
      </c>
      <c r="D35" s="32" t="s">
        <v>68</v>
      </c>
      <c r="E35" s="32" t="s">
        <v>369</v>
      </c>
      <c r="F35" s="33">
        <v>6</v>
      </c>
      <c r="G35" s="33">
        <v>6</v>
      </c>
      <c r="H35" s="33" t="s">
        <v>6</v>
      </c>
      <c r="I35" s="3">
        <f t="shared" si="0"/>
        <v>1</v>
      </c>
      <c r="J35" s="32"/>
      <c r="K35" s="33"/>
      <c r="L35" s="33"/>
      <c r="M35" s="33"/>
      <c r="N35" s="3" t="str">
        <f t="shared" si="1"/>
        <v/>
      </c>
      <c r="O35" s="32"/>
      <c r="P35" s="33"/>
      <c r="Q35" s="33"/>
      <c r="R35" s="33"/>
      <c r="S35" s="3" t="str">
        <f t="shared" si="2"/>
        <v/>
      </c>
      <c r="T35" s="3" t="str">
        <f>IFERROR(IF(#REF!=0,"",IF((#REF!/#REF!)&gt;1,1,(#REF!/#REF!))),"")</f>
        <v/>
      </c>
      <c r="U35" s="3" t="str">
        <f>IFERROR(IF((#REF!+#REF!+Q35+#REF!)/#REF!&gt;1,1,(#REF!+#REF!+Q35+#REF!)/#REF!),"")</f>
        <v/>
      </c>
    </row>
    <row r="36" spans="1:21" s="25" customFormat="1" ht="57.6" customHeight="1" x14ac:dyDescent="0.3">
      <c r="A36" s="31" t="s">
        <v>70</v>
      </c>
      <c r="B36" s="31" t="s">
        <v>57</v>
      </c>
      <c r="C36" s="32" t="str">
        <f>'[3]BD Plan'!$B$3</f>
        <v>Boyacá</v>
      </c>
      <c r="D36" s="32" t="s">
        <v>71</v>
      </c>
      <c r="E36" s="32" t="s">
        <v>370</v>
      </c>
      <c r="F36" s="33">
        <v>3</v>
      </c>
      <c r="G36" s="33">
        <v>3</v>
      </c>
      <c r="H36" s="33" t="s">
        <v>6</v>
      </c>
      <c r="I36" s="3">
        <f t="shared" si="0"/>
        <v>1</v>
      </c>
      <c r="J36" s="32"/>
      <c r="K36" s="33"/>
      <c r="L36" s="33"/>
      <c r="M36" s="33"/>
      <c r="N36" s="3" t="str">
        <f t="shared" si="1"/>
        <v/>
      </c>
      <c r="O36" s="32"/>
      <c r="P36" s="33"/>
      <c r="Q36" s="33"/>
      <c r="R36" s="33"/>
      <c r="S36" s="3" t="str">
        <f t="shared" si="2"/>
        <v/>
      </c>
      <c r="T36" s="3" t="str">
        <f>IFERROR(IF(#REF!=0,"",IF((#REF!/#REF!)&gt;1,1,(#REF!/#REF!))),"")</f>
        <v/>
      </c>
      <c r="U36" s="3" t="str">
        <f>IFERROR(IF((#REF!+#REF!+Q36+#REF!)/#REF!&gt;1,1,(#REF!+#REF!+Q36+#REF!)/#REF!),"")</f>
        <v/>
      </c>
    </row>
    <row r="37" spans="1:21" s="25" customFormat="1" ht="57.6" customHeight="1" x14ac:dyDescent="0.3">
      <c r="A37" s="31" t="s">
        <v>80</v>
      </c>
      <c r="B37" s="31" t="s">
        <v>79</v>
      </c>
      <c r="C37" s="32" t="str">
        <f>'[3]BD Plan'!$B$3</f>
        <v>Boyacá</v>
      </c>
      <c r="D37" s="32" t="s">
        <v>81</v>
      </c>
      <c r="E37" s="32" t="s">
        <v>82</v>
      </c>
      <c r="F37" s="33">
        <v>0</v>
      </c>
      <c r="G37" s="33">
        <v>1</v>
      </c>
      <c r="H37" s="33" t="s">
        <v>6</v>
      </c>
      <c r="I37" s="3" t="str">
        <f t="shared" si="0"/>
        <v/>
      </c>
      <c r="J37" s="32"/>
      <c r="K37" s="33"/>
      <c r="L37" s="33"/>
      <c r="M37" s="33"/>
      <c r="N37" s="3" t="str">
        <f t="shared" si="1"/>
        <v/>
      </c>
      <c r="O37" s="32"/>
      <c r="P37" s="33"/>
      <c r="Q37" s="33"/>
      <c r="R37" s="33"/>
      <c r="S37" s="3" t="str">
        <f t="shared" si="2"/>
        <v/>
      </c>
      <c r="T37" s="3" t="str">
        <f>IFERROR(IF(#REF!=0,"",IF((#REF!/#REF!)&gt;1,1,(#REF!/#REF!))),"")</f>
        <v/>
      </c>
      <c r="U37" s="3" t="str">
        <f>IFERROR(IF((#REF!+#REF!+Q37+#REF!)/#REF!&gt;1,1,(#REF!+#REF!+Q37+#REF!)/#REF!),"")</f>
        <v/>
      </c>
    </row>
    <row r="38" spans="1:21" s="25" customFormat="1" ht="57.6" customHeight="1" x14ac:dyDescent="0.3">
      <c r="A38" s="31" t="s">
        <v>83</v>
      </c>
      <c r="B38" s="31" t="s">
        <v>79</v>
      </c>
      <c r="C38" s="32" t="str">
        <f>'[3]BD Plan'!$B$3</f>
        <v>Boyacá</v>
      </c>
      <c r="D38" s="32" t="s">
        <v>84</v>
      </c>
      <c r="E38" s="32" t="s">
        <v>85</v>
      </c>
      <c r="F38" s="33">
        <v>0</v>
      </c>
      <c r="G38" s="33">
        <v>1</v>
      </c>
      <c r="H38" s="33" t="s">
        <v>6</v>
      </c>
      <c r="I38" s="3" t="str">
        <f t="shared" si="0"/>
        <v/>
      </c>
      <c r="J38" s="32"/>
      <c r="K38" s="33"/>
      <c r="L38" s="33"/>
      <c r="M38" s="33"/>
      <c r="N38" s="3" t="str">
        <f t="shared" si="1"/>
        <v/>
      </c>
      <c r="O38" s="32"/>
      <c r="P38" s="33"/>
      <c r="Q38" s="33"/>
      <c r="R38" s="33"/>
      <c r="S38" s="3" t="str">
        <f t="shared" si="2"/>
        <v/>
      </c>
      <c r="T38" s="3" t="str">
        <f>IFERROR(IF(#REF!=0,"",IF((#REF!/#REF!)&gt;1,1,(#REF!/#REF!))),"")</f>
        <v/>
      </c>
      <c r="U38" s="3" t="str">
        <f>IFERROR(IF((#REF!+#REF!+Q38+#REF!)/#REF!&gt;1,1,(#REF!+#REF!+Q38+#REF!)/#REF!),"")</f>
        <v/>
      </c>
    </row>
    <row r="39" spans="1:21" s="25" customFormat="1" ht="57.6" customHeight="1" x14ac:dyDescent="0.3">
      <c r="A39" s="31" t="s">
        <v>49</v>
      </c>
      <c r="B39" s="31" t="s">
        <v>46</v>
      </c>
      <c r="C39" s="32" t="str">
        <f>'[3]BD Plan'!$B$3</f>
        <v>Boyacá</v>
      </c>
      <c r="D39" s="32" t="s">
        <v>50</v>
      </c>
      <c r="E39" s="32"/>
      <c r="F39" s="33"/>
      <c r="G39" s="33"/>
      <c r="H39" s="33"/>
      <c r="I39" s="3" t="str">
        <f t="shared" si="0"/>
        <v/>
      </c>
      <c r="J39" s="32" t="s">
        <v>51</v>
      </c>
      <c r="K39" s="33">
        <v>1</v>
      </c>
      <c r="L39" s="33">
        <v>1</v>
      </c>
      <c r="M39" s="33" t="s">
        <v>6</v>
      </c>
      <c r="N39" s="3">
        <f t="shared" si="1"/>
        <v>1</v>
      </c>
      <c r="O39" s="32"/>
      <c r="P39" s="33"/>
      <c r="Q39" s="33"/>
      <c r="R39" s="33"/>
      <c r="S39" s="3" t="str">
        <f t="shared" si="2"/>
        <v/>
      </c>
      <c r="T39" s="3" t="str">
        <f>IFERROR(IF(#REF!=0,"",IF((#REF!/#REF!)&gt;1,1,(#REF!/#REF!))),"")</f>
        <v/>
      </c>
      <c r="U39" s="3" t="str">
        <f>IFERROR(IF((#REF!+#REF!+Q39+#REF!)/#REF!&gt;1,1,(#REF!+#REF!+Q39+#REF!)/#REF!),"")</f>
        <v/>
      </c>
    </row>
    <row r="40" spans="1:21" s="25" customFormat="1" ht="57.6" customHeight="1" x14ac:dyDescent="0.3">
      <c r="A40" s="31" t="s">
        <v>52</v>
      </c>
      <c r="B40" s="31" t="s">
        <v>46</v>
      </c>
      <c r="C40" s="32" t="str">
        <f>'[3]BD Plan'!$B$3</f>
        <v>Boyacá</v>
      </c>
      <c r="D40" s="32" t="s">
        <v>53</v>
      </c>
      <c r="E40" s="32"/>
      <c r="F40" s="33"/>
      <c r="G40" s="33"/>
      <c r="H40" s="33"/>
      <c r="I40" s="3" t="str">
        <f t="shared" si="0"/>
        <v/>
      </c>
      <c r="J40" s="32" t="s">
        <v>54</v>
      </c>
      <c r="K40" s="33">
        <v>1</v>
      </c>
      <c r="L40" s="33">
        <v>1</v>
      </c>
      <c r="M40" s="33" t="s">
        <v>6</v>
      </c>
      <c r="N40" s="3">
        <f t="shared" si="1"/>
        <v>1</v>
      </c>
      <c r="O40" s="32"/>
      <c r="P40" s="33"/>
      <c r="Q40" s="33"/>
      <c r="R40" s="33"/>
      <c r="S40" s="3" t="str">
        <f t="shared" si="2"/>
        <v/>
      </c>
      <c r="T40" s="3" t="str">
        <f>IFERROR(IF(#REF!=0,"",IF((#REF!/#REF!)&gt;1,1,(#REF!/#REF!))),"")</f>
        <v/>
      </c>
      <c r="U40" s="3" t="str">
        <f>IFERROR(IF((#REF!+#REF!+Q40+#REF!)/#REF!&gt;1,1,(#REF!+#REF!+Q40+#REF!)/#REF!),"")</f>
        <v/>
      </c>
    </row>
    <row r="41" spans="1:21" s="25" customFormat="1" ht="57.6" customHeight="1" x14ac:dyDescent="0.3">
      <c r="A41" s="31" t="s">
        <v>224</v>
      </c>
      <c r="B41" s="31" t="s">
        <v>221</v>
      </c>
      <c r="C41" s="32" t="str">
        <f>'[3]BD Plan'!$B$3</f>
        <v>Boyacá</v>
      </c>
      <c r="D41" s="32" t="s">
        <v>225</v>
      </c>
      <c r="E41" s="32" t="s">
        <v>226</v>
      </c>
      <c r="F41" s="33">
        <v>1</v>
      </c>
      <c r="G41" s="33">
        <v>1</v>
      </c>
      <c r="H41" s="33" t="s">
        <v>6</v>
      </c>
      <c r="I41" s="3">
        <f t="shared" si="0"/>
        <v>1</v>
      </c>
      <c r="J41" s="32" t="s">
        <v>227</v>
      </c>
      <c r="K41" s="33">
        <v>1</v>
      </c>
      <c r="L41" s="33">
        <v>1</v>
      </c>
      <c r="M41" s="33"/>
      <c r="N41" s="3">
        <f t="shared" si="1"/>
        <v>1</v>
      </c>
      <c r="O41" s="32"/>
      <c r="P41" s="33"/>
      <c r="Q41" s="33"/>
      <c r="R41" s="33"/>
      <c r="S41" s="3" t="str">
        <f t="shared" si="2"/>
        <v/>
      </c>
      <c r="T41" s="3" t="str">
        <f>IFERROR(IF(#REF!=0,"",IF((#REF!/#REF!)&gt;1,1,(#REF!/#REF!))),"")</f>
        <v/>
      </c>
      <c r="U41" s="3" t="str">
        <f>IFERROR(IF((#REF!+#REF!+Q41+#REF!)/#REF!&gt;1,1,(#REF!+#REF!+Q41+#REF!)/#REF!),"")</f>
        <v/>
      </c>
    </row>
    <row r="42" spans="1:21" s="25" customFormat="1" ht="57.6" customHeight="1" x14ac:dyDescent="0.3">
      <c r="A42" s="31" t="s">
        <v>230</v>
      </c>
      <c r="B42" s="31" t="s">
        <v>221</v>
      </c>
      <c r="C42" s="32" t="str">
        <f>'[3]BD Plan'!$B$3</f>
        <v>Boyacá</v>
      </c>
      <c r="D42" s="32" t="s">
        <v>231</v>
      </c>
      <c r="E42" s="32" t="s">
        <v>232</v>
      </c>
      <c r="F42" s="33">
        <v>3</v>
      </c>
      <c r="G42" s="33">
        <v>3</v>
      </c>
      <c r="H42" s="33" t="s">
        <v>6</v>
      </c>
      <c r="I42" s="3">
        <f t="shared" si="0"/>
        <v>1</v>
      </c>
      <c r="J42" s="32"/>
      <c r="K42" s="33"/>
      <c r="L42" s="33"/>
      <c r="M42" s="33"/>
      <c r="N42" s="3" t="str">
        <f t="shared" si="1"/>
        <v/>
      </c>
      <c r="O42" s="32"/>
      <c r="P42" s="33"/>
      <c r="Q42" s="33"/>
      <c r="R42" s="33"/>
      <c r="S42" s="3" t="str">
        <f t="shared" si="2"/>
        <v/>
      </c>
      <c r="T42" s="3" t="str">
        <f>IFERROR(IF(#REF!=0,"",IF((#REF!/#REF!)&gt;1,1,(#REF!/#REF!))),"")</f>
        <v/>
      </c>
      <c r="U42" s="3" t="str">
        <f>IFERROR(IF((#REF!+#REF!+Q42+#REF!)/#REF!&gt;1,1,(#REF!+#REF!+Q42+#REF!)/#REF!),"")</f>
        <v/>
      </c>
    </row>
    <row r="43" spans="1:21" s="25" customFormat="1" ht="57.6" customHeight="1" x14ac:dyDescent="0.3">
      <c r="A43" s="31" t="s">
        <v>165</v>
      </c>
      <c r="B43" s="31" t="s">
        <v>162</v>
      </c>
      <c r="C43" s="32" t="str">
        <f>'[3]BD Plan'!$B$3</f>
        <v>Boyacá</v>
      </c>
      <c r="D43" s="32" t="s">
        <v>166</v>
      </c>
      <c r="E43" s="32" t="s">
        <v>167</v>
      </c>
      <c r="F43" s="33">
        <v>3</v>
      </c>
      <c r="G43" s="33">
        <v>3</v>
      </c>
      <c r="H43" s="33" t="s">
        <v>6</v>
      </c>
      <c r="I43" s="3">
        <f t="shared" si="0"/>
        <v>1</v>
      </c>
      <c r="J43" s="32"/>
      <c r="K43" s="33"/>
      <c r="L43" s="33"/>
      <c r="M43" s="33"/>
      <c r="N43" s="3" t="str">
        <f t="shared" si="1"/>
        <v/>
      </c>
      <c r="O43" s="32"/>
      <c r="P43" s="33"/>
      <c r="Q43" s="33"/>
      <c r="R43" s="33"/>
      <c r="S43" s="3" t="str">
        <f t="shared" si="2"/>
        <v/>
      </c>
      <c r="T43" s="3" t="str">
        <f>IFERROR(IF(#REF!=0,"",IF((#REF!/#REF!)&gt;1,1,(#REF!/#REF!))),"")</f>
        <v/>
      </c>
      <c r="U43" s="3" t="str">
        <f>IFERROR(IF((#REF!+#REF!+Q43+#REF!)/#REF!&gt;1,1,(#REF!+#REF!+Q43+#REF!)/#REF!),"")</f>
        <v/>
      </c>
    </row>
    <row r="44" spans="1:21" s="25" customFormat="1" ht="57.6" customHeight="1" x14ac:dyDescent="0.3">
      <c r="A44" s="31" t="s">
        <v>170</v>
      </c>
      <c r="B44" s="31" t="s">
        <v>162</v>
      </c>
      <c r="C44" s="32" t="str">
        <f>'[3]BD Plan'!$B$3</f>
        <v>Boyacá</v>
      </c>
      <c r="D44" s="32" t="s">
        <v>171</v>
      </c>
      <c r="E44" s="32"/>
      <c r="F44" s="33"/>
      <c r="G44" s="33"/>
      <c r="H44" s="33"/>
      <c r="I44" s="3" t="str">
        <f t="shared" si="0"/>
        <v/>
      </c>
      <c r="J44" s="32" t="s">
        <v>172</v>
      </c>
      <c r="K44" s="33">
        <v>1</v>
      </c>
      <c r="L44" s="33">
        <v>1</v>
      </c>
      <c r="M44" s="33" t="s">
        <v>6</v>
      </c>
      <c r="N44" s="3">
        <f t="shared" si="1"/>
        <v>1</v>
      </c>
      <c r="O44" s="32"/>
      <c r="P44" s="33"/>
      <c r="Q44" s="33"/>
      <c r="R44" s="33"/>
      <c r="S44" s="3" t="str">
        <f t="shared" si="2"/>
        <v/>
      </c>
      <c r="T44" s="3" t="str">
        <f>IFERROR(IF(#REF!=0,"",IF((#REF!/#REF!)&gt;1,1,(#REF!/#REF!))),"")</f>
        <v/>
      </c>
      <c r="U44" s="3" t="str">
        <f>IFERROR(IF((#REF!+#REF!+Q44+#REF!)/#REF!&gt;1,1,(#REF!+#REF!+Q44+#REF!)/#REF!),"")</f>
        <v/>
      </c>
    </row>
    <row r="45" spans="1:21" s="25" customFormat="1" ht="57.6" customHeight="1" x14ac:dyDescent="0.3">
      <c r="A45" s="31" t="s">
        <v>235</v>
      </c>
      <c r="B45" s="31" t="s">
        <v>233</v>
      </c>
      <c r="C45" s="32" t="str">
        <f>'[3]BD Plan'!$B$3</f>
        <v>Boyacá</v>
      </c>
      <c r="D45" s="32" t="s">
        <v>236</v>
      </c>
      <c r="E45" s="32" t="s">
        <v>237</v>
      </c>
      <c r="F45" s="33">
        <v>24</v>
      </c>
      <c r="G45" s="33">
        <v>24</v>
      </c>
      <c r="H45" s="33" t="s">
        <v>6</v>
      </c>
      <c r="I45" s="3">
        <f t="shared" si="0"/>
        <v>1</v>
      </c>
      <c r="J45" s="32" t="s">
        <v>238</v>
      </c>
      <c r="K45" s="33">
        <v>1</v>
      </c>
      <c r="L45" s="33">
        <v>1</v>
      </c>
      <c r="M45" s="33" t="s">
        <v>6</v>
      </c>
      <c r="N45" s="3">
        <f t="shared" si="1"/>
        <v>1</v>
      </c>
      <c r="O45" s="32" t="s">
        <v>239</v>
      </c>
      <c r="P45" s="33">
        <v>1</v>
      </c>
      <c r="Q45" s="33">
        <v>1</v>
      </c>
      <c r="R45" s="33" t="s">
        <v>6</v>
      </c>
      <c r="S45" s="3">
        <f t="shared" si="2"/>
        <v>1</v>
      </c>
      <c r="T45" s="3" t="str">
        <f>IFERROR(IF(#REF!=0,"",IF((#REF!/#REF!)&gt;1,1,(#REF!/#REF!))),"")</f>
        <v/>
      </c>
      <c r="U45" s="3" t="str">
        <f>IFERROR(IF((#REF!+#REF!+Q45+#REF!)/#REF!&gt;1,1,(#REF!+#REF!+Q45+#REF!)/#REF!),"")</f>
        <v/>
      </c>
    </row>
    <row r="46" spans="1:21" s="25" customFormat="1" ht="57.6" customHeight="1" x14ac:dyDescent="0.3">
      <c r="A46" s="31" t="s">
        <v>240</v>
      </c>
      <c r="B46" s="31" t="s">
        <v>233</v>
      </c>
      <c r="C46" s="32" t="str">
        <f>'[3]BD Plan'!$B$3</f>
        <v>Boyacá</v>
      </c>
      <c r="D46" s="32" t="s">
        <v>241</v>
      </c>
      <c r="E46" s="32" t="s">
        <v>237</v>
      </c>
      <c r="F46" s="33">
        <v>24</v>
      </c>
      <c r="G46" s="33">
        <v>24</v>
      </c>
      <c r="H46" s="33" t="s">
        <v>6</v>
      </c>
      <c r="I46" s="3">
        <f t="shared" si="0"/>
        <v>1</v>
      </c>
      <c r="J46" s="32"/>
      <c r="K46" s="33"/>
      <c r="L46" s="33"/>
      <c r="M46" s="33"/>
      <c r="N46" s="3" t="str">
        <f t="shared" si="1"/>
        <v/>
      </c>
      <c r="O46" s="32" t="s">
        <v>239</v>
      </c>
      <c r="P46" s="33">
        <v>1</v>
      </c>
      <c r="Q46" s="33">
        <v>1</v>
      </c>
      <c r="R46" s="33" t="s">
        <v>6</v>
      </c>
      <c r="S46" s="3">
        <f t="shared" si="2"/>
        <v>1</v>
      </c>
      <c r="T46" s="3" t="str">
        <f>IFERROR(IF(#REF!=0,"",IF((#REF!/#REF!)&gt;1,1,(#REF!/#REF!))),"")</f>
        <v/>
      </c>
      <c r="U46" s="3" t="str">
        <f>IFERROR(IF((#REF!+#REF!+Q46+#REF!)/#REF!&gt;1,1,(#REF!+#REF!+Q46+#REF!)/#REF!),"")</f>
        <v/>
      </c>
    </row>
    <row r="47" spans="1:21" s="25" customFormat="1" ht="57.6" customHeight="1" x14ac:dyDescent="0.3">
      <c r="A47" s="31" t="s">
        <v>43</v>
      </c>
      <c r="B47" s="31" t="s">
        <v>4</v>
      </c>
      <c r="C47" s="32" t="str">
        <f>'[4]BD Plan'!$B$3</f>
        <v>Caldas</v>
      </c>
      <c r="D47" s="32" t="s">
        <v>44</v>
      </c>
      <c r="E47" s="32"/>
      <c r="F47" s="33"/>
      <c r="G47" s="33"/>
      <c r="H47" s="33"/>
      <c r="I47" s="3" t="str">
        <f t="shared" si="0"/>
        <v/>
      </c>
      <c r="J47" s="32"/>
      <c r="K47" s="33"/>
      <c r="L47" s="33"/>
      <c r="M47" s="33"/>
      <c r="N47" s="3" t="str">
        <f t="shared" si="1"/>
        <v/>
      </c>
      <c r="O47" s="32" t="s">
        <v>45</v>
      </c>
      <c r="P47" s="33">
        <v>1</v>
      </c>
      <c r="Q47" s="33">
        <v>1</v>
      </c>
      <c r="R47" s="33" t="s">
        <v>6</v>
      </c>
      <c r="S47" s="3">
        <f t="shared" si="2"/>
        <v>1</v>
      </c>
      <c r="T47" s="3" t="str">
        <f>IFERROR(IF(#REF!=0,"",IF((#REF!/#REF!)&gt;1,1,(#REF!/#REF!))),"")</f>
        <v/>
      </c>
      <c r="U47" s="3" t="str">
        <f>IFERROR(IF((#REF!+#REF!+Q47+#REF!)/#REF!&gt;1,1,(#REF!+#REF!+Q47+#REF!)/#REF!),"")</f>
        <v/>
      </c>
    </row>
    <row r="48" spans="1:21" s="25" customFormat="1" ht="57.6" customHeight="1" x14ac:dyDescent="0.3">
      <c r="A48" s="31" t="s">
        <v>61</v>
      </c>
      <c r="B48" s="31" t="s">
        <v>57</v>
      </c>
      <c r="C48" s="32" t="str">
        <f>'[4]BD Plan'!$B$3</f>
        <v>Caldas</v>
      </c>
      <c r="D48" s="32" t="s">
        <v>62</v>
      </c>
      <c r="E48" s="32" t="s">
        <v>367</v>
      </c>
      <c r="F48" s="33">
        <v>3</v>
      </c>
      <c r="G48" s="33">
        <v>3</v>
      </c>
      <c r="H48" s="33" t="s">
        <v>6</v>
      </c>
      <c r="I48" s="3">
        <f t="shared" si="0"/>
        <v>1</v>
      </c>
      <c r="J48" s="32"/>
      <c r="K48" s="33"/>
      <c r="L48" s="33"/>
      <c r="M48" s="33"/>
      <c r="N48" s="3" t="str">
        <f t="shared" si="1"/>
        <v/>
      </c>
      <c r="O48" s="32"/>
      <c r="P48" s="33"/>
      <c r="Q48" s="33"/>
      <c r="R48" s="33"/>
      <c r="S48" s="3" t="str">
        <f t="shared" si="2"/>
        <v/>
      </c>
      <c r="T48" s="3" t="str">
        <f>IFERROR(IF(#REF!=0,"",IF((#REF!/#REF!)&gt;1,1,(#REF!/#REF!))),"")</f>
        <v/>
      </c>
      <c r="U48" s="3" t="str">
        <f>IFERROR(IF((#REF!+#REF!+Q48+#REF!)/#REF!&gt;1,1,(#REF!+#REF!+Q48+#REF!)/#REF!),"")</f>
        <v/>
      </c>
    </row>
    <row r="49" spans="1:21" s="25" customFormat="1" ht="57.6" customHeight="1" x14ac:dyDescent="0.3">
      <c r="A49" s="31" t="s">
        <v>64</v>
      </c>
      <c r="B49" s="31" t="s">
        <v>57</v>
      </c>
      <c r="C49" s="32" t="str">
        <f>'[4]BD Plan'!$B$3</f>
        <v>Caldas</v>
      </c>
      <c r="D49" s="32" t="s">
        <v>65</v>
      </c>
      <c r="E49" s="32" t="s">
        <v>368</v>
      </c>
      <c r="F49" s="33">
        <v>0</v>
      </c>
      <c r="G49" s="33">
        <v>0</v>
      </c>
      <c r="H49" s="33" t="s">
        <v>6</v>
      </c>
      <c r="I49" s="3" t="str">
        <f t="shared" si="0"/>
        <v/>
      </c>
      <c r="J49" s="32"/>
      <c r="K49" s="33"/>
      <c r="L49" s="33"/>
      <c r="M49" s="33"/>
      <c r="N49" s="3" t="str">
        <f t="shared" si="1"/>
        <v/>
      </c>
      <c r="O49" s="32"/>
      <c r="P49" s="33"/>
      <c r="Q49" s="33"/>
      <c r="R49" s="33"/>
      <c r="S49" s="3" t="str">
        <f t="shared" si="2"/>
        <v/>
      </c>
      <c r="T49" s="3" t="str">
        <f>IFERROR(IF(#REF!=0,"",IF((#REF!/#REF!)&gt;1,1,(#REF!/#REF!))),"")</f>
        <v/>
      </c>
      <c r="U49" s="3" t="str">
        <f>IFERROR(IF((#REF!+#REF!+Q49+#REF!)/#REF!&gt;1,1,(#REF!+#REF!+Q49+#REF!)/#REF!),"")</f>
        <v/>
      </c>
    </row>
    <row r="50" spans="1:21" s="25" customFormat="1" ht="57.6" customHeight="1" x14ac:dyDescent="0.3">
      <c r="A50" s="31" t="s">
        <v>67</v>
      </c>
      <c r="B50" s="31" t="s">
        <v>57</v>
      </c>
      <c r="C50" s="32" t="str">
        <f>'[4]BD Plan'!$B$3</f>
        <v>Caldas</v>
      </c>
      <c r="D50" s="32" t="s">
        <v>68</v>
      </c>
      <c r="E50" s="32" t="s">
        <v>369</v>
      </c>
      <c r="F50" s="33">
        <v>6</v>
      </c>
      <c r="G50" s="33">
        <v>6</v>
      </c>
      <c r="H50" s="33" t="s">
        <v>6</v>
      </c>
      <c r="I50" s="3">
        <f t="shared" si="0"/>
        <v>1</v>
      </c>
      <c r="J50" s="32"/>
      <c r="K50" s="33"/>
      <c r="L50" s="33"/>
      <c r="M50" s="33"/>
      <c r="N50" s="3" t="str">
        <f t="shared" si="1"/>
        <v/>
      </c>
      <c r="O50" s="32"/>
      <c r="P50" s="33"/>
      <c r="Q50" s="33"/>
      <c r="R50" s="33"/>
      <c r="S50" s="3" t="str">
        <f t="shared" si="2"/>
        <v/>
      </c>
      <c r="T50" s="3" t="str">
        <f>IFERROR(IF(#REF!=0,"",IF((#REF!/#REF!)&gt;1,1,(#REF!/#REF!))),"")</f>
        <v/>
      </c>
      <c r="U50" s="3" t="str">
        <f>IFERROR(IF((#REF!+#REF!+Q50+#REF!)/#REF!&gt;1,1,(#REF!+#REF!+Q50+#REF!)/#REF!),"")</f>
        <v/>
      </c>
    </row>
    <row r="51" spans="1:21" s="25" customFormat="1" ht="57.6" customHeight="1" x14ac:dyDescent="0.3">
      <c r="A51" s="31" t="s">
        <v>70</v>
      </c>
      <c r="B51" s="31" t="s">
        <v>57</v>
      </c>
      <c r="C51" s="32" t="str">
        <f>'[4]BD Plan'!$B$3</f>
        <v>Caldas</v>
      </c>
      <c r="D51" s="32" t="s">
        <v>71</v>
      </c>
      <c r="E51" s="32" t="s">
        <v>370</v>
      </c>
      <c r="F51" s="33">
        <v>3</v>
      </c>
      <c r="G51" s="33">
        <v>3</v>
      </c>
      <c r="H51" s="33" t="s">
        <v>6</v>
      </c>
      <c r="I51" s="3">
        <f t="shared" si="0"/>
        <v>1</v>
      </c>
      <c r="J51" s="32"/>
      <c r="K51" s="33"/>
      <c r="L51" s="33"/>
      <c r="M51" s="33"/>
      <c r="N51" s="3" t="str">
        <f t="shared" si="1"/>
        <v/>
      </c>
      <c r="O51" s="32"/>
      <c r="P51" s="33"/>
      <c r="Q51" s="33"/>
      <c r="R51" s="33"/>
      <c r="S51" s="3" t="str">
        <f t="shared" si="2"/>
        <v/>
      </c>
      <c r="T51" s="3" t="str">
        <f>IFERROR(IF(#REF!=0,"",IF((#REF!/#REF!)&gt;1,1,(#REF!/#REF!))),"")</f>
        <v/>
      </c>
      <c r="U51" s="3" t="str">
        <f>IFERROR(IF((#REF!+#REF!+Q51+#REF!)/#REF!&gt;1,1,(#REF!+#REF!+Q51+#REF!)/#REF!),"")</f>
        <v/>
      </c>
    </row>
    <row r="52" spans="1:21" s="25" customFormat="1" ht="57.6" customHeight="1" x14ac:dyDescent="0.3">
      <c r="A52" s="31" t="s">
        <v>80</v>
      </c>
      <c r="B52" s="31" t="s">
        <v>79</v>
      </c>
      <c r="C52" s="32" t="str">
        <f>'[4]BD Plan'!$B$3</f>
        <v>Caldas</v>
      </c>
      <c r="D52" s="32" t="s">
        <v>81</v>
      </c>
      <c r="E52" s="32" t="s">
        <v>82</v>
      </c>
      <c r="F52" s="33">
        <v>55</v>
      </c>
      <c r="G52" s="33">
        <v>55</v>
      </c>
      <c r="H52" s="33" t="s">
        <v>6</v>
      </c>
      <c r="I52" s="3">
        <f t="shared" si="0"/>
        <v>1</v>
      </c>
      <c r="J52" s="32"/>
      <c r="K52" s="33"/>
      <c r="L52" s="33"/>
      <c r="M52" s="33"/>
      <c r="N52" s="3" t="str">
        <f t="shared" si="1"/>
        <v/>
      </c>
      <c r="O52" s="32"/>
      <c r="P52" s="33"/>
      <c r="Q52" s="33"/>
      <c r="R52" s="33"/>
      <c r="S52" s="3" t="str">
        <f t="shared" si="2"/>
        <v/>
      </c>
      <c r="T52" s="3" t="str">
        <f>IFERROR(IF(#REF!=0,"",IF((#REF!/#REF!)&gt;1,1,(#REF!/#REF!))),"")</f>
        <v/>
      </c>
      <c r="U52" s="3" t="str">
        <f>IFERROR(IF((#REF!+#REF!+Q52+#REF!)/#REF!&gt;1,1,(#REF!+#REF!+Q52+#REF!)/#REF!),"")</f>
        <v/>
      </c>
    </row>
    <row r="53" spans="1:21" s="25" customFormat="1" ht="57.6" customHeight="1" x14ac:dyDescent="0.3">
      <c r="A53" s="31" t="s">
        <v>83</v>
      </c>
      <c r="B53" s="31" t="s">
        <v>79</v>
      </c>
      <c r="C53" s="32" t="str">
        <f>'[4]BD Plan'!$B$3</f>
        <v>Caldas</v>
      </c>
      <c r="D53" s="32" t="s">
        <v>84</v>
      </c>
      <c r="E53" s="32" t="s">
        <v>85</v>
      </c>
      <c r="F53" s="33">
        <v>0</v>
      </c>
      <c r="G53" s="33">
        <v>0</v>
      </c>
      <c r="H53" s="33" t="s">
        <v>8</v>
      </c>
      <c r="I53" s="3" t="str">
        <f t="shared" si="0"/>
        <v/>
      </c>
      <c r="J53" s="32"/>
      <c r="K53" s="33"/>
      <c r="L53" s="33"/>
      <c r="M53" s="33"/>
      <c r="N53" s="3" t="str">
        <f t="shared" si="1"/>
        <v/>
      </c>
      <c r="O53" s="32"/>
      <c r="P53" s="33"/>
      <c r="Q53" s="33"/>
      <c r="R53" s="33"/>
      <c r="S53" s="3" t="str">
        <f t="shared" si="2"/>
        <v/>
      </c>
      <c r="T53" s="3" t="str">
        <f>IFERROR(IF(#REF!=0,"",IF((#REF!/#REF!)&gt;1,1,(#REF!/#REF!))),"")</f>
        <v/>
      </c>
      <c r="U53" s="3" t="str">
        <f>IFERROR(IF((#REF!+#REF!+Q53+#REF!)/#REF!&gt;1,1,(#REF!+#REF!+Q53+#REF!)/#REF!),"")</f>
        <v/>
      </c>
    </row>
    <row r="54" spans="1:21" s="25" customFormat="1" ht="57.6" customHeight="1" x14ac:dyDescent="0.3">
      <c r="A54" s="31" t="s">
        <v>49</v>
      </c>
      <c r="B54" s="31" t="s">
        <v>46</v>
      </c>
      <c r="C54" s="32" t="str">
        <f>'[4]BD Plan'!$B$3</f>
        <v>Caldas</v>
      </c>
      <c r="D54" s="32" t="s">
        <v>50</v>
      </c>
      <c r="E54" s="32"/>
      <c r="F54" s="33"/>
      <c r="G54" s="33"/>
      <c r="H54" s="33"/>
      <c r="I54" s="3" t="str">
        <f t="shared" si="0"/>
        <v/>
      </c>
      <c r="J54" s="32" t="s">
        <v>51</v>
      </c>
      <c r="K54" s="33">
        <v>3</v>
      </c>
      <c r="L54" s="33">
        <v>3</v>
      </c>
      <c r="M54" s="33" t="s">
        <v>6</v>
      </c>
      <c r="N54" s="3">
        <f t="shared" si="1"/>
        <v>1</v>
      </c>
      <c r="O54" s="32"/>
      <c r="P54" s="33"/>
      <c r="Q54" s="33"/>
      <c r="R54" s="33"/>
      <c r="S54" s="3" t="str">
        <f t="shared" si="2"/>
        <v/>
      </c>
      <c r="T54" s="3" t="str">
        <f>IFERROR(IF(#REF!=0,"",IF((#REF!/#REF!)&gt;1,1,(#REF!/#REF!))),"")</f>
        <v/>
      </c>
      <c r="U54" s="3" t="str">
        <f>IFERROR(IF((#REF!+#REF!+Q54+#REF!)/#REF!&gt;1,1,(#REF!+#REF!+Q54+#REF!)/#REF!),"")</f>
        <v/>
      </c>
    </row>
    <row r="55" spans="1:21" s="25" customFormat="1" ht="57.6" customHeight="1" x14ac:dyDescent="0.3">
      <c r="A55" s="31" t="s">
        <v>52</v>
      </c>
      <c r="B55" s="31" t="s">
        <v>46</v>
      </c>
      <c r="C55" s="32" t="str">
        <f>'[4]BD Plan'!$B$3</f>
        <v>Caldas</v>
      </c>
      <c r="D55" s="32" t="s">
        <v>53</v>
      </c>
      <c r="E55" s="32"/>
      <c r="F55" s="33"/>
      <c r="G55" s="33"/>
      <c r="H55" s="33"/>
      <c r="I55" s="3" t="str">
        <f t="shared" si="0"/>
        <v/>
      </c>
      <c r="J55" s="32" t="s">
        <v>54</v>
      </c>
      <c r="K55" s="33">
        <v>0</v>
      </c>
      <c r="L55" s="33">
        <v>0</v>
      </c>
      <c r="M55" s="33" t="s">
        <v>8</v>
      </c>
      <c r="N55" s="3" t="str">
        <f t="shared" si="1"/>
        <v/>
      </c>
      <c r="O55" s="32"/>
      <c r="P55" s="33"/>
      <c r="Q55" s="33"/>
      <c r="R55" s="33"/>
      <c r="S55" s="3" t="str">
        <f t="shared" si="2"/>
        <v/>
      </c>
      <c r="T55" s="3" t="str">
        <f>IFERROR(IF(#REF!=0,"",IF((#REF!/#REF!)&gt;1,1,(#REF!/#REF!))),"")</f>
        <v/>
      </c>
      <c r="U55" s="3" t="str">
        <f>IFERROR(IF((#REF!+#REF!+Q55+#REF!)/#REF!&gt;1,1,(#REF!+#REF!+Q55+#REF!)/#REF!),"")</f>
        <v/>
      </c>
    </row>
    <row r="56" spans="1:21" s="25" customFormat="1" ht="57.6" customHeight="1" x14ac:dyDescent="0.3">
      <c r="A56" s="31" t="s">
        <v>224</v>
      </c>
      <c r="B56" s="31" t="s">
        <v>221</v>
      </c>
      <c r="C56" s="32" t="str">
        <f>'[4]BD Plan'!$B$3</f>
        <v>Caldas</v>
      </c>
      <c r="D56" s="32" t="s">
        <v>225</v>
      </c>
      <c r="E56" s="32" t="s">
        <v>226</v>
      </c>
      <c r="F56" s="33">
        <v>86</v>
      </c>
      <c r="G56" s="33">
        <v>86</v>
      </c>
      <c r="H56" s="33" t="s">
        <v>6</v>
      </c>
      <c r="I56" s="3">
        <f t="shared" si="0"/>
        <v>1</v>
      </c>
      <c r="J56" s="32" t="s">
        <v>227</v>
      </c>
      <c r="K56" s="33">
        <v>9</v>
      </c>
      <c r="L56" s="33">
        <v>9</v>
      </c>
      <c r="M56" s="33" t="s">
        <v>6</v>
      </c>
      <c r="N56" s="3">
        <f t="shared" si="1"/>
        <v>1</v>
      </c>
      <c r="O56" s="32"/>
      <c r="P56" s="33"/>
      <c r="Q56" s="33"/>
      <c r="R56" s="33"/>
      <c r="S56" s="3" t="str">
        <f t="shared" si="2"/>
        <v/>
      </c>
      <c r="T56" s="3" t="str">
        <f>IFERROR(IF(#REF!=0,"",IF((#REF!/#REF!)&gt;1,1,(#REF!/#REF!))),"")</f>
        <v/>
      </c>
      <c r="U56" s="3" t="str">
        <f>IFERROR(IF((#REF!+#REF!+Q56+#REF!)/#REF!&gt;1,1,(#REF!+#REF!+Q56+#REF!)/#REF!),"")</f>
        <v/>
      </c>
    </row>
    <row r="57" spans="1:21" s="25" customFormat="1" ht="57.6" customHeight="1" x14ac:dyDescent="0.3">
      <c r="A57" s="31" t="s">
        <v>230</v>
      </c>
      <c r="B57" s="31" t="s">
        <v>221</v>
      </c>
      <c r="C57" s="32" t="str">
        <f>'[4]BD Plan'!$B$3</f>
        <v>Caldas</v>
      </c>
      <c r="D57" s="32" t="s">
        <v>231</v>
      </c>
      <c r="E57" s="32" t="s">
        <v>232</v>
      </c>
      <c r="F57" s="33">
        <v>3</v>
      </c>
      <c r="G57" s="33">
        <v>3</v>
      </c>
      <c r="H57" s="33" t="s">
        <v>6</v>
      </c>
      <c r="I57" s="3">
        <f t="shared" si="0"/>
        <v>1</v>
      </c>
      <c r="J57" s="32"/>
      <c r="K57" s="33"/>
      <c r="L57" s="33"/>
      <c r="M57" s="33"/>
      <c r="N57" s="3" t="str">
        <f t="shared" si="1"/>
        <v/>
      </c>
      <c r="O57" s="32"/>
      <c r="P57" s="33"/>
      <c r="Q57" s="33"/>
      <c r="R57" s="33"/>
      <c r="S57" s="3" t="str">
        <f t="shared" si="2"/>
        <v/>
      </c>
      <c r="T57" s="3" t="str">
        <f>IFERROR(IF(#REF!=0,"",IF((#REF!/#REF!)&gt;1,1,(#REF!/#REF!))),"")</f>
        <v/>
      </c>
      <c r="U57" s="3" t="str">
        <f>IFERROR(IF((#REF!+#REF!+Q57+#REF!)/#REF!&gt;1,1,(#REF!+#REF!+Q57+#REF!)/#REF!),"")</f>
        <v/>
      </c>
    </row>
    <row r="58" spans="1:21" s="25" customFormat="1" ht="57.6" customHeight="1" x14ac:dyDescent="0.3">
      <c r="A58" s="31" t="s">
        <v>165</v>
      </c>
      <c r="B58" s="31" t="s">
        <v>162</v>
      </c>
      <c r="C58" s="32" t="str">
        <f>'[4]BD Plan'!$B$3</f>
        <v>Caldas</v>
      </c>
      <c r="D58" s="32" t="s">
        <v>166</v>
      </c>
      <c r="E58" s="32" t="s">
        <v>167</v>
      </c>
      <c r="F58" s="33">
        <v>3</v>
      </c>
      <c r="G58" s="33">
        <v>3</v>
      </c>
      <c r="H58" s="33" t="s">
        <v>6</v>
      </c>
      <c r="I58" s="3">
        <f t="shared" si="0"/>
        <v>1</v>
      </c>
      <c r="J58" s="32"/>
      <c r="K58" s="33"/>
      <c r="L58" s="33"/>
      <c r="M58" s="33"/>
      <c r="N58" s="3" t="str">
        <f t="shared" si="1"/>
        <v/>
      </c>
      <c r="O58" s="32"/>
      <c r="P58" s="33"/>
      <c r="Q58" s="33"/>
      <c r="R58" s="33"/>
      <c r="S58" s="3" t="str">
        <f t="shared" si="2"/>
        <v/>
      </c>
      <c r="T58" s="3" t="str">
        <f>IFERROR(IF(#REF!=0,"",IF((#REF!/#REF!)&gt;1,1,(#REF!/#REF!))),"")</f>
        <v/>
      </c>
      <c r="U58" s="3" t="str">
        <f>IFERROR(IF((#REF!+#REF!+Q58+#REF!)/#REF!&gt;1,1,(#REF!+#REF!+Q58+#REF!)/#REF!),"")</f>
        <v/>
      </c>
    </row>
    <row r="59" spans="1:21" s="25" customFormat="1" ht="57.6" customHeight="1" x14ac:dyDescent="0.3">
      <c r="A59" s="31" t="s">
        <v>170</v>
      </c>
      <c r="B59" s="31" t="s">
        <v>162</v>
      </c>
      <c r="C59" s="32" t="str">
        <f>'[4]BD Plan'!$B$3</f>
        <v>Caldas</v>
      </c>
      <c r="D59" s="32" t="s">
        <v>171</v>
      </c>
      <c r="E59" s="32"/>
      <c r="F59" s="33"/>
      <c r="G59" s="33"/>
      <c r="H59" s="33"/>
      <c r="I59" s="3" t="str">
        <f t="shared" si="0"/>
        <v/>
      </c>
      <c r="J59" s="32" t="s">
        <v>172</v>
      </c>
      <c r="K59" s="33">
        <v>2</v>
      </c>
      <c r="L59" s="33">
        <v>2</v>
      </c>
      <c r="M59" s="33" t="s">
        <v>6</v>
      </c>
      <c r="N59" s="3">
        <f t="shared" si="1"/>
        <v>1</v>
      </c>
      <c r="O59" s="32"/>
      <c r="P59" s="33"/>
      <c r="Q59" s="33"/>
      <c r="R59" s="33"/>
      <c r="S59" s="3" t="str">
        <f t="shared" si="2"/>
        <v/>
      </c>
      <c r="T59" s="3" t="str">
        <f>IFERROR(IF(#REF!=0,"",IF((#REF!/#REF!)&gt;1,1,(#REF!/#REF!))),"")</f>
        <v/>
      </c>
      <c r="U59" s="3" t="str">
        <f>IFERROR(IF((#REF!+#REF!+Q59+#REF!)/#REF!&gt;1,1,(#REF!+#REF!+Q59+#REF!)/#REF!),"")</f>
        <v/>
      </c>
    </row>
    <row r="60" spans="1:21" s="25" customFormat="1" ht="57.6" customHeight="1" x14ac:dyDescent="0.3">
      <c r="A60" s="31" t="s">
        <v>235</v>
      </c>
      <c r="B60" s="31" t="s">
        <v>233</v>
      </c>
      <c r="C60" s="32" t="str">
        <f>'[4]BD Plan'!$B$3</f>
        <v>Caldas</v>
      </c>
      <c r="D60" s="32" t="s">
        <v>236</v>
      </c>
      <c r="E60" s="32" t="s">
        <v>237</v>
      </c>
      <c r="F60" s="33">
        <v>24</v>
      </c>
      <c r="G60" s="33">
        <v>24</v>
      </c>
      <c r="H60" s="33" t="s">
        <v>6</v>
      </c>
      <c r="I60" s="3">
        <f t="shared" si="0"/>
        <v>1</v>
      </c>
      <c r="J60" s="32" t="s">
        <v>238</v>
      </c>
      <c r="K60" s="33">
        <v>1</v>
      </c>
      <c r="L60" s="33">
        <v>1</v>
      </c>
      <c r="M60" s="33" t="s">
        <v>6</v>
      </c>
      <c r="N60" s="3">
        <f t="shared" si="1"/>
        <v>1</v>
      </c>
      <c r="O60" s="32" t="s">
        <v>239</v>
      </c>
      <c r="P60" s="33">
        <v>2</v>
      </c>
      <c r="Q60" s="33">
        <v>2</v>
      </c>
      <c r="R60" s="33" t="s">
        <v>6</v>
      </c>
      <c r="S60" s="3">
        <f t="shared" si="2"/>
        <v>1</v>
      </c>
      <c r="T60" s="3" t="str">
        <f>IFERROR(IF(#REF!=0,"",IF((#REF!/#REF!)&gt;1,1,(#REF!/#REF!))),"")</f>
        <v/>
      </c>
      <c r="U60" s="3" t="str">
        <f>IFERROR(IF((#REF!+#REF!+Q60+#REF!)/#REF!&gt;1,1,(#REF!+#REF!+Q60+#REF!)/#REF!),"")</f>
        <v/>
      </c>
    </row>
    <row r="61" spans="1:21" s="25" customFormat="1" ht="57.6" customHeight="1" x14ac:dyDescent="0.3">
      <c r="A61" s="31" t="s">
        <v>240</v>
      </c>
      <c r="B61" s="31" t="s">
        <v>233</v>
      </c>
      <c r="C61" s="32" t="str">
        <f>'[4]BD Plan'!$B$3</f>
        <v>Caldas</v>
      </c>
      <c r="D61" s="32" t="s">
        <v>241</v>
      </c>
      <c r="E61" s="32" t="s">
        <v>237</v>
      </c>
      <c r="F61" s="33">
        <v>24</v>
      </c>
      <c r="G61" s="33">
        <v>24</v>
      </c>
      <c r="H61" s="33" t="s">
        <v>6</v>
      </c>
      <c r="I61" s="3">
        <f t="shared" si="0"/>
        <v>1</v>
      </c>
      <c r="J61" s="32"/>
      <c r="K61" s="33"/>
      <c r="L61" s="33"/>
      <c r="M61" s="33"/>
      <c r="N61" s="3" t="str">
        <f t="shared" si="1"/>
        <v/>
      </c>
      <c r="O61" s="32" t="s">
        <v>239</v>
      </c>
      <c r="P61" s="33">
        <v>2</v>
      </c>
      <c r="Q61" s="33">
        <v>2</v>
      </c>
      <c r="R61" s="33" t="s">
        <v>6</v>
      </c>
      <c r="S61" s="3">
        <f t="shared" si="2"/>
        <v>1</v>
      </c>
      <c r="T61" s="3" t="str">
        <f>IFERROR(IF(#REF!=0,"",IF((#REF!/#REF!)&gt;1,1,(#REF!/#REF!))),"")</f>
        <v/>
      </c>
      <c r="U61" s="3" t="str">
        <f>IFERROR(IF((#REF!+#REF!+Q61+#REF!)/#REF!&gt;1,1,(#REF!+#REF!+Q61+#REF!)/#REF!),"")</f>
        <v/>
      </c>
    </row>
    <row r="62" spans="1:21" s="25" customFormat="1" ht="57.6" customHeight="1" x14ac:dyDescent="0.3">
      <c r="A62" s="31" t="s">
        <v>43</v>
      </c>
      <c r="B62" s="31" t="s">
        <v>4</v>
      </c>
      <c r="C62" s="32" t="str">
        <f>'[5]BD Plan'!$B$3</f>
        <v>Caquetá</v>
      </c>
      <c r="D62" s="32" t="s">
        <v>44</v>
      </c>
      <c r="E62" s="32"/>
      <c r="F62" s="33"/>
      <c r="G62" s="33"/>
      <c r="H62" s="33"/>
      <c r="I62" s="3" t="str">
        <f t="shared" si="0"/>
        <v/>
      </c>
      <c r="J62" s="32"/>
      <c r="K62" s="33"/>
      <c r="L62" s="33"/>
      <c r="M62" s="33"/>
      <c r="N62" s="3" t="str">
        <f t="shared" si="1"/>
        <v/>
      </c>
      <c r="O62" s="32" t="s">
        <v>45</v>
      </c>
      <c r="P62" s="33">
        <v>3</v>
      </c>
      <c r="Q62" s="33">
        <v>3</v>
      </c>
      <c r="R62" s="33" t="s">
        <v>6</v>
      </c>
      <c r="S62" s="3">
        <f t="shared" si="2"/>
        <v>1</v>
      </c>
      <c r="T62" s="3" t="str">
        <f>IFERROR(IF(#REF!=0,"",IF((#REF!/#REF!)&gt;1,1,(#REF!/#REF!))),"")</f>
        <v/>
      </c>
      <c r="U62" s="3" t="str">
        <f>IFERROR(IF((#REF!+#REF!+Q62+#REF!)/#REF!&gt;1,1,(#REF!+#REF!+Q62+#REF!)/#REF!),"")</f>
        <v/>
      </c>
    </row>
    <row r="63" spans="1:21" s="25" customFormat="1" ht="57.6" customHeight="1" x14ac:dyDescent="0.3">
      <c r="A63" s="31" t="s">
        <v>61</v>
      </c>
      <c r="B63" s="31" t="s">
        <v>57</v>
      </c>
      <c r="C63" s="32" t="str">
        <f>'[5]BD Plan'!$B$3</f>
        <v>Caquetá</v>
      </c>
      <c r="D63" s="32" t="s">
        <v>62</v>
      </c>
      <c r="E63" s="32" t="s">
        <v>367</v>
      </c>
      <c r="F63" s="33">
        <v>3</v>
      </c>
      <c r="G63" s="33">
        <v>3</v>
      </c>
      <c r="H63" s="33" t="s">
        <v>6</v>
      </c>
      <c r="I63" s="3">
        <f t="shared" si="0"/>
        <v>1</v>
      </c>
      <c r="J63" s="32"/>
      <c r="K63" s="33"/>
      <c r="L63" s="33"/>
      <c r="M63" s="33"/>
      <c r="N63" s="3" t="str">
        <f t="shared" si="1"/>
        <v/>
      </c>
      <c r="O63" s="32"/>
      <c r="P63" s="33"/>
      <c r="Q63" s="33"/>
      <c r="R63" s="33"/>
      <c r="S63" s="3" t="str">
        <f t="shared" si="2"/>
        <v/>
      </c>
      <c r="T63" s="3" t="str">
        <f>IFERROR(IF(#REF!=0,"",IF((#REF!/#REF!)&gt;1,1,(#REF!/#REF!))),"")</f>
        <v/>
      </c>
      <c r="U63" s="3" t="str">
        <f>IFERROR(IF((#REF!+#REF!+Q63+#REF!)/#REF!&gt;1,1,(#REF!+#REF!+Q63+#REF!)/#REF!),"")</f>
        <v/>
      </c>
    </row>
    <row r="64" spans="1:21" s="25" customFormat="1" ht="57.6" customHeight="1" x14ac:dyDescent="0.3">
      <c r="A64" s="31" t="s">
        <v>64</v>
      </c>
      <c r="B64" s="31" t="s">
        <v>57</v>
      </c>
      <c r="C64" s="32" t="str">
        <f>'[5]BD Plan'!$B$3</f>
        <v>Caquetá</v>
      </c>
      <c r="D64" s="32" t="s">
        <v>65</v>
      </c>
      <c r="E64" s="32" t="s">
        <v>368</v>
      </c>
      <c r="F64" s="33">
        <v>2</v>
      </c>
      <c r="G64" s="33">
        <v>2</v>
      </c>
      <c r="H64" s="33" t="s">
        <v>6</v>
      </c>
      <c r="I64" s="3">
        <f t="shared" si="0"/>
        <v>1</v>
      </c>
      <c r="J64" s="32"/>
      <c r="K64" s="33"/>
      <c r="L64" s="33"/>
      <c r="M64" s="33"/>
      <c r="N64" s="3" t="str">
        <f t="shared" si="1"/>
        <v/>
      </c>
      <c r="O64" s="32"/>
      <c r="P64" s="33"/>
      <c r="Q64" s="33"/>
      <c r="R64" s="33"/>
      <c r="S64" s="3" t="str">
        <f t="shared" si="2"/>
        <v/>
      </c>
      <c r="T64" s="3" t="str">
        <f>IFERROR(IF(#REF!=0,"",IF((#REF!/#REF!)&gt;1,1,(#REF!/#REF!))),"")</f>
        <v/>
      </c>
      <c r="U64" s="3" t="str">
        <f>IFERROR(IF((#REF!+#REF!+Q64+#REF!)/#REF!&gt;1,1,(#REF!+#REF!+Q64+#REF!)/#REF!),"")</f>
        <v/>
      </c>
    </row>
    <row r="65" spans="1:21" s="25" customFormat="1" ht="57.6" customHeight="1" x14ac:dyDescent="0.3">
      <c r="A65" s="31" t="s">
        <v>67</v>
      </c>
      <c r="B65" s="31" t="s">
        <v>57</v>
      </c>
      <c r="C65" s="32" t="str">
        <f>'[5]BD Plan'!$B$3</f>
        <v>Caquetá</v>
      </c>
      <c r="D65" s="32" t="s">
        <v>68</v>
      </c>
      <c r="E65" s="32" t="s">
        <v>369</v>
      </c>
      <c r="F65" s="33">
        <v>1</v>
      </c>
      <c r="G65" s="33">
        <v>1</v>
      </c>
      <c r="H65" s="33" t="s">
        <v>6</v>
      </c>
      <c r="I65" s="3">
        <f t="shared" si="0"/>
        <v>1</v>
      </c>
      <c r="J65" s="32"/>
      <c r="K65" s="33"/>
      <c r="L65" s="33"/>
      <c r="M65" s="33"/>
      <c r="N65" s="3" t="str">
        <f t="shared" si="1"/>
        <v/>
      </c>
      <c r="O65" s="32"/>
      <c r="P65" s="33"/>
      <c r="Q65" s="33"/>
      <c r="R65" s="33"/>
      <c r="S65" s="3" t="str">
        <f t="shared" si="2"/>
        <v/>
      </c>
      <c r="T65" s="3" t="str">
        <f>IFERROR(IF(#REF!=0,"",IF((#REF!/#REF!)&gt;1,1,(#REF!/#REF!))),"")</f>
        <v/>
      </c>
      <c r="U65" s="3" t="str">
        <f>IFERROR(IF((#REF!+#REF!+Q65+#REF!)/#REF!&gt;1,1,(#REF!+#REF!+Q65+#REF!)/#REF!),"")</f>
        <v/>
      </c>
    </row>
    <row r="66" spans="1:21" s="25" customFormat="1" ht="57.6" customHeight="1" x14ac:dyDescent="0.3">
      <c r="A66" s="31" t="s">
        <v>70</v>
      </c>
      <c r="B66" s="31" t="s">
        <v>57</v>
      </c>
      <c r="C66" s="32" t="str">
        <f>'[5]BD Plan'!$B$3</f>
        <v>Caquetá</v>
      </c>
      <c r="D66" s="32" t="s">
        <v>71</v>
      </c>
      <c r="E66" s="32" t="s">
        <v>370</v>
      </c>
      <c r="F66" s="33">
        <v>3</v>
      </c>
      <c r="G66" s="33">
        <v>3</v>
      </c>
      <c r="H66" s="33" t="s">
        <v>6</v>
      </c>
      <c r="I66" s="3">
        <f t="shared" ref="I66:I129" si="3">IFERROR(IF(F66=0,"",IF((G66/F66)&gt;1,1,(G66/F66))),"")</f>
        <v>1</v>
      </c>
      <c r="J66" s="32"/>
      <c r="K66" s="33"/>
      <c r="L66" s="33"/>
      <c r="M66" s="33"/>
      <c r="N66" s="3" t="str">
        <f t="shared" ref="N66:N129" si="4">IFERROR(IF(K66=0,"",IF((L66/K66)&gt;1,1,(L66/K66))),"")</f>
        <v/>
      </c>
      <c r="O66" s="32"/>
      <c r="P66" s="33"/>
      <c r="Q66" s="33"/>
      <c r="R66" s="33"/>
      <c r="S66" s="3" t="str">
        <f t="shared" ref="S66:S129" si="5">IFERROR(IF(P66=0,"",IF((Q66/P66)&gt;1,1,(Q66/P66))),"")</f>
        <v/>
      </c>
      <c r="T66" s="3" t="str">
        <f>IFERROR(IF(#REF!=0,"",IF((#REF!/#REF!)&gt;1,1,(#REF!/#REF!))),"")</f>
        <v/>
      </c>
      <c r="U66" s="3" t="str">
        <f>IFERROR(IF((#REF!+#REF!+Q66+#REF!)/#REF!&gt;1,1,(#REF!+#REF!+Q66+#REF!)/#REF!),"")</f>
        <v/>
      </c>
    </row>
    <row r="67" spans="1:21" s="25" customFormat="1" ht="57.6" customHeight="1" x14ac:dyDescent="0.3">
      <c r="A67" s="31" t="s">
        <v>80</v>
      </c>
      <c r="B67" s="31" t="s">
        <v>79</v>
      </c>
      <c r="C67" s="32" t="str">
        <f>'[5]BD Plan'!$B$3</f>
        <v>Caquetá</v>
      </c>
      <c r="D67" s="32" t="s">
        <v>81</v>
      </c>
      <c r="E67" s="32" t="s">
        <v>82</v>
      </c>
      <c r="F67" s="33">
        <v>7</v>
      </c>
      <c r="G67" s="33">
        <v>7</v>
      </c>
      <c r="H67" s="33" t="s">
        <v>6</v>
      </c>
      <c r="I67" s="3">
        <f t="shared" si="3"/>
        <v>1</v>
      </c>
      <c r="J67" s="32"/>
      <c r="K67" s="33"/>
      <c r="L67" s="33"/>
      <c r="M67" s="33"/>
      <c r="N67" s="3" t="str">
        <f t="shared" si="4"/>
        <v/>
      </c>
      <c r="O67" s="32"/>
      <c r="P67" s="33"/>
      <c r="Q67" s="33"/>
      <c r="R67" s="33"/>
      <c r="S67" s="3" t="str">
        <f t="shared" si="5"/>
        <v/>
      </c>
      <c r="T67" s="3" t="str">
        <f>IFERROR(IF(#REF!=0,"",IF((#REF!/#REF!)&gt;1,1,(#REF!/#REF!))),"")</f>
        <v/>
      </c>
      <c r="U67" s="3" t="str">
        <f>IFERROR(IF((#REF!+#REF!+Q67+#REF!)/#REF!&gt;1,1,(#REF!+#REF!+Q67+#REF!)/#REF!),"")</f>
        <v/>
      </c>
    </row>
    <row r="68" spans="1:21" s="25" customFormat="1" ht="57.6" customHeight="1" x14ac:dyDescent="0.3">
      <c r="A68" s="31" t="s">
        <v>83</v>
      </c>
      <c r="B68" s="31" t="s">
        <v>79</v>
      </c>
      <c r="C68" s="32" t="str">
        <f>'[5]BD Plan'!$B$3</f>
        <v>Caquetá</v>
      </c>
      <c r="D68" s="32" t="s">
        <v>84</v>
      </c>
      <c r="E68" s="32" t="s">
        <v>85</v>
      </c>
      <c r="F68" s="33">
        <v>2</v>
      </c>
      <c r="G68" s="33">
        <v>2</v>
      </c>
      <c r="H68" s="33" t="s">
        <v>6</v>
      </c>
      <c r="I68" s="3">
        <f t="shared" si="3"/>
        <v>1</v>
      </c>
      <c r="J68" s="32"/>
      <c r="K68" s="33"/>
      <c r="L68" s="33"/>
      <c r="M68" s="33"/>
      <c r="N68" s="3" t="str">
        <f t="shared" si="4"/>
        <v/>
      </c>
      <c r="O68" s="32"/>
      <c r="P68" s="33"/>
      <c r="Q68" s="33"/>
      <c r="R68" s="33"/>
      <c r="S68" s="3" t="str">
        <f t="shared" si="5"/>
        <v/>
      </c>
      <c r="T68" s="3" t="str">
        <f>IFERROR(IF(#REF!=0,"",IF((#REF!/#REF!)&gt;1,1,(#REF!/#REF!))),"")</f>
        <v/>
      </c>
      <c r="U68" s="3" t="str">
        <f>IFERROR(IF((#REF!+#REF!+Q68+#REF!)/#REF!&gt;1,1,(#REF!+#REF!+Q68+#REF!)/#REF!),"")</f>
        <v/>
      </c>
    </row>
    <row r="69" spans="1:21" s="25" customFormat="1" ht="57.6" customHeight="1" x14ac:dyDescent="0.3">
      <c r="A69" s="31" t="s">
        <v>49</v>
      </c>
      <c r="B69" s="31" t="s">
        <v>46</v>
      </c>
      <c r="C69" s="32" t="str">
        <f>'[5]BD Plan'!$B$3</f>
        <v>Caquetá</v>
      </c>
      <c r="D69" s="32" t="s">
        <v>50</v>
      </c>
      <c r="E69" s="32"/>
      <c r="F69" s="33"/>
      <c r="G69" s="33"/>
      <c r="H69" s="33"/>
      <c r="I69" s="3" t="str">
        <f t="shared" si="3"/>
        <v/>
      </c>
      <c r="J69" s="32" t="s">
        <v>51</v>
      </c>
      <c r="K69" s="33">
        <v>1</v>
      </c>
      <c r="L69" s="33">
        <v>1</v>
      </c>
      <c r="M69" s="33" t="s">
        <v>6</v>
      </c>
      <c r="N69" s="3">
        <f t="shared" si="4"/>
        <v>1</v>
      </c>
      <c r="O69" s="32"/>
      <c r="P69" s="33"/>
      <c r="Q69" s="33"/>
      <c r="R69" s="33"/>
      <c r="S69" s="3" t="str">
        <f t="shared" si="5"/>
        <v/>
      </c>
      <c r="T69" s="3" t="str">
        <f>IFERROR(IF(#REF!=0,"",IF((#REF!/#REF!)&gt;1,1,(#REF!/#REF!))),"")</f>
        <v/>
      </c>
      <c r="U69" s="3" t="str">
        <f>IFERROR(IF((#REF!+#REF!+Q69+#REF!)/#REF!&gt;1,1,(#REF!+#REF!+Q69+#REF!)/#REF!),"")</f>
        <v/>
      </c>
    </row>
    <row r="70" spans="1:21" s="25" customFormat="1" ht="57.6" customHeight="1" x14ac:dyDescent="0.3">
      <c r="A70" s="31" t="s">
        <v>52</v>
      </c>
      <c r="B70" s="31" t="s">
        <v>46</v>
      </c>
      <c r="C70" s="32" t="str">
        <f>'[5]BD Plan'!$B$3</f>
        <v>Caquetá</v>
      </c>
      <c r="D70" s="32" t="s">
        <v>53</v>
      </c>
      <c r="E70" s="32"/>
      <c r="F70" s="33"/>
      <c r="G70" s="33"/>
      <c r="H70" s="33"/>
      <c r="I70" s="3" t="str">
        <f t="shared" si="3"/>
        <v/>
      </c>
      <c r="J70" s="32" t="s">
        <v>54</v>
      </c>
      <c r="K70" s="33">
        <v>1</v>
      </c>
      <c r="L70" s="33">
        <v>1</v>
      </c>
      <c r="M70" s="33" t="s">
        <v>6</v>
      </c>
      <c r="N70" s="3">
        <f t="shared" si="4"/>
        <v>1</v>
      </c>
      <c r="O70" s="32"/>
      <c r="P70" s="33"/>
      <c r="Q70" s="33"/>
      <c r="R70" s="33"/>
      <c r="S70" s="3" t="str">
        <f t="shared" si="5"/>
        <v/>
      </c>
      <c r="T70" s="3" t="str">
        <f>IFERROR(IF(#REF!=0,"",IF((#REF!/#REF!)&gt;1,1,(#REF!/#REF!))),"")</f>
        <v/>
      </c>
      <c r="U70" s="3" t="str">
        <f>IFERROR(IF((#REF!+#REF!+Q70+#REF!)/#REF!&gt;1,1,(#REF!+#REF!+Q70+#REF!)/#REF!),"")</f>
        <v/>
      </c>
    </row>
    <row r="71" spans="1:21" s="25" customFormat="1" ht="57.6" customHeight="1" x14ac:dyDescent="0.3">
      <c r="A71" s="31" t="s">
        <v>224</v>
      </c>
      <c r="B71" s="31" t="s">
        <v>221</v>
      </c>
      <c r="C71" s="32" t="str">
        <f>'[5]BD Plan'!$B$3</f>
        <v>Caquetá</v>
      </c>
      <c r="D71" s="32" t="s">
        <v>225</v>
      </c>
      <c r="E71" s="32" t="s">
        <v>226</v>
      </c>
      <c r="F71" s="33">
        <v>24</v>
      </c>
      <c r="G71" s="33">
        <v>24</v>
      </c>
      <c r="H71" s="33" t="s">
        <v>6</v>
      </c>
      <c r="I71" s="3">
        <f t="shared" si="3"/>
        <v>1</v>
      </c>
      <c r="J71" s="32" t="s">
        <v>227</v>
      </c>
      <c r="K71" s="33">
        <v>9</v>
      </c>
      <c r="L71" s="33">
        <v>9</v>
      </c>
      <c r="M71" s="33" t="s">
        <v>6</v>
      </c>
      <c r="N71" s="3">
        <f t="shared" si="4"/>
        <v>1</v>
      </c>
      <c r="O71" s="32"/>
      <c r="P71" s="33"/>
      <c r="Q71" s="33"/>
      <c r="R71" s="33"/>
      <c r="S71" s="3" t="str">
        <f t="shared" si="5"/>
        <v/>
      </c>
      <c r="T71" s="3" t="str">
        <f>IFERROR(IF(#REF!=0,"",IF((#REF!/#REF!)&gt;1,1,(#REF!/#REF!))),"")</f>
        <v/>
      </c>
      <c r="U71" s="3" t="str">
        <f>IFERROR(IF((#REF!+#REF!+Q71+#REF!)/#REF!&gt;1,1,(#REF!+#REF!+Q71+#REF!)/#REF!),"")</f>
        <v/>
      </c>
    </row>
    <row r="72" spans="1:21" s="25" customFormat="1" ht="57.6" customHeight="1" x14ac:dyDescent="0.3">
      <c r="A72" s="31" t="s">
        <v>230</v>
      </c>
      <c r="B72" s="31" t="s">
        <v>221</v>
      </c>
      <c r="C72" s="32" t="str">
        <f>'[5]BD Plan'!$B$3</f>
        <v>Caquetá</v>
      </c>
      <c r="D72" s="32" t="s">
        <v>231</v>
      </c>
      <c r="E72" s="32" t="s">
        <v>232</v>
      </c>
      <c r="F72" s="33">
        <v>3</v>
      </c>
      <c r="G72" s="33">
        <v>3</v>
      </c>
      <c r="H72" s="33" t="s">
        <v>6</v>
      </c>
      <c r="I72" s="3">
        <f t="shared" si="3"/>
        <v>1</v>
      </c>
      <c r="J72" s="32"/>
      <c r="K72" s="33"/>
      <c r="L72" s="33"/>
      <c r="M72" s="33"/>
      <c r="N72" s="3" t="str">
        <f t="shared" si="4"/>
        <v/>
      </c>
      <c r="O72" s="32"/>
      <c r="P72" s="33"/>
      <c r="Q72" s="33"/>
      <c r="R72" s="33"/>
      <c r="S72" s="3" t="str">
        <f t="shared" si="5"/>
        <v/>
      </c>
      <c r="T72" s="3" t="str">
        <f>IFERROR(IF(#REF!=0,"",IF((#REF!/#REF!)&gt;1,1,(#REF!/#REF!))),"")</f>
        <v/>
      </c>
      <c r="U72" s="3" t="str">
        <f>IFERROR(IF((#REF!+#REF!+Q72+#REF!)/#REF!&gt;1,1,(#REF!+#REF!+Q72+#REF!)/#REF!),"")</f>
        <v/>
      </c>
    </row>
    <row r="73" spans="1:21" s="25" customFormat="1" ht="57.6" customHeight="1" x14ac:dyDescent="0.3">
      <c r="A73" s="31" t="s">
        <v>165</v>
      </c>
      <c r="B73" s="31" t="s">
        <v>162</v>
      </c>
      <c r="C73" s="32" t="str">
        <f>'[5]BD Plan'!$B$3</f>
        <v>Caquetá</v>
      </c>
      <c r="D73" s="32" t="s">
        <v>166</v>
      </c>
      <c r="E73" s="32" t="s">
        <v>167</v>
      </c>
      <c r="F73" s="33">
        <v>3</v>
      </c>
      <c r="G73" s="33">
        <v>3</v>
      </c>
      <c r="H73" s="33" t="s">
        <v>6</v>
      </c>
      <c r="I73" s="3">
        <f t="shared" si="3"/>
        <v>1</v>
      </c>
      <c r="J73" s="32"/>
      <c r="K73" s="33"/>
      <c r="L73" s="33"/>
      <c r="M73" s="33"/>
      <c r="N73" s="3" t="str">
        <f t="shared" si="4"/>
        <v/>
      </c>
      <c r="O73" s="32"/>
      <c r="P73" s="33"/>
      <c r="Q73" s="33"/>
      <c r="R73" s="33"/>
      <c r="S73" s="3" t="str">
        <f t="shared" si="5"/>
        <v/>
      </c>
      <c r="T73" s="3" t="str">
        <f>IFERROR(IF(#REF!=0,"",IF((#REF!/#REF!)&gt;1,1,(#REF!/#REF!))),"")</f>
        <v/>
      </c>
      <c r="U73" s="3" t="str">
        <f>IFERROR(IF((#REF!+#REF!+Q73+#REF!)/#REF!&gt;1,1,(#REF!+#REF!+Q73+#REF!)/#REF!),"")</f>
        <v/>
      </c>
    </row>
    <row r="74" spans="1:21" s="25" customFormat="1" ht="57.6" customHeight="1" x14ac:dyDescent="0.3">
      <c r="A74" s="31" t="s">
        <v>170</v>
      </c>
      <c r="B74" s="31" t="s">
        <v>162</v>
      </c>
      <c r="C74" s="32" t="str">
        <f>'[5]BD Plan'!$B$3</f>
        <v>Caquetá</v>
      </c>
      <c r="D74" s="32" t="s">
        <v>171</v>
      </c>
      <c r="E74" s="32"/>
      <c r="F74" s="33"/>
      <c r="G74" s="33"/>
      <c r="H74" s="33"/>
      <c r="I74" s="3" t="str">
        <f t="shared" si="3"/>
        <v/>
      </c>
      <c r="J74" s="32" t="s">
        <v>172</v>
      </c>
      <c r="K74" s="33">
        <v>3</v>
      </c>
      <c r="L74" s="33">
        <v>3</v>
      </c>
      <c r="M74" s="33" t="s">
        <v>6</v>
      </c>
      <c r="N74" s="3">
        <f t="shared" si="4"/>
        <v>1</v>
      </c>
      <c r="O74" s="32"/>
      <c r="P74" s="33"/>
      <c r="Q74" s="33"/>
      <c r="R74" s="33"/>
      <c r="S74" s="3" t="str">
        <f t="shared" si="5"/>
        <v/>
      </c>
      <c r="T74" s="3" t="str">
        <f>IFERROR(IF(#REF!=0,"",IF((#REF!/#REF!)&gt;1,1,(#REF!/#REF!))),"")</f>
        <v/>
      </c>
      <c r="U74" s="3" t="str">
        <f>IFERROR(IF((#REF!+#REF!+Q74+#REF!)/#REF!&gt;1,1,(#REF!+#REF!+Q74+#REF!)/#REF!),"")</f>
        <v/>
      </c>
    </row>
    <row r="75" spans="1:21" s="25" customFormat="1" ht="57.6" customHeight="1" x14ac:dyDescent="0.3">
      <c r="A75" s="31" t="s">
        <v>235</v>
      </c>
      <c r="B75" s="31" t="s">
        <v>233</v>
      </c>
      <c r="C75" s="32" t="str">
        <f>'[5]BD Plan'!$B$3</f>
        <v>Caquetá</v>
      </c>
      <c r="D75" s="32" t="s">
        <v>236</v>
      </c>
      <c r="E75" s="32" t="s">
        <v>237</v>
      </c>
      <c r="F75" s="33">
        <v>24</v>
      </c>
      <c r="G75" s="33">
        <v>24</v>
      </c>
      <c r="H75" s="33" t="s">
        <v>6</v>
      </c>
      <c r="I75" s="3">
        <f t="shared" si="3"/>
        <v>1</v>
      </c>
      <c r="J75" s="32" t="s">
        <v>238</v>
      </c>
      <c r="K75" s="33">
        <v>0</v>
      </c>
      <c r="L75" s="33">
        <v>0</v>
      </c>
      <c r="M75" s="33" t="s">
        <v>8</v>
      </c>
      <c r="N75" s="3" t="str">
        <f t="shared" si="4"/>
        <v/>
      </c>
      <c r="O75" s="32" t="s">
        <v>239</v>
      </c>
      <c r="P75" s="33">
        <v>0</v>
      </c>
      <c r="Q75" s="33">
        <v>0</v>
      </c>
      <c r="R75" s="33" t="s">
        <v>8</v>
      </c>
      <c r="S75" s="3" t="str">
        <f t="shared" si="5"/>
        <v/>
      </c>
      <c r="T75" s="3" t="str">
        <f>IFERROR(IF(#REF!=0,"",IF((#REF!/#REF!)&gt;1,1,(#REF!/#REF!))),"")</f>
        <v/>
      </c>
      <c r="U75" s="3" t="str">
        <f>IFERROR(IF((#REF!+#REF!+Q75+#REF!)/#REF!&gt;1,1,(#REF!+#REF!+Q75+#REF!)/#REF!),"")</f>
        <v/>
      </c>
    </row>
    <row r="76" spans="1:21" s="25" customFormat="1" ht="57.6" customHeight="1" x14ac:dyDescent="0.3">
      <c r="A76" s="31" t="s">
        <v>240</v>
      </c>
      <c r="B76" s="31" t="s">
        <v>233</v>
      </c>
      <c r="C76" s="32" t="str">
        <f>'[5]BD Plan'!$B$3</f>
        <v>Caquetá</v>
      </c>
      <c r="D76" s="32" t="s">
        <v>241</v>
      </c>
      <c r="E76" s="32" t="s">
        <v>237</v>
      </c>
      <c r="F76" s="33">
        <v>24</v>
      </c>
      <c r="G76" s="33">
        <v>24</v>
      </c>
      <c r="H76" s="33" t="s">
        <v>6</v>
      </c>
      <c r="I76" s="3">
        <f t="shared" si="3"/>
        <v>1</v>
      </c>
      <c r="J76" s="32"/>
      <c r="K76" s="33"/>
      <c r="L76" s="33"/>
      <c r="M76" s="33"/>
      <c r="N76" s="3" t="str">
        <f t="shared" si="4"/>
        <v/>
      </c>
      <c r="O76" s="32" t="s">
        <v>239</v>
      </c>
      <c r="P76" s="33">
        <v>0</v>
      </c>
      <c r="Q76" s="33">
        <v>0</v>
      </c>
      <c r="R76" s="33" t="s">
        <v>8</v>
      </c>
      <c r="S76" s="3" t="str">
        <f t="shared" si="5"/>
        <v/>
      </c>
      <c r="T76" s="3" t="str">
        <f>IFERROR(IF(#REF!=0,"",IF((#REF!/#REF!)&gt;1,1,(#REF!/#REF!))),"")</f>
        <v/>
      </c>
      <c r="U76" s="3" t="str">
        <f>IFERROR(IF((#REF!+#REF!+Q76+#REF!)/#REF!&gt;1,1,(#REF!+#REF!+Q76+#REF!)/#REF!),"")</f>
        <v/>
      </c>
    </row>
    <row r="77" spans="1:21" s="25" customFormat="1" ht="57.6" customHeight="1" x14ac:dyDescent="0.3">
      <c r="A77" s="31" t="s">
        <v>43</v>
      </c>
      <c r="B77" s="31" t="s">
        <v>4</v>
      </c>
      <c r="C77" s="32" t="str">
        <f>'[6]BD Plan'!$B$3</f>
        <v>Casanare</v>
      </c>
      <c r="D77" s="32" t="s">
        <v>44</v>
      </c>
      <c r="E77" s="32"/>
      <c r="F77" s="33"/>
      <c r="G77" s="33"/>
      <c r="H77" s="33"/>
      <c r="I77" s="3" t="str">
        <f t="shared" si="3"/>
        <v/>
      </c>
      <c r="J77" s="32"/>
      <c r="K77" s="33"/>
      <c r="L77" s="33"/>
      <c r="M77" s="33"/>
      <c r="N77" s="3" t="str">
        <f t="shared" si="4"/>
        <v/>
      </c>
      <c r="O77" s="32" t="s">
        <v>45</v>
      </c>
      <c r="P77" s="33">
        <v>1</v>
      </c>
      <c r="Q77" s="33">
        <v>1</v>
      </c>
      <c r="R77" s="33"/>
      <c r="S77" s="3">
        <f t="shared" si="5"/>
        <v>1</v>
      </c>
      <c r="T77" s="3" t="str">
        <f>IFERROR(IF(#REF!=0,"",IF((#REF!/#REF!)&gt;1,1,(#REF!/#REF!))),"")</f>
        <v/>
      </c>
      <c r="U77" s="3" t="str">
        <f>IFERROR(IF((#REF!+#REF!+Q77+#REF!)/#REF!&gt;1,1,(#REF!+#REF!+Q77+#REF!)/#REF!),"")</f>
        <v/>
      </c>
    </row>
    <row r="78" spans="1:21" s="25" customFormat="1" ht="57.6" customHeight="1" x14ac:dyDescent="0.3">
      <c r="A78" s="31" t="s">
        <v>61</v>
      </c>
      <c r="B78" s="31" t="s">
        <v>57</v>
      </c>
      <c r="C78" s="32" t="str">
        <f>'[6]BD Plan'!$B$3</f>
        <v>Casanare</v>
      </c>
      <c r="D78" s="32" t="s">
        <v>62</v>
      </c>
      <c r="E78" s="32" t="s">
        <v>367</v>
      </c>
      <c r="F78" s="33">
        <v>3</v>
      </c>
      <c r="G78" s="33">
        <v>3</v>
      </c>
      <c r="H78" s="33"/>
      <c r="I78" s="3">
        <f t="shared" si="3"/>
        <v>1</v>
      </c>
      <c r="J78" s="32"/>
      <c r="K78" s="33"/>
      <c r="L78" s="33"/>
      <c r="M78" s="33"/>
      <c r="N78" s="3" t="str">
        <f t="shared" si="4"/>
        <v/>
      </c>
      <c r="O78" s="32"/>
      <c r="P78" s="33"/>
      <c r="Q78" s="33"/>
      <c r="R78" s="33"/>
      <c r="S78" s="3" t="str">
        <f t="shared" si="5"/>
        <v/>
      </c>
      <c r="T78" s="3" t="str">
        <f>IFERROR(IF(#REF!=0,"",IF((#REF!/#REF!)&gt;1,1,(#REF!/#REF!))),"")</f>
        <v/>
      </c>
      <c r="U78" s="3" t="str">
        <f>IFERROR(IF((#REF!+#REF!+Q78+#REF!)/#REF!&gt;1,1,(#REF!+#REF!+Q78+#REF!)/#REF!),"")</f>
        <v/>
      </c>
    </row>
    <row r="79" spans="1:21" s="25" customFormat="1" ht="57.6" customHeight="1" x14ac:dyDescent="0.3">
      <c r="A79" s="31" t="s">
        <v>64</v>
      </c>
      <c r="B79" s="31" t="s">
        <v>57</v>
      </c>
      <c r="C79" s="32" t="str">
        <f>'[6]BD Plan'!$B$3</f>
        <v>Casanare</v>
      </c>
      <c r="D79" s="32" t="s">
        <v>65</v>
      </c>
      <c r="E79" s="32" t="s">
        <v>368</v>
      </c>
      <c r="F79" s="33">
        <v>2</v>
      </c>
      <c r="G79" s="33">
        <v>2</v>
      </c>
      <c r="H79" s="33"/>
      <c r="I79" s="3">
        <f t="shared" si="3"/>
        <v>1</v>
      </c>
      <c r="J79" s="32"/>
      <c r="K79" s="33"/>
      <c r="L79" s="33"/>
      <c r="M79" s="33"/>
      <c r="N79" s="3" t="str">
        <f t="shared" si="4"/>
        <v/>
      </c>
      <c r="O79" s="32"/>
      <c r="P79" s="33"/>
      <c r="Q79" s="33"/>
      <c r="R79" s="33"/>
      <c r="S79" s="3" t="str">
        <f t="shared" si="5"/>
        <v/>
      </c>
      <c r="T79" s="3" t="str">
        <f>IFERROR(IF(#REF!=0,"",IF((#REF!/#REF!)&gt;1,1,(#REF!/#REF!))),"")</f>
        <v/>
      </c>
      <c r="U79" s="3" t="str">
        <f>IFERROR(IF((#REF!+#REF!+Q79+#REF!)/#REF!&gt;1,1,(#REF!+#REF!+Q79+#REF!)/#REF!),"")</f>
        <v/>
      </c>
    </row>
    <row r="80" spans="1:21" s="25" customFormat="1" ht="57.6" customHeight="1" x14ac:dyDescent="0.3">
      <c r="A80" s="31" t="s">
        <v>67</v>
      </c>
      <c r="B80" s="31" t="s">
        <v>57</v>
      </c>
      <c r="C80" s="32" t="str">
        <f>'[6]BD Plan'!$B$3</f>
        <v>Casanare</v>
      </c>
      <c r="D80" s="32" t="s">
        <v>68</v>
      </c>
      <c r="E80" s="32" t="s">
        <v>369</v>
      </c>
      <c r="F80" s="33">
        <v>1</v>
      </c>
      <c r="G80" s="33">
        <v>1</v>
      </c>
      <c r="H80" s="33"/>
      <c r="I80" s="3">
        <f t="shared" si="3"/>
        <v>1</v>
      </c>
      <c r="J80" s="32"/>
      <c r="K80" s="33"/>
      <c r="L80" s="33"/>
      <c r="M80" s="33"/>
      <c r="N80" s="3" t="str">
        <f t="shared" si="4"/>
        <v/>
      </c>
      <c r="O80" s="32"/>
      <c r="P80" s="33"/>
      <c r="Q80" s="33"/>
      <c r="R80" s="33"/>
      <c r="S80" s="3" t="str">
        <f t="shared" si="5"/>
        <v/>
      </c>
      <c r="T80" s="3" t="str">
        <f>IFERROR(IF(#REF!=0,"",IF((#REF!/#REF!)&gt;1,1,(#REF!/#REF!))),"")</f>
        <v/>
      </c>
      <c r="U80" s="3" t="str">
        <f>IFERROR(IF((#REF!+#REF!+Q80+#REF!)/#REF!&gt;1,1,(#REF!+#REF!+Q80+#REF!)/#REF!),"")</f>
        <v/>
      </c>
    </row>
    <row r="81" spans="1:21" s="25" customFormat="1" ht="57.6" customHeight="1" x14ac:dyDescent="0.3">
      <c r="A81" s="31" t="s">
        <v>70</v>
      </c>
      <c r="B81" s="31" t="s">
        <v>57</v>
      </c>
      <c r="C81" s="32" t="str">
        <f>'[6]BD Plan'!$B$3</f>
        <v>Casanare</v>
      </c>
      <c r="D81" s="32" t="s">
        <v>71</v>
      </c>
      <c r="E81" s="32" t="s">
        <v>370</v>
      </c>
      <c r="F81" s="33">
        <v>3</v>
      </c>
      <c r="G81" s="33">
        <v>3</v>
      </c>
      <c r="H81" s="33"/>
      <c r="I81" s="3">
        <f t="shared" si="3"/>
        <v>1</v>
      </c>
      <c r="J81" s="32"/>
      <c r="K81" s="33"/>
      <c r="L81" s="33"/>
      <c r="M81" s="33"/>
      <c r="N81" s="3" t="str">
        <f t="shared" si="4"/>
        <v/>
      </c>
      <c r="O81" s="32"/>
      <c r="P81" s="33"/>
      <c r="Q81" s="33"/>
      <c r="R81" s="33"/>
      <c r="S81" s="3" t="str">
        <f t="shared" si="5"/>
        <v/>
      </c>
      <c r="T81" s="3" t="str">
        <f>IFERROR(IF(#REF!=0,"",IF((#REF!/#REF!)&gt;1,1,(#REF!/#REF!))),"")</f>
        <v/>
      </c>
      <c r="U81" s="3" t="str">
        <f>IFERROR(IF((#REF!+#REF!+Q81+#REF!)/#REF!&gt;1,1,(#REF!+#REF!+Q81+#REF!)/#REF!),"")</f>
        <v/>
      </c>
    </row>
    <row r="82" spans="1:21" s="25" customFormat="1" ht="57.6" customHeight="1" x14ac:dyDescent="0.3">
      <c r="A82" s="31" t="s">
        <v>80</v>
      </c>
      <c r="B82" s="31" t="s">
        <v>79</v>
      </c>
      <c r="C82" s="32" t="str">
        <f>'[6]BD Plan'!$B$3</f>
        <v>Casanare</v>
      </c>
      <c r="D82" s="32" t="s">
        <v>81</v>
      </c>
      <c r="E82" s="32" t="s">
        <v>82</v>
      </c>
      <c r="F82" s="33">
        <v>18</v>
      </c>
      <c r="G82" s="33">
        <v>18</v>
      </c>
      <c r="H82" s="33"/>
      <c r="I82" s="3">
        <f t="shared" si="3"/>
        <v>1</v>
      </c>
      <c r="J82" s="32"/>
      <c r="K82" s="33"/>
      <c r="L82" s="33"/>
      <c r="M82" s="33"/>
      <c r="N82" s="3" t="str">
        <f t="shared" si="4"/>
        <v/>
      </c>
      <c r="O82" s="32"/>
      <c r="P82" s="33"/>
      <c r="Q82" s="33"/>
      <c r="R82" s="33"/>
      <c r="S82" s="3" t="str">
        <f t="shared" si="5"/>
        <v/>
      </c>
      <c r="T82" s="3" t="str">
        <f>IFERROR(IF(#REF!=0,"",IF((#REF!/#REF!)&gt;1,1,(#REF!/#REF!))),"")</f>
        <v/>
      </c>
      <c r="U82" s="3" t="str">
        <f>IFERROR(IF((#REF!+#REF!+Q82+#REF!)/#REF!&gt;1,1,(#REF!+#REF!+Q82+#REF!)/#REF!),"")</f>
        <v/>
      </c>
    </row>
    <row r="83" spans="1:21" s="25" customFormat="1" ht="57.6" customHeight="1" x14ac:dyDescent="0.3">
      <c r="A83" s="31" t="s">
        <v>83</v>
      </c>
      <c r="B83" s="31" t="s">
        <v>79</v>
      </c>
      <c r="C83" s="32" t="str">
        <f>'[6]BD Plan'!$B$3</f>
        <v>Casanare</v>
      </c>
      <c r="D83" s="32" t="s">
        <v>84</v>
      </c>
      <c r="E83" s="32" t="s">
        <v>85</v>
      </c>
      <c r="F83" s="33">
        <v>1</v>
      </c>
      <c r="G83" s="33">
        <v>1</v>
      </c>
      <c r="H83" s="33"/>
      <c r="I83" s="3">
        <f t="shared" si="3"/>
        <v>1</v>
      </c>
      <c r="J83" s="32"/>
      <c r="K83" s="33"/>
      <c r="L83" s="33"/>
      <c r="M83" s="33"/>
      <c r="N83" s="3" t="str">
        <f t="shared" si="4"/>
        <v/>
      </c>
      <c r="O83" s="32"/>
      <c r="P83" s="33"/>
      <c r="Q83" s="33"/>
      <c r="R83" s="33"/>
      <c r="S83" s="3" t="str">
        <f t="shared" si="5"/>
        <v/>
      </c>
      <c r="T83" s="3" t="str">
        <f>IFERROR(IF(#REF!=0,"",IF((#REF!/#REF!)&gt;1,1,(#REF!/#REF!))),"")</f>
        <v/>
      </c>
      <c r="U83" s="3" t="str">
        <f>IFERROR(IF((#REF!+#REF!+Q83+#REF!)/#REF!&gt;1,1,(#REF!+#REF!+Q83+#REF!)/#REF!),"")</f>
        <v/>
      </c>
    </row>
    <row r="84" spans="1:21" s="25" customFormat="1" ht="57.6" customHeight="1" x14ac:dyDescent="0.3">
      <c r="A84" s="31" t="s">
        <v>49</v>
      </c>
      <c r="B84" s="31" t="s">
        <v>46</v>
      </c>
      <c r="C84" s="32" t="str">
        <f>'[6]BD Plan'!$B$3</f>
        <v>Casanare</v>
      </c>
      <c r="D84" s="32" t="s">
        <v>50</v>
      </c>
      <c r="E84" s="32"/>
      <c r="F84" s="33"/>
      <c r="G84" s="33"/>
      <c r="H84" s="33"/>
      <c r="I84" s="3" t="str">
        <f t="shared" si="3"/>
        <v/>
      </c>
      <c r="J84" s="32" t="s">
        <v>51</v>
      </c>
      <c r="K84" s="33">
        <v>15</v>
      </c>
      <c r="L84" s="33">
        <v>15</v>
      </c>
      <c r="M84" s="33"/>
      <c r="N84" s="3">
        <f t="shared" si="4"/>
        <v>1</v>
      </c>
      <c r="O84" s="32"/>
      <c r="P84" s="33"/>
      <c r="Q84" s="33"/>
      <c r="R84" s="33"/>
      <c r="S84" s="3" t="str">
        <f t="shared" si="5"/>
        <v/>
      </c>
      <c r="T84" s="3" t="str">
        <f>IFERROR(IF(#REF!=0,"",IF((#REF!/#REF!)&gt;1,1,(#REF!/#REF!))),"")</f>
        <v/>
      </c>
      <c r="U84" s="3" t="str">
        <f>IFERROR(IF((#REF!+#REF!+Q84+#REF!)/#REF!&gt;1,1,(#REF!+#REF!+Q84+#REF!)/#REF!),"")</f>
        <v/>
      </c>
    </row>
    <row r="85" spans="1:21" s="25" customFormat="1" ht="57.6" customHeight="1" x14ac:dyDescent="0.3">
      <c r="A85" s="31" t="s">
        <v>52</v>
      </c>
      <c r="B85" s="31" t="s">
        <v>46</v>
      </c>
      <c r="C85" s="32" t="str">
        <f>'[6]BD Plan'!$B$3</f>
        <v>Casanare</v>
      </c>
      <c r="D85" s="32" t="s">
        <v>53</v>
      </c>
      <c r="E85" s="32"/>
      <c r="F85" s="33"/>
      <c r="G85" s="33"/>
      <c r="H85" s="33"/>
      <c r="I85" s="3" t="str">
        <f t="shared" si="3"/>
        <v/>
      </c>
      <c r="J85" s="32" t="s">
        <v>54</v>
      </c>
      <c r="K85" s="33">
        <v>1</v>
      </c>
      <c r="L85" s="33">
        <v>1</v>
      </c>
      <c r="M85" s="33"/>
      <c r="N85" s="3">
        <f t="shared" si="4"/>
        <v>1</v>
      </c>
      <c r="O85" s="32"/>
      <c r="P85" s="33"/>
      <c r="Q85" s="33"/>
      <c r="R85" s="33"/>
      <c r="S85" s="3" t="str">
        <f t="shared" si="5"/>
        <v/>
      </c>
      <c r="T85" s="3" t="str">
        <f>IFERROR(IF(#REF!=0,"",IF((#REF!/#REF!)&gt;1,1,(#REF!/#REF!))),"")</f>
        <v/>
      </c>
      <c r="U85" s="3" t="str">
        <f>IFERROR(IF((#REF!+#REF!+Q85+#REF!)/#REF!&gt;1,1,(#REF!+#REF!+Q85+#REF!)/#REF!),"")</f>
        <v/>
      </c>
    </row>
    <row r="86" spans="1:21" s="25" customFormat="1" ht="57.6" customHeight="1" x14ac:dyDescent="0.3">
      <c r="A86" s="31" t="s">
        <v>224</v>
      </c>
      <c r="B86" s="31" t="s">
        <v>221</v>
      </c>
      <c r="C86" s="32" t="str">
        <f>'[6]BD Plan'!$B$3</f>
        <v>Casanare</v>
      </c>
      <c r="D86" s="32" t="s">
        <v>225</v>
      </c>
      <c r="E86" s="32" t="s">
        <v>226</v>
      </c>
      <c r="F86" s="33">
        <v>3</v>
      </c>
      <c r="G86" s="33">
        <v>3</v>
      </c>
      <c r="H86" s="33"/>
      <c r="I86" s="3">
        <f t="shared" si="3"/>
        <v>1</v>
      </c>
      <c r="J86" s="32" t="s">
        <v>227</v>
      </c>
      <c r="K86" s="33">
        <v>0</v>
      </c>
      <c r="L86" s="33">
        <v>0</v>
      </c>
      <c r="M86" s="33"/>
      <c r="N86" s="3" t="str">
        <f t="shared" si="4"/>
        <v/>
      </c>
      <c r="O86" s="32"/>
      <c r="P86" s="33"/>
      <c r="Q86" s="33"/>
      <c r="R86" s="33"/>
      <c r="S86" s="3" t="str">
        <f t="shared" si="5"/>
        <v/>
      </c>
      <c r="T86" s="3" t="str">
        <f>IFERROR(IF(#REF!=0,"",IF((#REF!/#REF!)&gt;1,1,(#REF!/#REF!))),"")</f>
        <v/>
      </c>
      <c r="U86" s="3" t="str">
        <f>IFERROR(IF((#REF!+#REF!+Q86+#REF!)/#REF!&gt;1,1,(#REF!+#REF!+Q86+#REF!)/#REF!),"")</f>
        <v/>
      </c>
    </row>
    <row r="87" spans="1:21" s="25" customFormat="1" ht="57.6" customHeight="1" x14ac:dyDescent="0.3">
      <c r="A87" s="31" t="s">
        <v>230</v>
      </c>
      <c r="B87" s="31" t="s">
        <v>221</v>
      </c>
      <c r="C87" s="32" t="str">
        <f>'[6]BD Plan'!$B$3</f>
        <v>Casanare</v>
      </c>
      <c r="D87" s="32" t="s">
        <v>231</v>
      </c>
      <c r="E87" s="32" t="s">
        <v>232</v>
      </c>
      <c r="F87" s="33">
        <v>0</v>
      </c>
      <c r="G87" s="33">
        <v>0</v>
      </c>
      <c r="H87" s="33"/>
      <c r="I87" s="3" t="str">
        <f t="shared" si="3"/>
        <v/>
      </c>
      <c r="J87" s="32"/>
      <c r="K87" s="33"/>
      <c r="L87" s="33"/>
      <c r="M87" s="33"/>
      <c r="N87" s="3" t="str">
        <f t="shared" si="4"/>
        <v/>
      </c>
      <c r="O87" s="32"/>
      <c r="P87" s="33"/>
      <c r="Q87" s="33"/>
      <c r="R87" s="33"/>
      <c r="S87" s="3" t="str">
        <f t="shared" si="5"/>
        <v/>
      </c>
      <c r="T87" s="3" t="str">
        <f>IFERROR(IF(#REF!=0,"",IF((#REF!/#REF!)&gt;1,1,(#REF!/#REF!))),"")</f>
        <v/>
      </c>
      <c r="U87" s="3" t="str">
        <f>IFERROR(IF((#REF!+#REF!+Q87+#REF!)/#REF!&gt;1,1,(#REF!+#REF!+Q87+#REF!)/#REF!),"")</f>
        <v/>
      </c>
    </row>
    <row r="88" spans="1:21" s="25" customFormat="1" ht="57.6" customHeight="1" x14ac:dyDescent="0.3">
      <c r="A88" s="31" t="s">
        <v>165</v>
      </c>
      <c r="B88" s="31" t="s">
        <v>162</v>
      </c>
      <c r="C88" s="32" t="str">
        <f>'[6]BD Plan'!$B$3</f>
        <v>Casanare</v>
      </c>
      <c r="D88" s="32" t="s">
        <v>166</v>
      </c>
      <c r="E88" s="32" t="s">
        <v>167</v>
      </c>
      <c r="F88" s="33">
        <v>3</v>
      </c>
      <c r="G88" s="33">
        <v>3</v>
      </c>
      <c r="H88" s="33"/>
      <c r="I88" s="3">
        <f t="shared" si="3"/>
        <v>1</v>
      </c>
      <c r="J88" s="32"/>
      <c r="K88" s="33"/>
      <c r="L88" s="33"/>
      <c r="M88" s="33"/>
      <c r="N88" s="3" t="str">
        <f t="shared" si="4"/>
        <v/>
      </c>
      <c r="O88" s="32"/>
      <c r="P88" s="33"/>
      <c r="Q88" s="33"/>
      <c r="R88" s="33"/>
      <c r="S88" s="3" t="str">
        <f t="shared" si="5"/>
        <v/>
      </c>
      <c r="T88" s="3" t="str">
        <f>IFERROR(IF(#REF!=0,"",IF((#REF!/#REF!)&gt;1,1,(#REF!/#REF!))),"")</f>
        <v/>
      </c>
      <c r="U88" s="3" t="str">
        <f>IFERROR(IF((#REF!+#REF!+Q88+#REF!)/#REF!&gt;1,1,(#REF!+#REF!+Q88+#REF!)/#REF!),"")</f>
        <v/>
      </c>
    </row>
    <row r="89" spans="1:21" s="25" customFormat="1" ht="57.6" customHeight="1" x14ac:dyDescent="0.3">
      <c r="A89" s="31" t="s">
        <v>170</v>
      </c>
      <c r="B89" s="31" t="s">
        <v>162</v>
      </c>
      <c r="C89" s="32" t="str">
        <f>'[6]BD Plan'!$B$3</f>
        <v>Casanare</v>
      </c>
      <c r="D89" s="32" t="s">
        <v>171</v>
      </c>
      <c r="E89" s="32"/>
      <c r="F89" s="33"/>
      <c r="G89" s="33"/>
      <c r="H89" s="33"/>
      <c r="I89" s="3" t="str">
        <f t="shared" si="3"/>
        <v/>
      </c>
      <c r="J89" s="32" t="s">
        <v>172</v>
      </c>
      <c r="K89" s="33">
        <v>19</v>
      </c>
      <c r="L89" s="33">
        <v>19</v>
      </c>
      <c r="M89" s="33"/>
      <c r="N89" s="3">
        <f t="shared" si="4"/>
        <v>1</v>
      </c>
      <c r="O89" s="32"/>
      <c r="P89" s="33"/>
      <c r="Q89" s="33"/>
      <c r="R89" s="33"/>
      <c r="S89" s="3" t="str">
        <f t="shared" si="5"/>
        <v/>
      </c>
      <c r="T89" s="3" t="str">
        <f>IFERROR(IF(#REF!=0,"",IF((#REF!/#REF!)&gt;1,1,(#REF!/#REF!))),"")</f>
        <v/>
      </c>
      <c r="U89" s="3" t="str">
        <f>IFERROR(IF((#REF!+#REF!+Q89+#REF!)/#REF!&gt;1,1,(#REF!+#REF!+Q89+#REF!)/#REF!),"")</f>
        <v/>
      </c>
    </row>
    <row r="90" spans="1:21" s="25" customFormat="1" ht="57.6" customHeight="1" x14ac:dyDescent="0.3">
      <c r="A90" s="31" t="s">
        <v>235</v>
      </c>
      <c r="B90" s="31" t="s">
        <v>233</v>
      </c>
      <c r="C90" s="32" t="str">
        <f>'[6]BD Plan'!$B$3</f>
        <v>Casanare</v>
      </c>
      <c r="D90" s="32" t="s">
        <v>236</v>
      </c>
      <c r="E90" s="32" t="s">
        <v>237</v>
      </c>
      <c r="F90" s="33">
        <v>26</v>
      </c>
      <c r="G90" s="33">
        <v>26</v>
      </c>
      <c r="H90" s="33"/>
      <c r="I90" s="3">
        <f t="shared" si="3"/>
        <v>1</v>
      </c>
      <c r="J90" s="32" t="s">
        <v>238</v>
      </c>
      <c r="K90" s="33">
        <v>11</v>
      </c>
      <c r="L90" s="33">
        <v>11</v>
      </c>
      <c r="M90" s="33"/>
      <c r="N90" s="3">
        <f t="shared" si="4"/>
        <v>1</v>
      </c>
      <c r="O90" s="32" t="s">
        <v>239</v>
      </c>
      <c r="P90" s="33">
        <v>2</v>
      </c>
      <c r="Q90" s="33">
        <v>2</v>
      </c>
      <c r="R90" s="33"/>
      <c r="S90" s="3">
        <f t="shared" si="5"/>
        <v>1</v>
      </c>
      <c r="T90" s="3" t="str">
        <f>IFERROR(IF(#REF!=0,"",IF((#REF!/#REF!)&gt;1,1,(#REF!/#REF!))),"")</f>
        <v/>
      </c>
      <c r="U90" s="3" t="str">
        <f>IFERROR(IF((#REF!+#REF!+Q90+#REF!)/#REF!&gt;1,1,(#REF!+#REF!+Q90+#REF!)/#REF!),"")</f>
        <v/>
      </c>
    </row>
    <row r="91" spans="1:21" s="25" customFormat="1" ht="57.6" customHeight="1" x14ac:dyDescent="0.3">
      <c r="A91" s="31" t="s">
        <v>240</v>
      </c>
      <c r="B91" s="31" t="s">
        <v>233</v>
      </c>
      <c r="C91" s="32" t="str">
        <f>'[6]BD Plan'!$B$3</f>
        <v>Casanare</v>
      </c>
      <c r="D91" s="32" t="s">
        <v>241</v>
      </c>
      <c r="E91" s="32" t="s">
        <v>237</v>
      </c>
      <c r="F91" s="33">
        <v>26</v>
      </c>
      <c r="G91" s="33">
        <v>26</v>
      </c>
      <c r="H91" s="33"/>
      <c r="I91" s="3">
        <f t="shared" si="3"/>
        <v>1</v>
      </c>
      <c r="J91" s="32"/>
      <c r="K91" s="33"/>
      <c r="L91" s="33"/>
      <c r="M91" s="33"/>
      <c r="N91" s="3" t="str">
        <f t="shared" si="4"/>
        <v/>
      </c>
      <c r="O91" s="32" t="s">
        <v>239</v>
      </c>
      <c r="P91" s="33">
        <v>2</v>
      </c>
      <c r="Q91" s="33">
        <v>2</v>
      </c>
      <c r="R91" s="33"/>
      <c r="S91" s="3">
        <f t="shared" si="5"/>
        <v>1</v>
      </c>
      <c r="T91" s="3" t="str">
        <f>IFERROR(IF(#REF!=0,"",IF((#REF!/#REF!)&gt;1,1,(#REF!/#REF!))),"")</f>
        <v/>
      </c>
      <c r="U91" s="3" t="str">
        <f>IFERROR(IF((#REF!+#REF!+Q91+#REF!)/#REF!&gt;1,1,(#REF!+#REF!+Q91+#REF!)/#REF!),"")</f>
        <v/>
      </c>
    </row>
    <row r="92" spans="1:21" s="25" customFormat="1" ht="57.6" customHeight="1" x14ac:dyDescent="0.3">
      <c r="A92" s="31" t="s">
        <v>43</v>
      </c>
      <c r="B92" s="31" t="s">
        <v>4</v>
      </c>
      <c r="C92" s="32" t="str">
        <f>'[7]BD Plan'!$B$3</f>
        <v>Cauca</v>
      </c>
      <c r="D92" s="32" t="s">
        <v>44</v>
      </c>
      <c r="E92" s="32"/>
      <c r="F92" s="33"/>
      <c r="G92" s="33"/>
      <c r="H92" s="33"/>
      <c r="I92" s="3" t="str">
        <f t="shared" si="3"/>
        <v/>
      </c>
      <c r="J92" s="32"/>
      <c r="K92" s="33"/>
      <c r="L92" s="33"/>
      <c r="M92" s="33"/>
      <c r="N92" s="3" t="str">
        <f t="shared" si="4"/>
        <v/>
      </c>
      <c r="O92" s="32" t="s">
        <v>45</v>
      </c>
      <c r="P92" s="33">
        <v>1</v>
      </c>
      <c r="Q92" s="33">
        <v>1</v>
      </c>
      <c r="R92" s="33" t="s">
        <v>6</v>
      </c>
      <c r="S92" s="3">
        <f t="shared" si="5"/>
        <v>1</v>
      </c>
      <c r="T92" s="3" t="str">
        <f>IFERROR(IF(#REF!=0,"",IF((#REF!/#REF!)&gt;1,1,(#REF!/#REF!))),"")</f>
        <v/>
      </c>
      <c r="U92" s="3" t="str">
        <f>IFERROR(IF((#REF!+#REF!+Q92+#REF!)/#REF!&gt;1,1,(#REF!+#REF!+Q92+#REF!)/#REF!),"")</f>
        <v/>
      </c>
    </row>
    <row r="93" spans="1:21" s="25" customFormat="1" ht="57.6" customHeight="1" x14ac:dyDescent="0.3">
      <c r="A93" s="31" t="s">
        <v>61</v>
      </c>
      <c r="B93" s="31" t="s">
        <v>57</v>
      </c>
      <c r="C93" s="32" t="str">
        <f>'[7]BD Plan'!$B$3</f>
        <v>Cauca</v>
      </c>
      <c r="D93" s="32" t="s">
        <v>62</v>
      </c>
      <c r="E93" s="32" t="s">
        <v>367</v>
      </c>
      <c r="F93" s="33">
        <v>3</v>
      </c>
      <c r="G93" s="33">
        <v>3</v>
      </c>
      <c r="H93" s="33" t="s">
        <v>6</v>
      </c>
      <c r="I93" s="3">
        <f t="shared" si="3"/>
        <v>1</v>
      </c>
      <c r="J93" s="32"/>
      <c r="K93" s="33"/>
      <c r="L93" s="33"/>
      <c r="M93" s="33"/>
      <c r="N93" s="3" t="str">
        <f t="shared" si="4"/>
        <v/>
      </c>
      <c r="O93" s="32"/>
      <c r="P93" s="33"/>
      <c r="Q93" s="33"/>
      <c r="R93" s="33"/>
      <c r="S93" s="3" t="str">
        <f t="shared" si="5"/>
        <v/>
      </c>
      <c r="T93" s="3" t="str">
        <f>IFERROR(IF(#REF!=0,"",IF((#REF!/#REF!)&gt;1,1,(#REF!/#REF!))),"")</f>
        <v/>
      </c>
      <c r="U93" s="3" t="str">
        <f>IFERROR(IF((#REF!+#REF!+Q93+#REF!)/#REF!&gt;1,1,(#REF!+#REF!+Q93+#REF!)/#REF!),"")</f>
        <v/>
      </c>
    </row>
    <row r="94" spans="1:21" s="25" customFormat="1" ht="57.6" customHeight="1" x14ac:dyDescent="0.3">
      <c r="A94" s="31" t="s">
        <v>64</v>
      </c>
      <c r="B94" s="31" t="s">
        <v>57</v>
      </c>
      <c r="C94" s="32" t="str">
        <f>'[7]BD Plan'!$B$3</f>
        <v>Cauca</v>
      </c>
      <c r="D94" s="32" t="s">
        <v>65</v>
      </c>
      <c r="E94" s="32" t="s">
        <v>368</v>
      </c>
      <c r="F94" s="33">
        <v>6</v>
      </c>
      <c r="G94" s="33">
        <v>6</v>
      </c>
      <c r="H94" s="33" t="s">
        <v>6</v>
      </c>
      <c r="I94" s="3">
        <f t="shared" si="3"/>
        <v>1</v>
      </c>
      <c r="J94" s="32"/>
      <c r="K94" s="33"/>
      <c r="L94" s="33"/>
      <c r="M94" s="33"/>
      <c r="N94" s="3" t="str">
        <f t="shared" si="4"/>
        <v/>
      </c>
      <c r="O94" s="32"/>
      <c r="P94" s="33"/>
      <c r="Q94" s="33"/>
      <c r="R94" s="33"/>
      <c r="S94" s="3" t="str">
        <f t="shared" si="5"/>
        <v/>
      </c>
      <c r="T94" s="3" t="str">
        <f>IFERROR(IF(#REF!=0,"",IF((#REF!/#REF!)&gt;1,1,(#REF!/#REF!))),"")</f>
        <v/>
      </c>
      <c r="U94" s="3" t="str">
        <f>IFERROR(IF((#REF!+#REF!+Q94+#REF!)/#REF!&gt;1,1,(#REF!+#REF!+Q94+#REF!)/#REF!),"")</f>
        <v/>
      </c>
    </row>
    <row r="95" spans="1:21" s="25" customFormat="1" ht="57.6" customHeight="1" x14ac:dyDescent="0.3">
      <c r="A95" s="31" t="s">
        <v>67</v>
      </c>
      <c r="B95" s="31" t="s">
        <v>57</v>
      </c>
      <c r="C95" s="32" t="str">
        <f>'[7]BD Plan'!$B$3</f>
        <v>Cauca</v>
      </c>
      <c r="D95" s="32" t="s">
        <v>68</v>
      </c>
      <c r="E95" s="32" t="s">
        <v>369</v>
      </c>
      <c r="F95" s="33">
        <v>6</v>
      </c>
      <c r="G95" s="33">
        <v>6</v>
      </c>
      <c r="H95" s="33" t="s">
        <v>6</v>
      </c>
      <c r="I95" s="3">
        <f t="shared" si="3"/>
        <v>1</v>
      </c>
      <c r="J95" s="32"/>
      <c r="K95" s="33"/>
      <c r="L95" s="33"/>
      <c r="M95" s="33"/>
      <c r="N95" s="3" t="str">
        <f t="shared" si="4"/>
        <v/>
      </c>
      <c r="O95" s="32"/>
      <c r="P95" s="33"/>
      <c r="Q95" s="33"/>
      <c r="R95" s="33"/>
      <c r="S95" s="3" t="str">
        <f t="shared" si="5"/>
        <v/>
      </c>
      <c r="T95" s="3" t="str">
        <f>IFERROR(IF(#REF!=0,"",IF((#REF!/#REF!)&gt;1,1,(#REF!/#REF!))),"")</f>
        <v/>
      </c>
      <c r="U95" s="3" t="str">
        <f>IFERROR(IF((#REF!+#REF!+Q95+#REF!)/#REF!&gt;1,1,(#REF!+#REF!+Q95+#REF!)/#REF!),"")</f>
        <v/>
      </c>
    </row>
    <row r="96" spans="1:21" s="25" customFormat="1" ht="57.6" customHeight="1" x14ac:dyDescent="0.3">
      <c r="A96" s="31" t="s">
        <v>70</v>
      </c>
      <c r="B96" s="31" t="s">
        <v>57</v>
      </c>
      <c r="C96" s="32" t="str">
        <f>'[7]BD Plan'!$B$3</f>
        <v>Cauca</v>
      </c>
      <c r="D96" s="32" t="s">
        <v>71</v>
      </c>
      <c r="E96" s="32" t="s">
        <v>370</v>
      </c>
      <c r="F96" s="33">
        <v>3</v>
      </c>
      <c r="G96" s="33">
        <v>3</v>
      </c>
      <c r="H96" s="33" t="s">
        <v>6</v>
      </c>
      <c r="I96" s="3">
        <f t="shared" si="3"/>
        <v>1</v>
      </c>
      <c r="J96" s="32"/>
      <c r="K96" s="33"/>
      <c r="L96" s="33"/>
      <c r="M96" s="33"/>
      <c r="N96" s="3" t="str">
        <f t="shared" si="4"/>
        <v/>
      </c>
      <c r="O96" s="32"/>
      <c r="P96" s="33"/>
      <c r="Q96" s="33"/>
      <c r="R96" s="33"/>
      <c r="S96" s="3" t="str">
        <f t="shared" si="5"/>
        <v/>
      </c>
      <c r="T96" s="3" t="str">
        <f>IFERROR(IF(#REF!=0,"",IF((#REF!/#REF!)&gt;1,1,(#REF!/#REF!))),"")</f>
        <v/>
      </c>
      <c r="U96" s="3" t="str">
        <f>IFERROR(IF((#REF!+#REF!+Q96+#REF!)/#REF!&gt;1,1,(#REF!+#REF!+Q96+#REF!)/#REF!),"")</f>
        <v/>
      </c>
    </row>
    <row r="97" spans="1:21" s="25" customFormat="1" ht="57.6" customHeight="1" x14ac:dyDescent="0.3">
      <c r="A97" s="31" t="s">
        <v>80</v>
      </c>
      <c r="B97" s="31" t="s">
        <v>79</v>
      </c>
      <c r="C97" s="32" t="str">
        <f>'[7]BD Plan'!$B$3</f>
        <v>Cauca</v>
      </c>
      <c r="D97" s="32" t="s">
        <v>81</v>
      </c>
      <c r="E97" s="32" t="s">
        <v>82</v>
      </c>
      <c r="F97" s="33">
        <v>240</v>
      </c>
      <c r="G97" s="33">
        <v>240</v>
      </c>
      <c r="H97" s="33" t="s">
        <v>6</v>
      </c>
      <c r="I97" s="3">
        <f t="shared" si="3"/>
        <v>1</v>
      </c>
      <c r="J97" s="32"/>
      <c r="K97" s="33"/>
      <c r="L97" s="33"/>
      <c r="M97" s="33"/>
      <c r="N97" s="3" t="str">
        <f t="shared" si="4"/>
        <v/>
      </c>
      <c r="O97" s="32"/>
      <c r="P97" s="33"/>
      <c r="Q97" s="33"/>
      <c r="R97" s="33"/>
      <c r="S97" s="3" t="str">
        <f t="shared" si="5"/>
        <v/>
      </c>
      <c r="T97" s="3" t="str">
        <f>IFERROR(IF(#REF!=0,"",IF((#REF!/#REF!)&gt;1,1,(#REF!/#REF!))),"")</f>
        <v/>
      </c>
      <c r="U97" s="3" t="str">
        <f>IFERROR(IF((#REF!+#REF!+Q97+#REF!)/#REF!&gt;1,1,(#REF!+#REF!+Q97+#REF!)/#REF!),"")</f>
        <v/>
      </c>
    </row>
    <row r="98" spans="1:21" s="25" customFormat="1" ht="57.6" customHeight="1" x14ac:dyDescent="0.3">
      <c r="A98" s="31" t="s">
        <v>83</v>
      </c>
      <c r="B98" s="31" t="s">
        <v>79</v>
      </c>
      <c r="C98" s="32" t="str">
        <f>'[7]BD Plan'!$B$3</f>
        <v>Cauca</v>
      </c>
      <c r="D98" s="32" t="s">
        <v>84</v>
      </c>
      <c r="E98" s="32" t="s">
        <v>85</v>
      </c>
      <c r="F98" s="33">
        <v>1</v>
      </c>
      <c r="G98" s="33">
        <v>1</v>
      </c>
      <c r="H98" s="33" t="s">
        <v>6</v>
      </c>
      <c r="I98" s="3">
        <f t="shared" si="3"/>
        <v>1</v>
      </c>
      <c r="J98" s="32"/>
      <c r="K98" s="33"/>
      <c r="L98" s="33"/>
      <c r="M98" s="33"/>
      <c r="N98" s="3" t="str">
        <f t="shared" si="4"/>
        <v/>
      </c>
      <c r="O98" s="32"/>
      <c r="P98" s="33"/>
      <c r="Q98" s="33"/>
      <c r="R98" s="33"/>
      <c r="S98" s="3" t="str">
        <f t="shared" si="5"/>
        <v/>
      </c>
      <c r="T98" s="3" t="str">
        <f>IFERROR(IF(#REF!=0,"",IF((#REF!/#REF!)&gt;1,1,(#REF!/#REF!))),"")</f>
        <v/>
      </c>
      <c r="U98" s="3" t="str">
        <f>IFERROR(IF((#REF!+#REF!+Q98+#REF!)/#REF!&gt;1,1,(#REF!+#REF!+Q98+#REF!)/#REF!),"")</f>
        <v/>
      </c>
    </row>
    <row r="99" spans="1:21" s="25" customFormat="1" ht="57.6" customHeight="1" x14ac:dyDescent="0.3">
      <c r="A99" s="31" t="s">
        <v>49</v>
      </c>
      <c r="B99" s="31" t="s">
        <v>46</v>
      </c>
      <c r="C99" s="32" t="str">
        <f>'[7]BD Plan'!$B$3</f>
        <v>Cauca</v>
      </c>
      <c r="D99" s="32" t="s">
        <v>50</v>
      </c>
      <c r="E99" s="32"/>
      <c r="F99" s="33"/>
      <c r="G99" s="33"/>
      <c r="H99" s="33"/>
      <c r="I99" s="3" t="str">
        <f t="shared" si="3"/>
        <v/>
      </c>
      <c r="J99" s="32" t="s">
        <v>51</v>
      </c>
      <c r="K99" s="33">
        <v>3</v>
      </c>
      <c r="L99" s="33">
        <v>3</v>
      </c>
      <c r="M99" s="33" t="s">
        <v>6</v>
      </c>
      <c r="N99" s="3">
        <f t="shared" si="4"/>
        <v>1</v>
      </c>
      <c r="O99" s="32"/>
      <c r="P99" s="33"/>
      <c r="Q99" s="33"/>
      <c r="R99" s="33"/>
      <c r="S99" s="3" t="str">
        <f t="shared" si="5"/>
        <v/>
      </c>
      <c r="T99" s="3" t="str">
        <f>IFERROR(IF(#REF!=0,"",IF((#REF!/#REF!)&gt;1,1,(#REF!/#REF!))),"")</f>
        <v/>
      </c>
      <c r="U99" s="3" t="str">
        <f>IFERROR(IF((#REF!+#REF!+Q99+#REF!)/#REF!&gt;1,1,(#REF!+#REF!+Q99+#REF!)/#REF!),"")</f>
        <v/>
      </c>
    </row>
    <row r="100" spans="1:21" s="25" customFormat="1" ht="57.6" customHeight="1" x14ac:dyDescent="0.3">
      <c r="A100" s="31" t="s">
        <v>52</v>
      </c>
      <c r="B100" s="31" t="s">
        <v>46</v>
      </c>
      <c r="C100" s="32" t="str">
        <f>'[7]BD Plan'!$B$3</f>
        <v>Cauca</v>
      </c>
      <c r="D100" s="32" t="s">
        <v>53</v>
      </c>
      <c r="E100" s="32"/>
      <c r="F100" s="33"/>
      <c r="G100" s="33"/>
      <c r="H100" s="33"/>
      <c r="I100" s="3" t="str">
        <f t="shared" si="3"/>
        <v/>
      </c>
      <c r="J100" s="32" t="s">
        <v>54</v>
      </c>
      <c r="K100" s="33">
        <v>2</v>
      </c>
      <c r="L100" s="33">
        <v>2</v>
      </c>
      <c r="M100" s="33" t="s">
        <v>6</v>
      </c>
      <c r="N100" s="3">
        <f t="shared" si="4"/>
        <v>1</v>
      </c>
      <c r="O100" s="32"/>
      <c r="P100" s="33"/>
      <c r="Q100" s="33"/>
      <c r="R100" s="33"/>
      <c r="S100" s="3" t="str">
        <f t="shared" si="5"/>
        <v/>
      </c>
      <c r="T100" s="3" t="str">
        <f>IFERROR(IF(#REF!=0,"",IF((#REF!/#REF!)&gt;1,1,(#REF!/#REF!))),"")</f>
        <v/>
      </c>
      <c r="U100" s="3" t="str">
        <f>IFERROR(IF((#REF!+#REF!+Q100+#REF!)/#REF!&gt;1,1,(#REF!+#REF!+Q100+#REF!)/#REF!),"")</f>
        <v/>
      </c>
    </row>
    <row r="101" spans="1:21" s="25" customFormat="1" ht="57.6" customHeight="1" x14ac:dyDescent="0.3">
      <c r="A101" s="31" t="s">
        <v>224</v>
      </c>
      <c r="B101" s="31" t="s">
        <v>221</v>
      </c>
      <c r="C101" s="32" t="str">
        <f>'[7]BD Plan'!$B$3</f>
        <v>Cauca</v>
      </c>
      <c r="D101" s="32" t="s">
        <v>225</v>
      </c>
      <c r="E101" s="32" t="s">
        <v>226</v>
      </c>
      <c r="F101" s="33">
        <v>20</v>
      </c>
      <c r="G101" s="33">
        <v>20</v>
      </c>
      <c r="H101" s="33" t="s">
        <v>6</v>
      </c>
      <c r="I101" s="3">
        <f t="shared" si="3"/>
        <v>1</v>
      </c>
      <c r="J101" s="32" t="s">
        <v>227</v>
      </c>
      <c r="K101" s="33">
        <v>6</v>
      </c>
      <c r="L101" s="33">
        <v>6</v>
      </c>
      <c r="M101" s="33" t="s">
        <v>6</v>
      </c>
      <c r="N101" s="3">
        <f t="shared" si="4"/>
        <v>1</v>
      </c>
      <c r="O101" s="32"/>
      <c r="P101" s="33"/>
      <c r="Q101" s="33"/>
      <c r="R101" s="33"/>
      <c r="S101" s="3" t="str">
        <f t="shared" si="5"/>
        <v/>
      </c>
      <c r="T101" s="3" t="str">
        <f>IFERROR(IF(#REF!=0,"",IF((#REF!/#REF!)&gt;1,1,(#REF!/#REF!))),"")</f>
        <v/>
      </c>
      <c r="U101" s="3" t="str">
        <f>IFERROR(IF((#REF!+#REF!+Q101+#REF!)/#REF!&gt;1,1,(#REF!+#REF!+Q101+#REF!)/#REF!),"")</f>
        <v/>
      </c>
    </row>
    <row r="102" spans="1:21" s="25" customFormat="1" ht="57.6" customHeight="1" x14ac:dyDescent="0.3">
      <c r="A102" s="31" t="s">
        <v>230</v>
      </c>
      <c r="B102" s="31" t="s">
        <v>221</v>
      </c>
      <c r="C102" s="32" t="str">
        <f>'[7]BD Plan'!$B$3</f>
        <v>Cauca</v>
      </c>
      <c r="D102" s="32" t="s">
        <v>231</v>
      </c>
      <c r="E102" s="32" t="s">
        <v>232</v>
      </c>
      <c r="F102" s="33">
        <v>3</v>
      </c>
      <c r="G102" s="33">
        <v>3</v>
      </c>
      <c r="H102" s="33" t="s">
        <v>6</v>
      </c>
      <c r="I102" s="3">
        <f t="shared" si="3"/>
        <v>1</v>
      </c>
      <c r="J102" s="32"/>
      <c r="K102" s="33"/>
      <c r="L102" s="33"/>
      <c r="M102" s="33"/>
      <c r="N102" s="3" t="str">
        <f t="shared" si="4"/>
        <v/>
      </c>
      <c r="O102" s="32"/>
      <c r="P102" s="33"/>
      <c r="Q102" s="33"/>
      <c r="R102" s="33"/>
      <c r="S102" s="3" t="str">
        <f t="shared" si="5"/>
        <v/>
      </c>
      <c r="T102" s="3" t="str">
        <f>IFERROR(IF(#REF!=0,"",IF((#REF!/#REF!)&gt;1,1,(#REF!/#REF!))),"")</f>
        <v/>
      </c>
      <c r="U102" s="3" t="str">
        <f>IFERROR(IF((#REF!+#REF!+Q102+#REF!)/#REF!&gt;1,1,(#REF!+#REF!+Q102+#REF!)/#REF!),"")</f>
        <v/>
      </c>
    </row>
    <row r="103" spans="1:21" s="25" customFormat="1" ht="57.6" customHeight="1" x14ac:dyDescent="0.3">
      <c r="A103" s="31" t="s">
        <v>165</v>
      </c>
      <c r="B103" s="31" t="s">
        <v>162</v>
      </c>
      <c r="C103" s="32" t="str">
        <f>'[7]BD Plan'!$B$3</f>
        <v>Cauca</v>
      </c>
      <c r="D103" s="32" t="s">
        <v>166</v>
      </c>
      <c r="E103" s="32" t="s">
        <v>167</v>
      </c>
      <c r="F103" s="33">
        <v>3</v>
      </c>
      <c r="G103" s="33">
        <v>3</v>
      </c>
      <c r="H103" s="33" t="s">
        <v>6</v>
      </c>
      <c r="I103" s="3">
        <f t="shared" si="3"/>
        <v>1</v>
      </c>
      <c r="J103" s="32"/>
      <c r="K103" s="33"/>
      <c r="L103" s="33"/>
      <c r="M103" s="33"/>
      <c r="N103" s="3" t="str">
        <f t="shared" si="4"/>
        <v/>
      </c>
      <c r="O103" s="32"/>
      <c r="P103" s="33"/>
      <c r="Q103" s="33"/>
      <c r="R103" s="33"/>
      <c r="S103" s="3" t="str">
        <f t="shared" si="5"/>
        <v/>
      </c>
      <c r="T103" s="3" t="str">
        <f>IFERROR(IF(#REF!=0,"",IF((#REF!/#REF!)&gt;1,1,(#REF!/#REF!))),"")</f>
        <v/>
      </c>
      <c r="U103" s="3" t="str">
        <f>IFERROR(IF((#REF!+#REF!+Q103+#REF!)/#REF!&gt;1,1,(#REF!+#REF!+Q103+#REF!)/#REF!),"")</f>
        <v/>
      </c>
    </row>
    <row r="104" spans="1:21" s="25" customFormat="1" ht="57.6" customHeight="1" x14ac:dyDescent="0.3">
      <c r="A104" s="31" t="s">
        <v>170</v>
      </c>
      <c r="B104" s="31" t="s">
        <v>162</v>
      </c>
      <c r="C104" s="32" t="str">
        <f>'[7]BD Plan'!$B$3</f>
        <v>Cauca</v>
      </c>
      <c r="D104" s="32" t="s">
        <v>171</v>
      </c>
      <c r="E104" s="32"/>
      <c r="F104" s="33"/>
      <c r="G104" s="33"/>
      <c r="H104" s="33"/>
      <c r="I104" s="3" t="str">
        <f t="shared" si="3"/>
        <v/>
      </c>
      <c r="J104" s="32" t="s">
        <v>172</v>
      </c>
      <c r="K104" s="33">
        <v>18</v>
      </c>
      <c r="L104" s="33">
        <v>18</v>
      </c>
      <c r="M104" s="33" t="s">
        <v>6</v>
      </c>
      <c r="N104" s="3">
        <f t="shared" si="4"/>
        <v>1</v>
      </c>
      <c r="O104" s="32"/>
      <c r="P104" s="33"/>
      <c r="Q104" s="33"/>
      <c r="R104" s="33"/>
      <c r="S104" s="3" t="str">
        <f t="shared" si="5"/>
        <v/>
      </c>
      <c r="T104" s="3" t="str">
        <f>IFERROR(IF(#REF!=0,"",IF((#REF!/#REF!)&gt;1,1,(#REF!/#REF!))),"")</f>
        <v/>
      </c>
      <c r="U104" s="3" t="str">
        <f>IFERROR(IF((#REF!+#REF!+Q104+#REF!)/#REF!&gt;1,1,(#REF!+#REF!+Q104+#REF!)/#REF!),"")</f>
        <v/>
      </c>
    </row>
    <row r="105" spans="1:21" s="25" customFormat="1" ht="57.6" customHeight="1" x14ac:dyDescent="0.3">
      <c r="A105" s="31" t="s">
        <v>235</v>
      </c>
      <c r="B105" s="31" t="s">
        <v>233</v>
      </c>
      <c r="C105" s="32" t="str">
        <f>'[7]BD Plan'!$B$3</f>
        <v>Cauca</v>
      </c>
      <c r="D105" s="32" t="s">
        <v>236</v>
      </c>
      <c r="E105" s="32" t="s">
        <v>237</v>
      </c>
      <c r="F105" s="33">
        <v>24</v>
      </c>
      <c r="G105" s="33">
        <v>24</v>
      </c>
      <c r="H105" s="33" t="s">
        <v>6</v>
      </c>
      <c r="I105" s="3">
        <f t="shared" si="3"/>
        <v>1</v>
      </c>
      <c r="J105" s="32" t="s">
        <v>238</v>
      </c>
      <c r="K105" s="33">
        <v>15</v>
      </c>
      <c r="L105" s="33">
        <v>15</v>
      </c>
      <c r="M105" s="33" t="s">
        <v>6</v>
      </c>
      <c r="N105" s="3">
        <f t="shared" si="4"/>
        <v>1</v>
      </c>
      <c r="O105" s="32" t="s">
        <v>239</v>
      </c>
      <c r="P105" s="33">
        <v>2</v>
      </c>
      <c r="Q105" s="33">
        <v>2</v>
      </c>
      <c r="R105" s="33" t="s">
        <v>6</v>
      </c>
      <c r="S105" s="3">
        <f t="shared" si="5"/>
        <v>1</v>
      </c>
      <c r="T105" s="3" t="str">
        <f>IFERROR(IF(#REF!=0,"",IF((#REF!/#REF!)&gt;1,1,(#REF!/#REF!))),"")</f>
        <v/>
      </c>
      <c r="U105" s="3" t="str">
        <f>IFERROR(IF((#REF!+#REF!+Q105+#REF!)/#REF!&gt;1,1,(#REF!+#REF!+Q105+#REF!)/#REF!),"")</f>
        <v/>
      </c>
    </row>
    <row r="106" spans="1:21" s="25" customFormat="1" ht="57.6" customHeight="1" x14ac:dyDescent="0.3">
      <c r="A106" s="31" t="s">
        <v>240</v>
      </c>
      <c r="B106" s="31" t="s">
        <v>233</v>
      </c>
      <c r="C106" s="32" t="str">
        <f>'[7]BD Plan'!$B$3</f>
        <v>Cauca</v>
      </c>
      <c r="D106" s="32" t="s">
        <v>241</v>
      </c>
      <c r="E106" s="32" t="s">
        <v>237</v>
      </c>
      <c r="F106" s="33">
        <v>24</v>
      </c>
      <c r="G106" s="33">
        <v>24</v>
      </c>
      <c r="H106" s="33" t="s">
        <v>6</v>
      </c>
      <c r="I106" s="3">
        <f t="shared" si="3"/>
        <v>1</v>
      </c>
      <c r="J106" s="32"/>
      <c r="K106" s="33"/>
      <c r="L106" s="33"/>
      <c r="M106" s="33"/>
      <c r="N106" s="3" t="str">
        <f t="shared" si="4"/>
        <v/>
      </c>
      <c r="O106" s="32" t="s">
        <v>239</v>
      </c>
      <c r="P106" s="33">
        <v>2</v>
      </c>
      <c r="Q106" s="33">
        <v>2</v>
      </c>
      <c r="R106" s="33" t="s">
        <v>6</v>
      </c>
      <c r="S106" s="3">
        <f t="shared" si="5"/>
        <v>1</v>
      </c>
      <c r="T106" s="3" t="str">
        <f>IFERROR(IF(#REF!=0,"",IF((#REF!/#REF!)&gt;1,1,(#REF!/#REF!))),"")</f>
        <v/>
      </c>
      <c r="U106" s="3" t="str">
        <f>IFERROR(IF((#REF!+#REF!+Q106+#REF!)/#REF!&gt;1,1,(#REF!+#REF!+Q106+#REF!)/#REF!),"")</f>
        <v/>
      </c>
    </row>
    <row r="107" spans="1:21" s="25" customFormat="1" ht="57.6" customHeight="1" x14ac:dyDescent="0.3">
      <c r="A107" s="31" t="s">
        <v>43</v>
      </c>
      <c r="B107" s="31" t="s">
        <v>4</v>
      </c>
      <c r="C107" s="32" t="str">
        <f>'[8]BD Plan'!$B$3</f>
        <v>Cesar</v>
      </c>
      <c r="D107" s="32" t="s">
        <v>44</v>
      </c>
      <c r="E107" s="32"/>
      <c r="F107" s="33"/>
      <c r="G107" s="33"/>
      <c r="H107" s="33"/>
      <c r="I107" s="3" t="str">
        <f t="shared" si="3"/>
        <v/>
      </c>
      <c r="J107" s="32"/>
      <c r="K107" s="33"/>
      <c r="L107" s="33"/>
      <c r="M107" s="33"/>
      <c r="N107" s="3" t="str">
        <f t="shared" si="4"/>
        <v/>
      </c>
      <c r="O107" s="32" t="s">
        <v>45</v>
      </c>
      <c r="P107" s="33">
        <v>1</v>
      </c>
      <c r="Q107" s="33">
        <v>1</v>
      </c>
      <c r="R107" s="33" t="s">
        <v>6</v>
      </c>
      <c r="S107" s="3">
        <f t="shared" si="5"/>
        <v>1</v>
      </c>
      <c r="T107" s="3" t="str">
        <f>IFERROR(IF(#REF!=0,"",IF((#REF!/#REF!)&gt;1,1,(#REF!/#REF!))),"")</f>
        <v/>
      </c>
      <c r="U107" s="3" t="str">
        <f>IFERROR(IF((#REF!+#REF!+Q107+#REF!)/#REF!&gt;1,1,(#REF!+#REF!+Q107+#REF!)/#REF!),"")</f>
        <v/>
      </c>
    </row>
    <row r="108" spans="1:21" s="25" customFormat="1" ht="57.6" customHeight="1" x14ac:dyDescent="0.3">
      <c r="A108" s="31" t="s">
        <v>61</v>
      </c>
      <c r="B108" s="31" t="s">
        <v>57</v>
      </c>
      <c r="C108" s="32" t="str">
        <f>'[8]BD Plan'!$B$3</f>
        <v>Cesar</v>
      </c>
      <c r="D108" s="32" t="s">
        <v>62</v>
      </c>
      <c r="E108" s="32" t="s">
        <v>367</v>
      </c>
      <c r="F108" s="33">
        <v>3</v>
      </c>
      <c r="G108" s="33">
        <v>3</v>
      </c>
      <c r="H108" s="33" t="s">
        <v>6</v>
      </c>
      <c r="I108" s="3">
        <f t="shared" si="3"/>
        <v>1</v>
      </c>
      <c r="J108" s="32"/>
      <c r="K108" s="33"/>
      <c r="L108" s="33"/>
      <c r="M108" s="33"/>
      <c r="N108" s="3" t="str">
        <f t="shared" si="4"/>
        <v/>
      </c>
      <c r="O108" s="32"/>
      <c r="P108" s="33"/>
      <c r="Q108" s="33"/>
      <c r="R108" s="33"/>
      <c r="S108" s="3" t="str">
        <f t="shared" si="5"/>
        <v/>
      </c>
      <c r="T108" s="3" t="str">
        <f>IFERROR(IF(#REF!=0,"",IF((#REF!/#REF!)&gt;1,1,(#REF!/#REF!))),"")</f>
        <v/>
      </c>
      <c r="U108" s="3" t="str">
        <f>IFERROR(IF((#REF!+#REF!+Q108+#REF!)/#REF!&gt;1,1,(#REF!+#REF!+Q108+#REF!)/#REF!),"")</f>
        <v/>
      </c>
    </row>
    <row r="109" spans="1:21" s="25" customFormat="1" ht="57.6" customHeight="1" x14ac:dyDescent="0.3">
      <c r="A109" s="31" t="s">
        <v>64</v>
      </c>
      <c r="B109" s="31" t="s">
        <v>57</v>
      </c>
      <c r="C109" s="32" t="str">
        <f>'[8]BD Plan'!$B$3</f>
        <v>Cesar</v>
      </c>
      <c r="D109" s="32" t="s">
        <v>65</v>
      </c>
      <c r="E109" s="32" t="s">
        <v>368</v>
      </c>
      <c r="F109" s="33">
        <v>6</v>
      </c>
      <c r="G109" s="33">
        <v>6</v>
      </c>
      <c r="H109" s="33" t="s">
        <v>6</v>
      </c>
      <c r="I109" s="3">
        <f t="shared" si="3"/>
        <v>1</v>
      </c>
      <c r="J109" s="32"/>
      <c r="K109" s="33"/>
      <c r="L109" s="33"/>
      <c r="M109" s="33"/>
      <c r="N109" s="3" t="str">
        <f t="shared" si="4"/>
        <v/>
      </c>
      <c r="O109" s="32"/>
      <c r="P109" s="33"/>
      <c r="Q109" s="33"/>
      <c r="R109" s="33"/>
      <c r="S109" s="3" t="str">
        <f t="shared" si="5"/>
        <v/>
      </c>
      <c r="T109" s="3" t="str">
        <f>IFERROR(IF(#REF!=0,"",IF((#REF!/#REF!)&gt;1,1,(#REF!/#REF!))),"")</f>
        <v/>
      </c>
      <c r="U109" s="3" t="str">
        <f>IFERROR(IF((#REF!+#REF!+Q109+#REF!)/#REF!&gt;1,1,(#REF!+#REF!+Q109+#REF!)/#REF!),"")</f>
        <v/>
      </c>
    </row>
    <row r="110" spans="1:21" s="25" customFormat="1" ht="57.6" customHeight="1" x14ac:dyDescent="0.3">
      <c r="A110" s="31" t="s">
        <v>67</v>
      </c>
      <c r="B110" s="31" t="s">
        <v>57</v>
      </c>
      <c r="C110" s="32" t="str">
        <f>'[8]BD Plan'!$B$3</f>
        <v>Cesar</v>
      </c>
      <c r="D110" s="32" t="s">
        <v>68</v>
      </c>
      <c r="E110" s="32" t="s">
        <v>369</v>
      </c>
      <c r="F110" s="33">
        <v>6</v>
      </c>
      <c r="G110" s="33">
        <v>6</v>
      </c>
      <c r="H110" s="33" t="s">
        <v>6</v>
      </c>
      <c r="I110" s="3">
        <f t="shared" si="3"/>
        <v>1</v>
      </c>
      <c r="J110" s="32"/>
      <c r="K110" s="33"/>
      <c r="L110" s="33"/>
      <c r="M110" s="33"/>
      <c r="N110" s="3" t="str">
        <f t="shared" si="4"/>
        <v/>
      </c>
      <c r="O110" s="32"/>
      <c r="P110" s="33"/>
      <c r="Q110" s="33"/>
      <c r="R110" s="33"/>
      <c r="S110" s="3" t="str">
        <f t="shared" si="5"/>
        <v/>
      </c>
      <c r="T110" s="3" t="str">
        <f>IFERROR(IF(#REF!=0,"",IF((#REF!/#REF!)&gt;1,1,(#REF!/#REF!))),"")</f>
        <v/>
      </c>
      <c r="U110" s="3" t="str">
        <f>IFERROR(IF((#REF!+#REF!+Q110+#REF!)/#REF!&gt;1,1,(#REF!+#REF!+Q110+#REF!)/#REF!),"")</f>
        <v/>
      </c>
    </row>
    <row r="111" spans="1:21" s="25" customFormat="1" ht="57.6" customHeight="1" x14ac:dyDescent="0.3">
      <c r="A111" s="31" t="s">
        <v>70</v>
      </c>
      <c r="B111" s="31" t="s">
        <v>57</v>
      </c>
      <c r="C111" s="32" t="str">
        <f>'[8]BD Plan'!$B$3</f>
        <v>Cesar</v>
      </c>
      <c r="D111" s="32" t="s">
        <v>71</v>
      </c>
      <c r="E111" s="32" t="s">
        <v>370</v>
      </c>
      <c r="F111" s="33">
        <v>3</v>
      </c>
      <c r="G111" s="33">
        <v>3</v>
      </c>
      <c r="H111" s="33" t="s">
        <v>6</v>
      </c>
      <c r="I111" s="3">
        <f t="shared" si="3"/>
        <v>1</v>
      </c>
      <c r="J111" s="32"/>
      <c r="K111" s="33"/>
      <c r="L111" s="33"/>
      <c r="M111" s="33"/>
      <c r="N111" s="3" t="str">
        <f t="shared" si="4"/>
        <v/>
      </c>
      <c r="O111" s="32"/>
      <c r="P111" s="33"/>
      <c r="Q111" s="33"/>
      <c r="R111" s="33"/>
      <c r="S111" s="3" t="str">
        <f t="shared" si="5"/>
        <v/>
      </c>
      <c r="T111" s="3" t="str">
        <f>IFERROR(IF(#REF!=0,"",IF((#REF!/#REF!)&gt;1,1,(#REF!/#REF!))),"")</f>
        <v/>
      </c>
      <c r="U111" s="3" t="str">
        <f>IFERROR(IF((#REF!+#REF!+Q111+#REF!)/#REF!&gt;1,1,(#REF!+#REF!+Q111+#REF!)/#REF!),"")</f>
        <v/>
      </c>
    </row>
    <row r="112" spans="1:21" s="25" customFormat="1" ht="57.6" customHeight="1" x14ac:dyDescent="0.3">
      <c r="A112" s="31" t="s">
        <v>80</v>
      </c>
      <c r="B112" s="31" t="s">
        <v>79</v>
      </c>
      <c r="C112" s="32" t="str">
        <f>'[8]BD Plan'!$B$3</f>
        <v>Cesar</v>
      </c>
      <c r="D112" s="32" t="s">
        <v>81</v>
      </c>
      <c r="E112" s="32" t="s">
        <v>82</v>
      </c>
      <c r="F112" s="33">
        <v>1</v>
      </c>
      <c r="G112" s="33">
        <v>1</v>
      </c>
      <c r="H112" s="33" t="s">
        <v>6</v>
      </c>
      <c r="I112" s="3">
        <f t="shared" si="3"/>
        <v>1</v>
      </c>
      <c r="J112" s="32"/>
      <c r="K112" s="33"/>
      <c r="L112" s="33"/>
      <c r="M112" s="33"/>
      <c r="N112" s="3" t="str">
        <f t="shared" si="4"/>
        <v/>
      </c>
      <c r="O112" s="32"/>
      <c r="P112" s="33"/>
      <c r="Q112" s="33"/>
      <c r="R112" s="33"/>
      <c r="S112" s="3" t="str">
        <f t="shared" si="5"/>
        <v/>
      </c>
      <c r="T112" s="3" t="str">
        <f>IFERROR(IF(#REF!=0,"",IF((#REF!/#REF!)&gt;1,1,(#REF!/#REF!))),"")</f>
        <v/>
      </c>
      <c r="U112" s="3" t="str">
        <f>IFERROR(IF((#REF!+#REF!+Q112+#REF!)/#REF!&gt;1,1,(#REF!+#REF!+Q112+#REF!)/#REF!),"")</f>
        <v/>
      </c>
    </row>
    <row r="113" spans="1:21" s="25" customFormat="1" ht="57.6" customHeight="1" x14ac:dyDescent="0.3">
      <c r="A113" s="31" t="s">
        <v>83</v>
      </c>
      <c r="B113" s="31" t="s">
        <v>79</v>
      </c>
      <c r="C113" s="32" t="str">
        <f>'[8]BD Plan'!$B$3</f>
        <v>Cesar</v>
      </c>
      <c r="D113" s="32" t="s">
        <v>84</v>
      </c>
      <c r="E113" s="32" t="s">
        <v>85</v>
      </c>
      <c r="F113" s="33">
        <v>1</v>
      </c>
      <c r="G113" s="33">
        <v>1</v>
      </c>
      <c r="H113" s="33" t="s">
        <v>6</v>
      </c>
      <c r="I113" s="3">
        <f t="shared" si="3"/>
        <v>1</v>
      </c>
      <c r="J113" s="32"/>
      <c r="K113" s="33"/>
      <c r="L113" s="33"/>
      <c r="M113" s="33"/>
      <c r="N113" s="3" t="str">
        <f t="shared" si="4"/>
        <v/>
      </c>
      <c r="O113" s="32"/>
      <c r="P113" s="33"/>
      <c r="Q113" s="33"/>
      <c r="R113" s="33"/>
      <c r="S113" s="3" t="str">
        <f t="shared" si="5"/>
        <v/>
      </c>
      <c r="T113" s="3" t="str">
        <f>IFERROR(IF(#REF!=0,"",IF((#REF!/#REF!)&gt;1,1,(#REF!/#REF!))),"")</f>
        <v/>
      </c>
      <c r="U113" s="3" t="str">
        <f>IFERROR(IF((#REF!+#REF!+Q113+#REF!)/#REF!&gt;1,1,(#REF!+#REF!+Q113+#REF!)/#REF!),"")</f>
        <v/>
      </c>
    </row>
    <row r="114" spans="1:21" s="25" customFormat="1" ht="57.6" customHeight="1" x14ac:dyDescent="0.3">
      <c r="A114" s="31" t="s">
        <v>49</v>
      </c>
      <c r="B114" s="31" t="s">
        <v>46</v>
      </c>
      <c r="C114" s="32" t="str">
        <f>'[8]BD Plan'!$B$3</f>
        <v>Cesar</v>
      </c>
      <c r="D114" s="32" t="s">
        <v>50</v>
      </c>
      <c r="E114" s="32"/>
      <c r="F114" s="33"/>
      <c r="G114" s="33"/>
      <c r="H114" s="33"/>
      <c r="I114" s="3" t="str">
        <f t="shared" si="3"/>
        <v/>
      </c>
      <c r="J114" s="32" t="s">
        <v>51</v>
      </c>
      <c r="K114" s="33">
        <v>1</v>
      </c>
      <c r="L114" s="33">
        <v>1</v>
      </c>
      <c r="M114" s="33" t="s">
        <v>6</v>
      </c>
      <c r="N114" s="3">
        <f t="shared" si="4"/>
        <v>1</v>
      </c>
      <c r="O114" s="32"/>
      <c r="P114" s="33"/>
      <c r="Q114" s="33"/>
      <c r="R114" s="33"/>
      <c r="S114" s="3" t="str">
        <f t="shared" si="5"/>
        <v/>
      </c>
      <c r="T114" s="3" t="str">
        <f>IFERROR(IF(#REF!=0,"",IF((#REF!/#REF!)&gt;1,1,(#REF!/#REF!))),"")</f>
        <v/>
      </c>
      <c r="U114" s="3" t="str">
        <f>IFERROR(IF((#REF!+#REF!+Q114+#REF!)/#REF!&gt;1,1,(#REF!+#REF!+Q114+#REF!)/#REF!),"")</f>
        <v/>
      </c>
    </row>
    <row r="115" spans="1:21" s="25" customFormat="1" ht="57.6" customHeight="1" x14ac:dyDescent="0.3">
      <c r="A115" s="31" t="s">
        <v>52</v>
      </c>
      <c r="B115" s="31" t="s">
        <v>46</v>
      </c>
      <c r="C115" s="32" t="str">
        <f>'[8]BD Plan'!$B$3</f>
        <v>Cesar</v>
      </c>
      <c r="D115" s="32" t="s">
        <v>53</v>
      </c>
      <c r="E115" s="32"/>
      <c r="F115" s="33"/>
      <c r="G115" s="33"/>
      <c r="H115" s="33"/>
      <c r="I115" s="3" t="str">
        <f t="shared" si="3"/>
        <v/>
      </c>
      <c r="J115" s="32" t="s">
        <v>54</v>
      </c>
      <c r="K115" s="33">
        <v>1</v>
      </c>
      <c r="L115" s="33">
        <v>1</v>
      </c>
      <c r="M115" s="33" t="s">
        <v>6</v>
      </c>
      <c r="N115" s="3">
        <f t="shared" si="4"/>
        <v>1</v>
      </c>
      <c r="O115" s="32"/>
      <c r="P115" s="33"/>
      <c r="Q115" s="33"/>
      <c r="R115" s="33"/>
      <c r="S115" s="3" t="str">
        <f t="shared" si="5"/>
        <v/>
      </c>
      <c r="T115" s="3" t="str">
        <f>IFERROR(IF(#REF!=0,"",IF((#REF!/#REF!)&gt;1,1,(#REF!/#REF!))),"")</f>
        <v/>
      </c>
      <c r="U115" s="3" t="str">
        <f>IFERROR(IF((#REF!+#REF!+Q115+#REF!)/#REF!&gt;1,1,(#REF!+#REF!+Q115+#REF!)/#REF!),"")</f>
        <v/>
      </c>
    </row>
    <row r="116" spans="1:21" s="25" customFormat="1" ht="57.6" customHeight="1" x14ac:dyDescent="0.3">
      <c r="A116" s="31" t="s">
        <v>224</v>
      </c>
      <c r="B116" s="31" t="s">
        <v>221</v>
      </c>
      <c r="C116" s="32" t="str">
        <f>'[8]BD Plan'!$B$3</f>
        <v>Cesar</v>
      </c>
      <c r="D116" s="32" t="s">
        <v>225</v>
      </c>
      <c r="E116" s="32" t="s">
        <v>226</v>
      </c>
      <c r="F116" s="33">
        <v>1</v>
      </c>
      <c r="G116" s="33">
        <v>1</v>
      </c>
      <c r="H116" s="33" t="s">
        <v>6</v>
      </c>
      <c r="I116" s="3">
        <f t="shared" si="3"/>
        <v>1</v>
      </c>
      <c r="J116" s="32" t="s">
        <v>227</v>
      </c>
      <c r="K116" s="33">
        <v>1</v>
      </c>
      <c r="L116" s="33">
        <v>1</v>
      </c>
      <c r="M116" s="33" t="s">
        <v>6</v>
      </c>
      <c r="N116" s="3">
        <f t="shared" si="4"/>
        <v>1</v>
      </c>
      <c r="O116" s="32"/>
      <c r="P116" s="33"/>
      <c r="Q116" s="33"/>
      <c r="R116" s="33"/>
      <c r="S116" s="3" t="str">
        <f t="shared" si="5"/>
        <v/>
      </c>
      <c r="T116" s="3" t="str">
        <f>IFERROR(IF(#REF!=0,"",IF((#REF!/#REF!)&gt;1,1,(#REF!/#REF!))),"")</f>
        <v/>
      </c>
      <c r="U116" s="3" t="str">
        <f>IFERROR(IF((#REF!+#REF!+Q116+#REF!)/#REF!&gt;1,1,(#REF!+#REF!+Q116+#REF!)/#REF!),"")</f>
        <v/>
      </c>
    </row>
    <row r="117" spans="1:21" s="25" customFormat="1" ht="57.6" customHeight="1" x14ac:dyDescent="0.3">
      <c r="A117" s="31" t="s">
        <v>230</v>
      </c>
      <c r="B117" s="31" t="s">
        <v>221</v>
      </c>
      <c r="C117" s="32" t="str">
        <f>'[8]BD Plan'!$B$3</f>
        <v>Cesar</v>
      </c>
      <c r="D117" s="32" t="s">
        <v>231</v>
      </c>
      <c r="E117" s="32" t="s">
        <v>232</v>
      </c>
      <c r="F117" s="33">
        <v>3</v>
      </c>
      <c r="G117" s="33">
        <v>3</v>
      </c>
      <c r="H117" s="33" t="s">
        <v>6</v>
      </c>
      <c r="I117" s="3">
        <f t="shared" si="3"/>
        <v>1</v>
      </c>
      <c r="J117" s="32"/>
      <c r="K117" s="33"/>
      <c r="L117" s="33"/>
      <c r="M117" s="33"/>
      <c r="N117" s="3" t="str">
        <f t="shared" si="4"/>
        <v/>
      </c>
      <c r="O117" s="32"/>
      <c r="P117" s="33"/>
      <c r="Q117" s="33"/>
      <c r="R117" s="33"/>
      <c r="S117" s="3" t="str">
        <f t="shared" si="5"/>
        <v/>
      </c>
      <c r="T117" s="3" t="str">
        <f>IFERROR(IF(#REF!=0,"",IF((#REF!/#REF!)&gt;1,1,(#REF!/#REF!))),"")</f>
        <v/>
      </c>
      <c r="U117" s="3" t="str">
        <f>IFERROR(IF((#REF!+#REF!+Q117+#REF!)/#REF!&gt;1,1,(#REF!+#REF!+Q117+#REF!)/#REF!),"")</f>
        <v/>
      </c>
    </row>
    <row r="118" spans="1:21" s="25" customFormat="1" ht="57.6" customHeight="1" x14ac:dyDescent="0.3">
      <c r="A118" s="31" t="s">
        <v>165</v>
      </c>
      <c r="B118" s="31" t="s">
        <v>162</v>
      </c>
      <c r="C118" s="32" t="str">
        <f>'[8]BD Plan'!$B$3</f>
        <v>Cesar</v>
      </c>
      <c r="D118" s="32" t="s">
        <v>166</v>
      </c>
      <c r="E118" s="32" t="s">
        <v>167</v>
      </c>
      <c r="F118" s="33">
        <v>3</v>
      </c>
      <c r="G118" s="33">
        <v>3</v>
      </c>
      <c r="H118" s="33" t="s">
        <v>6</v>
      </c>
      <c r="I118" s="3">
        <f t="shared" si="3"/>
        <v>1</v>
      </c>
      <c r="J118" s="32"/>
      <c r="K118" s="33"/>
      <c r="L118" s="33"/>
      <c r="M118" s="33"/>
      <c r="N118" s="3" t="str">
        <f t="shared" si="4"/>
        <v/>
      </c>
      <c r="O118" s="32"/>
      <c r="P118" s="33"/>
      <c r="Q118" s="33"/>
      <c r="R118" s="33"/>
      <c r="S118" s="3" t="str">
        <f t="shared" si="5"/>
        <v/>
      </c>
      <c r="T118" s="3" t="str">
        <f>IFERROR(IF(#REF!=0,"",IF((#REF!/#REF!)&gt;1,1,(#REF!/#REF!))),"")</f>
        <v/>
      </c>
      <c r="U118" s="3" t="str">
        <f>IFERROR(IF((#REF!+#REF!+Q118+#REF!)/#REF!&gt;1,1,(#REF!+#REF!+Q118+#REF!)/#REF!),"")</f>
        <v/>
      </c>
    </row>
    <row r="119" spans="1:21" s="25" customFormat="1" ht="57.6" customHeight="1" x14ac:dyDescent="0.3">
      <c r="A119" s="31" t="s">
        <v>170</v>
      </c>
      <c r="B119" s="31" t="s">
        <v>162</v>
      </c>
      <c r="C119" s="32" t="str">
        <f>'[8]BD Plan'!$B$3</f>
        <v>Cesar</v>
      </c>
      <c r="D119" s="32" t="s">
        <v>171</v>
      </c>
      <c r="E119" s="32"/>
      <c r="F119" s="33"/>
      <c r="G119" s="33"/>
      <c r="H119" s="33"/>
      <c r="I119" s="3" t="str">
        <f t="shared" si="3"/>
        <v/>
      </c>
      <c r="J119" s="32" t="s">
        <v>172</v>
      </c>
      <c r="K119" s="33">
        <v>1</v>
      </c>
      <c r="L119" s="33">
        <v>1</v>
      </c>
      <c r="M119" s="33" t="s">
        <v>6</v>
      </c>
      <c r="N119" s="3">
        <f t="shared" si="4"/>
        <v>1</v>
      </c>
      <c r="O119" s="32"/>
      <c r="P119" s="33"/>
      <c r="Q119" s="33"/>
      <c r="R119" s="33"/>
      <c r="S119" s="3" t="str">
        <f t="shared" si="5"/>
        <v/>
      </c>
      <c r="T119" s="3" t="str">
        <f>IFERROR(IF(#REF!=0,"",IF((#REF!/#REF!)&gt;1,1,(#REF!/#REF!))),"")</f>
        <v/>
      </c>
      <c r="U119" s="3" t="str">
        <f>IFERROR(IF((#REF!+#REF!+Q119+#REF!)/#REF!&gt;1,1,(#REF!+#REF!+Q119+#REF!)/#REF!),"")</f>
        <v/>
      </c>
    </row>
    <row r="120" spans="1:21" s="25" customFormat="1" ht="57.6" customHeight="1" x14ac:dyDescent="0.3">
      <c r="A120" s="31" t="s">
        <v>235</v>
      </c>
      <c r="B120" s="31" t="s">
        <v>233</v>
      </c>
      <c r="C120" s="32" t="str">
        <f>'[8]BD Plan'!$B$3</f>
        <v>Cesar</v>
      </c>
      <c r="D120" s="32" t="s">
        <v>236</v>
      </c>
      <c r="E120" s="32" t="s">
        <v>237</v>
      </c>
      <c r="F120" s="33">
        <v>24</v>
      </c>
      <c r="G120" s="33">
        <v>24</v>
      </c>
      <c r="H120" s="33" t="s">
        <v>6</v>
      </c>
      <c r="I120" s="3">
        <f t="shared" si="3"/>
        <v>1</v>
      </c>
      <c r="J120" s="32" t="s">
        <v>238</v>
      </c>
      <c r="K120" s="33">
        <v>1</v>
      </c>
      <c r="L120" s="33">
        <v>1</v>
      </c>
      <c r="M120" s="33" t="s">
        <v>6</v>
      </c>
      <c r="N120" s="3">
        <f t="shared" si="4"/>
        <v>1</v>
      </c>
      <c r="O120" s="32" t="s">
        <v>239</v>
      </c>
      <c r="P120" s="33">
        <v>1</v>
      </c>
      <c r="Q120" s="33">
        <v>1</v>
      </c>
      <c r="R120" s="33" t="s">
        <v>6</v>
      </c>
      <c r="S120" s="3">
        <f t="shared" si="5"/>
        <v>1</v>
      </c>
      <c r="T120" s="3" t="str">
        <f>IFERROR(IF(#REF!=0,"",IF((#REF!/#REF!)&gt;1,1,(#REF!/#REF!))),"")</f>
        <v/>
      </c>
      <c r="U120" s="3" t="str">
        <f>IFERROR(IF((#REF!+#REF!+Q120+#REF!)/#REF!&gt;1,1,(#REF!+#REF!+Q120+#REF!)/#REF!),"")</f>
        <v/>
      </c>
    </row>
    <row r="121" spans="1:21" s="25" customFormat="1" ht="57.6" customHeight="1" x14ac:dyDescent="0.3">
      <c r="A121" s="31" t="s">
        <v>240</v>
      </c>
      <c r="B121" s="31" t="s">
        <v>233</v>
      </c>
      <c r="C121" s="32" t="str">
        <f>'[8]BD Plan'!$B$3</f>
        <v>Cesar</v>
      </c>
      <c r="D121" s="32" t="s">
        <v>241</v>
      </c>
      <c r="E121" s="32" t="s">
        <v>237</v>
      </c>
      <c r="F121" s="33">
        <v>24</v>
      </c>
      <c r="G121" s="33">
        <v>24</v>
      </c>
      <c r="H121" s="33" t="s">
        <v>6</v>
      </c>
      <c r="I121" s="3">
        <f t="shared" si="3"/>
        <v>1</v>
      </c>
      <c r="J121" s="32"/>
      <c r="K121" s="33"/>
      <c r="L121" s="33"/>
      <c r="M121" s="33"/>
      <c r="N121" s="3" t="str">
        <f t="shared" si="4"/>
        <v/>
      </c>
      <c r="O121" s="32" t="s">
        <v>239</v>
      </c>
      <c r="P121" s="33">
        <v>1</v>
      </c>
      <c r="Q121" s="33">
        <v>1</v>
      </c>
      <c r="R121" s="33" t="s">
        <v>6</v>
      </c>
      <c r="S121" s="3">
        <f t="shared" si="5"/>
        <v>1</v>
      </c>
      <c r="T121" s="3" t="str">
        <f>IFERROR(IF(#REF!=0,"",IF((#REF!/#REF!)&gt;1,1,(#REF!/#REF!))),"")</f>
        <v/>
      </c>
      <c r="U121" s="3" t="str">
        <f>IFERROR(IF((#REF!+#REF!+Q121+#REF!)/#REF!&gt;1,1,(#REF!+#REF!+Q121+#REF!)/#REF!),"")</f>
        <v/>
      </c>
    </row>
    <row r="122" spans="1:21" s="25" customFormat="1" ht="57.6" customHeight="1" x14ac:dyDescent="0.3">
      <c r="A122" s="31" t="s">
        <v>43</v>
      </c>
      <c r="B122" s="31" t="s">
        <v>4</v>
      </c>
      <c r="C122" s="32" t="str">
        <f>'[9]BD Plan'!$B$3</f>
        <v>Córdoba</v>
      </c>
      <c r="D122" s="32" t="s">
        <v>44</v>
      </c>
      <c r="E122" s="32"/>
      <c r="F122" s="33"/>
      <c r="G122" s="33"/>
      <c r="H122" s="33"/>
      <c r="I122" s="3" t="str">
        <f t="shared" si="3"/>
        <v/>
      </c>
      <c r="J122" s="32"/>
      <c r="K122" s="33"/>
      <c r="L122" s="33"/>
      <c r="M122" s="33"/>
      <c r="N122" s="3" t="str">
        <f t="shared" si="4"/>
        <v/>
      </c>
      <c r="O122" s="32" t="s">
        <v>45</v>
      </c>
      <c r="P122" s="33">
        <v>3</v>
      </c>
      <c r="Q122" s="33">
        <v>3</v>
      </c>
      <c r="R122" s="33" t="s">
        <v>6</v>
      </c>
      <c r="S122" s="3">
        <f t="shared" si="5"/>
        <v>1</v>
      </c>
      <c r="T122" s="3" t="str">
        <f>IFERROR(IF(#REF!=0,"",IF((#REF!/#REF!)&gt;1,1,(#REF!/#REF!))),"")</f>
        <v/>
      </c>
      <c r="U122" s="3" t="str">
        <f>IFERROR(IF((#REF!+#REF!+Q122+#REF!)/#REF!&gt;1,1,(#REF!+#REF!+Q122+#REF!)/#REF!),"")</f>
        <v/>
      </c>
    </row>
    <row r="123" spans="1:21" s="25" customFormat="1" ht="57.6" customHeight="1" x14ac:dyDescent="0.3">
      <c r="A123" s="31" t="s">
        <v>61</v>
      </c>
      <c r="B123" s="31" t="s">
        <v>57</v>
      </c>
      <c r="C123" s="32" t="str">
        <f>'[9]BD Plan'!$B$3</f>
        <v>Córdoba</v>
      </c>
      <c r="D123" s="32" t="s">
        <v>62</v>
      </c>
      <c r="E123" s="32" t="s">
        <v>367</v>
      </c>
      <c r="F123" s="33">
        <v>3</v>
      </c>
      <c r="G123" s="33">
        <v>3</v>
      </c>
      <c r="H123" s="33" t="s">
        <v>6</v>
      </c>
      <c r="I123" s="3">
        <f t="shared" si="3"/>
        <v>1</v>
      </c>
      <c r="J123" s="32"/>
      <c r="K123" s="33"/>
      <c r="L123" s="33"/>
      <c r="M123" s="33"/>
      <c r="N123" s="3" t="str">
        <f t="shared" si="4"/>
        <v/>
      </c>
      <c r="O123" s="32"/>
      <c r="P123" s="33"/>
      <c r="Q123" s="33"/>
      <c r="R123" s="33"/>
      <c r="S123" s="3" t="str">
        <f t="shared" si="5"/>
        <v/>
      </c>
      <c r="T123" s="3" t="str">
        <f>IFERROR(IF(#REF!=0,"",IF((#REF!/#REF!)&gt;1,1,(#REF!/#REF!))),"")</f>
        <v/>
      </c>
      <c r="U123" s="3" t="str">
        <f>IFERROR(IF((#REF!+#REF!+Q123+#REF!)/#REF!&gt;1,1,(#REF!+#REF!+Q123+#REF!)/#REF!),"")</f>
        <v/>
      </c>
    </row>
    <row r="124" spans="1:21" s="25" customFormat="1" ht="57.6" customHeight="1" x14ac:dyDescent="0.3">
      <c r="A124" s="31" t="s">
        <v>64</v>
      </c>
      <c r="B124" s="31" t="s">
        <v>57</v>
      </c>
      <c r="C124" s="32" t="str">
        <f>'[9]BD Plan'!$B$3</f>
        <v>Córdoba</v>
      </c>
      <c r="D124" s="32" t="s">
        <v>65</v>
      </c>
      <c r="E124" s="32" t="s">
        <v>368</v>
      </c>
      <c r="F124" s="33">
        <v>0</v>
      </c>
      <c r="G124" s="33">
        <v>0</v>
      </c>
      <c r="H124" s="33" t="s">
        <v>8</v>
      </c>
      <c r="I124" s="3" t="str">
        <f t="shared" si="3"/>
        <v/>
      </c>
      <c r="J124" s="32"/>
      <c r="K124" s="33"/>
      <c r="L124" s="33"/>
      <c r="M124" s="33"/>
      <c r="N124" s="3" t="str">
        <f t="shared" si="4"/>
        <v/>
      </c>
      <c r="O124" s="32"/>
      <c r="P124" s="33"/>
      <c r="Q124" s="33"/>
      <c r="R124" s="33"/>
      <c r="S124" s="3" t="str">
        <f t="shared" si="5"/>
        <v/>
      </c>
      <c r="T124" s="3" t="str">
        <f>IFERROR(IF(#REF!=0,"",IF((#REF!/#REF!)&gt;1,1,(#REF!/#REF!))),"")</f>
        <v/>
      </c>
      <c r="U124" s="3" t="str">
        <f>IFERROR(IF((#REF!+#REF!+Q124+#REF!)/#REF!&gt;1,1,(#REF!+#REF!+Q124+#REF!)/#REF!),"")</f>
        <v/>
      </c>
    </row>
    <row r="125" spans="1:21" s="25" customFormat="1" ht="57.6" customHeight="1" x14ac:dyDescent="0.3">
      <c r="A125" s="31" t="s">
        <v>67</v>
      </c>
      <c r="B125" s="31" t="s">
        <v>57</v>
      </c>
      <c r="C125" s="32" t="str">
        <f>'[9]BD Plan'!$B$3</f>
        <v>Córdoba</v>
      </c>
      <c r="D125" s="32" t="s">
        <v>68</v>
      </c>
      <c r="E125" s="32" t="s">
        <v>369</v>
      </c>
      <c r="F125" s="33">
        <v>17</v>
      </c>
      <c r="G125" s="33">
        <v>17</v>
      </c>
      <c r="H125" s="33" t="s">
        <v>6</v>
      </c>
      <c r="I125" s="3">
        <f t="shared" si="3"/>
        <v>1</v>
      </c>
      <c r="J125" s="32"/>
      <c r="K125" s="33"/>
      <c r="L125" s="33"/>
      <c r="M125" s="33"/>
      <c r="N125" s="3" t="str">
        <f t="shared" si="4"/>
        <v/>
      </c>
      <c r="O125" s="32"/>
      <c r="P125" s="33"/>
      <c r="Q125" s="33"/>
      <c r="R125" s="33"/>
      <c r="S125" s="3" t="str">
        <f t="shared" si="5"/>
        <v/>
      </c>
      <c r="T125" s="3" t="str">
        <f>IFERROR(IF(#REF!=0,"",IF((#REF!/#REF!)&gt;1,1,(#REF!/#REF!))),"")</f>
        <v/>
      </c>
      <c r="U125" s="3" t="str">
        <f>IFERROR(IF((#REF!+#REF!+Q125+#REF!)/#REF!&gt;1,1,(#REF!+#REF!+Q125+#REF!)/#REF!),"")</f>
        <v/>
      </c>
    </row>
    <row r="126" spans="1:21" s="25" customFormat="1" ht="57.6" customHeight="1" x14ac:dyDescent="0.3">
      <c r="A126" s="31" t="s">
        <v>70</v>
      </c>
      <c r="B126" s="31" t="s">
        <v>57</v>
      </c>
      <c r="C126" s="32" t="str">
        <f>'[9]BD Plan'!$B$3</f>
        <v>Córdoba</v>
      </c>
      <c r="D126" s="32" t="s">
        <v>71</v>
      </c>
      <c r="E126" s="32" t="s">
        <v>370</v>
      </c>
      <c r="F126" s="33">
        <v>3</v>
      </c>
      <c r="G126" s="33">
        <v>3</v>
      </c>
      <c r="H126" s="33" t="s">
        <v>6</v>
      </c>
      <c r="I126" s="3">
        <f t="shared" si="3"/>
        <v>1</v>
      </c>
      <c r="J126" s="32"/>
      <c r="K126" s="33"/>
      <c r="L126" s="33"/>
      <c r="M126" s="33"/>
      <c r="N126" s="3" t="str">
        <f t="shared" si="4"/>
        <v/>
      </c>
      <c r="O126" s="32"/>
      <c r="P126" s="33"/>
      <c r="Q126" s="33"/>
      <c r="R126" s="33"/>
      <c r="S126" s="3" t="str">
        <f t="shared" si="5"/>
        <v/>
      </c>
      <c r="T126" s="3" t="str">
        <f>IFERROR(IF(#REF!=0,"",IF((#REF!/#REF!)&gt;1,1,(#REF!/#REF!))),"")</f>
        <v/>
      </c>
      <c r="U126" s="3" t="str">
        <f>IFERROR(IF((#REF!+#REF!+Q126+#REF!)/#REF!&gt;1,1,(#REF!+#REF!+Q126+#REF!)/#REF!),"")</f>
        <v/>
      </c>
    </row>
    <row r="127" spans="1:21" s="25" customFormat="1" ht="57.6" customHeight="1" x14ac:dyDescent="0.3">
      <c r="A127" s="31" t="s">
        <v>80</v>
      </c>
      <c r="B127" s="31" t="s">
        <v>79</v>
      </c>
      <c r="C127" s="32" t="str">
        <f>'[9]BD Plan'!$B$3</f>
        <v>Córdoba</v>
      </c>
      <c r="D127" s="32" t="s">
        <v>81</v>
      </c>
      <c r="E127" s="32" t="s">
        <v>82</v>
      </c>
      <c r="F127" s="33">
        <v>28</v>
      </c>
      <c r="G127" s="33">
        <v>28</v>
      </c>
      <c r="H127" s="33" t="s">
        <v>6</v>
      </c>
      <c r="I127" s="3">
        <f t="shared" si="3"/>
        <v>1</v>
      </c>
      <c r="J127" s="32"/>
      <c r="K127" s="33"/>
      <c r="L127" s="33"/>
      <c r="M127" s="33"/>
      <c r="N127" s="3" t="str">
        <f t="shared" si="4"/>
        <v/>
      </c>
      <c r="O127" s="32"/>
      <c r="P127" s="33"/>
      <c r="Q127" s="33"/>
      <c r="R127" s="33"/>
      <c r="S127" s="3" t="str">
        <f t="shared" si="5"/>
        <v/>
      </c>
      <c r="T127" s="3" t="str">
        <f>IFERROR(IF(#REF!=0,"",IF((#REF!/#REF!)&gt;1,1,(#REF!/#REF!))),"")</f>
        <v/>
      </c>
      <c r="U127" s="3" t="str">
        <f>IFERROR(IF((#REF!+#REF!+Q127+#REF!)/#REF!&gt;1,1,(#REF!+#REF!+Q127+#REF!)/#REF!),"")</f>
        <v/>
      </c>
    </row>
    <row r="128" spans="1:21" s="25" customFormat="1" ht="57.6" customHeight="1" x14ac:dyDescent="0.3">
      <c r="A128" s="31" t="s">
        <v>83</v>
      </c>
      <c r="B128" s="31" t="s">
        <v>79</v>
      </c>
      <c r="C128" s="32" t="str">
        <f>'[9]BD Plan'!$B$3</f>
        <v>Córdoba</v>
      </c>
      <c r="D128" s="32" t="s">
        <v>84</v>
      </c>
      <c r="E128" s="32" t="s">
        <v>85</v>
      </c>
      <c r="F128" s="33">
        <v>5</v>
      </c>
      <c r="G128" s="33">
        <v>5</v>
      </c>
      <c r="H128" s="33" t="s">
        <v>6</v>
      </c>
      <c r="I128" s="3">
        <f t="shared" si="3"/>
        <v>1</v>
      </c>
      <c r="J128" s="32"/>
      <c r="K128" s="33"/>
      <c r="L128" s="33"/>
      <c r="M128" s="33"/>
      <c r="N128" s="3" t="str">
        <f t="shared" si="4"/>
        <v/>
      </c>
      <c r="O128" s="32"/>
      <c r="P128" s="33"/>
      <c r="Q128" s="33"/>
      <c r="R128" s="33"/>
      <c r="S128" s="3" t="str">
        <f t="shared" si="5"/>
        <v/>
      </c>
      <c r="T128" s="3" t="str">
        <f>IFERROR(IF(#REF!=0,"",IF((#REF!/#REF!)&gt;1,1,(#REF!/#REF!))),"")</f>
        <v/>
      </c>
      <c r="U128" s="3" t="str">
        <f>IFERROR(IF((#REF!+#REF!+Q128+#REF!)/#REF!&gt;1,1,(#REF!+#REF!+Q128+#REF!)/#REF!),"")</f>
        <v/>
      </c>
    </row>
    <row r="129" spans="1:21" s="25" customFormat="1" ht="57.6" customHeight="1" x14ac:dyDescent="0.3">
      <c r="A129" s="31" t="s">
        <v>49</v>
      </c>
      <c r="B129" s="31" t="s">
        <v>46</v>
      </c>
      <c r="C129" s="32" t="str">
        <f>'[9]BD Plan'!$B$3</f>
        <v>Córdoba</v>
      </c>
      <c r="D129" s="32" t="s">
        <v>50</v>
      </c>
      <c r="E129" s="32"/>
      <c r="F129" s="33"/>
      <c r="G129" s="33"/>
      <c r="H129" s="33"/>
      <c r="I129" s="3" t="str">
        <f t="shared" si="3"/>
        <v/>
      </c>
      <c r="J129" s="32" t="s">
        <v>51</v>
      </c>
      <c r="K129" s="33">
        <v>3</v>
      </c>
      <c r="L129" s="33">
        <v>3</v>
      </c>
      <c r="M129" s="33" t="s">
        <v>6</v>
      </c>
      <c r="N129" s="3">
        <f t="shared" si="4"/>
        <v>1</v>
      </c>
      <c r="O129" s="32"/>
      <c r="P129" s="33"/>
      <c r="Q129" s="33"/>
      <c r="R129" s="33"/>
      <c r="S129" s="3" t="str">
        <f t="shared" si="5"/>
        <v/>
      </c>
      <c r="T129" s="3" t="str">
        <f>IFERROR(IF(#REF!=0,"",IF((#REF!/#REF!)&gt;1,1,(#REF!/#REF!))),"")</f>
        <v/>
      </c>
      <c r="U129" s="3" t="str">
        <f>IFERROR(IF((#REF!+#REF!+Q129+#REF!)/#REF!&gt;1,1,(#REF!+#REF!+Q129+#REF!)/#REF!),"")</f>
        <v/>
      </c>
    </row>
    <row r="130" spans="1:21" s="25" customFormat="1" ht="57.6" customHeight="1" x14ac:dyDescent="0.3">
      <c r="A130" s="31" t="s">
        <v>52</v>
      </c>
      <c r="B130" s="31" t="s">
        <v>46</v>
      </c>
      <c r="C130" s="32" t="str">
        <f>'[9]BD Plan'!$B$3</f>
        <v>Córdoba</v>
      </c>
      <c r="D130" s="32" t="s">
        <v>53</v>
      </c>
      <c r="E130" s="32"/>
      <c r="F130" s="33"/>
      <c r="G130" s="33"/>
      <c r="H130" s="33"/>
      <c r="I130" s="3" t="str">
        <f t="shared" ref="I130:I193" si="6">IFERROR(IF(F130=0,"",IF((G130/F130)&gt;1,1,(G130/F130))),"")</f>
        <v/>
      </c>
      <c r="J130" s="32" t="s">
        <v>54</v>
      </c>
      <c r="K130" s="33">
        <v>0</v>
      </c>
      <c r="L130" s="33">
        <v>0</v>
      </c>
      <c r="M130" s="33" t="s">
        <v>8</v>
      </c>
      <c r="N130" s="3" t="str">
        <f t="shared" ref="N130:N193" si="7">IFERROR(IF(K130=0,"",IF((L130/K130)&gt;1,1,(L130/K130))),"")</f>
        <v/>
      </c>
      <c r="O130" s="32"/>
      <c r="P130" s="33"/>
      <c r="Q130" s="33"/>
      <c r="R130" s="33"/>
      <c r="S130" s="3" t="str">
        <f t="shared" ref="S130:S193" si="8">IFERROR(IF(P130=0,"",IF((Q130/P130)&gt;1,1,(Q130/P130))),"")</f>
        <v/>
      </c>
      <c r="T130" s="3" t="str">
        <f>IFERROR(IF(#REF!=0,"",IF((#REF!/#REF!)&gt;1,1,(#REF!/#REF!))),"")</f>
        <v/>
      </c>
      <c r="U130" s="3" t="str">
        <f>IFERROR(IF((#REF!+#REF!+Q130+#REF!)/#REF!&gt;1,1,(#REF!+#REF!+Q130+#REF!)/#REF!),"")</f>
        <v/>
      </c>
    </row>
    <row r="131" spans="1:21" s="25" customFormat="1" ht="57.6" customHeight="1" x14ac:dyDescent="0.3">
      <c r="A131" s="31" t="s">
        <v>224</v>
      </c>
      <c r="B131" s="31" t="s">
        <v>221</v>
      </c>
      <c r="C131" s="32" t="str">
        <f>'[9]BD Plan'!$B$3</f>
        <v>Córdoba</v>
      </c>
      <c r="D131" s="32" t="s">
        <v>225</v>
      </c>
      <c r="E131" s="32" t="s">
        <v>226</v>
      </c>
      <c r="F131" s="33">
        <v>3</v>
      </c>
      <c r="G131" s="33">
        <v>3</v>
      </c>
      <c r="H131" s="33" t="s">
        <v>6</v>
      </c>
      <c r="I131" s="3">
        <f t="shared" si="6"/>
        <v>1</v>
      </c>
      <c r="J131" s="32" t="s">
        <v>227</v>
      </c>
      <c r="K131" s="33">
        <v>3</v>
      </c>
      <c r="L131" s="33">
        <v>3</v>
      </c>
      <c r="M131" s="33" t="s">
        <v>6</v>
      </c>
      <c r="N131" s="3">
        <f t="shared" si="7"/>
        <v>1</v>
      </c>
      <c r="O131" s="32"/>
      <c r="P131" s="33"/>
      <c r="Q131" s="33"/>
      <c r="R131" s="33"/>
      <c r="S131" s="3" t="str">
        <f t="shared" si="8"/>
        <v/>
      </c>
      <c r="T131" s="3" t="str">
        <f>IFERROR(IF(#REF!=0,"",IF((#REF!/#REF!)&gt;1,1,(#REF!/#REF!))),"")</f>
        <v/>
      </c>
      <c r="U131" s="3" t="str">
        <f>IFERROR(IF((#REF!+#REF!+Q131+#REF!)/#REF!&gt;1,1,(#REF!+#REF!+Q131+#REF!)/#REF!),"")</f>
        <v/>
      </c>
    </row>
    <row r="132" spans="1:21" s="25" customFormat="1" ht="57.6" customHeight="1" x14ac:dyDescent="0.3">
      <c r="A132" s="31" t="s">
        <v>230</v>
      </c>
      <c r="B132" s="31" t="s">
        <v>221</v>
      </c>
      <c r="C132" s="32" t="str">
        <f>'[9]BD Plan'!$B$3</f>
        <v>Córdoba</v>
      </c>
      <c r="D132" s="32" t="s">
        <v>231</v>
      </c>
      <c r="E132" s="32" t="s">
        <v>232</v>
      </c>
      <c r="F132" s="33">
        <v>3</v>
      </c>
      <c r="G132" s="33">
        <v>3</v>
      </c>
      <c r="H132" s="33" t="s">
        <v>6</v>
      </c>
      <c r="I132" s="3">
        <f t="shared" si="6"/>
        <v>1</v>
      </c>
      <c r="J132" s="32"/>
      <c r="K132" s="33"/>
      <c r="L132" s="33"/>
      <c r="M132" s="33"/>
      <c r="N132" s="3" t="str">
        <f t="shared" si="7"/>
        <v/>
      </c>
      <c r="O132" s="32"/>
      <c r="P132" s="33"/>
      <c r="Q132" s="33"/>
      <c r="R132" s="33"/>
      <c r="S132" s="3" t="str">
        <f t="shared" si="8"/>
        <v/>
      </c>
      <c r="T132" s="3" t="str">
        <f>IFERROR(IF(#REF!=0,"",IF((#REF!/#REF!)&gt;1,1,(#REF!/#REF!))),"")</f>
        <v/>
      </c>
      <c r="U132" s="3" t="str">
        <f>IFERROR(IF((#REF!+#REF!+Q132+#REF!)/#REF!&gt;1,1,(#REF!+#REF!+Q132+#REF!)/#REF!),"")</f>
        <v/>
      </c>
    </row>
    <row r="133" spans="1:21" s="25" customFormat="1" ht="57.6" customHeight="1" x14ac:dyDescent="0.3">
      <c r="A133" s="31" t="s">
        <v>165</v>
      </c>
      <c r="B133" s="31" t="s">
        <v>162</v>
      </c>
      <c r="C133" s="32" t="str">
        <f>'[9]BD Plan'!$B$3</f>
        <v>Córdoba</v>
      </c>
      <c r="D133" s="32" t="s">
        <v>166</v>
      </c>
      <c r="E133" s="32" t="s">
        <v>167</v>
      </c>
      <c r="F133" s="33">
        <v>3</v>
      </c>
      <c r="G133" s="33">
        <v>3</v>
      </c>
      <c r="H133" s="33" t="s">
        <v>6</v>
      </c>
      <c r="I133" s="3">
        <f t="shared" si="6"/>
        <v>1</v>
      </c>
      <c r="J133" s="32"/>
      <c r="K133" s="33"/>
      <c r="L133" s="33"/>
      <c r="M133" s="33"/>
      <c r="N133" s="3" t="str">
        <f t="shared" si="7"/>
        <v/>
      </c>
      <c r="O133" s="32"/>
      <c r="P133" s="33"/>
      <c r="Q133" s="33"/>
      <c r="R133" s="33"/>
      <c r="S133" s="3" t="str">
        <f t="shared" si="8"/>
        <v/>
      </c>
      <c r="T133" s="3" t="str">
        <f>IFERROR(IF(#REF!=0,"",IF((#REF!/#REF!)&gt;1,1,(#REF!/#REF!))),"")</f>
        <v/>
      </c>
      <c r="U133" s="3" t="str">
        <f>IFERROR(IF((#REF!+#REF!+Q133+#REF!)/#REF!&gt;1,1,(#REF!+#REF!+Q133+#REF!)/#REF!),"")</f>
        <v/>
      </c>
    </row>
    <row r="134" spans="1:21" s="25" customFormat="1" ht="57.6" customHeight="1" x14ac:dyDescent="0.3">
      <c r="A134" s="31" t="s">
        <v>170</v>
      </c>
      <c r="B134" s="31" t="s">
        <v>162</v>
      </c>
      <c r="C134" s="32" t="str">
        <f>'[9]BD Plan'!$B$3</f>
        <v>Córdoba</v>
      </c>
      <c r="D134" s="32" t="s">
        <v>171</v>
      </c>
      <c r="E134" s="32"/>
      <c r="F134" s="33"/>
      <c r="G134" s="33"/>
      <c r="H134" s="33"/>
      <c r="I134" s="3" t="str">
        <f t="shared" si="6"/>
        <v/>
      </c>
      <c r="J134" s="32" t="s">
        <v>172</v>
      </c>
      <c r="K134" s="33">
        <v>0</v>
      </c>
      <c r="L134" s="33">
        <v>0</v>
      </c>
      <c r="M134" s="33" t="s">
        <v>8</v>
      </c>
      <c r="N134" s="3" t="str">
        <f t="shared" si="7"/>
        <v/>
      </c>
      <c r="O134" s="32"/>
      <c r="P134" s="33"/>
      <c r="Q134" s="33"/>
      <c r="R134" s="33"/>
      <c r="S134" s="3" t="str">
        <f t="shared" si="8"/>
        <v/>
      </c>
      <c r="T134" s="3" t="str">
        <f>IFERROR(IF(#REF!=0,"",IF((#REF!/#REF!)&gt;1,1,(#REF!/#REF!))),"")</f>
        <v/>
      </c>
      <c r="U134" s="3" t="str">
        <f>IFERROR(IF((#REF!+#REF!+Q134+#REF!)/#REF!&gt;1,1,(#REF!+#REF!+Q134+#REF!)/#REF!),"")</f>
        <v/>
      </c>
    </row>
    <row r="135" spans="1:21" s="25" customFormat="1" ht="57.6" customHeight="1" x14ac:dyDescent="0.3">
      <c r="A135" s="31" t="s">
        <v>235</v>
      </c>
      <c r="B135" s="31" t="s">
        <v>233</v>
      </c>
      <c r="C135" s="32" t="str">
        <f>'[9]BD Plan'!$B$3</f>
        <v>Córdoba</v>
      </c>
      <c r="D135" s="32" t="s">
        <v>236</v>
      </c>
      <c r="E135" s="32" t="s">
        <v>237</v>
      </c>
      <c r="F135" s="33">
        <v>13</v>
      </c>
      <c r="G135" s="33">
        <v>13</v>
      </c>
      <c r="H135" s="33" t="s">
        <v>6</v>
      </c>
      <c r="I135" s="3">
        <f t="shared" si="6"/>
        <v>1</v>
      </c>
      <c r="J135" s="32" t="s">
        <v>238</v>
      </c>
      <c r="K135" s="33">
        <v>1</v>
      </c>
      <c r="L135" s="33">
        <v>1</v>
      </c>
      <c r="M135" s="33" t="s">
        <v>6</v>
      </c>
      <c r="N135" s="3">
        <f t="shared" si="7"/>
        <v>1</v>
      </c>
      <c r="O135" s="32" t="s">
        <v>239</v>
      </c>
      <c r="P135" s="33">
        <v>1</v>
      </c>
      <c r="Q135" s="33">
        <v>1</v>
      </c>
      <c r="R135" s="33" t="s">
        <v>6</v>
      </c>
      <c r="S135" s="3">
        <f t="shared" si="8"/>
        <v>1</v>
      </c>
      <c r="T135" s="3" t="str">
        <f>IFERROR(IF(#REF!=0,"",IF((#REF!/#REF!)&gt;1,1,(#REF!/#REF!))),"")</f>
        <v/>
      </c>
      <c r="U135" s="3" t="str">
        <f>IFERROR(IF((#REF!+#REF!+Q135+#REF!)/#REF!&gt;1,1,(#REF!+#REF!+Q135+#REF!)/#REF!),"")</f>
        <v/>
      </c>
    </row>
    <row r="136" spans="1:21" s="25" customFormat="1" ht="57.6" customHeight="1" x14ac:dyDescent="0.3">
      <c r="A136" s="31" t="s">
        <v>240</v>
      </c>
      <c r="B136" s="31" t="s">
        <v>233</v>
      </c>
      <c r="C136" s="32" t="str">
        <f>'[9]BD Plan'!$B$3</f>
        <v>Córdoba</v>
      </c>
      <c r="D136" s="32" t="s">
        <v>241</v>
      </c>
      <c r="E136" s="32" t="s">
        <v>237</v>
      </c>
      <c r="F136" s="33">
        <v>13</v>
      </c>
      <c r="G136" s="33">
        <v>13</v>
      </c>
      <c r="H136" s="33" t="s">
        <v>6</v>
      </c>
      <c r="I136" s="3">
        <f t="shared" si="6"/>
        <v>1</v>
      </c>
      <c r="J136" s="32"/>
      <c r="K136" s="33"/>
      <c r="L136" s="33"/>
      <c r="M136" s="33"/>
      <c r="N136" s="3" t="str">
        <f t="shared" si="7"/>
        <v/>
      </c>
      <c r="O136" s="32" t="s">
        <v>239</v>
      </c>
      <c r="P136" s="33">
        <v>1</v>
      </c>
      <c r="Q136" s="33">
        <v>1</v>
      </c>
      <c r="R136" s="33" t="s">
        <v>6</v>
      </c>
      <c r="S136" s="3">
        <f t="shared" si="8"/>
        <v>1</v>
      </c>
      <c r="T136" s="3" t="str">
        <f>IFERROR(IF(#REF!=0,"",IF((#REF!/#REF!)&gt;1,1,(#REF!/#REF!))),"")</f>
        <v/>
      </c>
      <c r="U136" s="3" t="str">
        <f>IFERROR(IF((#REF!+#REF!+Q136+#REF!)/#REF!&gt;1,1,(#REF!+#REF!+Q136+#REF!)/#REF!),"")</f>
        <v/>
      </c>
    </row>
    <row r="137" spans="1:21" s="25" customFormat="1" ht="57.6" customHeight="1" x14ac:dyDescent="0.3">
      <c r="A137" s="31" t="s">
        <v>43</v>
      </c>
      <c r="B137" s="31" t="s">
        <v>4</v>
      </c>
      <c r="C137" s="32" t="str">
        <f>'[10]BD Plan'!$B$3</f>
        <v>Cundinamarca</v>
      </c>
      <c r="D137" s="32" t="s">
        <v>44</v>
      </c>
      <c r="E137" s="32"/>
      <c r="F137" s="33"/>
      <c r="G137" s="33"/>
      <c r="H137" s="33"/>
      <c r="I137" s="3" t="str">
        <f t="shared" si="6"/>
        <v/>
      </c>
      <c r="J137" s="32"/>
      <c r="K137" s="33"/>
      <c r="L137" s="33"/>
      <c r="M137" s="33"/>
      <c r="N137" s="3" t="str">
        <f t="shared" si="7"/>
        <v/>
      </c>
      <c r="O137" s="32" t="s">
        <v>45</v>
      </c>
      <c r="P137" s="33">
        <v>1</v>
      </c>
      <c r="Q137" s="33">
        <v>1</v>
      </c>
      <c r="R137" s="33" t="s">
        <v>6</v>
      </c>
      <c r="S137" s="3">
        <f t="shared" si="8"/>
        <v>1</v>
      </c>
      <c r="T137" s="3" t="str">
        <f>IFERROR(IF(#REF!=0,"",IF((#REF!/#REF!)&gt;1,1,(#REF!/#REF!))),"")</f>
        <v/>
      </c>
      <c r="U137" s="3" t="str">
        <f>IFERROR(IF((#REF!+#REF!+Q137+#REF!)/#REF!&gt;1,1,(#REF!+#REF!+Q137+#REF!)/#REF!),"")</f>
        <v/>
      </c>
    </row>
    <row r="138" spans="1:21" s="25" customFormat="1" ht="57.6" customHeight="1" x14ac:dyDescent="0.3">
      <c r="A138" s="31" t="s">
        <v>61</v>
      </c>
      <c r="B138" s="31" t="s">
        <v>57</v>
      </c>
      <c r="C138" s="32" t="str">
        <f>'[10]BD Plan'!$B$3</f>
        <v>Cundinamarca</v>
      </c>
      <c r="D138" s="32" t="s">
        <v>62</v>
      </c>
      <c r="E138" s="32" t="s">
        <v>367</v>
      </c>
      <c r="F138" s="33">
        <v>3</v>
      </c>
      <c r="G138" s="33">
        <v>3</v>
      </c>
      <c r="H138" s="33" t="s">
        <v>6</v>
      </c>
      <c r="I138" s="3">
        <f t="shared" si="6"/>
        <v>1</v>
      </c>
      <c r="J138" s="32"/>
      <c r="K138" s="33"/>
      <c r="L138" s="33"/>
      <c r="M138" s="33"/>
      <c r="N138" s="3" t="str">
        <f t="shared" si="7"/>
        <v/>
      </c>
      <c r="O138" s="32"/>
      <c r="P138" s="33"/>
      <c r="Q138" s="33"/>
      <c r="R138" s="33"/>
      <c r="S138" s="3" t="str">
        <f t="shared" si="8"/>
        <v/>
      </c>
      <c r="T138" s="3" t="str">
        <f>IFERROR(IF(#REF!=0,"",IF((#REF!/#REF!)&gt;1,1,(#REF!/#REF!))),"")</f>
        <v/>
      </c>
      <c r="U138" s="3" t="str">
        <f>IFERROR(IF((#REF!+#REF!+Q138+#REF!)/#REF!&gt;1,1,(#REF!+#REF!+Q138+#REF!)/#REF!),"")</f>
        <v/>
      </c>
    </row>
    <row r="139" spans="1:21" s="25" customFormat="1" ht="57.6" customHeight="1" x14ac:dyDescent="0.3">
      <c r="A139" s="31" t="s">
        <v>64</v>
      </c>
      <c r="B139" s="31" t="s">
        <v>57</v>
      </c>
      <c r="C139" s="32" t="str">
        <f>'[10]BD Plan'!$B$3</f>
        <v>Cundinamarca</v>
      </c>
      <c r="D139" s="32" t="s">
        <v>65</v>
      </c>
      <c r="E139" s="32" t="s">
        <v>368</v>
      </c>
      <c r="F139" s="33">
        <v>6</v>
      </c>
      <c r="G139" s="33">
        <v>6</v>
      </c>
      <c r="H139" s="33" t="s">
        <v>6</v>
      </c>
      <c r="I139" s="3">
        <f t="shared" si="6"/>
        <v>1</v>
      </c>
      <c r="J139" s="32"/>
      <c r="K139" s="33"/>
      <c r="L139" s="33"/>
      <c r="M139" s="33"/>
      <c r="N139" s="3" t="str">
        <f t="shared" si="7"/>
        <v/>
      </c>
      <c r="O139" s="32"/>
      <c r="P139" s="33"/>
      <c r="Q139" s="33"/>
      <c r="R139" s="33"/>
      <c r="S139" s="3" t="str">
        <f t="shared" si="8"/>
        <v/>
      </c>
      <c r="T139" s="3" t="str">
        <f>IFERROR(IF(#REF!=0,"",IF((#REF!/#REF!)&gt;1,1,(#REF!/#REF!))),"")</f>
        <v/>
      </c>
      <c r="U139" s="3" t="str">
        <f>IFERROR(IF((#REF!+#REF!+Q139+#REF!)/#REF!&gt;1,1,(#REF!+#REF!+Q139+#REF!)/#REF!),"")</f>
        <v/>
      </c>
    </row>
    <row r="140" spans="1:21" s="25" customFormat="1" ht="57.6" customHeight="1" x14ac:dyDescent="0.3">
      <c r="A140" s="31" t="s">
        <v>67</v>
      </c>
      <c r="B140" s="31" t="s">
        <v>57</v>
      </c>
      <c r="C140" s="32" t="str">
        <f>'[10]BD Plan'!$B$3</f>
        <v>Cundinamarca</v>
      </c>
      <c r="D140" s="32" t="s">
        <v>68</v>
      </c>
      <c r="E140" s="32" t="s">
        <v>369</v>
      </c>
      <c r="F140" s="33">
        <v>6</v>
      </c>
      <c r="G140" s="33">
        <v>6</v>
      </c>
      <c r="H140" s="33" t="s">
        <v>6</v>
      </c>
      <c r="I140" s="3">
        <f t="shared" si="6"/>
        <v>1</v>
      </c>
      <c r="J140" s="32"/>
      <c r="K140" s="33"/>
      <c r="L140" s="33"/>
      <c r="M140" s="33"/>
      <c r="N140" s="3" t="str">
        <f t="shared" si="7"/>
        <v/>
      </c>
      <c r="O140" s="32"/>
      <c r="P140" s="33"/>
      <c r="Q140" s="33"/>
      <c r="R140" s="33"/>
      <c r="S140" s="3" t="str">
        <f t="shared" si="8"/>
        <v/>
      </c>
      <c r="T140" s="3" t="str">
        <f>IFERROR(IF(#REF!=0,"",IF((#REF!/#REF!)&gt;1,1,(#REF!/#REF!))),"")</f>
        <v/>
      </c>
      <c r="U140" s="3" t="str">
        <f>IFERROR(IF((#REF!+#REF!+Q140+#REF!)/#REF!&gt;1,1,(#REF!+#REF!+Q140+#REF!)/#REF!),"")</f>
        <v/>
      </c>
    </row>
    <row r="141" spans="1:21" s="25" customFormat="1" ht="57.6" customHeight="1" x14ac:dyDescent="0.3">
      <c r="A141" s="31" t="s">
        <v>70</v>
      </c>
      <c r="B141" s="31" t="s">
        <v>57</v>
      </c>
      <c r="C141" s="32" t="str">
        <f>'[10]BD Plan'!$B$3</f>
        <v>Cundinamarca</v>
      </c>
      <c r="D141" s="32" t="s">
        <v>71</v>
      </c>
      <c r="E141" s="32" t="s">
        <v>370</v>
      </c>
      <c r="F141" s="33">
        <v>3</v>
      </c>
      <c r="G141" s="33">
        <v>3</v>
      </c>
      <c r="H141" s="33" t="s">
        <v>6</v>
      </c>
      <c r="I141" s="3">
        <f t="shared" si="6"/>
        <v>1</v>
      </c>
      <c r="J141" s="32"/>
      <c r="K141" s="33"/>
      <c r="L141" s="33"/>
      <c r="M141" s="33"/>
      <c r="N141" s="3" t="str">
        <f t="shared" si="7"/>
        <v/>
      </c>
      <c r="O141" s="32"/>
      <c r="P141" s="33"/>
      <c r="Q141" s="33"/>
      <c r="R141" s="33"/>
      <c r="S141" s="3" t="str">
        <f t="shared" si="8"/>
        <v/>
      </c>
      <c r="T141" s="3" t="str">
        <f>IFERROR(IF(#REF!=0,"",IF((#REF!/#REF!)&gt;1,1,(#REF!/#REF!))),"")</f>
        <v/>
      </c>
      <c r="U141" s="3" t="str">
        <f>IFERROR(IF((#REF!+#REF!+Q141+#REF!)/#REF!&gt;1,1,(#REF!+#REF!+Q141+#REF!)/#REF!),"")</f>
        <v/>
      </c>
    </row>
    <row r="142" spans="1:21" s="25" customFormat="1" ht="57.6" customHeight="1" x14ac:dyDescent="0.3">
      <c r="A142" s="31" t="s">
        <v>80</v>
      </c>
      <c r="B142" s="31" t="s">
        <v>79</v>
      </c>
      <c r="C142" s="32" t="str">
        <f>'[10]BD Plan'!$B$3</f>
        <v>Cundinamarca</v>
      </c>
      <c r="D142" s="32" t="s">
        <v>81</v>
      </c>
      <c r="E142" s="32" t="s">
        <v>82</v>
      </c>
      <c r="F142" s="33">
        <v>1</v>
      </c>
      <c r="G142" s="33">
        <v>1</v>
      </c>
      <c r="H142" s="33" t="s">
        <v>6</v>
      </c>
      <c r="I142" s="3">
        <f t="shared" si="6"/>
        <v>1</v>
      </c>
      <c r="J142" s="32"/>
      <c r="K142" s="33"/>
      <c r="L142" s="33"/>
      <c r="M142" s="33"/>
      <c r="N142" s="3" t="str">
        <f t="shared" si="7"/>
        <v/>
      </c>
      <c r="O142" s="32"/>
      <c r="P142" s="33"/>
      <c r="Q142" s="33"/>
      <c r="R142" s="33"/>
      <c r="S142" s="3" t="str">
        <f t="shared" si="8"/>
        <v/>
      </c>
      <c r="T142" s="3" t="str">
        <f>IFERROR(IF(#REF!=0,"",IF((#REF!/#REF!)&gt;1,1,(#REF!/#REF!))),"")</f>
        <v/>
      </c>
      <c r="U142" s="3" t="str">
        <f>IFERROR(IF((#REF!+#REF!+Q142+#REF!)/#REF!&gt;1,1,(#REF!+#REF!+Q142+#REF!)/#REF!),"")</f>
        <v/>
      </c>
    </row>
    <row r="143" spans="1:21" s="25" customFormat="1" ht="57.6" customHeight="1" x14ac:dyDescent="0.3">
      <c r="A143" s="31" t="s">
        <v>83</v>
      </c>
      <c r="B143" s="31" t="s">
        <v>79</v>
      </c>
      <c r="C143" s="32" t="str">
        <f>'[10]BD Plan'!$B$3</f>
        <v>Cundinamarca</v>
      </c>
      <c r="D143" s="32" t="s">
        <v>84</v>
      </c>
      <c r="E143" s="32" t="s">
        <v>85</v>
      </c>
      <c r="F143" s="33">
        <v>0</v>
      </c>
      <c r="G143" s="33">
        <v>0</v>
      </c>
      <c r="H143" s="33" t="s">
        <v>6</v>
      </c>
      <c r="I143" s="3" t="str">
        <f t="shared" si="6"/>
        <v/>
      </c>
      <c r="J143" s="32"/>
      <c r="K143" s="33"/>
      <c r="L143" s="33"/>
      <c r="M143" s="33"/>
      <c r="N143" s="3" t="str">
        <f t="shared" si="7"/>
        <v/>
      </c>
      <c r="O143" s="32"/>
      <c r="P143" s="33"/>
      <c r="Q143" s="33"/>
      <c r="R143" s="33"/>
      <c r="S143" s="3" t="str">
        <f t="shared" si="8"/>
        <v/>
      </c>
      <c r="T143" s="3" t="str">
        <f>IFERROR(IF(#REF!=0,"",IF((#REF!/#REF!)&gt;1,1,(#REF!/#REF!))),"")</f>
        <v/>
      </c>
      <c r="U143" s="3" t="str">
        <f>IFERROR(IF((#REF!+#REF!+Q143+#REF!)/#REF!&gt;1,1,(#REF!+#REF!+Q143+#REF!)/#REF!),"")</f>
        <v/>
      </c>
    </row>
    <row r="144" spans="1:21" s="25" customFormat="1" ht="57.6" customHeight="1" x14ac:dyDescent="0.3">
      <c r="A144" s="31" t="s">
        <v>49</v>
      </c>
      <c r="B144" s="31" t="s">
        <v>46</v>
      </c>
      <c r="C144" s="32" t="str">
        <f>'[10]BD Plan'!$B$3</f>
        <v>Cundinamarca</v>
      </c>
      <c r="D144" s="32" t="s">
        <v>50</v>
      </c>
      <c r="E144" s="32"/>
      <c r="F144" s="33"/>
      <c r="G144" s="33"/>
      <c r="H144" s="33"/>
      <c r="I144" s="3" t="str">
        <f t="shared" si="6"/>
        <v/>
      </c>
      <c r="J144" s="32" t="s">
        <v>51</v>
      </c>
      <c r="K144" s="33">
        <v>1</v>
      </c>
      <c r="L144" s="33">
        <v>1</v>
      </c>
      <c r="M144" s="33" t="s">
        <v>11</v>
      </c>
      <c r="N144" s="3">
        <f t="shared" si="7"/>
        <v>1</v>
      </c>
      <c r="O144" s="32"/>
      <c r="P144" s="33"/>
      <c r="Q144" s="33"/>
      <c r="R144" s="33"/>
      <c r="S144" s="3" t="str">
        <f t="shared" si="8"/>
        <v/>
      </c>
      <c r="T144" s="3" t="str">
        <f>IFERROR(IF(#REF!=0,"",IF((#REF!/#REF!)&gt;1,1,(#REF!/#REF!))),"")</f>
        <v/>
      </c>
      <c r="U144" s="3" t="str">
        <f>IFERROR(IF((#REF!+#REF!+Q144+#REF!)/#REF!&gt;1,1,(#REF!+#REF!+Q144+#REF!)/#REF!),"")</f>
        <v/>
      </c>
    </row>
    <row r="145" spans="1:21" s="25" customFormat="1" ht="57.6" customHeight="1" x14ac:dyDescent="0.3">
      <c r="A145" s="31" t="s">
        <v>52</v>
      </c>
      <c r="B145" s="31" t="s">
        <v>46</v>
      </c>
      <c r="C145" s="32" t="str">
        <f>'[10]BD Plan'!$B$3</f>
        <v>Cundinamarca</v>
      </c>
      <c r="D145" s="32" t="s">
        <v>53</v>
      </c>
      <c r="E145" s="32"/>
      <c r="F145" s="33"/>
      <c r="G145" s="33"/>
      <c r="H145" s="33"/>
      <c r="I145" s="3" t="str">
        <f t="shared" si="6"/>
        <v/>
      </c>
      <c r="J145" s="32" t="s">
        <v>54</v>
      </c>
      <c r="K145" s="33">
        <v>0</v>
      </c>
      <c r="L145" s="33">
        <v>0</v>
      </c>
      <c r="M145" s="33" t="s">
        <v>8</v>
      </c>
      <c r="N145" s="3" t="str">
        <f t="shared" si="7"/>
        <v/>
      </c>
      <c r="O145" s="32"/>
      <c r="P145" s="33"/>
      <c r="Q145" s="33"/>
      <c r="R145" s="33"/>
      <c r="S145" s="3" t="str">
        <f t="shared" si="8"/>
        <v/>
      </c>
      <c r="T145" s="3" t="str">
        <f>IFERROR(IF(#REF!=0,"",IF((#REF!/#REF!)&gt;1,1,(#REF!/#REF!))),"")</f>
        <v/>
      </c>
      <c r="U145" s="3" t="str">
        <f>IFERROR(IF((#REF!+#REF!+Q145+#REF!)/#REF!&gt;1,1,(#REF!+#REF!+Q145+#REF!)/#REF!),"")</f>
        <v/>
      </c>
    </row>
    <row r="146" spans="1:21" s="25" customFormat="1" ht="57.6" customHeight="1" x14ac:dyDescent="0.3">
      <c r="A146" s="31" t="s">
        <v>224</v>
      </c>
      <c r="B146" s="31" t="s">
        <v>221</v>
      </c>
      <c r="C146" s="32" t="str">
        <f>'[10]BD Plan'!$B$3</f>
        <v>Cundinamarca</v>
      </c>
      <c r="D146" s="32" t="s">
        <v>225</v>
      </c>
      <c r="E146" s="32" t="s">
        <v>226</v>
      </c>
      <c r="F146" s="33">
        <v>1</v>
      </c>
      <c r="G146" s="33">
        <v>1</v>
      </c>
      <c r="H146" s="33" t="s">
        <v>6</v>
      </c>
      <c r="I146" s="3">
        <f t="shared" si="6"/>
        <v>1</v>
      </c>
      <c r="J146" s="32" t="s">
        <v>227</v>
      </c>
      <c r="K146" s="33">
        <v>1</v>
      </c>
      <c r="L146" s="33">
        <v>1</v>
      </c>
      <c r="M146" s="33" t="s">
        <v>6</v>
      </c>
      <c r="N146" s="3">
        <f t="shared" si="7"/>
        <v>1</v>
      </c>
      <c r="O146" s="32"/>
      <c r="P146" s="33"/>
      <c r="Q146" s="33"/>
      <c r="R146" s="33"/>
      <c r="S146" s="3" t="str">
        <f t="shared" si="8"/>
        <v/>
      </c>
      <c r="T146" s="3" t="str">
        <f>IFERROR(IF(#REF!=0,"",IF((#REF!/#REF!)&gt;1,1,(#REF!/#REF!))),"")</f>
        <v/>
      </c>
      <c r="U146" s="3" t="str">
        <f>IFERROR(IF((#REF!+#REF!+Q146+#REF!)/#REF!&gt;1,1,(#REF!+#REF!+Q146+#REF!)/#REF!),"")</f>
        <v/>
      </c>
    </row>
    <row r="147" spans="1:21" s="25" customFormat="1" ht="57.6" customHeight="1" x14ac:dyDescent="0.3">
      <c r="A147" s="31" t="s">
        <v>230</v>
      </c>
      <c r="B147" s="31" t="s">
        <v>221</v>
      </c>
      <c r="C147" s="32" t="str">
        <f>'[10]BD Plan'!$B$3</f>
        <v>Cundinamarca</v>
      </c>
      <c r="D147" s="32" t="s">
        <v>231</v>
      </c>
      <c r="E147" s="32" t="s">
        <v>232</v>
      </c>
      <c r="F147" s="33">
        <v>3</v>
      </c>
      <c r="G147" s="33">
        <v>3</v>
      </c>
      <c r="H147" s="33" t="s">
        <v>6</v>
      </c>
      <c r="I147" s="3">
        <f t="shared" si="6"/>
        <v>1</v>
      </c>
      <c r="J147" s="32"/>
      <c r="K147" s="33"/>
      <c r="L147" s="33"/>
      <c r="M147" s="33"/>
      <c r="N147" s="3" t="str">
        <f t="shared" si="7"/>
        <v/>
      </c>
      <c r="O147" s="32"/>
      <c r="P147" s="33"/>
      <c r="Q147" s="33"/>
      <c r="R147" s="33"/>
      <c r="S147" s="3" t="str">
        <f t="shared" si="8"/>
        <v/>
      </c>
      <c r="T147" s="3" t="str">
        <f>IFERROR(IF(#REF!=0,"",IF((#REF!/#REF!)&gt;1,1,(#REF!/#REF!))),"")</f>
        <v/>
      </c>
      <c r="U147" s="3" t="str">
        <f>IFERROR(IF((#REF!+#REF!+Q147+#REF!)/#REF!&gt;1,1,(#REF!+#REF!+Q147+#REF!)/#REF!),"")</f>
        <v/>
      </c>
    </row>
    <row r="148" spans="1:21" s="25" customFormat="1" ht="57.6" customHeight="1" x14ac:dyDescent="0.3">
      <c r="A148" s="31" t="s">
        <v>165</v>
      </c>
      <c r="B148" s="31" t="s">
        <v>162</v>
      </c>
      <c r="C148" s="32" t="str">
        <f>'[10]BD Plan'!$B$3</f>
        <v>Cundinamarca</v>
      </c>
      <c r="D148" s="32" t="s">
        <v>166</v>
      </c>
      <c r="E148" s="32" t="s">
        <v>167</v>
      </c>
      <c r="F148" s="33">
        <v>3</v>
      </c>
      <c r="G148" s="33">
        <v>3</v>
      </c>
      <c r="H148" s="33" t="s">
        <v>6</v>
      </c>
      <c r="I148" s="3">
        <f t="shared" si="6"/>
        <v>1</v>
      </c>
      <c r="J148" s="32"/>
      <c r="K148" s="33"/>
      <c r="L148" s="33"/>
      <c r="M148" s="33"/>
      <c r="N148" s="3" t="str">
        <f t="shared" si="7"/>
        <v/>
      </c>
      <c r="O148" s="32"/>
      <c r="P148" s="33"/>
      <c r="Q148" s="33"/>
      <c r="R148" s="33"/>
      <c r="S148" s="3" t="str">
        <f t="shared" si="8"/>
        <v/>
      </c>
      <c r="T148" s="3" t="str">
        <f>IFERROR(IF(#REF!=0,"",IF((#REF!/#REF!)&gt;1,1,(#REF!/#REF!))),"")</f>
        <v/>
      </c>
      <c r="U148" s="3" t="str">
        <f>IFERROR(IF((#REF!+#REF!+Q148+#REF!)/#REF!&gt;1,1,(#REF!+#REF!+Q148+#REF!)/#REF!),"")</f>
        <v/>
      </c>
    </row>
    <row r="149" spans="1:21" s="25" customFormat="1" ht="57.6" customHeight="1" x14ac:dyDescent="0.3">
      <c r="A149" s="31" t="s">
        <v>170</v>
      </c>
      <c r="B149" s="31" t="s">
        <v>162</v>
      </c>
      <c r="C149" s="32" t="str">
        <f>'[10]BD Plan'!$B$3</f>
        <v>Cundinamarca</v>
      </c>
      <c r="D149" s="32" t="s">
        <v>171</v>
      </c>
      <c r="E149" s="32"/>
      <c r="F149" s="33"/>
      <c r="G149" s="33"/>
      <c r="H149" s="33"/>
      <c r="I149" s="3" t="str">
        <f t="shared" si="6"/>
        <v/>
      </c>
      <c r="J149" s="32" t="s">
        <v>172</v>
      </c>
      <c r="K149" s="33">
        <v>1</v>
      </c>
      <c r="L149" s="33">
        <v>1</v>
      </c>
      <c r="M149" s="33" t="s">
        <v>6</v>
      </c>
      <c r="N149" s="3">
        <f t="shared" si="7"/>
        <v>1</v>
      </c>
      <c r="O149" s="32"/>
      <c r="P149" s="33"/>
      <c r="Q149" s="33"/>
      <c r="R149" s="33"/>
      <c r="S149" s="3" t="str">
        <f t="shared" si="8"/>
        <v/>
      </c>
      <c r="T149" s="3" t="str">
        <f>IFERROR(IF(#REF!=0,"",IF((#REF!/#REF!)&gt;1,1,(#REF!/#REF!))),"")</f>
        <v/>
      </c>
      <c r="U149" s="3" t="str">
        <f>IFERROR(IF((#REF!+#REF!+Q149+#REF!)/#REF!&gt;1,1,(#REF!+#REF!+Q149+#REF!)/#REF!),"")</f>
        <v/>
      </c>
    </row>
    <row r="150" spans="1:21" s="25" customFormat="1" ht="57.6" customHeight="1" x14ac:dyDescent="0.3">
      <c r="A150" s="31" t="s">
        <v>235</v>
      </c>
      <c r="B150" s="31" t="s">
        <v>233</v>
      </c>
      <c r="C150" s="32" t="str">
        <f>'[10]BD Plan'!$B$3</f>
        <v>Cundinamarca</v>
      </c>
      <c r="D150" s="32" t="s">
        <v>236</v>
      </c>
      <c r="E150" s="32" t="s">
        <v>237</v>
      </c>
      <c r="F150" s="33">
        <v>24</v>
      </c>
      <c r="G150" s="33">
        <v>24</v>
      </c>
      <c r="H150" s="33" t="s">
        <v>6</v>
      </c>
      <c r="I150" s="3">
        <f t="shared" si="6"/>
        <v>1</v>
      </c>
      <c r="J150" s="32" t="s">
        <v>238</v>
      </c>
      <c r="K150" s="33">
        <v>0</v>
      </c>
      <c r="L150" s="33">
        <v>0</v>
      </c>
      <c r="M150" s="33" t="s">
        <v>8</v>
      </c>
      <c r="N150" s="3" t="str">
        <f t="shared" si="7"/>
        <v/>
      </c>
      <c r="O150" s="32" t="s">
        <v>239</v>
      </c>
      <c r="P150" s="33">
        <v>1</v>
      </c>
      <c r="Q150" s="33">
        <v>1</v>
      </c>
      <c r="R150" s="33" t="s">
        <v>6</v>
      </c>
      <c r="S150" s="3">
        <f t="shared" si="8"/>
        <v>1</v>
      </c>
      <c r="T150" s="3" t="str">
        <f>IFERROR(IF(#REF!=0,"",IF((#REF!/#REF!)&gt;1,1,(#REF!/#REF!))),"")</f>
        <v/>
      </c>
      <c r="U150" s="3" t="str">
        <f>IFERROR(IF((#REF!+#REF!+Q150+#REF!)/#REF!&gt;1,1,(#REF!+#REF!+Q150+#REF!)/#REF!),"")</f>
        <v/>
      </c>
    </row>
    <row r="151" spans="1:21" s="25" customFormat="1" ht="57.6" customHeight="1" x14ac:dyDescent="0.3">
      <c r="A151" s="31" t="s">
        <v>240</v>
      </c>
      <c r="B151" s="31" t="s">
        <v>233</v>
      </c>
      <c r="C151" s="32" t="str">
        <f>'[10]BD Plan'!$B$3</f>
        <v>Cundinamarca</v>
      </c>
      <c r="D151" s="32" t="s">
        <v>241</v>
      </c>
      <c r="E151" s="32" t="s">
        <v>237</v>
      </c>
      <c r="F151" s="33">
        <v>24</v>
      </c>
      <c r="G151" s="33">
        <v>24</v>
      </c>
      <c r="H151" s="33" t="s">
        <v>6</v>
      </c>
      <c r="I151" s="3">
        <f t="shared" si="6"/>
        <v>1</v>
      </c>
      <c r="J151" s="32"/>
      <c r="K151" s="33"/>
      <c r="L151" s="33"/>
      <c r="M151" s="33"/>
      <c r="N151" s="3" t="str">
        <f t="shared" si="7"/>
        <v/>
      </c>
      <c r="O151" s="32" t="s">
        <v>239</v>
      </c>
      <c r="P151" s="33">
        <v>1</v>
      </c>
      <c r="Q151" s="33">
        <v>1</v>
      </c>
      <c r="R151" s="33" t="s">
        <v>6</v>
      </c>
      <c r="S151" s="3">
        <f t="shared" si="8"/>
        <v>1</v>
      </c>
      <c r="T151" s="3" t="str">
        <f>IFERROR(IF(#REF!=0,"",IF((#REF!/#REF!)&gt;1,1,(#REF!/#REF!))),"")</f>
        <v/>
      </c>
      <c r="U151" s="3" t="str">
        <f>IFERROR(IF((#REF!+#REF!+Q151+#REF!)/#REF!&gt;1,1,(#REF!+#REF!+Q151+#REF!)/#REF!),"")</f>
        <v/>
      </c>
    </row>
    <row r="152" spans="1:21" s="25" customFormat="1" ht="57.6" customHeight="1" x14ac:dyDescent="0.3">
      <c r="A152" s="31" t="s">
        <v>43</v>
      </c>
      <c r="B152" s="31" t="s">
        <v>4</v>
      </c>
      <c r="C152" s="32" t="str">
        <f>'[11]BD Plan'!$B$3</f>
        <v>Guajira</v>
      </c>
      <c r="D152" s="32" t="s">
        <v>44</v>
      </c>
      <c r="E152" s="32"/>
      <c r="F152" s="33"/>
      <c r="G152" s="33"/>
      <c r="H152" s="33"/>
      <c r="I152" s="3" t="str">
        <f t="shared" si="6"/>
        <v/>
      </c>
      <c r="J152" s="32"/>
      <c r="K152" s="33"/>
      <c r="L152" s="33"/>
      <c r="M152" s="33"/>
      <c r="N152" s="3" t="str">
        <f t="shared" si="7"/>
        <v/>
      </c>
      <c r="O152" s="32" t="s">
        <v>45</v>
      </c>
      <c r="P152" s="33">
        <v>1</v>
      </c>
      <c r="Q152" s="33">
        <v>1</v>
      </c>
      <c r="R152" s="33" t="s">
        <v>6</v>
      </c>
      <c r="S152" s="3">
        <f t="shared" si="8"/>
        <v>1</v>
      </c>
      <c r="T152" s="3" t="str">
        <f>IFERROR(IF(#REF!=0,"",IF((#REF!/#REF!)&gt;1,1,(#REF!/#REF!))),"")</f>
        <v/>
      </c>
      <c r="U152" s="3" t="str">
        <f>IFERROR(IF((#REF!+#REF!+Q152+#REF!)/#REF!&gt;1,1,(#REF!+#REF!+Q152+#REF!)/#REF!),"")</f>
        <v/>
      </c>
    </row>
    <row r="153" spans="1:21" s="25" customFormat="1" ht="57.6" customHeight="1" x14ac:dyDescent="0.3">
      <c r="A153" s="31" t="s">
        <v>61</v>
      </c>
      <c r="B153" s="31" t="s">
        <v>57</v>
      </c>
      <c r="C153" s="32" t="str">
        <f>'[11]BD Plan'!$B$3</f>
        <v>Guajira</v>
      </c>
      <c r="D153" s="32" t="s">
        <v>62</v>
      </c>
      <c r="E153" s="32" t="s">
        <v>367</v>
      </c>
      <c r="F153" s="33">
        <v>3</v>
      </c>
      <c r="G153" s="33">
        <v>3</v>
      </c>
      <c r="H153" s="33" t="s">
        <v>6</v>
      </c>
      <c r="I153" s="3">
        <f t="shared" si="6"/>
        <v>1</v>
      </c>
      <c r="J153" s="32"/>
      <c r="K153" s="33"/>
      <c r="L153" s="33"/>
      <c r="M153" s="33"/>
      <c r="N153" s="3" t="str">
        <f t="shared" si="7"/>
        <v/>
      </c>
      <c r="O153" s="32"/>
      <c r="P153" s="33"/>
      <c r="Q153" s="33"/>
      <c r="R153" s="33"/>
      <c r="S153" s="3" t="str">
        <f t="shared" si="8"/>
        <v/>
      </c>
      <c r="T153" s="3" t="str">
        <f>IFERROR(IF(#REF!=0,"",IF((#REF!/#REF!)&gt;1,1,(#REF!/#REF!))),"")</f>
        <v/>
      </c>
      <c r="U153" s="3" t="str">
        <f>IFERROR(IF((#REF!+#REF!+Q153+#REF!)/#REF!&gt;1,1,(#REF!+#REF!+Q153+#REF!)/#REF!),"")</f>
        <v/>
      </c>
    </row>
    <row r="154" spans="1:21" s="25" customFormat="1" ht="57.6" customHeight="1" x14ac:dyDescent="0.3">
      <c r="A154" s="31" t="s">
        <v>64</v>
      </c>
      <c r="B154" s="31" t="s">
        <v>57</v>
      </c>
      <c r="C154" s="32" t="str">
        <f>'[11]BD Plan'!$B$3</f>
        <v>Guajira</v>
      </c>
      <c r="D154" s="32" t="s">
        <v>65</v>
      </c>
      <c r="E154" s="32" t="s">
        <v>368</v>
      </c>
      <c r="F154" s="33">
        <v>0</v>
      </c>
      <c r="G154" s="33">
        <v>0</v>
      </c>
      <c r="H154" s="33" t="s">
        <v>8</v>
      </c>
      <c r="I154" s="3" t="str">
        <f t="shared" si="6"/>
        <v/>
      </c>
      <c r="J154" s="32"/>
      <c r="K154" s="33"/>
      <c r="L154" s="33"/>
      <c r="M154" s="33"/>
      <c r="N154" s="3" t="str">
        <f t="shared" si="7"/>
        <v/>
      </c>
      <c r="O154" s="32"/>
      <c r="P154" s="33"/>
      <c r="Q154" s="33"/>
      <c r="R154" s="33"/>
      <c r="S154" s="3" t="str">
        <f t="shared" si="8"/>
        <v/>
      </c>
      <c r="T154" s="3" t="str">
        <f>IFERROR(IF(#REF!=0,"",IF((#REF!/#REF!)&gt;1,1,(#REF!/#REF!))),"")</f>
        <v/>
      </c>
      <c r="U154" s="3" t="str">
        <f>IFERROR(IF((#REF!+#REF!+Q154+#REF!)/#REF!&gt;1,1,(#REF!+#REF!+Q154+#REF!)/#REF!),"")</f>
        <v/>
      </c>
    </row>
    <row r="155" spans="1:21" s="25" customFormat="1" ht="57.6" customHeight="1" x14ac:dyDescent="0.3">
      <c r="A155" s="31" t="s">
        <v>67</v>
      </c>
      <c r="B155" s="31" t="s">
        <v>57</v>
      </c>
      <c r="C155" s="32" t="str">
        <f>'[11]BD Plan'!$B$3</f>
        <v>Guajira</v>
      </c>
      <c r="D155" s="32" t="s">
        <v>68</v>
      </c>
      <c r="E155" s="32" t="s">
        <v>369</v>
      </c>
      <c r="F155" s="33">
        <v>0</v>
      </c>
      <c r="G155" s="33">
        <v>0</v>
      </c>
      <c r="H155" s="33" t="s">
        <v>8</v>
      </c>
      <c r="I155" s="3" t="str">
        <f t="shared" si="6"/>
        <v/>
      </c>
      <c r="J155" s="32"/>
      <c r="K155" s="33"/>
      <c r="L155" s="33"/>
      <c r="M155" s="33"/>
      <c r="N155" s="3" t="str">
        <f t="shared" si="7"/>
        <v/>
      </c>
      <c r="O155" s="32"/>
      <c r="P155" s="33"/>
      <c r="Q155" s="33"/>
      <c r="R155" s="33"/>
      <c r="S155" s="3" t="str">
        <f t="shared" si="8"/>
        <v/>
      </c>
      <c r="T155" s="3" t="str">
        <f>IFERROR(IF(#REF!=0,"",IF((#REF!/#REF!)&gt;1,1,(#REF!/#REF!))),"")</f>
        <v/>
      </c>
      <c r="U155" s="3" t="str">
        <f>IFERROR(IF((#REF!+#REF!+Q155+#REF!)/#REF!&gt;1,1,(#REF!+#REF!+Q155+#REF!)/#REF!),"")</f>
        <v/>
      </c>
    </row>
    <row r="156" spans="1:21" s="25" customFormat="1" ht="57.6" customHeight="1" x14ac:dyDescent="0.3">
      <c r="A156" s="31" t="s">
        <v>70</v>
      </c>
      <c r="B156" s="31" t="s">
        <v>57</v>
      </c>
      <c r="C156" s="32" t="str">
        <f>'[11]BD Plan'!$B$3</f>
        <v>Guajira</v>
      </c>
      <c r="D156" s="32" t="s">
        <v>71</v>
      </c>
      <c r="E156" s="32" t="s">
        <v>370</v>
      </c>
      <c r="F156" s="33">
        <v>3</v>
      </c>
      <c r="G156" s="33">
        <v>3</v>
      </c>
      <c r="H156" s="33" t="s">
        <v>6</v>
      </c>
      <c r="I156" s="3">
        <f t="shared" si="6"/>
        <v>1</v>
      </c>
      <c r="J156" s="32"/>
      <c r="K156" s="33"/>
      <c r="L156" s="33"/>
      <c r="M156" s="33"/>
      <c r="N156" s="3" t="str">
        <f t="shared" si="7"/>
        <v/>
      </c>
      <c r="O156" s="32"/>
      <c r="P156" s="33"/>
      <c r="Q156" s="33"/>
      <c r="R156" s="33"/>
      <c r="S156" s="3" t="str">
        <f t="shared" si="8"/>
        <v/>
      </c>
      <c r="T156" s="3" t="str">
        <f>IFERROR(IF(#REF!=0,"",IF((#REF!/#REF!)&gt;1,1,(#REF!/#REF!))),"")</f>
        <v/>
      </c>
      <c r="U156" s="3" t="str">
        <f>IFERROR(IF((#REF!+#REF!+Q156+#REF!)/#REF!&gt;1,1,(#REF!+#REF!+Q156+#REF!)/#REF!),"")</f>
        <v/>
      </c>
    </row>
    <row r="157" spans="1:21" s="25" customFormat="1" ht="57.6" customHeight="1" x14ac:dyDescent="0.3">
      <c r="A157" s="31" t="s">
        <v>80</v>
      </c>
      <c r="B157" s="31" t="s">
        <v>79</v>
      </c>
      <c r="C157" s="32" t="str">
        <f>'[11]BD Plan'!$B$3</f>
        <v>Guajira</v>
      </c>
      <c r="D157" s="32" t="s">
        <v>81</v>
      </c>
      <c r="E157" s="32" t="s">
        <v>82</v>
      </c>
      <c r="F157" s="33">
        <v>7</v>
      </c>
      <c r="G157" s="33">
        <v>7</v>
      </c>
      <c r="H157" s="33" t="s">
        <v>6</v>
      </c>
      <c r="I157" s="3">
        <f t="shared" si="6"/>
        <v>1</v>
      </c>
      <c r="J157" s="32"/>
      <c r="K157" s="33"/>
      <c r="L157" s="33"/>
      <c r="M157" s="33"/>
      <c r="N157" s="3" t="str">
        <f t="shared" si="7"/>
        <v/>
      </c>
      <c r="O157" s="32"/>
      <c r="P157" s="33"/>
      <c r="Q157" s="33"/>
      <c r="R157" s="33"/>
      <c r="S157" s="3" t="str">
        <f t="shared" si="8"/>
        <v/>
      </c>
      <c r="T157" s="3" t="str">
        <f>IFERROR(IF(#REF!=0,"",IF((#REF!/#REF!)&gt;1,1,(#REF!/#REF!))),"")</f>
        <v/>
      </c>
      <c r="U157" s="3" t="str">
        <f>IFERROR(IF((#REF!+#REF!+Q157+#REF!)/#REF!&gt;1,1,(#REF!+#REF!+Q157+#REF!)/#REF!),"")</f>
        <v/>
      </c>
    </row>
    <row r="158" spans="1:21" s="25" customFormat="1" ht="57.6" customHeight="1" x14ac:dyDescent="0.3">
      <c r="A158" s="31" t="s">
        <v>83</v>
      </c>
      <c r="B158" s="31" t="s">
        <v>79</v>
      </c>
      <c r="C158" s="32" t="str">
        <f>'[11]BD Plan'!$B$3</f>
        <v>Guajira</v>
      </c>
      <c r="D158" s="32" t="s">
        <v>84</v>
      </c>
      <c r="E158" s="32" t="s">
        <v>85</v>
      </c>
      <c r="F158" s="33">
        <v>1</v>
      </c>
      <c r="G158" s="33">
        <v>1</v>
      </c>
      <c r="H158" s="33" t="s">
        <v>6</v>
      </c>
      <c r="I158" s="3">
        <f t="shared" si="6"/>
        <v>1</v>
      </c>
      <c r="J158" s="32"/>
      <c r="K158" s="33"/>
      <c r="L158" s="33"/>
      <c r="M158" s="33"/>
      <c r="N158" s="3" t="str">
        <f t="shared" si="7"/>
        <v/>
      </c>
      <c r="O158" s="32"/>
      <c r="P158" s="33"/>
      <c r="Q158" s="33"/>
      <c r="R158" s="33"/>
      <c r="S158" s="3" t="str">
        <f t="shared" si="8"/>
        <v/>
      </c>
      <c r="T158" s="3" t="str">
        <f>IFERROR(IF(#REF!=0,"",IF((#REF!/#REF!)&gt;1,1,(#REF!/#REF!))),"")</f>
        <v/>
      </c>
      <c r="U158" s="3" t="str">
        <f>IFERROR(IF((#REF!+#REF!+Q158+#REF!)/#REF!&gt;1,1,(#REF!+#REF!+Q158+#REF!)/#REF!),"")</f>
        <v/>
      </c>
    </row>
    <row r="159" spans="1:21" s="25" customFormat="1" ht="57.6" customHeight="1" x14ac:dyDescent="0.3">
      <c r="A159" s="31" t="s">
        <v>49</v>
      </c>
      <c r="B159" s="31" t="s">
        <v>46</v>
      </c>
      <c r="C159" s="32" t="str">
        <f>'[11]BD Plan'!$B$3</f>
        <v>Guajira</v>
      </c>
      <c r="D159" s="32" t="s">
        <v>50</v>
      </c>
      <c r="E159" s="32"/>
      <c r="F159" s="33"/>
      <c r="G159" s="33"/>
      <c r="H159" s="33"/>
      <c r="I159" s="3" t="str">
        <f t="shared" si="6"/>
        <v/>
      </c>
      <c r="J159" s="32" t="s">
        <v>51</v>
      </c>
      <c r="K159" s="33">
        <v>3</v>
      </c>
      <c r="L159" s="33">
        <v>3</v>
      </c>
      <c r="M159" s="33" t="s">
        <v>6</v>
      </c>
      <c r="N159" s="3">
        <f t="shared" si="7"/>
        <v>1</v>
      </c>
      <c r="O159" s="32"/>
      <c r="P159" s="33"/>
      <c r="Q159" s="33"/>
      <c r="R159" s="33"/>
      <c r="S159" s="3" t="str">
        <f t="shared" si="8"/>
        <v/>
      </c>
      <c r="T159" s="3" t="str">
        <f>IFERROR(IF(#REF!=0,"",IF((#REF!/#REF!)&gt;1,1,(#REF!/#REF!))),"")</f>
        <v/>
      </c>
      <c r="U159" s="3" t="str">
        <f>IFERROR(IF((#REF!+#REF!+Q159+#REF!)/#REF!&gt;1,1,(#REF!+#REF!+Q159+#REF!)/#REF!),"")</f>
        <v/>
      </c>
    </row>
    <row r="160" spans="1:21" s="25" customFormat="1" ht="57.6" customHeight="1" x14ac:dyDescent="0.3">
      <c r="A160" s="31" t="s">
        <v>52</v>
      </c>
      <c r="B160" s="31" t="s">
        <v>46</v>
      </c>
      <c r="C160" s="32" t="str">
        <f>'[11]BD Plan'!$B$3</f>
        <v>Guajira</v>
      </c>
      <c r="D160" s="32" t="s">
        <v>53</v>
      </c>
      <c r="E160" s="32"/>
      <c r="F160" s="33"/>
      <c r="G160" s="33"/>
      <c r="H160" s="33"/>
      <c r="I160" s="3" t="str">
        <f t="shared" si="6"/>
        <v/>
      </c>
      <c r="J160" s="32" t="s">
        <v>54</v>
      </c>
      <c r="K160" s="33">
        <v>1</v>
      </c>
      <c r="L160" s="33">
        <v>1</v>
      </c>
      <c r="M160" s="33" t="s">
        <v>6</v>
      </c>
      <c r="N160" s="3">
        <f t="shared" si="7"/>
        <v>1</v>
      </c>
      <c r="O160" s="32"/>
      <c r="P160" s="33"/>
      <c r="Q160" s="33"/>
      <c r="R160" s="33"/>
      <c r="S160" s="3" t="str">
        <f t="shared" si="8"/>
        <v/>
      </c>
      <c r="T160" s="3" t="str">
        <f>IFERROR(IF(#REF!=0,"",IF((#REF!/#REF!)&gt;1,1,(#REF!/#REF!))),"")</f>
        <v/>
      </c>
      <c r="U160" s="3" t="str">
        <f>IFERROR(IF((#REF!+#REF!+Q160+#REF!)/#REF!&gt;1,1,(#REF!+#REF!+Q160+#REF!)/#REF!),"")</f>
        <v/>
      </c>
    </row>
    <row r="161" spans="1:21" s="25" customFormat="1" ht="57.6" customHeight="1" x14ac:dyDescent="0.3">
      <c r="A161" s="31" t="s">
        <v>224</v>
      </c>
      <c r="B161" s="31" t="s">
        <v>221</v>
      </c>
      <c r="C161" s="32" t="str">
        <f>'[11]BD Plan'!$B$3</f>
        <v>Guajira</v>
      </c>
      <c r="D161" s="32" t="s">
        <v>225</v>
      </c>
      <c r="E161" s="32" t="s">
        <v>226</v>
      </c>
      <c r="F161" s="33">
        <v>3</v>
      </c>
      <c r="G161" s="33">
        <v>3</v>
      </c>
      <c r="H161" s="33" t="s">
        <v>6</v>
      </c>
      <c r="I161" s="3">
        <f t="shared" si="6"/>
        <v>1</v>
      </c>
      <c r="J161" s="32" t="s">
        <v>227</v>
      </c>
      <c r="K161" s="33">
        <v>3</v>
      </c>
      <c r="L161" s="33">
        <v>3</v>
      </c>
      <c r="M161" s="33" t="s">
        <v>6</v>
      </c>
      <c r="N161" s="3">
        <f t="shared" si="7"/>
        <v>1</v>
      </c>
      <c r="O161" s="32"/>
      <c r="P161" s="33"/>
      <c r="Q161" s="33"/>
      <c r="R161" s="33"/>
      <c r="S161" s="3" t="str">
        <f t="shared" si="8"/>
        <v/>
      </c>
      <c r="T161" s="3" t="str">
        <f>IFERROR(IF(#REF!=0,"",IF((#REF!/#REF!)&gt;1,1,(#REF!/#REF!))),"")</f>
        <v/>
      </c>
      <c r="U161" s="3" t="str">
        <f>IFERROR(IF((#REF!+#REF!+Q161+#REF!)/#REF!&gt;1,1,(#REF!+#REF!+Q161+#REF!)/#REF!),"")</f>
        <v/>
      </c>
    </row>
    <row r="162" spans="1:21" s="25" customFormat="1" ht="57.6" customHeight="1" x14ac:dyDescent="0.3">
      <c r="A162" s="31" t="s">
        <v>230</v>
      </c>
      <c r="B162" s="31" t="s">
        <v>221</v>
      </c>
      <c r="C162" s="32" t="str">
        <f>'[11]BD Plan'!$B$3</f>
        <v>Guajira</v>
      </c>
      <c r="D162" s="32" t="s">
        <v>231</v>
      </c>
      <c r="E162" s="32" t="s">
        <v>232</v>
      </c>
      <c r="F162" s="33">
        <v>3</v>
      </c>
      <c r="G162" s="33">
        <v>3</v>
      </c>
      <c r="H162" s="33" t="s">
        <v>6</v>
      </c>
      <c r="I162" s="3">
        <f t="shared" si="6"/>
        <v>1</v>
      </c>
      <c r="J162" s="32"/>
      <c r="K162" s="33"/>
      <c r="L162" s="33"/>
      <c r="M162" s="33"/>
      <c r="N162" s="3" t="str">
        <f t="shared" si="7"/>
        <v/>
      </c>
      <c r="O162" s="32"/>
      <c r="P162" s="33"/>
      <c r="Q162" s="33"/>
      <c r="R162" s="33"/>
      <c r="S162" s="3" t="str">
        <f t="shared" si="8"/>
        <v/>
      </c>
      <c r="T162" s="3" t="str">
        <f>IFERROR(IF(#REF!=0,"",IF((#REF!/#REF!)&gt;1,1,(#REF!/#REF!))),"")</f>
        <v/>
      </c>
      <c r="U162" s="3" t="str">
        <f>IFERROR(IF((#REF!+#REF!+Q162+#REF!)/#REF!&gt;1,1,(#REF!+#REF!+Q162+#REF!)/#REF!),"")</f>
        <v/>
      </c>
    </row>
    <row r="163" spans="1:21" s="25" customFormat="1" ht="57.6" customHeight="1" x14ac:dyDescent="0.3">
      <c r="A163" s="31" t="s">
        <v>165</v>
      </c>
      <c r="B163" s="31" t="s">
        <v>162</v>
      </c>
      <c r="C163" s="32" t="str">
        <f>'[11]BD Plan'!$B$3</f>
        <v>Guajira</v>
      </c>
      <c r="D163" s="32" t="s">
        <v>166</v>
      </c>
      <c r="E163" s="32" t="s">
        <v>167</v>
      </c>
      <c r="F163" s="33">
        <v>3</v>
      </c>
      <c r="G163" s="33">
        <v>3</v>
      </c>
      <c r="H163" s="33" t="s">
        <v>6</v>
      </c>
      <c r="I163" s="3">
        <f t="shared" si="6"/>
        <v>1</v>
      </c>
      <c r="J163" s="32"/>
      <c r="K163" s="33"/>
      <c r="L163" s="33"/>
      <c r="M163" s="33"/>
      <c r="N163" s="3" t="str">
        <f t="shared" si="7"/>
        <v/>
      </c>
      <c r="O163" s="32"/>
      <c r="P163" s="33"/>
      <c r="Q163" s="33"/>
      <c r="R163" s="33"/>
      <c r="S163" s="3" t="str">
        <f t="shared" si="8"/>
        <v/>
      </c>
      <c r="T163" s="3" t="str">
        <f>IFERROR(IF(#REF!=0,"",IF((#REF!/#REF!)&gt;1,1,(#REF!/#REF!))),"")</f>
        <v/>
      </c>
      <c r="U163" s="3" t="str">
        <f>IFERROR(IF((#REF!+#REF!+Q163+#REF!)/#REF!&gt;1,1,(#REF!+#REF!+Q163+#REF!)/#REF!),"")</f>
        <v/>
      </c>
    </row>
    <row r="164" spans="1:21" s="25" customFormat="1" ht="57.6" customHeight="1" x14ac:dyDescent="0.3">
      <c r="A164" s="31" t="s">
        <v>170</v>
      </c>
      <c r="B164" s="31" t="s">
        <v>162</v>
      </c>
      <c r="C164" s="32" t="str">
        <f>'[11]BD Plan'!$B$3</f>
        <v>Guajira</v>
      </c>
      <c r="D164" s="32" t="s">
        <v>171</v>
      </c>
      <c r="E164" s="32"/>
      <c r="F164" s="33"/>
      <c r="G164" s="33"/>
      <c r="H164" s="33"/>
      <c r="I164" s="3" t="str">
        <f t="shared" si="6"/>
        <v/>
      </c>
      <c r="J164" s="32" t="s">
        <v>172</v>
      </c>
      <c r="K164" s="33">
        <v>1</v>
      </c>
      <c r="L164" s="33">
        <v>1</v>
      </c>
      <c r="M164" s="33" t="s">
        <v>6</v>
      </c>
      <c r="N164" s="3">
        <f t="shared" si="7"/>
        <v>1</v>
      </c>
      <c r="O164" s="32"/>
      <c r="P164" s="33"/>
      <c r="Q164" s="33"/>
      <c r="R164" s="33"/>
      <c r="S164" s="3" t="str">
        <f t="shared" si="8"/>
        <v/>
      </c>
      <c r="T164" s="3" t="str">
        <f>IFERROR(IF(#REF!=0,"",IF((#REF!/#REF!)&gt;1,1,(#REF!/#REF!))),"")</f>
        <v/>
      </c>
      <c r="U164" s="3" t="str">
        <f>IFERROR(IF((#REF!+#REF!+Q164+#REF!)/#REF!&gt;1,1,(#REF!+#REF!+Q164+#REF!)/#REF!),"")</f>
        <v/>
      </c>
    </row>
    <row r="165" spans="1:21" s="25" customFormat="1" ht="57.6" customHeight="1" x14ac:dyDescent="0.3">
      <c r="A165" s="31" t="s">
        <v>235</v>
      </c>
      <c r="B165" s="31" t="s">
        <v>233</v>
      </c>
      <c r="C165" s="32" t="str">
        <f>'[11]BD Plan'!$B$3</f>
        <v>Guajira</v>
      </c>
      <c r="D165" s="32" t="s">
        <v>236</v>
      </c>
      <c r="E165" s="32" t="s">
        <v>237</v>
      </c>
      <c r="F165" s="33">
        <v>24</v>
      </c>
      <c r="G165" s="33">
        <v>24</v>
      </c>
      <c r="H165" s="33" t="s">
        <v>6</v>
      </c>
      <c r="I165" s="3">
        <f t="shared" si="6"/>
        <v>1</v>
      </c>
      <c r="J165" s="32" t="s">
        <v>238</v>
      </c>
      <c r="K165" s="33">
        <v>3</v>
      </c>
      <c r="L165" s="33">
        <v>3</v>
      </c>
      <c r="M165" s="33" t="s">
        <v>6</v>
      </c>
      <c r="N165" s="3">
        <f t="shared" si="7"/>
        <v>1</v>
      </c>
      <c r="O165" s="32" t="s">
        <v>239</v>
      </c>
      <c r="P165" s="33">
        <v>3</v>
      </c>
      <c r="Q165" s="33">
        <v>3</v>
      </c>
      <c r="R165" s="33" t="s">
        <v>6</v>
      </c>
      <c r="S165" s="3">
        <f t="shared" si="8"/>
        <v>1</v>
      </c>
      <c r="T165" s="3" t="str">
        <f>IFERROR(IF(#REF!=0,"",IF((#REF!/#REF!)&gt;1,1,(#REF!/#REF!))),"")</f>
        <v/>
      </c>
      <c r="U165" s="3" t="str">
        <f>IFERROR(IF((#REF!+#REF!+Q165+#REF!)/#REF!&gt;1,1,(#REF!+#REF!+Q165+#REF!)/#REF!),"")</f>
        <v/>
      </c>
    </row>
    <row r="166" spans="1:21" s="25" customFormat="1" ht="57.6" customHeight="1" x14ac:dyDescent="0.3">
      <c r="A166" s="31" t="s">
        <v>240</v>
      </c>
      <c r="B166" s="31" t="s">
        <v>233</v>
      </c>
      <c r="C166" s="32" t="str">
        <f>'[11]BD Plan'!$B$3</f>
        <v>Guajira</v>
      </c>
      <c r="D166" s="32" t="s">
        <v>241</v>
      </c>
      <c r="E166" s="32" t="s">
        <v>237</v>
      </c>
      <c r="F166" s="33">
        <v>24</v>
      </c>
      <c r="G166" s="33">
        <v>24</v>
      </c>
      <c r="H166" s="33" t="s">
        <v>6</v>
      </c>
      <c r="I166" s="3">
        <f t="shared" si="6"/>
        <v>1</v>
      </c>
      <c r="J166" s="32"/>
      <c r="K166" s="33"/>
      <c r="L166" s="33"/>
      <c r="M166" s="33"/>
      <c r="N166" s="3" t="str">
        <f t="shared" si="7"/>
        <v/>
      </c>
      <c r="O166" s="32" t="s">
        <v>239</v>
      </c>
      <c r="P166" s="33">
        <v>3</v>
      </c>
      <c r="Q166" s="33">
        <v>3</v>
      </c>
      <c r="R166" s="33" t="s">
        <v>6</v>
      </c>
      <c r="S166" s="3">
        <f t="shared" si="8"/>
        <v>1</v>
      </c>
      <c r="T166" s="3" t="str">
        <f>IFERROR(IF(#REF!=0,"",IF((#REF!/#REF!)&gt;1,1,(#REF!/#REF!))),"")</f>
        <v/>
      </c>
      <c r="U166" s="3" t="str">
        <f>IFERROR(IF((#REF!+#REF!+Q166+#REF!)/#REF!&gt;1,1,(#REF!+#REF!+Q166+#REF!)/#REF!),"")</f>
        <v/>
      </c>
    </row>
    <row r="167" spans="1:21" s="25" customFormat="1" ht="57.6" customHeight="1" x14ac:dyDescent="0.3">
      <c r="A167" s="31" t="s">
        <v>43</v>
      </c>
      <c r="B167" s="31" t="s">
        <v>4</v>
      </c>
      <c r="C167" s="32" t="str">
        <f>'[12]BD Plan'!$B$3</f>
        <v>Huila</v>
      </c>
      <c r="D167" s="32" t="s">
        <v>44</v>
      </c>
      <c r="E167" s="32"/>
      <c r="F167" s="33"/>
      <c r="G167" s="33"/>
      <c r="H167" s="33"/>
      <c r="I167" s="3" t="str">
        <f t="shared" si="6"/>
        <v/>
      </c>
      <c r="J167" s="32"/>
      <c r="K167" s="33"/>
      <c r="L167" s="33"/>
      <c r="M167" s="33"/>
      <c r="N167" s="3" t="str">
        <f t="shared" si="7"/>
        <v/>
      </c>
      <c r="O167" s="32" t="s">
        <v>45</v>
      </c>
      <c r="P167" s="33">
        <v>4</v>
      </c>
      <c r="Q167" s="33">
        <v>4</v>
      </c>
      <c r="R167" s="33" t="s">
        <v>6</v>
      </c>
      <c r="S167" s="3">
        <f t="shared" si="8"/>
        <v>1</v>
      </c>
      <c r="T167" s="3" t="str">
        <f>IFERROR(IF(#REF!=0,"",IF((#REF!/#REF!)&gt;1,1,(#REF!/#REF!))),"")</f>
        <v/>
      </c>
      <c r="U167" s="3" t="str">
        <f>IFERROR(IF((#REF!+#REF!+Q167+#REF!)/#REF!&gt;1,1,(#REF!+#REF!+Q167+#REF!)/#REF!),"")</f>
        <v/>
      </c>
    </row>
    <row r="168" spans="1:21" s="25" customFormat="1" ht="57.6" customHeight="1" x14ac:dyDescent="0.3">
      <c r="A168" s="31" t="s">
        <v>61</v>
      </c>
      <c r="B168" s="31" t="s">
        <v>57</v>
      </c>
      <c r="C168" s="32" t="str">
        <f>'[12]BD Plan'!$B$3</f>
        <v>Huila</v>
      </c>
      <c r="D168" s="32" t="s">
        <v>62</v>
      </c>
      <c r="E168" s="32" t="s">
        <v>367</v>
      </c>
      <c r="F168" s="33">
        <v>3</v>
      </c>
      <c r="G168" s="33">
        <v>3</v>
      </c>
      <c r="H168" s="33" t="s">
        <v>6</v>
      </c>
      <c r="I168" s="3">
        <f t="shared" si="6"/>
        <v>1</v>
      </c>
      <c r="J168" s="32"/>
      <c r="K168" s="33"/>
      <c r="L168" s="33"/>
      <c r="M168" s="33"/>
      <c r="N168" s="3" t="str">
        <f t="shared" si="7"/>
        <v/>
      </c>
      <c r="O168" s="32"/>
      <c r="P168" s="33"/>
      <c r="Q168" s="33"/>
      <c r="R168" s="33"/>
      <c r="S168" s="3" t="str">
        <f t="shared" si="8"/>
        <v/>
      </c>
      <c r="T168" s="3" t="str">
        <f>IFERROR(IF(#REF!=0,"",IF((#REF!/#REF!)&gt;1,1,(#REF!/#REF!))),"")</f>
        <v/>
      </c>
      <c r="U168" s="3" t="str">
        <f>IFERROR(IF((#REF!+#REF!+Q168+#REF!)/#REF!&gt;1,1,(#REF!+#REF!+Q168+#REF!)/#REF!),"")</f>
        <v/>
      </c>
    </row>
    <row r="169" spans="1:21" s="25" customFormat="1" ht="57.6" customHeight="1" x14ac:dyDescent="0.3">
      <c r="A169" s="31" t="s">
        <v>64</v>
      </c>
      <c r="B169" s="31" t="s">
        <v>57</v>
      </c>
      <c r="C169" s="32" t="str">
        <f>'[12]BD Plan'!$B$3</f>
        <v>Huila</v>
      </c>
      <c r="D169" s="32" t="s">
        <v>65</v>
      </c>
      <c r="E169" s="32" t="s">
        <v>368</v>
      </c>
      <c r="F169" s="33">
        <v>0</v>
      </c>
      <c r="G169" s="33">
        <v>0</v>
      </c>
      <c r="H169" s="33" t="s">
        <v>8</v>
      </c>
      <c r="I169" s="3" t="str">
        <f t="shared" si="6"/>
        <v/>
      </c>
      <c r="J169" s="32"/>
      <c r="K169" s="33"/>
      <c r="L169" s="33"/>
      <c r="M169" s="33"/>
      <c r="N169" s="3" t="str">
        <f t="shared" si="7"/>
        <v/>
      </c>
      <c r="O169" s="32"/>
      <c r="P169" s="33"/>
      <c r="Q169" s="33"/>
      <c r="R169" s="33"/>
      <c r="S169" s="3" t="str">
        <f t="shared" si="8"/>
        <v/>
      </c>
      <c r="T169" s="3" t="str">
        <f>IFERROR(IF(#REF!=0,"",IF((#REF!/#REF!)&gt;1,1,(#REF!/#REF!))),"")</f>
        <v/>
      </c>
      <c r="U169" s="3" t="str">
        <f>IFERROR(IF((#REF!+#REF!+Q169+#REF!)/#REF!&gt;1,1,(#REF!+#REF!+Q169+#REF!)/#REF!),"")</f>
        <v/>
      </c>
    </row>
    <row r="170" spans="1:21" s="25" customFormat="1" ht="57.6" customHeight="1" x14ac:dyDescent="0.3">
      <c r="A170" s="31" t="s">
        <v>67</v>
      </c>
      <c r="B170" s="31" t="s">
        <v>57</v>
      </c>
      <c r="C170" s="32" t="str">
        <f>'[12]BD Plan'!$B$3</f>
        <v>Huila</v>
      </c>
      <c r="D170" s="32" t="s">
        <v>68</v>
      </c>
      <c r="E170" s="32" t="s">
        <v>369</v>
      </c>
      <c r="F170" s="33">
        <v>0</v>
      </c>
      <c r="G170" s="33">
        <v>0</v>
      </c>
      <c r="H170" s="33" t="s">
        <v>8</v>
      </c>
      <c r="I170" s="3" t="str">
        <f t="shared" si="6"/>
        <v/>
      </c>
      <c r="J170" s="32"/>
      <c r="K170" s="33"/>
      <c r="L170" s="33"/>
      <c r="M170" s="33"/>
      <c r="N170" s="3" t="str">
        <f t="shared" si="7"/>
        <v/>
      </c>
      <c r="O170" s="32"/>
      <c r="P170" s="33"/>
      <c r="Q170" s="33"/>
      <c r="R170" s="33"/>
      <c r="S170" s="3" t="str">
        <f t="shared" si="8"/>
        <v/>
      </c>
      <c r="T170" s="3" t="str">
        <f>IFERROR(IF(#REF!=0,"",IF((#REF!/#REF!)&gt;1,1,(#REF!/#REF!))),"")</f>
        <v/>
      </c>
      <c r="U170" s="3" t="str">
        <f>IFERROR(IF((#REF!+#REF!+Q170+#REF!)/#REF!&gt;1,1,(#REF!+#REF!+Q170+#REF!)/#REF!),"")</f>
        <v/>
      </c>
    </row>
    <row r="171" spans="1:21" s="25" customFormat="1" ht="57.6" customHeight="1" x14ac:dyDescent="0.3">
      <c r="A171" s="31" t="s">
        <v>70</v>
      </c>
      <c r="B171" s="31" t="s">
        <v>57</v>
      </c>
      <c r="C171" s="32" t="str">
        <f>'[12]BD Plan'!$B$3</f>
        <v>Huila</v>
      </c>
      <c r="D171" s="32" t="s">
        <v>71</v>
      </c>
      <c r="E171" s="32" t="s">
        <v>370</v>
      </c>
      <c r="F171" s="33">
        <v>1</v>
      </c>
      <c r="G171" s="33">
        <v>1</v>
      </c>
      <c r="H171" s="33" t="s">
        <v>6</v>
      </c>
      <c r="I171" s="3">
        <f t="shared" si="6"/>
        <v>1</v>
      </c>
      <c r="J171" s="32"/>
      <c r="K171" s="33"/>
      <c r="L171" s="33"/>
      <c r="M171" s="33"/>
      <c r="N171" s="3" t="str">
        <f t="shared" si="7"/>
        <v/>
      </c>
      <c r="O171" s="32"/>
      <c r="P171" s="33"/>
      <c r="Q171" s="33"/>
      <c r="R171" s="33"/>
      <c r="S171" s="3" t="str">
        <f t="shared" si="8"/>
        <v/>
      </c>
      <c r="T171" s="3" t="str">
        <f>IFERROR(IF(#REF!=0,"",IF((#REF!/#REF!)&gt;1,1,(#REF!/#REF!))),"")</f>
        <v/>
      </c>
      <c r="U171" s="3" t="str">
        <f>IFERROR(IF((#REF!+#REF!+Q171+#REF!)/#REF!&gt;1,1,(#REF!+#REF!+Q171+#REF!)/#REF!),"")</f>
        <v/>
      </c>
    </row>
    <row r="172" spans="1:21" s="25" customFormat="1" ht="57.6" customHeight="1" x14ac:dyDescent="0.3">
      <c r="A172" s="31" t="s">
        <v>80</v>
      </c>
      <c r="B172" s="31" t="s">
        <v>79</v>
      </c>
      <c r="C172" s="32" t="str">
        <f>'[12]BD Plan'!$B$3</f>
        <v>Huila</v>
      </c>
      <c r="D172" s="32" t="s">
        <v>81</v>
      </c>
      <c r="E172" s="32" t="s">
        <v>82</v>
      </c>
      <c r="F172" s="33">
        <v>1</v>
      </c>
      <c r="G172" s="33">
        <v>1</v>
      </c>
      <c r="H172" s="33" t="s">
        <v>6</v>
      </c>
      <c r="I172" s="3">
        <f t="shared" si="6"/>
        <v>1</v>
      </c>
      <c r="J172" s="32"/>
      <c r="K172" s="33"/>
      <c r="L172" s="33"/>
      <c r="M172" s="33"/>
      <c r="N172" s="3" t="str">
        <f t="shared" si="7"/>
        <v/>
      </c>
      <c r="O172" s="32"/>
      <c r="P172" s="33"/>
      <c r="Q172" s="33"/>
      <c r="R172" s="33"/>
      <c r="S172" s="3" t="str">
        <f t="shared" si="8"/>
        <v/>
      </c>
      <c r="T172" s="3" t="str">
        <f>IFERROR(IF(#REF!=0,"",IF((#REF!/#REF!)&gt;1,1,(#REF!/#REF!))),"")</f>
        <v/>
      </c>
      <c r="U172" s="3" t="str">
        <f>IFERROR(IF((#REF!+#REF!+Q172+#REF!)/#REF!&gt;1,1,(#REF!+#REF!+Q172+#REF!)/#REF!),"")</f>
        <v/>
      </c>
    </row>
    <row r="173" spans="1:21" s="25" customFormat="1" ht="57.6" customHeight="1" x14ac:dyDescent="0.3">
      <c r="A173" s="31" t="s">
        <v>83</v>
      </c>
      <c r="B173" s="31" t="s">
        <v>79</v>
      </c>
      <c r="C173" s="32" t="str">
        <f>'[12]BD Plan'!$B$3</f>
        <v>Huila</v>
      </c>
      <c r="D173" s="32" t="s">
        <v>84</v>
      </c>
      <c r="E173" s="32" t="s">
        <v>85</v>
      </c>
      <c r="F173" s="33">
        <v>0</v>
      </c>
      <c r="G173" s="33">
        <v>0</v>
      </c>
      <c r="H173" s="33" t="s">
        <v>8</v>
      </c>
      <c r="I173" s="3" t="str">
        <f t="shared" si="6"/>
        <v/>
      </c>
      <c r="J173" s="32"/>
      <c r="K173" s="33"/>
      <c r="L173" s="33"/>
      <c r="M173" s="33"/>
      <c r="N173" s="3" t="str">
        <f t="shared" si="7"/>
        <v/>
      </c>
      <c r="O173" s="32"/>
      <c r="P173" s="33"/>
      <c r="Q173" s="33"/>
      <c r="R173" s="33"/>
      <c r="S173" s="3" t="str">
        <f t="shared" si="8"/>
        <v/>
      </c>
      <c r="T173" s="3" t="str">
        <f>IFERROR(IF(#REF!=0,"",IF((#REF!/#REF!)&gt;1,1,(#REF!/#REF!))),"")</f>
        <v/>
      </c>
      <c r="U173" s="3" t="str">
        <f>IFERROR(IF((#REF!+#REF!+Q173+#REF!)/#REF!&gt;1,1,(#REF!+#REF!+Q173+#REF!)/#REF!),"")</f>
        <v/>
      </c>
    </row>
    <row r="174" spans="1:21" s="25" customFormat="1" ht="57.6" customHeight="1" x14ac:dyDescent="0.3">
      <c r="A174" s="31" t="s">
        <v>49</v>
      </c>
      <c r="B174" s="31" t="s">
        <v>46</v>
      </c>
      <c r="C174" s="32" t="str">
        <f>'[12]BD Plan'!$B$3</f>
        <v>Huila</v>
      </c>
      <c r="D174" s="32" t="s">
        <v>50</v>
      </c>
      <c r="E174" s="32"/>
      <c r="F174" s="33"/>
      <c r="G174" s="33"/>
      <c r="H174" s="33"/>
      <c r="I174" s="3" t="str">
        <f t="shared" si="6"/>
        <v/>
      </c>
      <c r="J174" s="32" t="s">
        <v>51</v>
      </c>
      <c r="K174" s="33">
        <v>2</v>
      </c>
      <c r="L174" s="33">
        <v>2</v>
      </c>
      <c r="M174" s="33" t="s">
        <v>6</v>
      </c>
      <c r="N174" s="3">
        <f t="shared" si="7"/>
        <v>1</v>
      </c>
      <c r="O174" s="32"/>
      <c r="P174" s="33"/>
      <c r="Q174" s="33"/>
      <c r="R174" s="33"/>
      <c r="S174" s="3" t="str">
        <f t="shared" si="8"/>
        <v/>
      </c>
      <c r="T174" s="3" t="str">
        <f>IFERROR(IF(#REF!=0,"",IF((#REF!/#REF!)&gt;1,1,(#REF!/#REF!))),"")</f>
        <v/>
      </c>
      <c r="U174" s="3" t="str">
        <f>IFERROR(IF((#REF!+#REF!+Q174+#REF!)/#REF!&gt;1,1,(#REF!+#REF!+Q174+#REF!)/#REF!),"")</f>
        <v/>
      </c>
    </row>
    <row r="175" spans="1:21" s="25" customFormat="1" ht="57.6" customHeight="1" x14ac:dyDescent="0.3">
      <c r="A175" s="31" t="s">
        <v>52</v>
      </c>
      <c r="B175" s="31" t="s">
        <v>46</v>
      </c>
      <c r="C175" s="32" t="str">
        <f>'[12]BD Plan'!$B$3</f>
        <v>Huila</v>
      </c>
      <c r="D175" s="32" t="s">
        <v>53</v>
      </c>
      <c r="E175" s="32"/>
      <c r="F175" s="33"/>
      <c r="G175" s="33"/>
      <c r="H175" s="33"/>
      <c r="I175" s="3" t="str">
        <f t="shared" si="6"/>
        <v/>
      </c>
      <c r="J175" s="32" t="s">
        <v>54</v>
      </c>
      <c r="K175" s="33">
        <v>2</v>
      </c>
      <c r="L175" s="33">
        <v>2</v>
      </c>
      <c r="M175" s="33" t="s">
        <v>6</v>
      </c>
      <c r="N175" s="3">
        <f t="shared" si="7"/>
        <v>1</v>
      </c>
      <c r="O175" s="32"/>
      <c r="P175" s="33"/>
      <c r="Q175" s="33"/>
      <c r="R175" s="33"/>
      <c r="S175" s="3" t="str">
        <f t="shared" si="8"/>
        <v/>
      </c>
      <c r="T175" s="3" t="str">
        <f>IFERROR(IF(#REF!=0,"",IF((#REF!/#REF!)&gt;1,1,(#REF!/#REF!))),"")</f>
        <v/>
      </c>
      <c r="U175" s="3" t="str">
        <f>IFERROR(IF((#REF!+#REF!+Q175+#REF!)/#REF!&gt;1,1,(#REF!+#REF!+Q175+#REF!)/#REF!),"")</f>
        <v/>
      </c>
    </row>
    <row r="176" spans="1:21" s="25" customFormat="1" ht="57.6" customHeight="1" x14ac:dyDescent="0.3">
      <c r="A176" s="31" t="s">
        <v>224</v>
      </c>
      <c r="B176" s="31" t="s">
        <v>221</v>
      </c>
      <c r="C176" s="32" t="str">
        <f>'[12]BD Plan'!$B$3</f>
        <v>Huila</v>
      </c>
      <c r="D176" s="32" t="s">
        <v>225</v>
      </c>
      <c r="E176" s="32" t="s">
        <v>226</v>
      </c>
      <c r="F176" s="33">
        <v>3</v>
      </c>
      <c r="G176" s="33">
        <v>3</v>
      </c>
      <c r="H176" s="33" t="s">
        <v>6</v>
      </c>
      <c r="I176" s="3">
        <f t="shared" si="6"/>
        <v>1</v>
      </c>
      <c r="J176" s="32" t="s">
        <v>227</v>
      </c>
      <c r="K176" s="33">
        <v>3</v>
      </c>
      <c r="L176" s="33">
        <v>3</v>
      </c>
      <c r="M176" s="33" t="s">
        <v>6</v>
      </c>
      <c r="N176" s="3">
        <f t="shared" si="7"/>
        <v>1</v>
      </c>
      <c r="O176" s="32"/>
      <c r="P176" s="33"/>
      <c r="Q176" s="33"/>
      <c r="R176" s="33"/>
      <c r="S176" s="3" t="str">
        <f t="shared" si="8"/>
        <v/>
      </c>
      <c r="T176" s="3" t="str">
        <f>IFERROR(IF(#REF!=0,"",IF((#REF!/#REF!)&gt;1,1,(#REF!/#REF!))),"")</f>
        <v/>
      </c>
      <c r="U176" s="3" t="str">
        <f>IFERROR(IF((#REF!+#REF!+Q176+#REF!)/#REF!&gt;1,1,(#REF!+#REF!+Q176+#REF!)/#REF!),"")</f>
        <v/>
      </c>
    </row>
    <row r="177" spans="1:21" s="25" customFormat="1" ht="57.6" customHeight="1" x14ac:dyDescent="0.3">
      <c r="A177" s="31" t="s">
        <v>230</v>
      </c>
      <c r="B177" s="31" t="s">
        <v>221</v>
      </c>
      <c r="C177" s="32" t="str">
        <f>'[12]BD Plan'!$B$3</f>
        <v>Huila</v>
      </c>
      <c r="D177" s="32" t="s">
        <v>231</v>
      </c>
      <c r="E177" s="32" t="s">
        <v>232</v>
      </c>
      <c r="F177" s="33">
        <v>3</v>
      </c>
      <c r="G177" s="33">
        <v>3</v>
      </c>
      <c r="H177" s="33" t="s">
        <v>6</v>
      </c>
      <c r="I177" s="3">
        <f t="shared" si="6"/>
        <v>1</v>
      </c>
      <c r="J177" s="32"/>
      <c r="K177" s="33"/>
      <c r="L177" s="33"/>
      <c r="M177" s="33"/>
      <c r="N177" s="3" t="str">
        <f t="shared" si="7"/>
        <v/>
      </c>
      <c r="O177" s="32"/>
      <c r="P177" s="33"/>
      <c r="Q177" s="33"/>
      <c r="R177" s="33"/>
      <c r="S177" s="3" t="str">
        <f t="shared" si="8"/>
        <v/>
      </c>
      <c r="T177" s="3" t="str">
        <f>IFERROR(IF(#REF!=0,"",IF((#REF!/#REF!)&gt;1,1,(#REF!/#REF!))),"")</f>
        <v/>
      </c>
      <c r="U177" s="3" t="str">
        <f>IFERROR(IF((#REF!+#REF!+Q177+#REF!)/#REF!&gt;1,1,(#REF!+#REF!+Q177+#REF!)/#REF!),"")</f>
        <v/>
      </c>
    </row>
    <row r="178" spans="1:21" s="25" customFormat="1" ht="57.6" customHeight="1" x14ac:dyDescent="0.3">
      <c r="A178" s="31" t="s">
        <v>165</v>
      </c>
      <c r="B178" s="31" t="s">
        <v>162</v>
      </c>
      <c r="C178" s="32" t="str">
        <f>'[12]BD Plan'!$B$3</f>
        <v>Huila</v>
      </c>
      <c r="D178" s="32" t="s">
        <v>166</v>
      </c>
      <c r="E178" s="32" t="s">
        <v>167</v>
      </c>
      <c r="F178" s="33">
        <v>2</v>
      </c>
      <c r="G178" s="33">
        <v>2</v>
      </c>
      <c r="H178" s="33" t="s">
        <v>6</v>
      </c>
      <c r="I178" s="3">
        <f t="shared" si="6"/>
        <v>1</v>
      </c>
      <c r="J178" s="32"/>
      <c r="K178" s="33"/>
      <c r="L178" s="33"/>
      <c r="M178" s="33"/>
      <c r="N178" s="3" t="str">
        <f t="shared" si="7"/>
        <v/>
      </c>
      <c r="O178" s="32"/>
      <c r="P178" s="33"/>
      <c r="Q178" s="33"/>
      <c r="R178" s="33"/>
      <c r="S178" s="3" t="str">
        <f t="shared" si="8"/>
        <v/>
      </c>
      <c r="T178" s="3" t="str">
        <f>IFERROR(IF(#REF!=0,"",IF((#REF!/#REF!)&gt;1,1,(#REF!/#REF!))),"")</f>
        <v/>
      </c>
      <c r="U178" s="3" t="str">
        <f>IFERROR(IF((#REF!+#REF!+Q178+#REF!)/#REF!&gt;1,1,(#REF!+#REF!+Q178+#REF!)/#REF!),"")</f>
        <v/>
      </c>
    </row>
    <row r="179" spans="1:21" s="25" customFormat="1" ht="57.6" customHeight="1" x14ac:dyDescent="0.3">
      <c r="A179" s="31" t="s">
        <v>170</v>
      </c>
      <c r="B179" s="31" t="s">
        <v>162</v>
      </c>
      <c r="C179" s="32" t="str">
        <f>'[12]BD Plan'!$B$3</f>
        <v>Huila</v>
      </c>
      <c r="D179" s="32" t="s">
        <v>171</v>
      </c>
      <c r="E179" s="32"/>
      <c r="F179" s="33"/>
      <c r="G179" s="33"/>
      <c r="H179" s="33"/>
      <c r="I179" s="3" t="str">
        <f t="shared" si="6"/>
        <v/>
      </c>
      <c r="J179" s="32" t="s">
        <v>172</v>
      </c>
      <c r="K179" s="33">
        <v>3</v>
      </c>
      <c r="L179" s="33">
        <v>3</v>
      </c>
      <c r="M179" s="33" t="s">
        <v>6</v>
      </c>
      <c r="N179" s="3">
        <f t="shared" si="7"/>
        <v>1</v>
      </c>
      <c r="O179" s="32"/>
      <c r="P179" s="33"/>
      <c r="Q179" s="33"/>
      <c r="R179" s="33"/>
      <c r="S179" s="3" t="str">
        <f t="shared" si="8"/>
        <v/>
      </c>
      <c r="T179" s="3" t="str">
        <f>IFERROR(IF(#REF!=0,"",IF((#REF!/#REF!)&gt;1,1,(#REF!/#REF!))),"")</f>
        <v/>
      </c>
      <c r="U179" s="3" t="str">
        <f>IFERROR(IF((#REF!+#REF!+Q179+#REF!)/#REF!&gt;1,1,(#REF!+#REF!+Q179+#REF!)/#REF!),"")</f>
        <v/>
      </c>
    </row>
    <row r="180" spans="1:21" s="25" customFormat="1" ht="57.6" customHeight="1" x14ac:dyDescent="0.3">
      <c r="A180" s="31" t="s">
        <v>235</v>
      </c>
      <c r="B180" s="31" t="s">
        <v>233</v>
      </c>
      <c r="C180" s="32" t="str">
        <f>'[12]BD Plan'!$B$3</f>
        <v>Huila</v>
      </c>
      <c r="D180" s="32" t="s">
        <v>236</v>
      </c>
      <c r="E180" s="32" t="s">
        <v>237</v>
      </c>
      <c r="F180" s="33">
        <v>3</v>
      </c>
      <c r="G180" s="33">
        <v>3</v>
      </c>
      <c r="H180" s="33" t="s">
        <v>6</v>
      </c>
      <c r="I180" s="3">
        <f t="shared" si="6"/>
        <v>1</v>
      </c>
      <c r="J180" s="32" t="s">
        <v>238</v>
      </c>
      <c r="K180" s="33">
        <v>0</v>
      </c>
      <c r="L180" s="33">
        <v>0</v>
      </c>
      <c r="M180" s="33" t="s">
        <v>6</v>
      </c>
      <c r="N180" s="3" t="str">
        <f t="shared" si="7"/>
        <v/>
      </c>
      <c r="O180" s="32" t="s">
        <v>239</v>
      </c>
      <c r="P180" s="33">
        <v>1</v>
      </c>
      <c r="Q180" s="33">
        <v>1</v>
      </c>
      <c r="R180" s="33" t="s">
        <v>6</v>
      </c>
      <c r="S180" s="3">
        <f t="shared" si="8"/>
        <v>1</v>
      </c>
      <c r="T180" s="3" t="str">
        <f>IFERROR(IF(#REF!=0,"",IF((#REF!/#REF!)&gt;1,1,(#REF!/#REF!))),"")</f>
        <v/>
      </c>
      <c r="U180" s="3" t="str">
        <f>IFERROR(IF((#REF!+#REF!+Q180+#REF!)/#REF!&gt;1,1,(#REF!+#REF!+Q180+#REF!)/#REF!),"")</f>
        <v/>
      </c>
    </row>
    <row r="181" spans="1:21" s="25" customFormat="1" ht="57.6" customHeight="1" x14ac:dyDescent="0.3">
      <c r="A181" s="31" t="s">
        <v>240</v>
      </c>
      <c r="B181" s="31" t="s">
        <v>233</v>
      </c>
      <c r="C181" s="32" t="str">
        <f>'[12]BD Plan'!$B$3</f>
        <v>Huila</v>
      </c>
      <c r="D181" s="32" t="s">
        <v>241</v>
      </c>
      <c r="E181" s="32" t="s">
        <v>237</v>
      </c>
      <c r="F181" s="33">
        <v>3</v>
      </c>
      <c r="G181" s="33">
        <v>3</v>
      </c>
      <c r="H181" s="33" t="s">
        <v>6</v>
      </c>
      <c r="I181" s="3">
        <f t="shared" si="6"/>
        <v>1</v>
      </c>
      <c r="J181" s="32"/>
      <c r="K181" s="33"/>
      <c r="L181" s="33"/>
      <c r="M181" s="33"/>
      <c r="N181" s="3" t="str">
        <f t="shared" si="7"/>
        <v/>
      </c>
      <c r="O181" s="32" t="s">
        <v>239</v>
      </c>
      <c r="P181" s="33">
        <v>1</v>
      </c>
      <c r="Q181" s="33">
        <v>1</v>
      </c>
      <c r="R181" s="33" t="s">
        <v>6</v>
      </c>
      <c r="S181" s="3">
        <f t="shared" si="8"/>
        <v>1</v>
      </c>
      <c r="T181" s="3" t="str">
        <f>IFERROR(IF(#REF!=0,"",IF((#REF!/#REF!)&gt;1,1,(#REF!/#REF!))),"")</f>
        <v/>
      </c>
      <c r="U181" s="3" t="str">
        <f>IFERROR(IF((#REF!+#REF!+Q181+#REF!)/#REF!&gt;1,1,(#REF!+#REF!+Q181+#REF!)/#REF!),"")</f>
        <v/>
      </c>
    </row>
    <row r="182" spans="1:21" s="25" customFormat="1" ht="57.6" customHeight="1" x14ac:dyDescent="0.3">
      <c r="A182" s="31" t="s">
        <v>43</v>
      </c>
      <c r="B182" s="31" t="s">
        <v>4</v>
      </c>
      <c r="C182" s="32" t="str">
        <f>'[13]BD Plan'!$B$3</f>
        <v>Magdalena</v>
      </c>
      <c r="D182" s="32" t="s">
        <v>44</v>
      </c>
      <c r="E182" s="32"/>
      <c r="F182" s="33"/>
      <c r="G182" s="33"/>
      <c r="H182" s="33"/>
      <c r="I182" s="3" t="str">
        <f t="shared" si="6"/>
        <v/>
      </c>
      <c r="J182" s="32"/>
      <c r="K182" s="33"/>
      <c r="L182" s="33"/>
      <c r="M182" s="33"/>
      <c r="N182" s="3" t="str">
        <f t="shared" si="7"/>
        <v/>
      </c>
      <c r="O182" s="32" t="s">
        <v>45</v>
      </c>
      <c r="P182" s="33">
        <v>1</v>
      </c>
      <c r="Q182" s="33">
        <v>1</v>
      </c>
      <c r="R182" s="33" t="s">
        <v>6</v>
      </c>
      <c r="S182" s="3">
        <f t="shared" si="8"/>
        <v>1</v>
      </c>
      <c r="T182" s="3" t="str">
        <f>IFERROR(IF(#REF!=0,"",IF((#REF!/#REF!)&gt;1,1,(#REF!/#REF!))),"")</f>
        <v/>
      </c>
      <c r="U182" s="3" t="str">
        <f>IFERROR(IF((#REF!+#REF!+Q182+#REF!)/#REF!&gt;1,1,(#REF!+#REF!+Q182+#REF!)/#REF!),"")</f>
        <v/>
      </c>
    </row>
    <row r="183" spans="1:21" s="25" customFormat="1" ht="57.6" customHeight="1" x14ac:dyDescent="0.3">
      <c r="A183" s="31" t="s">
        <v>61</v>
      </c>
      <c r="B183" s="31" t="s">
        <v>57</v>
      </c>
      <c r="C183" s="32" t="str">
        <f>'[13]BD Plan'!$B$3</f>
        <v>Magdalena</v>
      </c>
      <c r="D183" s="32" t="s">
        <v>62</v>
      </c>
      <c r="E183" s="32" t="s">
        <v>367</v>
      </c>
      <c r="F183" s="33">
        <v>3</v>
      </c>
      <c r="G183" s="33">
        <v>3</v>
      </c>
      <c r="H183" s="33" t="s">
        <v>6</v>
      </c>
      <c r="I183" s="3">
        <f t="shared" si="6"/>
        <v>1</v>
      </c>
      <c r="J183" s="32"/>
      <c r="K183" s="33"/>
      <c r="L183" s="33"/>
      <c r="M183" s="33"/>
      <c r="N183" s="3" t="str">
        <f t="shared" si="7"/>
        <v/>
      </c>
      <c r="O183" s="32"/>
      <c r="P183" s="33"/>
      <c r="Q183" s="33"/>
      <c r="R183" s="33"/>
      <c r="S183" s="3" t="str">
        <f t="shared" si="8"/>
        <v/>
      </c>
      <c r="T183" s="3" t="str">
        <f>IFERROR(IF(#REF!=0,"",IF((#REF!/#REF!)&gt;1,1,(#REF!/#REF!))),"")</f>
        <v/>
      </c>
      <c r="U183" s="3" t="str">
        <f>IFERROR(IF((#REF!+#REF!+Q183+#REF!)/#REF!&gt;1,1,(#REF!+#REF!+Q183+#REF!)/#REF!),"")</f>
        <v/>
      </c>
    </row>
    <row r="184" spans="1:21" s="25" customFormat="1" ht="57.6" customHeight="1" x14ac:dyDescent="0.3">
      <c r="A184" s="31" t="s">
        <v>64</v>
      </c>
      <c r="B184" s="31" t="s">
        <v>57</v>
      </c>
      <c r="C184" s="32" t="str">
        <f>'[13]BD Plan'!$B$3</f>
        <v>Magdalena</v>
      </c>
      <c r="D184" s="32" t="s">
        <v>65</v>
      </c>
      <c r="E184" s="32" t="s">
        <v>368</v>
      </c>
      <c r="F184" s="33">
        <v>2</v>
      </c>
      <c r="G184" s="33">
        <v>2</v>
      </c>
      <c r="H184" s="33" t="s">
        <v>8</v>
      </c>
      <c r="I184" s="3">
        <f t="shared" si="6"/>
        <v>1</v>
      </c>
      <c r="J184" s="32"/>
      <c r="K184" s="33"/>
      <c r="L184" s="33"/>
      <c r="M184" s="33"/>
      <c r="N184" s="3" t="str">
        <f t="shared" si="7"/>
        <v/>
      </c>
      <c r="O184" s="32"/>
      <c r="P184" s="33"/>
      <c r="Q184" s="33"/>
      <c r="R184" s="33"/>
      <c r="S184" s="3" t="str">
        <f t="shared" si="8"/>
        <v/>
      </c>
      <c r="T184" s="3" t="str">
        <f>IFERROR(IF(#REF!=0,"",IF((#REF!/#REF!)&gt;1,1,(#REF!/#REF!))),"")</f>
        <v/>
      </c>
      <c r="U184" s="3" t="str">
        <f>IFERROR(IF((#REF!+#REF!+Q184+#REF!)/#REF!&gt;1,1,(#REF!+#REF!+Q184+#REF!)/#REF!),"")</f>
        <v/>
      </c>
    </row>
    <row r="185" spans="1:21" s="25" customFormat="1" ht="57.6" customHeight="1" x14ac:dyDescent="0.3">
      <c r="A185" s="31" t="s">
        <v>67</v>
      </c>
      <c r="B185" s="31" t="s">
        <v>57</v>
      </c>
      <c r="C185" s="32" t="str">
        <f>'[13]BD Plan'!$B$3</f>
        <v>Magdalena</v>
      </c>
      <c r="D185" s="32" t="s">
        <v>68</v>
      </c>
      <c r="E185" s="32" t="s">
        <v>369</v>
      </c>
      <c r="F185" s="33">
        <v>6</v>
      </c>
      <c r="G185" s="33">
        <v>6</v>
      </c>
      <c r="H185" s="33" t="s">
        <v>6</v>
      </c>
      <c r="I185" s="3">
        <f t="shared" si="6"/>
        <v>1</v>
      </c>
      <c r="J185" s="32"/>
      <c r="K185" s="33"/>
      <c r="L185" s="33"/>
      <c r="M185" s="33"/>
      <c r="N185" s="3" t="str">
        <f t="shared" si="7"/>
        <v/>
      </c>
      <c r="O185" s="32"/>
      <c r="P185" s="33"/>
      <c r="Q185" s="33"/>
      <c r="R185" s="33"/>
      <c r="S185" s="3" t="str">
        <f t="shared" si="8"/>
        <v/>
      </c>
      <c r="T185" s="3" t="str">
        <f>IFERROR(IF(#REF!=0,"",IF((#REF!/#REF!)&gt;1,1,(#REF!/#REF!))),"")</f>
        <v/>
      </c>
      <c r="U185" s="3" t="str">
        <f>IFERROR(IF((#REF!+#REF!+Q185+#REF!)/#REF!&gt;1,1,(#REF!+#REF!+Q185+#REF!)/#REF!),"")</f>
        <v/>
      </c>
    </row>
    <row r="186" spans="1:21" s="25" customFormat="1" ht="57.6" customHeight="1" x14ac:dyDescent="0.3">
      <c r="A186" s="31" t="s">
        <v>70</v>
      </c>
      <c r="B186" s="31" t="s">
        <v>57</v>
      </c>
      <c r="C186" s="32" t="str">
        <f>'[13]BD Plan'!$B$3</f>
        <v>Magdalena</v>
      </c>
      <c r="D186" s="32" t="s">
        <v>71</v>
      </c>
      <c r="E186" s="32" t="s">
        <v>370</v>
      </c>
      <c r="F186" s="33">
        <v>3</v>
      </c>
      <c r="G186" s="33">
        <v>3</v>
      </c>
      <c r="H186" s="33" t="s">
        <v>6</v>
      </c>
      <c r="I186" s="3">
        <f t="shared" si="6"/>
        <v>1</v>
      </c>
      <c r="J186" s="32"/>
      <c r="K186" s="33"/>
      <c r="L186" s="33"/>
      <c r="M186" s="33"/>
      <c r="N186" s="3" t="str">
        <f t="shared" si="7"/>
        <v/>
      </c>
      <c r="O186" s="32"/>
      <c r="P186" s="33"/>
      <c r="Q186" s="33"/>
      <c r="R186" s="33"/>
      <c r="S186" s="3" t="str">
        <f t="shared" si="8"/>
        <v/>
      </c>
      <c r="T186" s="3" t="str">
        <f>IFERROR(IF(#REF!=0,"",IF((#REF!/#REF!)&gt;1,1,(#REF!/#REF!))),"")</f>
        <v/>
      </c>
      <c r="U186" s="3" t="str">
        <f>IFERROR(IF((#REF!+#REF!+Q186+#REF!)/#REF!&gt;1,1,(#REF!+#REF!+Q186+#REF!)/#REF!),"")</f>
        <v/>
      </c>
    </row>
    <row r="187" spans="1:21" s="25" customFormat="1" ht="57.6" customHeight="1" x14ac:dyDescent="0.3">
      <c r="A187" s="31" t="s">
        <v>80</v>
      </c>
      <c r="B187" s="31" t="s">
        <v>79</v>
      </c>
      <c r="C187" s="32" t="str">
        <f>'[13]BD Plan'!$B$3</f>
        <v>Magdalena</v>
      </c>
      <c r="D187" s="32" t="s">
        <v>81</v>
      </c>
      <c r="E187" s="32" t="s">
        <v>82</v>
      </c>
      <c r="F187" s="33">
        <v>1</v>
      </c>
      <c r="G187" s="33">
        <v>1</v>
      </c>
      <c r="H187" s="33" t="s">
        <v>6</v>
      </c>
      <c r="I187" s="3">
        <f t="shared" si="6"/>
        <v>1</v>
      </c>
      <c r="J187" s="32"/>
      <c r="K187" s="33"/>
      <c r="L187" s="33"/>
      <c r="M187" s="33"/>
      <c r="N187" s="3" t="str">
        <f t="shared" si="7"/>
        <v/>
      </c>
      <c r="O187" s="32"/>
      <c r="P187" s="33"/>
      <c r="Q187" s="33"/>
      <c r="R187" s="33"/>
      <c r="S187" s="3" t="str">
        <f t="shared" si="8"/>
        <v/>
      </c>
      <c r="T187" s="3" t="str">
        <f>IFERROR(IF(#REF!=0,"",IF((#REF!/#REF!)&gt;1,1,(#REF!/#REF!))),"")</f>
        <v/>
      </c>
      <c r="U187" s="3" t="str">
        <f>IFERROR(IF((#REF!+#REF!+Q187+#REF!)/#REF!&gt;1,1,(#REF!+#REF!+Q187+#REF!)/#REF!),"")</f>
        <v/>
      </c>
    </row>
    <row r="188" spans="1:21" s="25" customFormat="1" ht="57.6" customHeight="1" x14ac:dyDescent="0.3">
      <c r="A188" s="31" t="s">
        <v>83</v>
      </c>
      <c r="B188" s="31" t="s">
        <v>79</v>
      </c>
      <c r="C188" s="32" t="str">
        <f>'[13]BD Plan'!$B$3</f>
        <v>Magdalena</v>
      </c>
      <c r="D188" s="32" t="s">
        <v>84</v>
      </c>
      <c r="E188" s="32" t="s">
        <v>85</v>
      </c>
      <c r="F188" s="33">
        <v>1</v>
      </c>
      <c r="G188" s="33">
        <v>1</v>
      </c>
      <c r="H188" s="33" t="s">
        <v>6</v>
      </c>
      <c r="I188" s="3">
        <f t="shared" si="6"/>
        <v>1</v>
      </c>
      <c r="J188" s="32"/>
      <c r="K188" s="33"/>
      <c r="L188" s="33"/>
      <c r="M188" s="33"/>
      <c r="N188" s="3" t="str">
        <f t="shared" si="7"/>
        <v/>
      </c>
      <c r="O188" s="32"/>
      <c r="P188" s="33"/>
      <c r="Q188" s="33"/>
      <c r="R188" s="33"/>
      <c r="S188" s="3" t="str">
        <f t="shared" si="8"/>
        <v/>
      </c>
      <c r="T188" s="3" t="str">
        <f>IFERROR(IF(#REF!=0,"",IF((#REF!/#REF!)&gt;1,1,(#REF!/#REF!))),"")</f>
        <v/>
      </c>
      <c r="U188" s="3" t="str">
        <f>IFERROR(IF((#REF!+#REF!+Q188+#REF!)/#REF!&gt;1,1,(#REF!+#REF!+Q188+#REF!)/#REF!),"")</f>
        <v/>
      </c>
    </row>
    <row r="189" spans="1:21" s="25" customFormat="1" ht="57.6" customHeight="1" x14ac:dyDescent="0.3">
      <c r="A189" s="31" t="s">
        <v>49</v>
      </c>
      <c r="B189" s="31" t="s">
        <v>46</v>
      </c>
      <c r="C189" s="32" t="str">
        <f>'[13]BD Plan'!$B$3</f>
        <v>Magdalena</v>
      </c>
      <c r="D189" s="32" t="s">
        <v>50</v>
      </c>
      <c r="E189" s="32"/>
      <c r="F189" s="33"/>
      <c r="G189" s="33"/>
      <c r="H189" s="33"/>
      <c r="I189" s="3" t="str">
        <f t="shared" si="6"/>
        <v/>
      </c>
      <c r="J189" s="32" t="s">
        <v>51</v>
      </c>
      <c r="K189" s="33">
        <v>1</v>
      </c>
      <c r="L189" s="33">
        <v>1</v>
      </c>
      <c r="M189" s="33" t="s">
        <v>8</v>
      </c>
      <c r="N189" s="3">
        <f t="shared" si="7"/>
        <v>1</v>
      </c>
      <c r="O189" s="32"/>
      <c r="P189" s="33"/>
      <c r="Q189" s="33"/>
      <c r="R189" s="33"/>
      <c r="S189" s="3" t="str">
        <f t="shared" si="8"/>
        <v/>
      </c>
      <c r="T189" s="3" t="str">
        <f>IFERROR(IF(#REF!=0,"",IF((#REF!/#REF!)&gt;1,1,(#REF!/#REF!))),"")</f>
        <v/>
      </c>
      <c r="U189" s="3" t="str">
        <f>IFERROR(IF((#REF!+#REF!+Q189+#REF!)/#REF!&gt;1,1,(#REF!+#REF!+Q189+#REF!)/#REF!),"")</f>
        <v/>
      </c>
    </row>
    <row r="190" spans="1:21" s="25" customFormat="1" ht="57.6" customHeight="1" x14ac:dyDescent="0.3">
      <c r="A190" s="31" t="s">
        <v>52</v>
      </c>
      <c r="B190" s="31" t="s">
        <v>46</v>
      </c>
      <c r="C190" s="32" t="str">
        <f>'[13]BD Plan'!$B$3</f>
        <v>Magdalena</v>
      </c>
      <c r="D190" s="32" t="s">
        <v>53</v>
      </c>
      <c r="E190" s="32"/>
      <c r="F190" s="33"/>
      <c r="G190" s="33"/>
      <c r="H190" s="33"/>
      <c r="I190" s="3" t="str">
        <f t="shared" si="6"/>
        <v/>
      </c>
      <c r="J190" s="32" t="s">
        <v>54</v>
      </c>
      <c r="K190" s="33">
        <v>0</v>
      </c>
      <c r="L190" s="33">
        <v>0</v>
      </c>
      <c r="M190" s="33" t="s">
        <v>8</v>
      </c>
      <c r="N190" s="3" t="str">
        <f t="shared" si="7"/>
        <v/>
      </c>
      <c r="O190" s="32"/>
      <c r="P190" s="33"/>
      <c r="Q190" s="33"/>
      <c r="R190" s="33"/>
      <c r="S190" s="3" t="str">
        <f t="shared" si="8"/>
        <v/>
      </c>
      <c r="T190" s="3" t="str">
        <f>IFERROR(IF(#REF!=0,"",IF((#REF!/#REF!)&gt;1,1,(#REF!/#REF!))),"")</f>
        <v/>
      </c>
      <c r="U190" s="3" t="str">
        <f>IFERROR(IF((#REF!+#REF!+Q190+#REF!)/#REF!&gt;1,1,(#REF!+#REF!+Q190+#REF!)/#REF!),"")</f>
        <v/>
      </c>
    </row>
    <row r="191" spans="1:21" s="25" customFormat="1" ht="57.6" customHeight="1" x14ac:dyDescent="0.3">
      <c r="A191" s="31" t="s">
        <v>224</v>
      </c>
      <c r="B191" s="31" t="s">
        <v>221</v>
      </c>
      <c r="C191" s="32" t="str">
        <f>'[13]BD Plan'!$B$3</f>
        <v>Magdalena</v>
      </c>
      <c r="D191" s="32" t="s">
        <v>225</v>
      </c>
      <c r="E191" s="32" t="s">
        <v>226</v>
      </c>
      <c r="F191" s="33">
        <v>14</v>
      </c>
      <c r="G191" s="33">
        <v>14</v>
      </c>
      <c r="H191" s="33" t="s">
        <v>6</v>
      </c>
      <c r="I191" s="3">
        <f t="shared" si="6"/>
        <v>1</v>
      </c>
      <c r="J191" s="32" t="s">
        <v>227</v>
      </c>
      <c r="K191" s="33">
        <v>1</v>
      </c>
      <c r="L191" s="33">
        <v>1</v>
      </c>
      <c r="M191" s="33" t="s">
        <v>6</v>
      </c>
      <c r="N191" s="3">
        <f t="shared" si="7"/>
        <v>1</v>
      </c>
      <c r="O191" s="32"/>
      <c r="P191" s="33"/>
      <c r="Q191" s="33"/>
      <c r="R191" s="33"/>
      <c r="S191" s="3" t="str">
        <f t="shared" si="8"/>
        <v/>
      </c>
      <c r="T191" s="3" t="str">
        <f>IFERROR(IF(#REF!=0,"",IF((#REF!/#REF!)&gt;1,1,(#REF!/#REF!))),"")</f>
        <v/>
      </c>
      <c r="U191" s="3" t="str">
        <f>IFERROR(IF((#REF!+#REF!+Q191+#REF!)/#REF!&gt;1,1,(#REF!+#REF!+Q191+#REF!)/#REF!),"")</f>
        <v/>
      </c>
    </row>
    <row r="192" spans="1:21" s="25" customFormat="1" ht="57.6" customHeight="1" x14ac:dyDescent="0.3">
      <c r="A192" s="31" t="s">
        <v>230</v>
      </c>
      <c r="B192" s="31" t="s">
        <v>221</v>
      </c>
      <c r="C192" s="32" t="str">
        <f>'[13]BD Plan'!$B$3</f>
        <v>Magdalena</v>
      </c>
      <c r="D192" s="32" t="s">
        <v>231</v>
      </c>
      <c r="E192" s="32" t="s">
        <v>232</v>
      </c>
      <c r="F192" s="33">
        <v>3</v>
      </c>
      <c r="G192" s="33">
        <v>3</v>
      </c>
      <c r="H192" s="33" t="s">
        <v>6</v>
      </c>
      <c r="I192" s="3">
        <f t="shared" si="6"/>
        <v>1</v>
      </c>
      <c r="J192" s="32"/>
      <c r="K192" s="33"/>
      <c r="L192" s="33"/>
      <c r="M192" s="33"/>
      <c r="N192" s="3" t="str">
        <f t="shared" si="7"/>
        <v/>
      </c>
      <c r="O192" s="32"/>
      <c r="P192" s="33"/>
      <c r="Q192" s="33"/>
      <c r="R192" s="33"/>
      <c r="S192" s="3" t="str">
        <f t="shared" si="8"/>
        <v/>
      </c>
      <c r="T192" s="3" t="str">
        <f>IFERROR(IF(#REF!=0,"",IF((#REF!/#REF!)&gt;1,1,(#REF!/#REF!))),"")</f>
        <v/>
      </c>
      <c r="U192" s="3" t="str">
        <f>IFERROR(IF((#REF!+#REF!+Q192+#REF!)/#REF!&gt;1,1,(#REF!+#REF!+Q192+#REF!)/#REF!),"")</f>
        <v/>
      </c>
    </row>
    <row r="193" spans="1:21" s="25" customFormat="1" ht="57.6" customHeight="1" x14ac:dyDescent="0.3">
      <c r="A193" s="31" t="s">
        <v>165</v>
      </c>
      <c r="B193" s="31" t="s">
        <v>162</v>
      </c>
      <c r="C193" s="32" t="str">
        <f>'[13]BD Plan'!$B$3</f>
        <v>Magdalena</v>
      </c>
      <c r="D193" s="32" t="s">
        <v>166</v>
      </c>
      <c r="E193" s="32" t="s">
        <v>167</v>
      </c>
      <c r="F193" s="33">
        <v>24</v>
      </c>
      <c r="G193" s="33">
        <v>24</v>
      </c>
      <c r="H193" s="33" t="s">
        <v>6</v>
      </c>
      <c r="I193" s="3">
        <f t="shared" si="6"/>
        <v>1</v>
      </c>
      <c r="J193" s="32"/>
      <c r="K193" s="33"/>
      <c r="L193" s="33"/>
      <c r="M193" s="33"/>
      <c r="N193" s="3" t="str">
        <f t="shared" si="7"/>
        <v/>
      </c>
      <c r="O193" s="32"/>
      <c r="P193" s="33"/>
      <c r="Q193" s="33"/>
      <c r="R193" s="33"/>
      <c r="S193" s="3" t="str">
        <f t="shared" si="8"/>
        <v/>
      </c>
      <c r="T193" s="3" t="str">
        <f>IFERROR(IF(#REF!=0,"",IF((#REF!/#REF!)&gt;1,1,(#REF!/#REF!))),"")</f>
        <v/>
      </c>
      <c r="U193" s="3" t="str">
        <f>IFERROR(IF((#REF!+#REF!+Q193+#REF!)/#REF!&gt;1,1,(#REF!+#REF!+Q193+#REF!)/#REF!),"")</f>
        <v/>
      </c>
    </row>
    <row r="194" spans="1:21" s="25" customFormat="1" ht="57.6" customHeight="1" x14ac:dyDescent="0.3">
      <c r="A194" s="31" t="s">
        <v>170</v>
      </c>
      <c r="B194" s="31" t="s">
        <v>162</v>
      </c>
      <c r="C194" s="32" t="str">
        <f>'[13]BD Plan'!$B$3</f>
        <v>Magdalena</v>
      </c>
      <c r="D194" s="32" t="s">
        <v>171</v>
      </c>
      <c r="E194" s="32"/>
      <c r="F194" s="33"/>
      <c r="G194" s="33"/>
      <c r="H194" s="33"/>
      <c r="I194" s="3" t="str">
        <f t="shared" ref="I194:I257" si="9">IFERROR(IF(F194=0,"",IF((G194/F194)&gt;1,1,(G194/F194))),"")</f>
        <v/>
      </c>
      <c r="J194" s="32" t="s">
        <v>172</v>
      </c>
      <c r="K194" s="33">
        <v>5</v>
      </c>
      <c r="L194" s="33">
        <v>5</v>
      </c>
      <c r="M194" s="33" t="s">
        <v>6</v>
      </c>
      <c r="N194" s="3">
        <f t="shared" ref="N194:N257" si="10">IFERROR(IF(K194=0,"",IF((L194/K194)&gt;1,1,(L194/K194))),"")</f>
        <v>1</v>
      </c>
      <c r="O194" s="32"/>
      <c r="P194" s="33"/>
      <c r="Q194" s="33"/>
      <c r="R194" s="33"/>
      <c r="S194" s="3" t="str">
        <f t="shared" ref="S194:S257" si="11">IFERROR(IF(P194=0,"",IF((Q194/P194)&gt;1,1,(Q194/P194))),"")</f>
        <v/>
      </c>
      <c r="T194" s="3" t="str">
        <f>IFERROR(IF(#REF!=0,"",IF((#REF!/#REF!)&gt;1,1,(#REF!/#REF!))),"")</f>
        <v/>
      </c>
      <c r="U194" s="3" t="str">
        <f>IFERROR(IF((#REF!+#REF!+Q194+#REF!)/#REF!&gt;1,1,(#REF!+#REF!+Q194+#REF!)/#REF!),"")</f>
        <v/>
      </c>
    </row>
    <row r="195" spans="1:21" s="25" customFormat="1" ht="57.6" customHeight="1" x14ac:dyDescent="0.3">
      <c r="A195" s="31" t="s">
        <v>235</v>
      </c>
      <c r="B195" s="31" t="s">
        <v>233</v>
      </c>
      <c r="C195" s="32" t="str">
        <f>'[13]BD Plan'!$B$3</f>
        <v>Magdalena</v>
      </c>
      <c r="D195" s="32" t="s">
        <v>236</v>
      </c>
      <c r="E195" s="32" t="s">
        <v>237</v>
      </c>
      <c r="F195" s="33">
        <v>24</v>
      </c>
      <c r="G195" s="33">
        <v>24</v>
      </c>
      <c r="H195" s="33" t="s">
        <v>6</v>
      </c>
      <c r="I195" s="3">
        <f t="shared" si="9"/>
        <v>1</v>
      </c>
      <c r="J195" s="32" t="s">
        <v>238</v>
      </c>
      <c r="K195" s="33">
        <v>3</v>
      </c>
      <c r="L195" s="33">
        <v>3</v>
      </c>
      <c r="M195" s="33" t="s">
        <v>6</v>
      </c>
      <c r="N195" s="3">
        <f t="shared" si="10"/>
        <v>1</v>
      </c>
      <c r="O195" s="32" t="s">
        <v>239</v>
      </c>
      <c r="P195" s="33">
        <v>1</v>
      </c>
      <c r="Q195" s="33">
        <v>1</v>
      </c>
      <c r="R195" s="33" t="s">
        <v>6</v>
      </c>
      <c r="S195" s="3">
        <f t="shared" si="11"/>
        <v>1</v>
      </c>
      <c r="T195" s="3" t="str">
        <f>IFERROR(IF(#REF!=0,"",IF((#REF!/#REF!)&gt;1,1,(#REF!/#REF!))),"")</f>
        <v/>
      </c>
      <c r="U195" s="3" t="str">
        <f>IFERROR(IF((#REF!+#REF!+Q195+#REF!)/#REF!&gt;1,1,(#REF!+#REF!+Q195+#REF!)/#REF!),"")</f>
        <v/>
      </c>
    </row>
    <row r="196" spans="1:21" s="25" customFormat="1" ht="57.6" customHeight="1" x14ac:dyDescent="0.3">
      <c r="A196" s="31" t="s">
        <v>240</v>
      </c>
      <c r="B196" s="31" t="s">
        <v>233</v>
      </c>
      <c r="C196" s="32" t="str">
        <f>'[13]BD Plan'!$B$3</f>
        <v>Magdalena</v>
      </c>
      <c r="D196" s="32" t="s">
        <v>241</v>
      </c>
      <c r="E196" s="32" t="s">
        <v>237</v>
      </c>
      <c r="F196" s="33">
        <v>24</v>
      </c>
      <c r="G196" s="33">
        <v>24</v>
      </c>
      <c r="H196" s="33" t="s">
        <v>6</v>
      </c>
      <c r="I196" s="3">
        <f t="shared" si="9"/>
        <v>1</v>
      </c>
      <c r="J196" s="32"/>
      <c r="K196" s="33"/>
      <c r="L196" s="33"/>
      <c r="M196" s="33"/>
      <c r="N196" s="3" t="str">
        <f t="shared" si="10"/>
        <v/>
      </c>
      <c r="O196" s="32" t="s">
        <v>239</v>
      </c>
      <c r="P196" s="33">
        <v>1</v>
      </c>
      <c r="Q196" s="33">
        <v>1</v>
      </c>
      <c r="R196" s="33" t="s">
        <v>6</v>
      </c>
      <c r="S196" s="3">
        <f t="shared" si="11"/>
        <v>1</v>
      </c>
      <c r="T196" s="3" t="str">
        <f>IFERROR(IF(#REF!=0,"",IF((#REF!/#REF!)&gt;1,1,(#REF!/#REF!))),"")</f>
        <v/>
      </c>
      <c r="U196" s="3" t="str">
        <f>IFERROR(IF((#REF!+#REF!+Q196+#REF!)/#REF!&gt;1,1,(#REF!+#REF!+Q196+#REF!)/#REF!),"")</f>
        <v/>
      </c>
    </row>
    <row r="197" spans="1:21" s="25" customFormat="1" ht="57.6" customHeight="1" x14ac:dyDescent="0.3">
      <c r="A197" s="31" t="s">
        <v>43</v>
      </c>
      <c r="B197" s="31" t="s">
        <v>4</v>
      </c>
      <c r="C197" s="32" t="str">
        <f>'[14]BD Plan'!$B$3</f>
        <v>Meta</v>
      </c>
      <c r="D197" s="32" t="s">
        <v>44</v>
      </c>
      <c r="E197" s="32"/>
      <c r="F197" s="33"/>
      <c r="G197" s="33"/>
      <c r="H197" s="33"/>
      <c r="I197" s="3" t="str">
        <f t="shared" si="9"/>
        <v/>
      </c>
      <c r="J197" s="32"/>
      <c r="K197" s="33"/>
      <c r="L197" s="33"/>
      <c r="M197" s="33"/>
      <c r="N197" s="3" t="str">
        <f t="shared" si="10"/>
        <v/>
      </c>
      <c r="O197" s="32" t="s">
        <v>45</v>
      </c>
      <c r="P197" s="33">
        <v>1</v>
      </c>
      <c r="Q197" s="33">
        <v>1</v>
      </c>
      <c r="R197" s="33" t="s">
        <v>6</v>
      </c>
      <c r="S197" s="3">
        <f t="shared" si="11"/>
        <v>1</v>
      </c>
      <c r="T197" s="3" t="str">
        <f>IFERROR(IF(#REF!=0,"",IF((#REF!/#REF!)&gt;1,1,(#REF!/#REF!))),"")</f>
        <v/>
      </c>
      <c r="U197" s="3" t="str">
        <f>IFERROR(IF((#REF!+#REF!+Q197+#REF!)/#REF!&gt;1,1,(#REF!+#REF!+Q197+#REF!)/#REF!),"")</f>
        <v/>
      </c>
    </row>
    <row r="198" spans="1:21" s="25" customFormat="1" ht="57.6" customHeight="1" x14ac:dyDescent="0.3">
      <c r="A198" s="31" t="s">
        <v>61</v>
      </c>
      <c r="B198" s="31" t="s">
        <v>57</v>
      </c>
      <c r="C198" s="32" t="str">
        <f>'[14]BD Plan'!$B$3</f>
        <v>Meta</v>
      </c>
      <c r="D198" s="32" t="s">
        <v>62</v>
      </c>
      <c r="E198" s="32" t="s">
        <v>367</v>
      </c>
      <c r="F198" s="33">
        <v>1</v>
      </c>
      <c r="G198" s="33">
        <v>1</v>
      </c>
      <c r="H198" s="33" t="s">
        <v>6</v>
      </c>
      <c r="I198" s="3">
        <f t="shared" si="9"/>
        <v>1</v>
      </c>
      <c r="J198" s="32"/>
      <c r="K198" s="33"/>
      <c r="L198" s="33"/>
      <c r="M198" s="33"/>
      <c r="N198" s="3" t="str">
        <f t="shared" si="10"/>
        <v/>
      </c>
      <c r="O198" s="32"/>
      <c r="P198" s="33"/>
      <c r="Q198" s="33"/>
      <c r="R198" s="33"/>
      <c r="S198" s="3" t="str">
        <f t="shared" si="11"/>
        <v/>
      </c>
      <c r="T198" s="3" t="str">
        <f>IFERROR(IF(#REF!=0,"",IF((#REF!/#REF!)&gt;1,1,(#REF!/#REF!))),"")</f>
        <v/>
      </c>
      <c r="U198" s="3" t="str">
        <f>IFERROR(IF((#REF!+#REF!+Q198+#REF!)/#REF!&gt;1,1,(#REF!+#REF!+Q198+#REF!)/#REF!),"")</f>
        <v/>
      </c>
    </row>
    <row r="199" spans="1:21" s="25" customFormat="1" ht="57.6" customHeight="1" x14ac:dyDescent="0.3">
      <c r="A199" s="31" t="s">
        <v>64</v>
      </c>
      <c r="B199" s="31" t="s">
        <v>57</v>
      </c>
      <c r="C199" s="32" t="str">
        <f>'[14]BD Plan'!$B$3</f>
        <v>Meta</v>
      </c>
      <c r="D199" s="32" t="s">
        <v>65</v>
      </c>
      <c r="E199" s="32" t="s">
        <v>368</v>
      </c>
      <c r="F199" s="33">
        <v>1</v>
      </c>
      <c r="G199" s="33">
        <v>1</v>
      </c>
      <c r="H199" s="33" t="s">
        <v>6</v>
      </c>
      <c r="I199" s="3">
        <f t="shared" si="9"/>
        <v>1</v>
      </c>
      <c r="J199" s="32"/>
      <c r="K199" s="33"/>
      <c r="L199" s="33"/>
      <c r="M199" s="33"/>
      <c r="N199" s="3" t="str">
        <f t="shared" si="10"/>
        <v/>
      </c>
      <c r="O199" s="32"/>
      <c r="P199" s="33"/>
      <c r="Q199" s="33"/>
      <c r="R199" s="33"/>
      <c r="S199" s="3" t="str">
        <f t="shared" si="11"/>
        <v/>
      </c>
      <c r="T199" s="3" t="str">
        <f>IFERROR(IF(#REF!=0,"",IF((#REF!/#REF!)&gt;1,1,(#REF!/#REF!))),"")</f>
        <v/>
      </c>
      <c r="U199" s="3" t="str">
        <f>IFERROR(IF((#REF!+#REF!+Q199+#REF!)/#REF!&gt;1,1,(#REF!+#REF!+Q199+#REF!)/#REF!),"")</f>
        <v/>
      </c>
    </row>
    <row r="200" spans="1:21" s="25" customFormat="1" ht="57.6" customHeight="1" x14ac:dyDescent="0.3">
      <c r="A200" s="31" t="s">
        <v>67</v>
      </c>
      <c r="B200" s="31" t="s">
        <v>57</v>
      </c>
      <c r="C200" s="32" t="str">
        <f>'[14]BD Plan'!$B$3</f>
        <v>Meta</v>
      </c>
      <c r="D200" s="32" t="s">
        <v>68</v>
      </c>
      <c r="E200" s="32" t="s">
        <v>369</v>
      </c>
      <c r="F200" s="33">
        <v>4</v>
      </c>
      <c r="G200" s="33">
        <v>4</v>
      </c>
      <c r="H200" s="33" t="s">
        <v>6</v>
      </c>
      <c r="I200" s="3">
        <f t="shared" si="9"/>
        <v>1</v>
      </c>
      <c r="J200" s="32"/>
      <c r="K200" s="33"/>
      <c r="L200" s="33"/>
      <c r="M200" s="33"/>
      <c r="N200" s="3" t="str">
        <f t="shared" si="10"/>
        <v/>
      </c>
      <c r="O200" s="32"/>
      <c r="P200" s="33"/>
      <c r="Q200" s="33"/>
      <c r="R200" s="33"/>
      <c r="S200" s="3" t="str">
        <f t="shared" si="11"/>
        <v/>
      </c>
      <c r="T200" s="3" t="str">
        <f>IFERROR(IF(#REF!=0,"",IF((#REF!/#REF!)&gt;1,1,(#REF!/#REF!))),"")</f>
        <v/>
      </c>
      <c r="U200" s="3" t="str">
        <f>IFERROR(IF((#REF!+#REF!+Q200+#REF!)/#REF!&gt;1,1,(#REF!+#REF!+Q200+#REF!)/#REF!),"")</f>
        <v/>
      </c>
    </row>
    <row r="201" spans="1:21" s="25" customFormat="1" ht="57.6" customHeight="1" x14ac:dyDescent="0.3">
      <c r="A201" s="31" t="s">
        <v>70</v>
      </c>
      <c r="B201" s="31" t="s">
        <v>57</v>
      </c>
      <c r="C201" s="32" t="str">
        <f>'[14]BD Plan'!$B$3</f>
        <v>Meta</v>
      </c>
      <c r="D201" s="32" t="s">
        <v>71</v>
      </c>
      <c r="E201" s="32" t="s">
        <v>370</v>
      </c>
      <c r="F201" s="33">
        <v>2</v>
      </c>
      <c r="G201" s="33">
        <v>2</v>
      </c>
      <c r="H201" s="33" t="s">
        <v>6</v>
      </c>
      <c r="I201" s="3">
        <f t="shared" si="9"/>
        <v>1</v>
      </c>
      <c r="J201" s="32"/>
      <c r="K201" s="33"/>
      <c r="L201" s="33"/>
      <c r="M201" s="33"/>
      <c r="N201" s="3" t="str">
        <f t="shared" si="10"/>
        <v/>
      </c>
      <c r="O201" s="32"/>
      <c r="P201" s="33"/>
      <c r="Q201" s="33"/>
      <c r="R201" s="33"/>
      <c r="S201" s="3" t="str">
        <f t="shared" si="11"/>
        <v/>
      </c>
      <c r="T201" s="3" t="str">
        <f>IFERROR(IF(#REF!=0,"",IF((#REF!/#REF!)&gt;1,1,(#REF!/#REF!))),"")</f>
        <v/>
      </c>
      <c r="U201" s="3" t="str">
        <f>IFERROR(IF((#REF!+#REF!+Q201+#REF!)/#REF!&gt;1,1,(#REF!+#REF!+Q201+#REF!)/#REF!),"")</f>
        <v/>
      </c>
    </row>
    <row r="202" spans="1:21" s="25" customFormat="1" ht="57.6" customHeight="1" x14ac:dyDescent="0.3">
      <c r="A202" s="31" t="s">
        <v>80</v>
      </c>
      <c r="B202" s="31" t="s">
        <v>79</v>
      </c>
      <c r="C202" s="32" t="str">
        <f>'[14]BD Plan'!$B$3</f>
        <v>Meta</v>
      </c>
      <c r="D202" s="32" t="s">
        <v>81</v>
      </c>
      <c r="E202" s="32" t="s">
        <v>82</v>
      </c>
      <c r="F202" s="33">
        <v>1</v>
      </c>
      <c r="G202" s="33">
        <v>1</v>
      </c>
      <c r="H202" s="33"/>
      <c r="I202" s="3">
        <f t="shared" si="9"/>
        <v>1</v>
      </c>
      <c r="J202" s="32"/>
      <c r="K202" s="33"/>
      <c r="L202" s="33"/>
      <c r="M202" s="33"/>
      <c r="N202" s="3" t="str">
        <f t="shared" si="10"/>
        <v/>
      </c>
      <c r="O202" s="32"/>
      <c r="P202" s="33"/>
      <c r="Q202" s="33"/>
      <c r="R202" s="33"/>
      <c r="S202" s="3" t="str">
        <f t="shared" si="11"/>
        <v/>
      </c>
      <c r="T202" s="3" t="str">
        <f>IFERROR(IF(#REF!=0,"",IF((#REF!/#REF!)&gt;1,1,(#REF!/#REF!))),"")</f>
        <v/>
      </c>
      <c r="U202" s="3" t="str">
        <f>IFERROR(IF((#REF!+#REF!+Q202+#REF!)/#REF!&gt;1,1,(#REF!+#REF!+Q202+#REF!)/#REF!),"")</f>
        <v/>
      </c>
    </row>
    <row r="203" spans="1:21" s="25" customFormat="1" ht="57.6" customHeight="1" x14ac:dyDescent="0.3">
      <c r="A203" s="31" t="s">
        <v>83</v>
      </c>
      <c r="B203" s="31" t="s">
        <v>79</v>
      </c>
      <c r="C203" s="32" t="str">
        <f>'[14]BD Plan'!$B$3</f>
        <v>Meta</v>
      </c>
      <c r="D203" s="32" t="s">
        <v>84</v>
      </c>
      <c r="E203" s="32" t="s">
        <v>85</v>
      </c>
      <c r="F203" s="33">
        <v>0</v>
      </c>
      <c r="G203" s="33">
        <v>0</v>
      </c>
      <c r="H203" s="33" t="s">
        <v>6</v>
      </c>
      <c r="I203" s="3" t="str">
        <f t="shared" si="9"/>
        <v/>
      </c>
      <c r="J203" s="32"/>
      <c r="K203" s="33"/>
      <c r="L203" s="33"/>
      <c r="M203" s="33"/>
      <c r="N203" s="3" t="str">
        <f t="shared" si="10"/>
        <v/>
      </c>
      <c r="O203" s="32"/>
      <c r="P203" s="33"/>
      <c r="Q203" s="33"/>
      <c r="R203" s="33"/>
      <c r="S203" s="3" t="str">
        <f t="shared" si="11"/>
        <v/>
      </c>
      <c r="T203" s="3" t="str">
        <f>IFERROR(IF(#REF!=0,"",IF((#REF!/#REF!)&gt;1,1,(#REF!/#REF!))),"")</f>
        <v/>
      </c>
      <c r="U203" s="3" t="str">
        <f>IFERROR(IF((#REF!+#REF!+Q203+#REF!)/#REF!&gt;1,1,(#REF!+#REF!+Q203+#REF!)/#REF!),"")</f>
        <v/>
      </c>
    </row>
    <row r="204" spans="1:21" s="25" customFormat="1" ht="57.6" customHeight="1" x14ac:dyDescent="0.3">
      <c r="A204" s="31" t="s">
        <v>49</v>
      </c>
      <c r="B204" s="31" t="s">
        <v>46</v>
      </c>
      <c r="C204" s="32" t="str">
        <f>'[14]BD Plan'!$B$3</f>
        <v>Meta</v>
      </c>
      <c r="D204" s="32" t="s">
        <v>50</v>
      </c>
      <c r="E204" s="32"/>
      <c r="F204" s="33"/>
      <c r="G204" s="33"/>
      <c r="H204" s="33"/>
      <c r="I204" s="3" t="str">
        <f t="shared" si="9"/>
        <v/>
      </c>
      <c r="J204" s="32" t="s">
        <v>51</v>
      </c>
      <c r="K204" s="33">
        <v>1</v>
      </c>
      <c r="L204" s="33">
        <v>1</v>
      </c>
      <c r="M204" s="33" t="s">
        <v>6</v>
      </c>
      <c r="N204" s="3">
        <f t="shared" si="10"/>
        <v>1</v>
      </c>
      <c r="O204" s="32"/>
      <c r="P204" s="33"/>
      <c r="Q204" s="33"/>
      <c r="R204" s="33"/>
      <c r="S204" s="3" t="str">
        <f t="shared" si="11"/>
        <v/>
      </c>
      <c r="T204" s="3" t="str">
        <f>IFERROR(IF(#REF!=0,"",IF((#REF!/#REF!)&gt;1,1,(#REF!/#REF!))),"")</f>
        <v/>
      </c>
      <c r="U204" s="3" t="str">
        <f>IFERROR(IF((#REF!+#REF!+Q204+#REF!)/#REF!&gt;1,1,(#REF!+#REF!+Q204+#REF!)/#REF!),"")</f>
        <v/>
      </c>
    </row>
    <row r="205" spans="1:21" s="25" customFormat="1" ht="57.6" customHeight="1" x14ac:dyDescent="0.3">
      <c r="A205" s="31" t="s">
        <v>52</v>
      </c>
      <c r="B205" s="31" t="s">
        <v>46</v>
      </c>
      <c r="C205" s="32" t="str">
        <f>'[14]BD Plan'!$B$3</f>
        <v>Meta</v>
      </c>
      <c r="D205" s="32" t="s">
        <v>53</v>
      </c>
      <c r="E205" s="32"/>
      <c r="F205" s="33"/>
      <c r="G205" s="33"/>
      <c r="H205" s="33"/>
      <c r="I205" s="3" t="str">
        <f t="shared" si="9"/>
        <v/>
      </c>
      <c r="J205" s="32" t="s">
        <v>54</v>
      </c>
      <c r="K205" s="33">
        <v>0</v>
      </c>
      <c r="L205" s="33">
        <v>0</v>
      </c>
      <c r="M205" s="33" t="s">
        <v>8</v>
      </c>
      <c r="N205" s="3" t="str">
        <f t="shared" si="10"/>
        <v/>
      </c>
      <c r="O205" s="32"/>
      <c r="P205" s="33"/>
      <c r="Q205" s="33"/>
      <c r="R205" s="33"/>
      <c r="S205" s="3" t="str">
        <f t="shared" si="11"/>
        <v/>
      </c>
      <c r="T205" s="3" t="str">
        <f>IFERROR(IF(#REF!=0,"",IF((#REF!/#REF!)&gt;1,1,(#REF!/#REF!))),"")</f>
        <v/>
      </c>
      <c r="U205" s="3" t="str">
        <f>IFERROR(IF((#REF!+#REF!+Q205+#REF!)/#REF!&gt;1,1,(#REF!+#REF!+Q205+#REF!)/#REF!),"")</f>
        <v/>
      </c>
    </row>
    <row r="206" spans="1:21" s="25" customFormat="1" ht="57.6" customHeight="1" x14ac:dyDescent="0.3">
      <c r="A206" s="31" t="s">
        <v>224</v>
      </c>
      <c r="B206" s="31" t="s">
        <v>221</v>
      </c>
      <c r="C206" s="32" t="str">
        <f>'[14]BD Plan'!$B$3</f>
        <v>Meta</v>
      </c>
      <c r="D206" s="32" t="s">
        <v>225</v>
      </c>
      <c r="E206" s="32" t="s">
        <v>226</v>
      </c>
      <c r="F206" s="33">
        <v>3</v>
      </c>
      <c r="G206" s="33">
        <v>3</v>
      </c>
      <c r="H206" s="33" t="s">
        <v>6</v>
      </c>
      <c r="I206" s="3">
        <f t="shared" si="9"/>
        <v>1</v>
      </c>
      <c r="J206" s="32" t="s">
        <v>227</v>
      </c>
      <c r="K206" s="33">
        <v>1</v>
      </c>
      <c r="L206" s="33">
        <v>1</v>
      </c>
      <c r="M206" s="33" t="s">
        <v>6</v>
      </c>
      <c r="N206" s="3">
        <f t="shared" si="10"/>
        <v>1</v>
      </c>
      <c r="O206" s="32"/>
      <c r="P206" s="33"/>
      <c r="Q206" s="33"/>
      <c r="R206" s="33"/>
      <c r="S206" s="3" t="str">
        <f t="shared" si="11"/>
        <v/>
      </c>
      <c r="T206" s="3" t="str">
        <f>IFERROR(IF(#REF!=0,"",IF((#REF!/#REF!)&gt;1,1,(#REF!/#REF!))),"")</f>
        <v/>
      </c>
      <c r="U206" s="3" t="str">
        <f>IFERROR(IF((#REF!+#REF!+Q206+#REF!)/#REF!&gt;1,1,(#REF!+#REF!+Q206+#REF!)/#REF!),"")</f>
        <v/>
      </c>
    </row>
    <row r="207" spans="1:21" s="25" customFormat="1" ht="57.6" customHeight="1" x14ac:dyDescent="0.3">
      <c r="A207" s="31" t="s">
        <v>230</v>
      </c>
      <c r="B207" s="31" t="s">
        <v>221</v>
      </c>
      <c r="C207" s="32" t="str">
        <f>'[14]BD Plan'!$B$3</f>
        <v>Meta</v>
      </c>
      <c r="D207" s="32" t="s">
        <v>231</v>
      </c>
      <c r="E207" s="32" t="s">
        <v>232</v>
      </c>
      <c r="F207" s="33">
        <v>2</v>
      </c>
      <c r="G207" s="33">
        <v>2</v>
      </c>
      <c r="H207" s="33" t="s">
        <v>6</v>
      </c>
      <c r="I207" s="3">
        <f t="shared" si="9"/>
        <v>1</v>
      </c>
      <c r="J207" s="32"/>
      <c r="K207" s="33"/>
      <c r="L207" s="33"/>
      <c r="M207" s="33"/>
      <c r="N207" s="3" t="str">
        <f t="shared" si="10"/>
        <v/>
      </c>
      <c r="O207" s="32"/>
      <c r="P207" s="33"/>
      <c r="Q207" s="33"/>
      <c r="R207" s="33"/>
      <c r="S207" s="3" t="str">
        <f t="shared" si="11"/>
        <v/>
      </c>
      <c r="T207" s="3" t="str">
        <f>IFERROR(IF(#REF!=0,"",IF((#REF!/#REF!)&gt;1,1,(#REF!/#REF!))),"")</f>
        <v/>
      </c>
      <c r="U207" s="3" t="str">
        <f>IFERROR(IF((#REF!+#REF!+Q207+#REF!)/#REF!&gt;1,1,(#REF!+#REF!+Q207+#REF!)/#REF!),"")</f>
        <v/>
      </c>
    </row>
    <row r="208" spans="1:21" s="25" customFormat="1" ht="57.6" customHeight="1" x14ac:dyDescent="0.3">
      <c r="A208" s="31" t="s">
        <v>165</v>
      </c>
      <c r="B208" s="31" t="s">
        <v>162</v>
      </c>
      <c r="C208" s="32" t="str">
        <f>'[14]BD Plan'!$B$3</f>
        <v>Meta</v>
      </c>
      <c r="D208" s="32" t="s">
        <v>166</v>
      </c>
      <c r="E208" s="32" t="s">
        <v>167</v>
      </c>
      <c r="F208" s="33">
        <v>3</v>
      </c>
      <c r="G208" s="33">
        <v>3</v>
      </c>
      <c r="H208" s="33"/>
      <c r="I208" s="3">
        <f t="shared" si="9"/>
        <v>1</v>
      </c>
      <c r="J208" s="32"/>
      <c r="K208" s="33"/>
      <c r="L208" s="33"/>
      <c r="M208" s="33"/>
      <c r="N208" s="3" t="str">
        <f t="shared" si="10"/>
        <v/>
      </c>
      <c r="O208" s="32"/>
      <c r="P208" s="33"/>
      <c r="Q208" s="33"/>
      <c r="R208" s="33"/>
      <c r="S208" s="3" t="str">
        <f t="shared" si="11"/>
        <v/>
      </c>
      <c r="T208" s="3" t="str">
        <f>IFERROR(IF(#REF!=0,"",IF((#REF!/#REF!)&gt;1,1,(#REF!/#REF!))),"")</f>
        <v/>
      </c>
      <c r="U208" s="3" t="str">
        <f>IFERROR(IF((#REF!+#REF!+Q208+#REF!)/#REF!&gt;1,1,(#REF!+#REF!+Q208+#REF!)/#REF!),"")</f>
        <v/>
      </c>
    </row>
    <row r="209" spans="1:21" s="25" customFormat="1" ht="57.6" customHeight="1" x14ac:dyDescent="0.3">
      <c r="A209" s="31" t="s">
        <v>170</v>
      </c>
      <c r="B209" s="31" t="s">
        <v>162</v>
      </c>
      <c r="C209" s="32" t="str">
        <f>'[14]BD Plan'!$B$3</f>
        <v>Meta</v>
      </c>
      <c r="D209" s="32" t="s">
        <v>171</v>
      </c>
      <c r="E209" s="32"/>
      <c r="F209" s="33"/>
      <c r="G209" s="33"/>
      <c r="H209" s="33"/>
      <c r="I209" s="3" t="str">
        <f t="shared" si="9"/>
        <v/>
      </c>
      <c r="J209" s="32" t="s">
        <v>172</v>
      </c>
      <c r="K209" s="33">
        <v>1</v>
      </c>
      <c r="L209" s="33">
        <v>1</v>
      </c>
      <c r="M209" s="33" t="s">
        <v>6</v>
      </c>
      <c r="N209" s="3">
        <f t="shared" si="10"/>
        <v>1</v>
      </c>
      <c r="O209" s="32"/>
      <c r="P209" s="33"/>
      <c r="Q209" s="33"/>
      <c r="R209" s="33"/>
      <c r="S209" s="3" t="str">
        <f t="shared" si="11"/>
        <v/>
      </c>
      <c r="T209" s="3" t="str">
        <f>IFERROR(IF(#REF!=0,"",IF((#REF!/#REF!)&gt;1,1,(#REF!/#REF!))),"")</f>
        <v/>
      </c>
      <c r="U209" s="3" t="str">
        <f>IFERROR(IF((#REF!+#REF!+Q209+#REF!)/#REF!&gt;1,1,(#REF!+#REF!+Q209+#REF!)/#REF!),"")</f>
        <v/>
      </c>
    </row>
    <row r="210" spans="1:21" s="25" customFormat="1" ht="57.6" customHeight="1" x14ac:dyDescent="0.3">
      <c r="A210" s="31" t="s">
        <v>235</v>
      </c>
      <c r="B210" s="31" t="s">
        <v>233</v>
      </c>
      <c r="C210" s="32" t="str">
        <f>'[14]BD Plan'!$B$3</f>
        <v>Meta</v>
      </c>
      <c r="D210" s="32" t="s">
        <v>236</v>
      </c>
      <c r="E210" s="32" t="s">
        <v>237</v>
      </c>
      <c r="F210" s="33">
        <v>24</v>
      </c>
      <c r="G210" s="33">
        <v>24</v>
      </c>
      <c r="H210" s="33" t="s">
        <v>6</v>
      </c>
      <c r="I210" s="3">
        <f t="shared" si="9"/>
        <v>1</v>
      </c>
      <c r="J210" s="32" t="s">
        <v>238</v>
      </c>
      <c r="K210" s="33">
        <v>1</v>
      </c>
      <c r="L210" s="33">
        <v>1</v>
      </c>
      <c r="M210" s="33" t="s">
        <v>6</v>
      </c>
      <c r="N210" s="3">
        <f t="shared" si="10"/>
        <v>1</v>
      </c>
      <c r="O210" s="32" t="s">
        <v>239</v>
      </c>
      <c r="P210" s="33">
        <v>1</v>
      </c>
      <c r="Q210" s="33">
        <v>1</v>
      </c>
      <c r="R210" s="33" t="s">
        <v>6</v>
      </c>
      <c r="S210" s="3">
        <f t="shared" si="11"/>
        <v>1</v>
      </c>
      <c r="T210" s="3" t="str">
        <f>IFERROR(IF(#REF!=0,"",IF((#REF!/#REF!)&gt;1,1,(#REF!/#REF!))),"")</f>
        <v/>
      </c>
      <c r="U210" s="3" t="str">
        <f>IFERROR(IF((#REF!+#REF!+Q210+#REF!)/#REF!&gt;1,1,(#REF!+#REF!+Q210+#REF!)/#REF!),"")</f>
        <v/>
      </c>
    </row>
    <row r="211" spans="1:21" s="25" customFormat="1" ht="57.6" customHeight="1" x14ac:dyDescent="0.3">
      <c r="A211" s="31" t="s">
        <v>240</v>
      </c>
      <c r="B211" s="31" t="s">
        <v>233</v>
      </c>
      <c r="C211" s="32" t="str">
        <f>'[14]BD Plan'!$B$3</f>
        <v>Meta</v>
      </c>
      <c r="D211" s="32" t="s">
        <v>241</v>
      </c>
      <c r="E211" s="32" t="s">
        <v>237</v>
      </c>
      <c r="F211" s="33">
        <v>24</v>
      </c>
      <c r="G211" s="33">
        <v>24</v>
      </c>
      <c r="H211" s="33" t="s">
        <v>6</v>
      </c>
      <c r="I211" s="3">
        <f t="shared" si="9"/>
        <v>1</v>
      </c>
      <c r="J211" s="32"/>
      <c r="K211" s="33"/>
      <c r="L211" s="33"/>
      <c r="M211" s="33"/>
      <c r="N211" s="3" t="str">
        <f t="shared" si="10"/>
        <v/>
      </c>
      <c r="O211" s="32" t="s">
        <v>239</v>
      </c>
      <c r="P211" s="33">
        <v>1</v>
      </c>
      <c r="Q211" s="33">
        <v>1</v>
      </c>
      <c r="R211" s="33" t="s">
        <v>6</v>
      </c>
      <c r="S211" s="3">
        <f t="shared" si="11"/>
        <v>1</v>
      </c>
      <c r="T211" s="3" t="str">
        <f>IFERROR(IF(#REF!=0,"",IF((#REF!/#REF!)&gt;1,1,(#REF!/#REF!))),"")</f>
        <v/>
      </c>
      <c r="U211" s="3" t="str">
        <f>IFERROR(IF((#REF!+#REF!+Q211+#REF!)/#REF!&gt;1,1,(#REF!+#REF!+Q211+#REF!)/#REF!),"")</f>
        <v/>
      </c>
    </row>
    <row r="212" spans="1:21" s="25" customFormat="1" ht="57.6" customHeight="1" x14ac:dyDescent="0.3">
      <c r="A212" s="31" t="s">
        <v>43</v>
      </c>
      <c r="B212" s="31" t="s">
        <v>4</v>
      </c>
      <c r="C212" s="32" t="str">
        <f>'[15]BD Plan'!$B$3</f>
        <v>Nariño</v>
      </c>
      <c r="D212" s="32" t="s">
        <v>44</v>
      </c>
      <c r="E212" s="32"/>
      <c r="F212" s="33"/>
      <c r="G212" s="33"/>
      <c r="H212" s="33"/>
      <c r="I212" s="3" t="str">
        <f t="shared" si="9"/>
        <v/>
      </c>
      <c r="J212" s="32"/>
      <c r="K212" s="33"/>
      <c r="L212" s="33"/>
      <c r="M212" s="33"/>
      <c r="N212" s="3" t="str">
        <f t="shared" si="10"/>
        <v/>
      </c>
      <c r="O212" s="32" t="s">
        <v>45</v>
      </c>
      <c r="P212" s="33">
        <v>1</v>
      </c>
      <c r="Q212" s="33">
        <v>1</v>
      </c>
      <c r="R212" s="33" t="s">
        <v>6</v>
      </c>
      <c r="S212" s="3">
        <f t="shared" si="11"/>
        <v>1</v>
      </c>
      <c r="T212" s="3" t="str">
        <f>IFERROR(IF(#REF!=0,"",IF((#REF!/#REF!)&gt;1,1,(#REF!/#REF!))),"")</f>
        <v/>
      </c>
      <c r="U212" s="3" t="str">
        <f>IFERROR(IF((#REF!+#REF!+Q212+#REF!)/#REF!&gt;1,1,(#REF!+#REF!+Q212+#REF!)/#REF!),"")</f>
        <v/>
      </c>
    </row>
    <row r="213" spans="1:21" s="25" customFormat="1" ht="57.6" customHeight="1" x14ac:dyDescent="0.3">
      <c r="A213" s="31" t="s">
        <v>61</v>
      </c>
      <c r="B213" s="31" t="s">
        <v>57</v>
      </c>
      <c r="C213" s="32" t="str">
        <f>'[15]BD Plan'!$B$3</f>
        <v>Nariño</v>
      </c>
      <c r="D213" s="32" t="s">
        <v>62</v>
      </c>
      <c r="E213" s="32" t="s">
        <v>367</v>
      </c>
      <c r="F213" s="33">
        <v>3</v>
      </c>
      <c r="G213" s="33">
        <v>3</v>
      </c>
      <c r="H213" s="33" t="s">
        <v>6</v>
      </c>
      <c r="I213" s="3">
        <f t="shared" si="9"/>
        <v>1</v>
      </c>
      <c r="J213" s="32"/>
      <c r="K213" s="33"/>
      <c r="L213" s="33"/>
      <c r="M213" s="33"/>
      <c r="N213" s="3" t="str">
        <f t="shared" si="10"/>
        <v/>
      </c>
      <c r="O213" s="32"/>
      <c r="P213" s="33"/>
      <c r="Q213" s="33"/>
      <c r="R213" s="33"/>
      <c r="S213" s="3" t="str">
        <f t="shared" si="11"/>
        <v/>
      </c>
      <c r="T213" s="3" t="str">
        <f>IFERROR(IF(#REF!=0,"",IF((#REF!/#REF!)&gt;1,1,(#REF!/#REF!))),"")</f>
        <v/>
      </c>
      <c r="U213" s="3" t="str">
        <f>IFERROR(IF((#REF!+#REF!+Q213+#REF!)/#REF!&gt;1,1,(#REF!+#REF!+Q213+#REF!)/#REF!),"")</f>
        <v/>
      </c>
    </row>
    <row r="214" spans="1:21" s="25" customFormat="1" ht="57.6" customHeight="1" x14ac:dyDescent="0.3">
      <c r="A214" s="31" t="s">
        <v>64</v>
      </c>
      <c r="B214" s="31" t="s">
        <v>57</v>
      </c>
      <c r="C214" s="32" t="str">
        <f>'[15]BD Plan'!$B$3</f>
        <v>Nariño</v>
      </c>
      <c r="D214" s="32" t="s">
        <v>65</v>
      </c>
      <c r="E214" s="32" t="s">
        <v>368</v>
      </c>
      <c r="F214" s="33">
        <v>0</v>
      </c>
      <c r="G214" s="33">
        <v>0</v>
      </c>
      <c r="H214" s="33" t="s">
        <v>8</v>
      </c>
      <c r="I214" s="3" t="str">
        <f t="shared" si="9"/>
        <v/>
      </c>
      <c r="J214" s="32"/>
      <c r="K214" s="33"/>
      <c r="L214" s="33"/>
      <c r="M214" s="33"/>
      <c r="N214" s="3" t="str">
        <f t="shared" si="10"/>
        <v/>
      </c>
      <c r="O214" s="32"/>
      <c r="P214" s="33"/>
      <c r="Q214" s="33"/>
      <c r="R214" s="33"/>
      <c r="S214" s="3" t="str">
        <f t="shared" si="11"/>
        <v/>
      </c>
      <c r="T214" s="3" t="str">
        <f>IFERROR(IF(#REF!=0,"",IF((#REF!/#REF!)&gt;1,1,(#REF!/#REF!))),"")</f>
        <v/>
      </c>
      <c r="U214" s="3" t="str">
        <f>IFERROR(IF((#REF!+#REF!+Q214+#REF!)/#REF!&gt;1,1,(#REF!+#REF!+Q214+#REF!)/#REF!),"")</f>
        <v/>
      </c>
    </row>
    <row r="215" spans="1:21" s="25" customFormat="1" ht="57.6" customHeight="1" x14ac:dyDescent="0.3">
      <c r="A215" s="31" t="s">
        <v>67</v>
      </c>
      <c r="B215" s="31" t="s">
        <v>57</v>
      </c>
      <c r="C215" s="32" t="str">
        <f>'[15]BD Plan'!$B$3</f>
        <v>Nariño</v>
      </c>
      <c r="D215" s="32" t="s">
        <v>68</v>
      </c>
      <c r="E215" s="32" t="s">
        <v>369</v>
      </c>
      <c r="F215" s="33">
        <v>20</v>
      </c>
      <c r="G215" s="33">
        <v>20</v>
      </c>
      <c r="H215" s="33" t="s">
        <v>6</v>
      </c>
      <c r="I215" s="3">
        <f t="shared" si="9"/>
        <v>1</v>
      </c>
      <c r="J215" s="32"/>
      <c r="K215" s="33"/>
      <c r="L215" s="33"/>
      <c r="M215" s="33"/>
      <c r="N215" s="3" t="str">
        <f t="shared" si="10"/>
        <v/>
      </c>
      <c r="O215" s="32"/>
      <c r="P215" s="33"/>
      <c r="Q215" s="33"/>
      <c r="R215" s="33"/>
      <c r="S215" s="3" t="str">
        <f t="shared" si="11"/>
        <v/>
      </c>
      <c r="T215" s="3" t="str">
        <f>IFERROR(IF(#REF!=0,"",IF((#REF!/#REF!)&gt;1,1,(#REF!/#REF!))),"")</f>
        <v/>
      </c>
      <c r="U215" s="3" t="str">
        <f>IFERROR(IF((#REF!+#REF!+Q215+#REF!)/#REF!&gt;1,1,(#REF!+#REF!+Q215+#REF!)/#REF!),"")</f>
        <v/>
      </c>
    </row>
    <row r="216" spans="1:21" s="25" customFormat="1" ht="57.6" customHeight="1" x14ac:dyDescent="0.3">
      <c r="A216" s="31" t="s">
        <v>70</v>
      </c>
      <c r="B216" s="31" t="s">
        <v>57</v>
      </c>
      <c r="C216" s="32" t="str">
        <f>'[15]BD Plan'!$B$3</f>
        <v>Nariño</v>
      </c>
      <c r="D216" s="32" t="s">
        <v>71</v>
      </c>
      <c r="E216" s="32" t="s">
        <v>370</v>
      </c>
      <c r="F216" s="33">
        <v>3</v>
      </c>
      <c r="G216" s="33">
        <v>3</v>
      </c>
      <c r="H216" s="33" t="s">
        <v>6</v>
      </c>
      <c r="I216" s="3">
        <f t="shared" si="9"/>
        <v>1</v>
      </c>
      <c r="J216" s="32"/>
      <c r="K216" s="33"/>
      <c r="L216" s="33"/>
      <c r="M216" s="33"/>
      <c r="N216" s="3" t="str">
        <f t="shared" si="10"/>
        <v/>
      </c>
      <c r="O216" s="32"/>
      <c r="P216" s="33"/>
      <c r="Q216" s="33"/>
      <c r="R216" s="33"/>
      <c r="S216" s="3" t="str">
        <f t="shared" si="11"/>
        <v/>
      </c>
      <c r="T216" s="3" t="str">
        <f>IFERROR(IF(#REF!=0,"",IF((#REF!/#REF!)&gt;1,1,(#REF!/#REF!))),"")</f>
        <v/>
      </c>
      <c r="U216" s="3" t="str">
        <f>IFERROR(IF((#REF!+#REF!+Q216+#REF!)/#REF!&gt;1,1,(#REF!+#REF!+Q216+#REF!)/#REF!),"")</f>
        <v/>
      </c>
    </row>
    <row r="217" spans="1:21" s="25" customFormat="1" ht="57.6" customHeight="1" x14ac:dyDescent="0.3">
      <c r="A217" s="31" t="s">
        <v>80</v>
      </c>
      <c r="B217" s="31" t="s">
        <v>79</v>
      </c>
      <c r="C217" s="32" t="str">
        <f>'[15]BD Plan'!$B$3</f>
        <v>Nariño</v>
      </c>
      <c r="D217" s="32" t="s">
        <v>81</v>
      </c>
      <c r="E217" s="32" t="s">
        <v>82</v>
      </c>
      <c r="F217" s="33">
        <v>1</v>
      </c>
      <c r="G217" s="33">
        <v>1</v>
      </c>
      <c r="H217" s="33" t="s">
        <v>6</v>
      </c>
      <c r="I217" s="3">
        <f t="shared" si="9"/>
        <v>1</v>
      </c>
      <c r="J217" s="32"/>
      <c r="K217" s="33"/>
      <c r="L217" s="33"/>
      <c r="M217" s="33"/>
      <c r="N217" s="3" t="str">
        <f t="shared" si="10"/>
        <v/>
      </c>
      <c r="O217" s="32"/>
      <c r="P217" s="33"/>
      <c r="Q217" s="33"/>
      <c r="R217" s="33"/>
      <c r="S217" s="3" t="str">
        <f t="shared" si="11"/>
        <v/>
      </c>
      <c r="T217" s="3" t="str">
        <f>IFERROR(IF(#REF!=0,"",IF((#REF!/#REF!)&gt;1,1,(#REF!/#REF!))),"")</f>
        <v/>
      </c>
      <c r="U217" s="3" t="str">
        <f>IFERROR(IF((#REF!+#REF!+Q217+#REF!)/#REF!&gt;1,1,(#REF!+#REF!+Q217+#REF!)/#REF!),"")</f>
        <v/>
      </c>
    </row>
    <row r="218" spans="1:21" s="25" customFormat="1" ht="57.6" customHeight="1" x14ac:dyDescent="0.3">
      <c r="A218" s="31" t="s">
        <v>83</v>
      </c>
      <c r="B218" s="31" t="s">
        <v>79</v>
      </c>
      <c r="C218" s="32" t="str">
        <f>'[15]BD Plan'!$B$3</f>
        <v>Nariño</v>
      </c>
      <c r="D218" s="32" t="s">
        <v>84</v>
      </c>
      <c r="E218" s="32" t="s">
        <v>85</v>
      </c>
      <c r="F218" s="33">
        <v>1</v>
      </c>
      <c r="G218" s="33">
        <v>1</v>
      </c>
      <c r="H218" s="33" t="s">
        <v>6</v>
      </c>
      <c r="I218" s="3">
        <f t="shared" si="9"/>
        <v>1</v>
      </c>
      <c r="J218" s="32"/>
      <c r="K218" s="33"/>
      <c r="L218" s="33"/>
      <c r="M218" s="33"/>
      <c r="N218" s="3" t="str">
        <f t="shared" si="10"/>
        <v/>
      </c>
      <c r="O218" s="32"/>
      <c r="P218" s="33"/>
      <c r="Q218" s="33"/>
      <c r="R218" s="33"/>
      <c r="S218" s="3" t="str">
        <f t="shared" si="11"/>
        <v/>
      </c>
      <c r="T218" s="3" t="str">
        <f>IFERROR(IF(#REF!=0,"",IF((#REF!/#REF!)&gt;1,1,(#REF!/#REF!))),"")</f>
        <v/>
      </c>
      <c r="U218" s="3" t="str">
        <f>IFERROR(IF((#REF!+#REF!+Q218+#REF!)/#REF!&gt;1,1,(#REF!+#REF!+Q218+#REF!)/#REF!),"")</f>
        <v/>
      </c>
    </row>
    <row r="219" spans="1:21" s="25" customFormat="1" ht="57.6" customHeight="1" x14ac:dyDescent="0.3">
      <c r="A219" s="31" t="s">
        <v>49</v>
      </c>
      <c r="B219" s="31" t="s">
        <v>46</v>
      </c>
      <c r="C219" s="32" t="str">
        <f>'[15]BD Plan'!$B$3</f>
        <v>Nariño</v>
      </c>
      <c r="D219" s="32" t="s">
        <v>50</v>
      </c>
      <c r="E219" s="32"/>
      <c r="F219" s="33"/>
      <c r="G219" s="33"/>
      <c r="H219" s="33"/>
      <c r="I219" s="3" t="str">
        <f t="shared" si="9"/>
        <v/>
      </c>
      <c r="J219" s="32" t="s">
        <v>51</v>
      </c>
      <c r="K219" s="33">
        <v>0</v>
      </c>
      <c r="L219" s="33">
        <v>0</v>
      </c>
      <c r="M219" s="33" t="s">
        <v>8</v>
      </c>
      <c r="N219" s="3" t="str">
        <f t="shared" si="10"/>
        <v/>
      </c>
      <c r="O219" s="32"/>
      <c r="P219" s="33"/>
      <c r="Q219" s="33"/>
      <c r="R219" s="33"/>
      <c r="S219" s="3" t="str">
        <f t="shared" si="11"/>
        <v/>
      </c>
      <c r="T219" s="3" t="str">
        <f>IFERROR(IF(#REF!=0,"",IF((#REF!/#REF!)&gt;1,1,(#REF!/#REF!))),"")</f>
        <v/>
      </c>
      <c r="U219" s="3" t="str">
        <f>IFERROR(IF((#REF!+#REF!+Q219+#REF!)/#REF!&gt;1,1,(#REF!+#REF!+Q219+#REF!)/#REF!),"")</f>
        <v/>
      </c>
    </row>
    <row r="220" spans="1:21" s="25" customFormat="1" ht="57.6" customHeight="1" x14ac:dyDescent="0.3">
      <c r="A220" s="31" t="s">
        <v>52</v>
      </c>
      <c r="B220" s="31" t="s">
        <v>46</v>
      </c>
      <c r="C220" s="32" t="str">
        <f>'[15]BD Plan'!$B$3</f>
        <v>Nariño</v>
      </c>
      <c r="D220" s="32" t="s">
        <v>53</v>
      </c>
      <c r="E220" s="32"/>
      <c r="F220" s="33"/>
      <c r="G220" s="33"/>
      <c r="H220" s="33"/>
      <c r="I220" s="3" t="str">
        <f t="shared" si="9"/>
        <v/>
      </c>
      <c r="J220" s="32" t="s">
        <v>54</v>
      </c>
      <c r="K220" s="33">
        <v>0</v>
      </c>
      <c r="L220" s="33">
        <v>0</v>
      </c>
      <c r="M220" s="33" t="s">
        <v>8</v>
      </c>
      <c r="N220" s="3" t="str">
        <f t="shared" si="10"/>
        <v/>
      </c>
      <c r="O220" s="32"/>
      <c r="P220" s="33"/>
      <c r="Q220" s="33"/>
      <c r="R220" s="33"/>
      <c r="S220" s="3" t="str">
        <f t="shared" si="11"/>
        <v/>
      </c>
      <c r="T220" s="3" t="str">
        <f>IFERROR(IF(#REF!=0,"",IF((#REF!/#REF!)&gt;1,1,(#REF!/#REF!))),"")</f>
        <v/>
      </c>
      <c r="U220" s="3" t="str">
        <f>IFERROR(IF((#REF!+#REF!+Q220+#REF!)/#REF!&gt;1,1,(#REF!+#REF!+Q220+#REF!)/#REF!),"")</f>
        <v/>
      </c>
    </row>
    <row r="221" spans="1:21" s="25" customFormat="1" ht="57.6" customHeight="1" x14ac:dyDescent="0.3">
      <c r="A221" s="31" t="s">
        <v>224</v>
      </c>
      <c r="B221" s="31" t="s">
        <v>221</v>
      </c>
      <c r="C221" s="32" t="str">
        <f>'[15]BD Plan'!$B$3</f>
        <v>Nariño</v>
      </c>
      <c r="D221" s="32" t="s">
        <v>225</v>
      </c>
      <c r="E221" s="32" t="s">
        <v>226</v>
      </c>
      <c r="F221" s="33">
        <v>1</v>
      </c>
      <c r="G221" s="33">
        <v>1</v>
      </c>
      <c r="H221" s="33" t="s">
        <v>6</v>
      </c>
      <c r="I221" s="3">
        <f t="shared" si="9"/>
        <v>1</v>
      </c>
      <c r="J221" s="32" t="s">
        <v>227</v>
      </c>
      <c r="K221" s="33">
        <v>3</v>
      </c>
      <c r="L221" s="33">
        <v>3</v>
      </c>
      <c r="M221" s="33" t="s">
        <v>6</v>
      </c>
      <c r="N221" s="3">
        <f t="shared" si="10"/>
        <v>1</v>
      </c>
      <c r="O221" s="32"/>
      <c r="P221" s="33"/>
      <c r="Q221" s="33"/>
      <c r="R221" s="33"/>
      <c r="S221" s="3" t="str">
        <f t="shared" si="11"/>
        <v/>
      </c>
      <c r="T221" s="3" t="str">
        <f>IFERROR(IF(#REF!=0,"",IF((#REF!/#REF!)&gt;1,1,(#REF!/#REF!))),"")</f>
        <v/>
      </c>
      <c r="U221" s="3" t="str">
        <f>IFERROR(IF((#REF!+#REF!+Q221+#REF!)/#REF!&gt;1,1,(#REF!+#REF!+Q221+#REF!)/#REF!),"")</f>
        <v/>
      </c>
    </row>
    <row r="222" spans="1:21" s="25" customFormat="1" ht="57.6" customHeight="1" x14ac:dyDescent="0.3">
      <c r="A222" s="31" t="s">
        <v>230</v>
      </c>
      <c r="B222" s="31" t="s">
        <v>221</v>
      </c>
      <c r="C222" s="32" t="str">
        <f>'[15]BD Plan'!$B$3</f>
        <v>Nariño</v>
      </c>
      <c r="D222" s="32" t="s">
        <v>231</v>
      </c>
      <c r="E222" s="32" t="s">
        <v>232</v>
      </c>
      <c r="F222" s="33">
        <v>3</v>
      </c>
      <c r="G222" s="33">
        <v>3</v>
      </c>
      <c r="H222" s="33" t="s">
        <v>6</v>
      </c>
      <c r="I222" s="3">
        <f t="shared" si="9"/>
        <v>1</v>
      </c>
      <c r="J222" s="32"/>
      <c r="K222" s="33"/>
      <c r="L222" s="33"/>
      <c r="M222" s="33"/>
      <c r="N222" s="3" t="str">
        <f t="shared" si="10"/>
        <v/>
      </c>
      <c r="O222" s="32"/>
      <c r="P222" s="33"/>
      <c r="Q222" s="33"/>
      <c r="R222" s="33"/>
      <c r="S222" s="3" t="str">
        <f t="shared" si="11"/>
        <v/>
      </c>
      <c r="T222" s="3" t="str">
        <f>IFERROR(IF(#REF!=0,"",IF((#REF!/#REF!)&gt;1,1,(#REF!/#REF!))),"")</f>
        <v/>
      </c>
      <c r="U222" s="3" t="str">
        <f>IFERROR(IF((#REF!+#REF!+Q222+#REF!)/#REF!&gt;1,1,(#REF!+#REF!+Q222+#REF!)/#REF!),"")</f>
        <v/>
      </c>
    </row>
    <row r="223" spans="1:21" s="25" customFormat="1" ht="57.6" customHeight="1" x14ac:dyDescent="0.3">
      <c r="A223" s="31" t="s">
        <v>165</v>
      </c>
      <c r="B223" s="31" t="s">
        <v>162</v>
      </c>
      <c r="C223" s="32" t="str">
        <f>'[15]BD Plan'!$B$3</f>
        <v>Nariño</v>
      </c>
      <c r="D223" s="32" t="s">
        <v>166</v>
      </c>
      <c r="E223" s="32" t="s">
        <v>167</v>
      </c>
      <c r="F223" s="33">
        <v>1</v>
      </c>
      <c r="G223" s="33">
        <v>1</v>
      </c>
      <c r="H223" s="33" t="s">
        <v>6</v>
      </c>
      <c r="I223" s="3">
        <f t="shared" si="9"/>
        <v>1</v>
      </c>
      <c r="J223" s="32"/>
      <c r="K223" s="33"/>
      <c r="L223" s="33"/>
      <c r="M223" s="33"/>
      <c r="N223" s="3" t="str">
        <f t="shared" si="10"/>
        <v/>
      </c>
      <c r="O223" s="32"/>
      <c r="P223" s="33"/>
      <c r="Q223" s="33"/>
      <c r="R223" s="33"/>
      <c r="S223" s="3" t="str">
        <f t="shared" si="11"/>
        <v/>
      </c>
      <c r="T223" s="3" t="str">
        <f>IFERROR(IF(#REF!=0,"",IF((#REF!/#REF!)&gt;1,1,(#REF!/#REF!))),"")</f>
        <v/>
      </c>
      <c r="U223" s="3" t="str">
        <f>IFERROR(IF((#REF!+#REF!+Q223+#REF!)/#REF!&gt;1,1,(#REF!+#REF!+Q223+#REF!)/#REF!),"")</f>
        <v/>
      </c>
    </row>
    <row r="224" spans="1:21" s="25" customFormat="1" ht="57.6" customHeight="1" x14ac:dyDescent="0.3">
      <c r="A224" s="31" t="s">
        <v>170</v>
      </c>
      <c r="B224" s="31" t="s">
        <v>162</v>
      </c>
      <c r="C224" s="32" t="str">
        <f>'[15]BD Plan'!$B$3</f>
        <v>Nariño</v>
      </c>
      <c r="D224" s="32" t="s">
        <v>171</v>
      </c>
      <c r="E224" s="32"/>
      <c r="F224" s="33"/>
      <c r="G224" s="33"/>
      <c r="H224" s="33"/>
      <c r="I224" s="3" t="str">
        <f t="shared" si="9"/>
        <v/>
      </c>
      <c r="J224" s="32" t="s">
        <v>172</v>
      </c>
      <c r="K224" s="33">
        <v>1</v>
      </c>
      <c r="L224" s="33">
        <v>1</v>
      </c>
      <c r="M224" s="33" t="s">
        <v>6</v>
      </c>
      <c r="N224" s="3">
        <f t="shared" si="10"/>
        <v>1</v>
      </c>
      <c r="O224" s="32"/>
      <c r="P224" s="33"/>
      <c r="Q224" s="33"/>
      <c r="R224" s="33"/>
      <c r="S224" s="3" t="str">
        <f t="shared" si="11"/>
        <v/>
      </c>
      <c r="T224" s="3" t="str">
        <f>IFERROR(IF(#REF!=0,"",IF((#REF!/#REF!)&gt;1,1,(#REF!/#REF!))),"")</f>
        <v/>
      </c>
      <c r="U224" s="3" t="str">
        <f>IFERROR(IF((#REF!+#REF!+Q224+#REF!)/#REF!&gt;1,1,(#REF!+#REF!+Q224+#REF!)/#REF!),"")</f>
        <v/>
      </c>
    </row>
    <row r="225" spans="1:21" s="25" customFormat="1" ht="57.6" customHeight="1" x14ac:dyDescent="0.3">
      <c r="A225" s="31" t="s">
        <v>235</v>
      </c>
      <c r="B225" s="31" t="s">
        <v>233</v>
      </c>
      <c r="C225" s="32" t="str">
        <f>'[15]BD Plan'!$B$3</f>
        <v>Nariño</v>
      </c>
      <c r="D225" s="32" t="s">
        <v>236</v>
      </c>
      <c r="E225" s="32" t="s">
        <v>237</v>
      </c>
      <c r="F225" s="33">
        <v>24</v>
      </c>
      <c r="G225" s="33">
        <v>24</v>
      </c>
      <c r="H225" s="33" t="s">
        <v>6</v>
      </c>
      <c r="I225" s="3">
        <f t="shared" si="9"/>
        <v>1</v>
      </c>
      <c r="J225" s="32" t="s">
        <v>238</v>
      </c>
      <c r="K225" s="33">
        <v>1</v>
      </c>
      <c r="L225" s="33">
        <v>1</v>
      </c>
      <c r="M225" s="33" t="s">
        <v>6</v>
      </c>
      <c r="N225" s="3">
        <f t="shared" si="10"/>
        <v>1</v>
      </c>
      <c r="O225" s="32" t="s">
        <v>239</v>
      </c>
      <c r="P225" s="33">
        <v>0</v>
      </c>
      <c r="Q225" s="33">
        <v>3</v>
      </c>
      <c r="R225" s="33" t="s">
        <v>6</v>
      </c>
      <c r="S225" s="3" t="str">
        <f t="shared" si="11"/>
        <v/>
      </c>
      <c r="T225" s="3" t="str">
        <f>IFERROR(IF(#REF!=0,"",IF((#REF!/#REF!)&gt;1,1,(#REF!/#REF!))),"")</f>
        <v/>
      </c>
      <c r="U225" s="3" t="str">
        <f>IFERROR(IF((#REF!+#REF!+Q225+#REF!)/#REF!&gt;1,1,(#REF!+#REF!+Q225+#REF!)/#REF!),"")</f>
        <v/>
      </c>
    </row>
    <row r="226" spans="1:21" s="25" customFormat="1" ht="57.6" customHeight="1" x14ac:dyDescent="0.3">
      <c r="A226" s="31" t="s">
        <v>240</v>
      </c>
      <c r="B226" s="31" t="s">
        <v>233</v>
      </c>
      <c r="C226" s="32" t="str">
        <f>'[15]BD Plan'!$B$3</f>
        <v>Nariño</v>
      </c>
      <c r="D226" s="32" t="s">
        <v>241</v>
      </c>
      <c r="E226" s="32" t="s">
        <v>237</v>
      </c>
      <c r="F226" s="33">
        <v>24</v>
      </c>
      <c r="G226" s="33">
        <v>24</v>
      </c>
      <c r="H226" s="33" t="s">
        <v>6</v>
      </c>
      <c r="I226" s="3">
        <f t="shared" si="9"/>
        <v>1</v>
      </c>
      <c r="J226" s="32"/>
      <c r="K226" s="33"/>
      <c r="L226" s="33"/>
      <c r="M226" s="33"/>
      <c r="N226" s="3" t="str">
        <f t="shared" si="10"/>
        <v/>
      </c>
      <c r="O226" s="32" t="s">
        <v>239</v>
      </c>
      <c r="P226" s="33">
        <v>0</v>
      </c>
      <c r="Q226" s="33">
        <v>3</v>
      </c>
      <c r="R226" s="33" t="s">
        <v>6</v>
      </c>
      <c r="S226" s="3" t="str">
        <f t="shared" si="11"/>
        <v/>
      </c>
      <c r="T226" s="3" t="str">
        <f>IFERROR(IF(#REF!=0,"",IF((#REF!/#REF!)&gt;1,1,(#REF!/#REF!))),"")</f>
        <v/>
      </c>
      <c r="U226" s="3" t="str">
        <f>IFERROR(IF((#REF!+#REF!+Q226+#REF!)/#REF!&gt;1,1,(#REF!+#REF!+Q226+#REF!)/#REF!),"")</f>
        <v/>
      </c>
    </row>
    <row r="227" spans="1:21" s="25" customFormat="1" ht="57.6" customHeight="1" x14ac:dyDescent="0.3">
      <c r="A227" s="31" t="s">
        <v>43</v>
      </c>
      <c r="B227" s="31" t="s">
        <v>4</v>
      </c>
      <c r="C227" s="32" t="str">
        <f>'[16]BD Plan'!$B$3</f>
        <v>Norte de Santander</v>
      </c>
      <c r="D227" s="32" t="s">
        <v>44</v>
      </c>
      <c r="E227" s="32"/>
      <c r="F227" s="33"/>
      <c r="G227" s="33"/>
      <c r="H227" s="33"/>
      <c r="I227" s="3" t="str">
        <f t="shared" si="9"/>
        <v/>
      </c>
      <c r="J227" s="32"/>
      <c r="K227" s="33"/>
      <c r="L227" s="33"/>
      <c r="M227" s="33"/>
      <c r="N227" s="3" t="str">
        <f t="shared" si="10"/>
        <v/>
      </c>
      <c r="O227" s="32" t="s">
        <v>45</v>
      </c>
      <c r="P227" s="33">
        <v>1</v>
      </c>
      <c r="Q227" s="33">
        <v>1</v>
      </c>
      <c r="R227" s="33" t="s">
        <v>6</v>
      </c>
      <c r="S227" s="3">
        <f t="shared" si="11"/>
        <v>1</v>
      </c>
      <c r="T227" s="3" t="str">
        <f>IFERROR(IF(#REF!=0,"",IF((#REF!/#REF!)&gt;1,1,(#REF!/#REF!))),"")</f>
        <v/>
      </c>
      <c r="U227" s="3" t="str">
        <f>IFERROR(IF((#REF!+#REF!+Q227+#REF!)/#REF!&gt;1,1,(#REF!+#REF!+Q227+#REF!)/#REF!),"")</f>
        <v/>
      </c>
    </row>
    <row r="228" spans="1:21" s="25" customFormat="1" ht="57.6" customHeight="1" x14ac:dyDescent="0.3">
      <c r="A228" s="31" t="s">
        <v>61</v>
      </c>
      <c r="B228" s="31" t="s">
        <v>57</v>
      </c>
      <c r="C228" s="32" t="str">
        <f>'[16]BD Plan'!$B$3</f>
        <v>Norte de Santander</v>
      </c>
      <c r="D228" s="32" t="s">
        <v>62</v>
      </c>
      <c r="E228" s="32" t="s">
        <v>367</v>
      </c>
      <c r="F228" s="33">
        <v>3</v>
      </c>
      <c r="G228" s="33">
        <v>3</v>
      </c>
      <c r="H228" s="33" t="s">
        <v>6</v>
      </c>
      <c r="I228" s="3">
        <f t="shared" si="9"/>
        <v>1</v>
      </c>
      <c r="J228" s="32"/>
      <c r="K228" s="33"/>
      <c r="L228" s="33"/>
      <c r="M228" s="33"/>
      <c r="N228" s="3" t="str">
        <f t="shared" si="10"/>
        <v/>
      </c>
      <c r="O228" s="32"/>
      <c r="P228" s="33"/>
      <c r="Q228" s="33"/>
      <c r="R228" s="33"/>
      <c r="S228" s="3" t="str">
        <f t="shared" si="11"/>
        <v/>
      </c>
      <c r="T228" s="3" t="str">
        <f>IFERROR(IF(#REF!=0,"",IF((#REF!/#REF!)&gt;1,1,(#REF!/#REF!))),"")</f>
        <v/>
      </c>
      <c r="U228" s="3" t="str">
        <f>IFERROR(IF((#REF!+#REF!+Q228+#REF!)/#REF!&gt;1,1,(#REF!+#REF!+Q228+#REF!)/#REF!),"")</f>
        <v/>
      </c>
    </row>
    <row r="229" spans="1:21" s="25" customFormat="1" ht="57.6" customHeight="1" x14ac:dyDescent="0.3">
      <c r="A229" s="31" t="s">
        <v>64</v>
      </c>
      <c r="B229" s="31" t="s">
        <v>57</v>
      </c>
      <c r="C229" s="32" t="str">
        <f>'[16]BD Plan'!$B$3</f>
        <v>Norte de Santander</v>
      </c>
      <c r="D229" s="32" t="s">
        <v>65</v>
      </c>
      <c r="E229" s="32" t="s">
        <v>368</v>
      </c>
      <c r="F229" s="33">
        <v>0</v>
      </c>
      <c r="G229" s="33">
        <v>0</v>
      </c>
      <c r="H229" s="33" t="s">
        <v>8</v>
      </c>
      <c r="I229" s="3" t="str">
        <f t="shared" si="9"/>
        <v/>
      </c>
      <c r="J229" s="32"/>
      <c r="K229" s="33"/>
      <c r="L229" s="33"/>
      <c r="M229" s="33"/>
      <c r="N229" s="3" t="str">
        <f t="shared" si="10"/>
        <v/>
      </c>
      <c r="O229" s="32"/>
      <c r="P229" s="33"/>
      <c r="Q229" s="33"/>
      <c r="R229" s="33"/>
      <c r="S229" s="3" t="str">
        <f t="shared" si="11"/>
        <v/>
      </c>
      <c r="T229" s="3" t="str">
        <f>IFERROR(IF(#REF!=0,"",IF((#REF!/#REF!)&gt;1,1,(#REF!/#REF!))),"")</f>
        <v/>
      </c>
      <c r="U229" s="3" t="str">
        <f>IFERROR(IF((#REF!+#REF!+Q229+#REF!)/#REF!&gt;1,1,(#REF!+#REF!+Q229+#REF!)/#REF!),"")</f>
        <v/>
      </c>
    </row>
    <row r="230" spans="1:21" s="25" customFormat="1" ht="57.6" customHeight="1" x14ac:dyDescent="0.3">
      <c r="A230" s="31" t="s">
        <v>67</v>
      </c>
      <c r="B230" s="31" t="s">
        <v>57</v>
      </c>
      <c r="C230" s="32" t="str">
        <f>'[16]BD Plan'!$B$3</f>
        <v>Norte de Santander</v>
      </c>
      <c r="D230" s="32" t="s">
        <v>68</v>
      </c>
      <c r="E230" s="32" t="s">
        <v>369</v>
      </c>
      <c r="F230" s="33">
        <v>6</v>
      </c>
      <c r="G230" s="33">
        <v>6</v>
      </c>
      <c r="H230" s="33" t="s">
        <v>6</v>
      </c>
      <c r="I230" s="3">
        <f t="shared" si="9"/>
        <v>1</v>
      </c>
      <c r="J230" s="32"/>
      <c r="K230" s="33"/>
      <c r="L230" s="33"/>
      <c r="M230" s="33"/>
      <c r="N230" s="3" t="str">
        <f t="shared" si="10"/>
        <v/>
      </c>
      <c r="O230" s="32"/>
      <c r="P230" s="33"/>
      <c r="Q230" s="33"/>
      <c r="R230" s="33"/>
      <c r="S230" s="3" t="str">
        <f t="shared" si="11"/>
        <v/>
      </c>
      <c r="T230" s="3" t="str">
        <f>IFERROR(IF(#REF!=0,"",IF((#REF!/#REF!)&gt;1,1,(#REF!/#REF!))),"")</f>
        <v/>
      </c>
      <c r="U230" s="3" t="str">
        <f>IFERROR(IF((#REF!+#REF!+Q230+#REF!)/#REF!&gt;1,1,(#REF!+#REF!+Q230+#REF!)/#REF!),"")</f>
        <v/>
      </c>
    </row>
    <row r="231" spans="1:21" s="25" customFormat="1" ht="57.6" customHeight="1" x14ac:dyDescent="0.3">
      <c r="A231" s="31" t="s">
        <v>70</v>
      </c>
      <c r="B231" s="31" t="s">
        <v>57</v>
      </c>
      <c r="C231" s="32" t="str">
        <f>'[16]BD Plan'!$B$3</f>
        <v>Norte de Santander</v>
      </c>
      <c r="D231" s="32" t="s">
        <v>71</v>
      </c>
      <c r="E231" s="32" t="s">
        <v>370</v>
      </c>
      <c r="F231" s="33">
        <v>3</v>
      </c>
      <c r="G231" s="33">
        <v>3</v>
      </c>
      <c r="H231" s="33" t="s">
        <v>6</v>
      </c>
      <c r="I231" s="3">
        <f t="shared" si="9"/>
        <v>1</v>
      </c>
      <c r="J231" s="32"/>
      <c r="K231" s="33"/>
      <c r="L231" s="33"/>
      <c r="M231" s="33"/>
      <c r="N231" s="3" t="str">
        <f t="shared" si="10"/>
        <v/>
      </c>
      <c r="O231" s="32"/>
      <c r="P231" s="33"/>
      <c r="Q231" s="33"/>
      <c r="R231" s="33"/>
      <c r="S231" s="3" t="str">
        <f t="shared" si="11"/>
        <v/>
      </c>
      <c r="T231" s="3" t="str">
        <f>IFERROR(IF(#REF!=0,"",IF((#REF!/#REF!)&gt;1,1,(#REF!/#REF!))),"")</f>
        <v/>
      </c>
      <c r="U231" s="3" t="str">
        <f>IFERROR(IF((#REF!+#REF!+Q231+#REF!)/#REF!&gt;1,1,(#REF!+#REF!+Q231+#REF!)/#REF!),"")</f>
        <v/>
      </c>
    </row>
    <row r="232" spans="1:21" s="25" customFormat="1" ht="57.6" customHeight="1" x14ac:dyDescent="0.3">
      <c r="A232" s="31" t="s">
        <v>80</v>
      </c>
      <c r="B232" s="31" t="s">
        <v>79</v>
      </c>
      <c r="C232" s="32" t="str">
        <f>'[16]BD Plan'!$B$3</f>
        <v>Norte de Santander</v>
      </c>
      <c r="D232" s="32" t="s">
        <v>81</v>
      </c>
      <c r="E232" s="32" t="s">
        <v>82</v>
      </c>
      <c r="F232" s="33">
        <v>30</v>
      </c>
      <c r="G232" s="33">
        <v>30</v>
      </c>
      <c r="H232" s="33" t="s">
        <v>6</v>
      </c>
      <c r="I232" s="3">
        <f t="shared" si="9"/>
        <v>1</v>
      </c>
      <c r="J232" s="32"/>
      <c r="K232" s="33"/>
      <c r="L232" s="33"/>
      <c r="M232" s="33"/>
      <c r="N232" s="3" t="str">
        <f t="shared" si="10"/>
        <v/>
      </c>
      <c r="O232" s="32"/>
      <c r="P232" s="33"/>
      <c r="Q232" s="33"/>
      <c r="R232" s="33"/>
      <c r="S232" s="3" t="str">
        <f t="shared" si="11"/>
        <v/>
      </c>
      <c r="T232" s="3" t="str">
        <f>IFERROR(IF(#REF!=0,"",IF((#REF!/#REF!)&gt;1,1,(#REF!/#REF!))),"")</f>
        <v/>
      </c>
      <c r="U232" s="3" t="str">
        <f>IFERROR(IF((#REF!+#REF!+Q232+#REF!)/#REF!&gt;1,1,(#REF!+#REF!+Q232+#REF!)/#REF!),"")</f>
        <v/>
      </c>
    </row>
    <row r="233" spans="1:21" s="25" customFormat="1" ht="57.6" customHeight="1" x14ac:dyDescent="0.3">
      <c r="A233" s="31" t="s">
        <v>83</v>
      </c>
      <c r="B233" s="31" t="s">
        <v>79</v>
      </c>
      <c r="C233" s="32" t="str">
        <f>'[16]BD Plan'!$B$3</f>
        <v>Norte de Santander</v>
      </c>
      <c r="D233" s="32" t="s">
        <v>84</v>
      </c>
      <c r="E233" s="32" t="s">
        <v>85</v>
      </c>
      <c r="F233" s="33">
        <v>16</v>
      </c>
      <c r="G233" s="33">
        <v>16</v>
      </c>
      <c r="H233" s="33" t="s">
        <v>6</v>
      </c>
      <c r="I233" s="3">
        <f t="shared" si="9"/>
        <v>1</v>
      </c>
      <c r="J233" s="32"/>
      <c r="K233" s="33"/>
      <c r="L233" s="33"/>
      <c r="M233" s="33"/>
      <c r="N233" s="3" t="str">
        <f t="shared" si="10"/>
        <v/>
      </c>
      <c r="O233" s="32"/>
      <c r="P233" s="33"/>
      <c r="Q233" s="33"/>
      <c r="R233" s="33"/>
      <c r="S233" s="3" t="str">
        <f t="shared" si="11"/>
        <v/>
      </c>
      <c r="T233" s="3" t="str">
        <f>IFERROR(IF(#REF!=0,"",IF((#REF!/#REF!)&gt;1,1,(#REF!/#REF!))),"")</f>
        <v/>
      </c>
      <c r="U233" s="3" t="str">
        <f>IFERROR(IF((#REF!+#REF!+Q233+#REF!)/#REF!&gt;1,1,(#REF!+#REF!+Q233+#REF!)/#REF!),"")</f>
        <v/>
      </c>
    </row>
    <row r="234" spans="1:21" s="25" customFormat="1" ht="57.6" customHeight="1" x14ac:dyDescent="0.3">
      <c r="A234" s="31" t="s">
        <v>49</v>
      </c>
      <c r="B234" s="31" t="s">
        <v>46</v>
      </c>
      <c r="C234" s="32" t="str">
        <f>'[16]BD Plan'!$B$3</f>
        <v>Norte de Santander</v>
      </c>
      <c r="D234" s="32" t="s">
        <v>50</v>
      </c>
      <c r="E234" s="32"/>
      <c r="F234" s="33"/>
      <c r="G234" s="33"/>
      <c r="H234" s="33"/>
      <c r="I234" s="3" t="str">
        <f t="shared" si="9"/>
        <v/>
      </c>
      <c r="J234" s="32" t="s">
        <v>51</v>
      </c>
      <c r="K234" s="33">
        <v>0</v>
      </c>
      <c r="L234" s="33">
        <v>0</v>
      </c>
      <c r="M234" s="33" t="s">
        <v>8</v>
      </c>
      <c r="N234" s="3" t="str">
        <f t="shared" si="10"/>
        <v/>
      </c>
      <c r="O234" s="32"/>
      <c r="P234" s="33"/>
      <c r="Q234" s="33"/>
      <c r="R234" s="33"/>
      <c r="S234" s="3" t="str">
        <f t="shared" si="11"/>
        <v/>
      </c>
      <c r="T234" s="3" t="str">
        <f>IFERROR(IF(#REF!=0,"",IF((#REF!/#REF!)&gt;1,1,(#REF!/#REF!))),"")</f>
        <v/>
      </c>
      <c r="U234" s="3" t="str">
        <f>IFERROR(IF((#REF!+#REF!+Q234+#REF!)/#REF!&gt;1,1,(#REF!+#REF!+Q234+#REF!)/#REF!),"")</f>
        <v/>
      </c>
    </row>
    <row r="235" spans="1:21" s="25" customFormat="1" ht="57.6" customHeight="1" x14ac:dyDescent="0.3">
      <c r="A235" s="31" t="s">
        <v>52</v>
      </c>
      <c r="B235" s="31" t="s">
        <v>46</v>
      </c>
      <c r="C235" s="32" t="str">
        <f>'[16]BD Plan'!$B$3</f>
        <v>Norte de Santander</v>
      </c>
      <c r="D235" s="32" t="s">
        <v>53</v>
      </c>
      <c r="E235" s="32"/>
      <c r="F235" s="33"/>
      <c r="G235" s="33"/>
      <c r="H235" s="33"/>
      <c r="I235" s="3" t="str">
        <f t="shared" si="9"/>
        <v/>
      </c>
      <c r="J235" s="32" t="s">
        <v>54</v>
      </c>
      <c r="K235" s="33">
        <v>1</v>
      </c>
      <c r="L235" s="33">
        <v>1</v>
      </c>
      <c r="M235" s="33" t="s">
        <v>6</v>
      </c>
      <c r="N235" s="3">
        <f t="shared" si="10"/>
        <v>1</v>
      </c>
      <c r="O235" s="32"/>
      <c r="P235" s="33"/>
      <c r="Q235" s="33"/>
      <c r="R235" s="33"/>
      <c r="S235" s="3" t="str">
        <f t="shared" si="11"/>
        <v/>
      </c>
      <c r="T235" s="3" t="str">
        <f>IFERROR(IF(#REF!=0,"",IF((#REF!/#REF!)&gt;1,1,(#REF!/#REF!))),"")</f>
        <v/>
      </c>
      <c r="U235" s="3" t="str">
        <f>IFERROR(IF((#REF!+#REF!+Q235+#REF!)/#REF!&gt;1,1,(#REF!+#REF!+Q235+#REF!)/#REF!),"")</f>
        <v/>
      </c>
    </row>
    <row r="236" spans="1:21" s="25" customFormat="1" ht="57.6" customHeight="1" x14ac:dyDescent="0.3">
      <c r="A236" s="31" t="s">
        <v>224</v>
      </c>
      <c r="B236" s="31" t="s">
        <v>221</v>
      </c>
      <c r="C236" s="32" t="str">
        <f>'[16]BD Plan'!$B$3</f>
        <v>Norte de Santander</v>
      </c>
      <c r="D236" s="32" t="s">
        <v>225</v>
      </c>
      <c r="E236" s="32" t="s">
        <v>226</v>
      </c>
      <c r="F236" s="33">
        <v>61</v>
      </c>
      <c r="G236" s="33">
        <v>61</v>
      </c>
      <c r="H236" s="33" t="s">
        <v>6</v>
      </c>
      <c r="I236" s="3">
        <f t="shared" si="9"/>
        <v>1</v>
      </c>
      <c r="J236" s="32" t="s">
        <v>227</v>
      </c>
      <c r="K236" s="33">
        <v>3</v>
      </c>
      <c r="L236" s="33">
        <v>3</v>
      </c>
      <c r="M236" s="33" t="s">
        <v>6</v>
      </c>
      <c r="N236" s="3">
        <f t="shared" si="10"/>
        <v>1</v>
      </c>
      <c r="O236" s="32"/>
      <c r="P236" s="33"/>
      <c r="Q236" s="33"/>
      <c r="R236" s="33"/>
      <c r="S236" s="3" t="str">
        <f t="shared" si="11"/>
        <v/>
      </c>
      <c r="T236" s="3" t="str">
        <f>IFERROR(IF(#REF!=0,"",IF((#REF!/#REF!)&gt;1,1,(#REF!/#REF!))),"")</f>
        <v/>
      </c>
      <c r="U236" s="3" t="str">
        <f>IFERROR(IF((#REF!+#REF!+Q236+#REF!)/#REF!&gt;1,1,(#REF!+#REF!+Q236+#REF!)/#REF!),"")</f>
        <v/>
      </c>
    </row>
    <row r="237" spans="1:21" s="25" customFormat="1" ht="57.6" customHeight="1" x14ac:dyDescent="0.3">
      <c r="A237" s="31" t="s">
        <v>230</v>
      </c>
      <c r="B237" s="31" t="s">
        <v>221</v>
      </c>
      <c r="C237" s="32" t="str">
        <f>'[16]BD Plan'!$B$3</f>
        <v>Norte de Santander</v>
      </c>
      <c r="D237" s="32" t="s">
        <v>231</v>
      </c>
      <c r="E237" s="32" t="s">
        <v>232</v>
      </c>
      <c r="F237" s="33">
        <v>3</v>
      </c>
      <c r="G237" s="33">
        <v>3</v>
      </c>
      <c r="H237" s="33" t="s">
        <v>6</v>
      </c>
      <c r="I237" s="3">
        <f t="shared" si="9"/>
        <v>1</v>
      </c>
      <c r="J237" s="32"/>
      <c r="K237" s="33"/>
      <c r="L237" s="33"/>
      <c r="M237" s="33"/>
      <c r="N237" s="3" t="str">
        <f t="shared" si="10"/>
        <v/>
      </c>
      <c r="O237" s="32"/>
      <c r="P237" s="33"/>
      <c r="Q237" s="33"/>
      <c r="R237" s="33"/>
      <c r="S237" s="3" t="str">
        <f t="shared" si="11"/>
        <v/>
      </c>
      <c r="T237" s="3" t="str">
        <f>IFERROR(IF(#REF!=0,"",IF((#REF!/#REF!)&gt;1,1,(#REF!/#REF!))),"")</f>
        <v/>
      </c>
      <c r="U237" s="3" t="str">
        <f>IFERROR(IF((#REF!+#REF!+Q237+#REF!)/#REF!&gt;1,1,(#REF!+#REF!+Q237+#REF!)/#REF!),"")</f>
        <v/>
      </c>
    </row>
    <row r="238" spans="1:21" s="25" customFormat="1" ht="57.6" customHeight="1" x14ac:dyDescent="0.3">
      <c r="A238" s="31" t="s">
        <v>165</v>
      </c>
      <c r="B238" s="31" t="s">
        <v>162</v>
      </c>
      <c r="C238" s="32" t="str">
        <f>'[16]BD Plan'!$B$3</f>
        <v>Norte de Santander</v>
      </c>
      <c r="D238" s="32" t="s">
        <v>166</v>
      </c>
      <c r="E238" s="32" t="s">
        <v>167</v>
      </c>
      <c r="F238" s="33">
        <v>3</v>
      </c>
      <c r="G238" s="33">
        <v>3</v>
      </c>
      <c r="H238" s="33" t="s">
        <v>6</v>
      </c>
      <c r="I238" s="3">
        <f t="shared" si="9"/>
        <v>1</v>
      </c>
      <c r="J238" s="32"/>
      <c r="K238" s="33"/>
      <c r="L238" s="33"/>
      <c r="M238" s="33"/>
      <c r="N238" s="3" t="str">
        <f t="shared" si="10"/>
        <v/>
      </c>
      <c r="O238" s="32"/>
      <c r="P238" s="33"/>
      <c r="Q238" s="33"/>
      <c r="R238" s="33"/>
      <c r="S238" s="3" t="str">
        <f t="shared" si="11"/>
        <v/>
      </c>
      <c r="T238" s="3" t="str">
        <f>IFERROR(IF(#REF!=0,"",IF((#REF!/#REF!)&gt;1,1,(#REF!/#REF!))),"")</f>
        <v/>
      </c>
      <c r="U238" s="3" t="str">
        <f>IFERROR(IF((#REF!+#REF!+Q238+#REF!)/#REF!&gt;1,1,(#REF!+#REF!+Q238+#REF!)/#REF!),"")</f>
        <v/>
      </c>
    </row>
    <row r="239" spans="1:21" s="25" customFormat="1" ht="57.6" customHeight="1" x14ac:dyDescent="0.3">
      <c r="A239" s="31" t="s">
        <v>170</v>
      </c>
      <c r="B239" s="31" t="s">
        <v>162</v>
      </c>
      <c r="C239" s="32" t="str">
        <f>'[16]BD Plan'!$B$3</f>
        <v>Norte de Santander</v>
      </c>
      <c r="D239" s="32" t="s">
        <v>171</v>
      </c>
      <c r="E239" s="32"/>
      <c r="F239" s="33"/>
      <c r="G239" s="33"/>
      <c r="H239" s="33"/>
      <c r="I239" s="3" t="str">
        <f t="shared" si="9"/>
        <v/>
      </c>
      <c r="J239" s="32" t="s">
        <v>172</v>
      </c>
      <c r="K239" s="33">
        <v>1</v>
      </c>
      <c r="L239" s="33">
        <v>1</v>
      </c>
      <c r="M239" s="33" t="s">
        <v>6</v>
      </c>
      <c r="N239" s="3">
        <f t="shared" si="10"/>
        <v>1</v>
      </c>
      <c r="O239" s="32"/>
      <c r="P239" s="33"/>
      <c r="Q239" s="33"/>
      <c r="R239" s="33"/>
      <c r="S239" s="3" t="str">
        <f t="shared" si="11"/>
        <v/>
      </c>
      <c r="T239" s="3" t="str">
        <f>IFERROR(IF(#REF!=0,"",IF((#REF!/#REF!)&gt;1,1,(#REF!/#REF!))),"")</f>
        <v/>
      </c>
      <c r="U239" s="3" t="str">
        <f>IFERROR(IF((#REF!+#REF!+Q239+#REF!)/#REF!&gt;1,1,(#REF!+#REF!+Q239+#REF!)/#REF!),"")</f>
        <v/>
      </c>
    </row>
    <row r="240" spans="1:21" s="25" customFormat="1" ht="57.6" customHeight="1" x14ac:dyDescent="0.3">
      <c r="A240" s="31" t="s">
        <v>235</v>
      </c>
      <c r="B240" s="31" t="s">
        <v>233</v>
      </c>
      <c r="C240" s="32" t="str">
        <f>'[16]BD Plan'!$B$3</f>
        <v>Norte de Santander</v>
      </c>
      <c r="D240" s="32" t="s">
        <v>236</v>
      </c>
      <c r="E240" s="32" t="s">
        <v>237</v>
      </c>
      <c r="F240" s="33">
        <v>24</v>
      </c>
      <c r="G240" s="33">
        <v>24</v>
      </c>
      <c r="H240" s="33" t="s">
        <v>6</v>
      </c>
      <c r="I240" s="3">
        <f t="shared" si="9"/>
        <v>1</v>
      </c>
      <c r="J240" s="32" t="s">
        <v>238</v>
      </c>
      <c r="K240" s="33">
        <v>1</v>
      </c>
      <c r="L240" s="33">
        <v>1</v>
      </c>
      <c r="M240" s="33" t="s">
        <v>6</v>
      </c>
      <c r="N240" s="3">
        <f t="shared" si="10"/>
        <v>1</v>
      </c>
      <c r="O240" s="32" t="s">
        <v>239</v>
      </c>
      <c r="P240" s="33">
        <v>1</v>
      </c>
      <c r="Q240" s="33">
        <v>1</v>
      </c>
      <c r="R240" s="33" t="s">
        <v>6</v>
      </c>
      <c r="S240" s="3">
        <f t="shared" si="11"/>
        <v>1</v>
      </c>
      <c r="T240" s="3" t="str">
        <f>IFERROR(IF(#REF!=0,"",IF((#REF!/#REF!)&gt;1,1,(#REF!/#REF!))),"")</f>
        <v/>
      </c>
      <c r="U240" s="3" t="str">
        <f>IFERROR(IF((#REF!+#REF!+Q240+#REF!)/#REF!&gt;1,1,(#REF!+#REF!+Q240+#REF!)/#REF!),"")</f>
        <v/>
      </c>
    </row>
    <row r="241" spans="1:21" s="25" customFormat="1" ht="57.6" customHeight="1" x14ac:dyDescent="0.3">
      <c r="A241" s="31" t="s">
        <v>240</v>
      </c>
      <c r="B241" s="31" t="s">
        <v>233</v>
      </c>
      <c r="C241" s="32" t="str">
        <f>'[16]BD Plan'!$B$3</f>
        <v>Norte de Santander</v>
      </c>
      <c r="D241" s="32" t="s">
        <v>241</v>
      </c>
      <c r="E241" s="32" t="s">
        <v>237</v>
      </c>
      <c r="F241" s="33">
        <v>24</v>
      </c>
      <c r="G241" s="33">
        <v>24</v>
      </c>
      <c r="H241" s="33" t="s">
        <v>6</v>
      </c>
      <c r="I241" s="3">
        <f t="shared" si="9"/>
        <v>1</v>
      </c>
      <c r="J241" s="32"/>
      <c r="K241" s="33"/>
      <c r="L241" s="33"/>
      <c r="M241" s="33"/>
      <c r="N241" s="3" t="str">
        <f t="shared" si="10"/>
        <v/>
      </c>
      <c r="O241" s="32" t="s">
        <v>239</v>
      </c>
      <c r="P241" s="33">
        <v>0</v>
      </c>
      <c r="Q241" s="33">
        <v>0</v>
      </c>
      <c r="R241" s="33" t="s">
        <v>8</v>
      </c>
      <c r="S241" s="3" t="str">
        <f t="shared" si="11"/>
        <v/>
      </c>
      <c r="T241" s="3" t="str">
        <f>IFERROR(IF(#REF!=0,"",IF((#REF!/#REF!)&gt;1,1,(#REF!/#REF!))),"")</f>
        <v/>
      </c>
      <c r="U241" s="3" t="str">
        <f>IFERROR(IF((#REF!+#REF!+Q241+#REF!)/#REF!&gt;1,1,(#REF!+#REF!+Q241+#REF!)/#REF!),"")</f>
        <v/>
      </c>
    </row>
    <row r="242" spans="1:21" s="25" customFormat="1" ht="57.6" customHeight="1" x14ac:dyDescent="0.3">
      <c r="A242" s="31" t="s">
        <v>43</v>
      </c>
      <c r="B242" s="31" t="s">
        <v>4</v>
      </c>
      <c r="C242" s="32" t="str">
        <f>'[17]BD Plan'!$B$3</f>
        <v>Quindío</v>
      </c>
      <c r="D242" s="32" t="s">
        <v>44</v>
      </c>
      <c r="E242" s="32"/>
      <c r="F242" s="33"/>
      <c r="G242" s="33"/>
      <c r="H242" s="33"/>
      <c r="I242" s="3" t="str">
        <f t="shared" si="9"/>
        <v/>
      </c>
      <c r="J242" s="32"/>
      <c r="K242" s="33"/>
      <c r="L242" s="33"/>
      <c r="M242" s="33"/>
      <c r="N242" s="3" t="str">
        <f t="shared" si="10"/>
        <v/>
      </c>
      <c r="O242" s="32" t="s">
        <v>45</v>
      </c>
      <c r="P242" s="33">
        <v>1</v>
      </c>
      <c r="Q242" s="33">
        <v>1</v>
      </c>
      <c r="R242" s="33" t="s">
        <v>6</v>
      </c>
      <c r="S242" s="3">
        <f t="shared" si="11"/>
        <v>1</v>
      </c>
      <c r="T242" s="3" t="str">
        <f>IFERROR(IF(#REF!=0,"",IF((#REF!/#REF!)&gt;1,1,(#REF!/#REF!))),"")</f>
        <v/>
      </c>
      <c r="U242" s="3" t="str">
        <f>IFERROR(IF((#REF!+#REF!+Q242+#REF!)/#REF!&gt;1,1,(#REF!+#REF!+Q242+#REF!)/#REF!),"")</f>
        <v/>
      </c>
    </row>
    <row r="243" spans="1:21" s="25" customFormat="1" ht="57.6" customHeight="1" x14ac:dyDescent="0.3">
      <c r="A243" s="31" t="s">
        <v>61</v>
      </c>
      <c r="B243" s="31" t="s">
        <v>57</v>
      </c>
      <c r="C243" s="32" t="str">
        <f>'[17]BD Plan'!$B$3</f>
        <v>Quindío</v>
      </c>
      <c r="D243" s="32" t="s">
        <v>62</v>
      </c>
      <c r="E243" s="32" t="s">
        <v>367</v>
      </c>
      <c r="F243" s="33">
        <v>3</v>
      </c>
      <c r="G243" s="33">
        <v>3</v>
      </c>
      <c r="H243" s="33" t="s">
        <v>6</v>
      </c>
      <c r="I243" s="3">
        <f t="shared" si="9"/>
        <v>1</v>
      </c>
      <c r="J243" s="32"/>
      <c r="K243" s="33"/>
      <c r="L243" s="33"/>
      <c r="M243" s="33"/>
      <c r="N243" s="3" t="str">
        <f t="shared" si="10"/>
        <v/>
      </c>
      <c r="O243" s="32"/>
      <c r="P243" s="33"/>
      <c r="Q243" s="33"/>
      <c r="R243" s="33"/>
      <c r="S243" s="3" t="str">
        <f t="shared" si="11"/>
        <v/>
      </c>
      <c r="T243" s="3" t="str">
        <f>IFERROR(IF(#REF!=0,"",IF((#REF!/#REF!)&gt;1,1,(#REF!/#REF!))),"")</f>
        <v/>
      </c>
      <c r="U243" s="3" t="str">
        <f>IFERROR(IF((#REF!+#REF!+Q243+#REF!)/#REF!&gt;1,1,(#REF!+#REF!+Q243+#REF!)/#REF!),"")</f>
        <v/>
      </c>
    </row>
    <row r="244" spans="1:21" s="25" customFormat="1" ht="57.6" customHeight="1" x14ac:dyDescent="0.3">
      <c r="A244" s="31" t="s">
        <v>64</v>
      </c>
      <c r="B244" s="31" t="s">
        <v>57</v>
      </c>
      <c r="C244" s="32" t="str">
        <f>'[17]BD Plan'!$B$3</f>
        <v>Quindío</v>
      </c>
      <c r="D244" s="32" t="s">
        <v>65</v>
      </c>
      <c r="E244" s="32" t="s">
        <v>368</v>
      </c>
      <c r="F244" s="33">
        <v>0</v>
      </c>
      <c r="G244" s="33">
        <v>0</v>
      </c>
      <c r="H244" s="33" t="s">
        <v>8</v>
      </c>
      <c r="I244" s="3" t="str">
        <f t="shared" si="9"/>
        <v/>
      </c>
      <c r="J244" s="32"/>
      <c r="K244" s="33"/>
      <c r="L244" s="33"/>
      <c r="M244" s="33"/>
      <c r="N244" s="3" t="str">
        <f t="shared" si="10"/>
        <v/>
      </c>
      <c r="O244" s="32"/>
      <c r="P244" s="33"/>
      <c r="Q244" s="33"/>
      <c r="R244" s="33"/>
      <c r="S244" s="3" t="str">
        <f t="shared" si="11"/>
        <v/>
      </c>
      <c r="T244" s="3" t="str">
        <f>IFERROR(IF(#REF!=0,"",IF((#REF!/#REF!)&gt;1,1,(#REF!/#REF!))),"")</f>
        <v/>
      </c>
      <c r="U244" s="3" t="str">
        <f>IFERROR(IF((#REF!+#REF!+Q244+#REF!)/#REF!&gt;1,1,(#REF!+#REF!+Q244+#REF!)/#REF!),"")</f>
        <v/>
      </c>
    </row>
    <row r="245" spans="1:21" s="25" customFormat="1" ht="57.6" customHeight="1" x14ac:dyDescent="0.3">
      <c r="A245" s="31" t="s">
        <v>67</v>
      </c>
      <c r="B245" s="31" t="s">
        <v>57</v>
      </c>
      <c r="C245" s="32" t="str">
        <f>'[17]BD Plan'!$B$3</f>
        <v>Quindío</v>
      </c>
      <c r="D245" s="32" t="s">
        <v>68</v>
      </c>
      <c r="E245" s="32" t="s">
        <v>369</v>
      </c>
      <c r="F245" s="33">
        <v>4</v>
      </c>
      <c r="G245" s="33">
        <v>4</v>
      </c>
      <c r="H245" s="33" t="s">
        <v>6</v>
      </c>
      <c r="I245" s="3">
        <f t="shared" si="9"/>
        <v>1</v>
      </c>
      <c r="J245" s="32"/>
      <c r="K245" s="33"/>
      <c r="L245" s="33"/>
      <c r="M245" s="33"/>
      <c r="N245" s="3" t="str">
        <f t="shared" si="10"/>
        <v/>
      </c>
      <c r="O245" s="32"/>
      <c r="P245" s="33"/>
      <c r="Q245" s="33"/>
      <c r="R245" s="33"/>
      <c r="S245" s="3" t="str">
        <f t="shared" si="11"/>
        <v/>
      </c>
      <c r="T245" s="3" t="str">
        <f>IFERROR(IF(#REF!=0,"",IF((#REF!/#REF!)&gt;1,1,(#REF!/#REF!))),"")</f>
        <v/>
      </c>
      <c r="U245" s="3" t="str">
        <f>IFERROR(IF((#REF!+#REF!+Q245+#REF!)/#REF!&gt;1,1,(#REF!+#REF!+Q245+#REF!)/#REF!),"")</f>
        <v/>
      </c>
    </row>
    <row r="246" spans="1:21" s="25" customFormat="1" ht="57.6" customHeight="1" x14ac:dyDescent="0.3">
      <c r="A246" s="31" t="s">
        <v>70</v>
      </c>
      <c r="B246" s="31" t="s">
        <v>57</v>
      </c>
      <c r="C246" s="32" t="str">
        <f>'[17]BD Plan'!$B$3</f>
        <v>Quindío</v>
      </c>
      <c r="D246" s="32" t="s">
        <v>71</v>
      </c>
      <c r="E246" s="32" t="s">
        <v>370</v>
      </c>
      <c r="F246" s="33">
        <v>3</v>
      </c>
      <c r="G246" s="33">
        <v>3</v>
      </c>
      <c r="H246" s="33" t="s">
        <v>6</v>
      </c>
      <c r="I246" s="3">
        <f t="shared" si="9"/>
        <v>1</v>
      </c>
      <c r="J246" s="32"/>
      <c r="K246" s="33"/>
      <c r="L246" s="33"/>
      <c r="M246" s="33"/>
      <c r="N246" s="3" t="str">
        <f t="shared" si="10"/>
        <v/>
      </c>
      <c r="O246" s="32"/>
      <c r="P246" s="33"/>
      <c r="Q246" s="33"/>
      <c r="R246" s="33"/>
      <c r="S246" s="3" t="str">
        <f t="shared" si="11"/>
        <v/>
      </c>
      <c r="T246" s="3" t="str">
        <f>IFERROR(IF(#REF!=0,"",IF((#REF!/#REF!)&gt;1,1,(#REF!/#REF!))),"")</f>
        <v/>
      </c>
      <c r="U246" s="3" t="str">
        <f>IFERROR(IF((#REF!+#REF!+Q246+#REF!)/#REF!&gt;1,1,(#REF!+#REF!+Q246+#REF!)/#REF!),"")</f>
        <v/>
      </c>
    </row>
    <row r="247" spans="1:21" s="25" customFormat="1" ht="57.6" customHeight="1" x14ac:dyDescent="0.3">
      <c r="A247" s="31" t="s">
        <v>80</v>
      </c>
      <c r="B247" s="31" t="s">
        <v>79</v>
      </c>
      <c r="C247" s="32" t="str">
        <f>'[17]BD Plan'!$B$3</f>
        <v>Quindío</v>
      </c>
      <c r="D247" s="32" t="s">
        <v>81</v>
      </c>
      <c r="E247" s="32" t="s">
        <v>82</v>
      </c>
      <c r="F247" s="33">
        <v>3</v>
      </c>
      <c r="G247" s="33">
        <v>3</v>
      </c>
      <c r="H247" s="33" t="s">
        <v>6</v>
      </c>
      <c r="I247" s="3">
        <f t="shared" si="9"/>
        <v>1</v>
      </c>
      <c r="J247" s="32"/>
      <c r="K247" s="33"/>
      <c r="L247" s="33"/>
      <c r="M247" s="33"/>
      <c r="N247" s="3" t="str">
        <f t="shared" si="10"/>
        <v/>
      </c>
      <c r="O247" s="32"/>
      <c r="P247" s="33"/>
      <c r="Q247" s="33"/>
      <c r="R247" s="33"/>
      <c r="S247" s="3" t="str">
        <f t="shared" si="11"/>
        <v/>
      </c>
      <c r="T247" s="3" t="str">
        <f>IFERROR(IF(#REF!=0,"",IF((#REF!/#REF!)&gt;1,1,(#REF!/#REF!))),"")</f>
        <v/>
      </c>
      <c r="U247" s="3" t="str">
        <f>IFERROR(IF((#REF!+#REF!+Q247+#REF!)/#REF!&gt;1,1,(#REF!+#REF!+Q247+#REF!)/#REF!),"")</f>
        <v/>
      </c>
    </row>
    <row r="248" spans="1:21" s="25" customFormat="1" ht="57.6" customHeight="1" x14ac:dyDescent="0.3">
      <c r="A248" s="31" t="s">
        <v>83</v>
      </c>
      <c r="B248" s="31" t="s">
        <v>79</v>
      </c>
      <c r="C248" s="32" t="str">
        <f>'[17]BD Plan'!$B$3</f>
        <v>Quindío</v>
      </c>
      <c r="D248" s="32" t="s">
        <v>84</v>
      </c>
      <c r="E248" s="32" t="s">
        <v>85</v>
      </c>
      <c r="F248" s="33">
        <v>0</v>
      </c>
      <c r="G248" s="33">
        <v>0</v>
      </c>
      <c r="H248" s="33" t="s">
        <v>8</v>
      </c>
      <c r="I248" s="3" t="str">
        <f t="shared" si="9"/>
        <v/>
      </c>
      <c r="J248" s="32"/>
      <c r="K248" s="33"/>
      <c r="L248" s="33"/>
      <c r="M248" s="33"/>
      <c r="N248" s="3" t="str">
        <f t="shared" si="10"/>
        <v/>
      </c>
      <c r="O248" s="32"/>
      <c r="P248" s="33"/>
      <c r="Q248" s="33"/>
      <c r="R248" s="33"/>
      <c r="S248" s="3" t="str">
        <f t="shared" si="11"/>
        <v/>
      </c>
      <c r="T248" s="3" t="str">
        <f>IFERROR(IF(#REF!=0,"",IF((#REF!/#REF!)&gt;1,1,(#REF!/#REF!))),"")</f>
        <v/>
      </c>
      <c r="U248" s="3" t="str">
        <f>IFERROR(IF((#REF!+#REF!+Q248+#REF!)/#REF!&gt;1,1,(#REF!+#REF!+Q248+#REF!)/#REF!),"")</f>
        <v/>
      </c>
    </row>
    <row r="249" spans="1:21" s="25" customFormat="1" ht="57.6" customHeight="1" x14ac:dyDescent="0.3">
      <c r="A249" s="31" t="s">
        <v>49</v>
      </c>
      <c r="B249" s="31" t="s">
        <v>46</v>
      </c>
      <c r="C249" s="32" t="str">
        <f>'[17]BD Plan'!$B$3</f>
        <v>Quindío</v>
      </c>
      <c r="D249" s="32" t="s">
        <v>50</v>
      </c>
      <c r="E249" s="32"/>
      <c r="F249" s="33"/>
      <c r="G249" s="33"/>
      <c r="H249" s="33"/>
      <c r="I249" s="3" t="str">
        <f t="shared" si="9"/>
        <v/>
      </c>
      <c r="J249" s="32" t="s">
        <v>51</v>
      </c>
      <c r="K249" s="33">
        <v>3</v>
      </c>
      <c r="L249" s="33">
        <v>3</v>
      </c>
      <c r="M249" s="33" t="s">
        <v>6</v>
      </c>
      <c r="N249" s="3">
        <f t="shared" si="10"/>
        <v>1</v>
      </c>
      <c r="O249" s="32"/>
      <c r="P249" s="33"/>
      <c r="Q249" s="33"/>
      <c r="R249" s="33"/>
      <c r="S249" s="3" t="str">
        <f t="shared" si="11"/>
        <v/>
      </c>
      <c r="T249" s="3" t="str">
        <f>IFERROR(IF(#REF!=0,"",IF((#REF!/#REF!)&gt;1,1,(#REF!/#REF!))),"")</f>
        <v/>
      </c>
      <c r="U249" s="3" t="str">
        <f>IFERROR(IF((#REF!+#REF!+Q249+#REF!)/#REF!&gt;1,1,(#REF!+#REF!+Q249+#REF!)/#REF!),"")</f>
        <v/>
      </c>
    </row>
    <row r="250" spans="1:21" s="25" customFormat="1" ht="57.6" customHeight="1" x14ac:dyDescent="0.3">
      <c r="A250" s="31" t="s">
        <v>52</v>
      </c>
      <c r="B250" s="31" t="s">
        <v>46</v>
      </c>
      <c r="C250" s="32" t="str">
        <f>'[17]BD Plan'!$B$3</f>
        <v>Quindío</v>
      </c>
      <c r="D250" s="32" t="s">
        <v>53</v>
      </c>
      <c r="E250" s="32"/>
      <c r="F250" s="33"/>
      <c r="G250" s="33"/>
      <c r="H250" s="33"/>
      <c r="I250" s="3" t="str">
        <f t="shared" si="9"/>
        <v/>
      </c>
      <c r="J250" s="32" t="s">
        <v>54</v>
      </c>
      <c r="K250" s="33">
        <v>0</v>
      </c>
      <c r="L250" s="33">
        <v>0</v>
      </c>
      <c r="M250" s="33" t="s">
        <v>8</v>
      </c>
      <c r="N250" s="3" t="str">
        <f t="shared" si="10"/>
        <v/>
      </c>
      <c r="O250" s="32"/>
      <c r="P250" s="33"/>
      <c r="Q250" s="33"/>
      <c r="R250" s="33"/>
      <c r="S250" s="3" t="str">
        <f t="shared" si="11"/>
        <v/>
      </c>
      <c r="T250" s="3" t="str">
        <f>IFERROR(IF(#REF!=0,"",IF((#REF!/#REF!)&gt;1,1,(#REF!/#REF!))),"")</f>
        <v/>
      </c>
      <c r="U250" s="3" t="str">
        <f>IFERROR(IF((#REF!+#REF!+Q250+#REF!)/#REF!&gt;1,1,(#REF!+#REF!+Q250+#REF!)/#REF!),"")</f>
        <v/>
      </c>
    </row>
    <row r="251" spans="1:21" s="25" customFormat="1" ht="57.6" customHeight="1" x14ac:dyDescent="0.3">
      <c r="A251" s="31" t="s">
        <v>224</v>
      </c>
      <c r="B251" s="31" t="s">
        <v>221</v>
      </c>
      <c r="C251" s="32" t="str">
        <f>'[17]BD Plan'!$B$3</f>
        <v>Quindío</v>
      </c>
      <c r="D251" s="32" t="s">
        <v>225</v>
      </c>
      <c r="E251" s="32" t="s">
        <v>226</v>
      </c>
      <c r="F251" s="33">
        <v>33</v>
      </c>
      <c r="G251" s="33">
        <v>33</v>
      </c>
      <c r="H251" s="33" t="s">
        <v>6</v>
      </c>
      <c r="I251" s="3">
        <f t="shared" si="9"/>
        <v>1</v>
      </c>
      <c r="J251" s="32" t="s">
        <v>227</v>
      </c>
      <c r="K251" s="33">
        <v>3</v>
      </c>
      <c r="L251" s="33">
        <v>3</v>
      </c>
      <c r="M251" s="33" t="s">
        <v>6</v>
      </c>
      <c r="N251" s="3">
        <f t="shared" si="10"/>
        <v>1</v>
      </c>
      <c r="O251" s="32"/>
      <c r="P251" s="33"/>
      <c r="Q251" s="33"/>
      <c r="R251" s="33"/>
      <c r="S251" s="3" t="str">
        <f t="shared" si="11"/>
        <v/>
      </c>
      <c r="T251" s="3" t="str">
        <f>IFERROR(IF(#REF!=0,"",IF((#REF!/#REF!)&gt;1,1,(#REF!/#REF!))),"")</f>
        <v/>
      </c>
      <c r="U251" s="3" t="str">
        <f>IFERROR(IF((#REF!+#REF!+Q251+#REF!)/#REF!&gt;1,1,(#REF!+#REF!+Q251+#REF!)/#REF!),"")</f>
        <v/>
      </c>
    </row>
    <row r="252" spans="1:21" s="25" customFormat="1" ht="57.6" customHeight="1" x14ac:dyDescent="0.3">
      <c r="A252" s="31" t="s">
        <v>230</v>
      </c>
      <c r="B252" s="31" t="s">
        <v>221</v>
      </c>
      <c r="C252" s="32" t="str">
        <f>'[17]BD Plan'!$B$3</f>
        <v>Quindío</v>
      </c>
      <c r="D252" s="32" t="s">
        <v>231</v>
      </c>
      <c r="E252" s="32" t="s">
        <v>232</v>
      </c>
      <c r="F252" s="33">
        <v>3</v>
      </c>
      <c r="G252" s="33">
        <v>3</v>
      </c>
      <c r="H252" s="33" t="s">
        <v>6</v>
      </c>
      <c r="I252" s="3">
        <f t="shared" si="9"/>
        <v>1</v>
      </c>
      <c r="J252" s="32"/>
      <c r="K252" s="33"/>
      <c r="L252" s="33"/>
      <c r="M252" s="33"/>
      <c r="N252" s="3" t="str">
        <f t="shared" si="10"/>
        <v/>
      </c>
      <c r="O252" s="32"/>
      <c r="P252" s="33"/>
      <c r="Q252" s="33"/>
      <c r="R252" s="33"/>
      <c r="S252" s="3" t="str">
        <f t="shared" si="11"/>
        <v/>
      </c>
      <c r="T252" s="3" t="str">
        <f>IFERROR(IF(#REF!=0,"",IF((#REF!/#REF!)&gt;1,1,(#REF!/#REF!))),"")</f>
        <v/>
      </c>
      <c r="U252" s="3" t="str">
        <f>IFERROR(IF((#REF!+#REF!+Q252+#REF!)/#REF!&gt;1,1,(#REF!+#REF!+Q252+#REF!)/#REF!),"")</f>
        <v/>
      </c>
    </row>
    <row r="253" spans="1:21" s="25" customFormat="1" ht="57.6" customHeight="1" x14ac:dyDescent="0.3">
      <c r="A253" s="31" t="s">
        <v>165</v>
      </c>
      <c r="B253" s="31" t="s">
        <v>162</v>
      </c>
      <c r="C253" s="32" t="str">
        <f>'[17]BD Plan'!$B$3</f>
        <v>Quindío</v>
      </c>
      <c r="D253" s="32" t="s">
        <v>166</v>
      </c>
      <c r="E253" s="32" t="s">
        <v>167</v>
      </c>
      <c r="F253" s="33">
        <v>3</v>
      </c>
      <c r="G253" s="33">
        <v>3</v>
      </c>
      <c r="H253" s="33" t="s">
        <v>6</v>
      </c>
      <c r="I253" s="3">
        <f t="shared" si="9"/>
        <v>1</v>
      </c>
      <c r="J253" s="32"/>
      <c r="K253" s="33"/>
      <c r="L253" s="33"/>
      <c r="M253" s="33"/>
      <c r="N253" s="3" t="str">
        <f t="shared" si="10"/>
        <v/>
      </c>
      <c r="O253" s="32"/>
      <c r="P253" s="33"/>
      <c r="Q253" s="33"/>
      <c r="R253" s="33"/>
      <c r="S253" s="3" t="str">
        <f t="shared" si="11"/>
        <v/>
      </c>
      <c r="T253" s="3" t="str">
        <f>IFERROR(IF(#REF!=0,"",IF((#REF!/#REF!)&gt;1,1,(#REF!/#REF!))),"")</f>
        <v/>
      </c>
      <c r="U253" s="3" t="str">
        <f>IFERROR(IF((#REF!+#REF!+Q253+#REF!)/#REF!&gt;1,1,(#REF!+#REF!+Q253+#REF!)/#REF!),"")</f>
        <v/>
      </c>
    </row>
    <row r="254" spans="1:21" s="25" customFormat="1" ht="57.6" customHeight="1" x14ac:dyDescent="0.3">
      <c r="A254" s="31" t="s">
        <v>170</v>
      </c>
      <c r="B254" s="31" t="s">
        <v>162</v>
      </c>
      <c r="C254" s="32" t="str">
        <f>'[17]BD Plan'!$B$3</f>
        <v>Quindío</v>
      </c>
      <c r="D254" s="32" t="s">
        <v>171</v>
      </c>
      <c r="E254" s="32"/>
      <c r="F254" s="33"/>
      <c r="G254" s="33"/>
      <c r="H254" s="33"/>
      <c r="I254" s="3" t="str">
        <f t="shared" si="9"/>
        <v/>
      </c>
      <c r="J254" s="32" t="s">
        <v>172</v>
      </c>
      <c r="K254" s="33">
        <v>7</v>
      </c>
      <c r="L254" s="33">
        <v>7</v>
      </c>
      <c r="M254" s="33"/>
      <c r="N254" s="3">
        <f t="shared" si="10"/>
        <v>1</v>
      </c>
      <c r="O254" s="32"/>
      <c r="P254" s="33"/>
      <c r="Q254" s="33"/>
      <c r="R254" s="33"/>
      <c r="S254" s="3" t="str">
        <f t="shared" si="11"/>
        <v/>
      </c>
      <c r="T254" s="3" t="str">
        <f>IFERROR(IF(#REF!=0,"",IF((#REF!/#REF!)&gt;1,1,(#REF!/#REF!))),"")</f>
        <v/>
      </c>
      <c r="U254" s="3" t="str">
        <f>IFERROR(IF((#REF!+#REF!+Q254+#REF!)/#REF!&gt;1,1,(#REF!+#REF!+Q254+#REF!)/#REF!),"")</f>
        <v/>
      </c>
    </row>
    <row r="255" spans="1:21" s="25" customFormat="1" ht="57.6" customHeight="1" x14ac:dyDescent="0.3">
      <c r="A255" s="31" t="s">
        <v>235</v>
      </c>
      <c r="B255" s="31" t="s">
        <v>233</v>
      </c>
      <c r="C255" s="32" t="str">
        <f>'[17]BD Plan'!$B$3</f>
        <v>Quindío</v>
      </c>
      <c r="D255" s="32" t="s">
        <v>236</v>
      </c>
      <c r="E255" s="32" t="s">
        <v>237</v>
      </c>
      <c r="F255" s="33">
        <v>24</v>
      </c>
      <c r="G255" s="33">
        <v>24</v>
      </c>
      <c r="H255" s="33" t="s">
        <v>6</v>
      </c>
      <c r="I255" s="3">
        <f t="shared" si="9"/>
        <v>1</v>
      </c>
      <c r="J255" s="32" t="s">
        <v>238</v>
      </c>
      <c r="K255" s="33">
        <v>0</v>
      </c>
      <c r="L255" s="33">
        <v>0</v>
      </c>
      <c r="M255" s="33" t="s">
        <v>8</v>
      </c>
      <c r="N255" s="3" t="str">
        <f t="shared" si="10"/>
        <v/>
      </c>
      <c r="O255" s="32" t="s">
        <v>239</v>
      </c>
      <c r="P255" s="33">
        <v>1</v>
      </c>
      <c r="Q255" s="33">
        <v>1</v>
      </c>
      <c r="R255" s="33" t="s">
        <v>6</v>
      </c>
      <c r="S255" s="3">
        <f t="shared" si="11"/>
        <v>1</v>
      </c>
      <c r="T255" s="3" t="str">
        <f>IFERROR(IF(#REF!=0,"",IF((#REF!/#REF!)&gt;1,1,(#REF!/#REF!))),"")</f>
        <v/>
      </c>
      <c r="U255" s="3" t="str">
        <f>IFERROR(IF((#REF!+#REF!+Q255+#REF!)/#REF!&gt;1,1,(#REF!+#REF!+Q255+#REF!)/#REF!),"")</f>
        <v/>
      </c>
    </row>
    <row r="256" spans="1:21" s="25" customFormat="1" ht="57.6" customHeight="1" x14ac:dyDescent="0.3">
      <c r="A256" s="31" t="s">
        <v>240</v>
      </c>
      <c r="B256" s="31" t="s">
        <v>233</v>
      </c>
      <c r="C256" s="32" t="str">
        <f>'[17]BD Plan'!$B$3</f>
        <v>Quindío</v>
      </c>
      <c r="D256" s="32" t="s">
        <v>241</v>
      </c>
      <c r="E256" s="32" t="s">
        <v>237</v>
      </c>
      <c r="F256" s="33">
        <v>24</v>
      </c>
      <c r="G256" s="33">
        <v>24</v>
      </c>
      <c r="H256" s="33" t="s">
        <v>6</v>
      </c>
      <c r="I256" s="3">
        <f t="shared" si="9"/>
        <v>1</v>
      </c>
      <c r="J256" s="32"/>
      <c r="K256" s="33"/>
      <c r="L256" s="33"/>
      <c r="M256" s="33"/>
      <c r="N256" s="3" t="str">
        <f t="shared" si="10"/>
        <v/>
      </c>
      <c r="O256" s="32" t="s">
        <v>239</v>
      </c>
      <c r="P256" s="33">
        <v>3</v>
      </c>
      <c r="Q256" s="33">
        <v>3</v>
      </c>
      <c r="R256" s="33" t="s">
        <v>6</v>
      </c>
      <c r="S256" s="3">
        <f t="shared" si="11"/>
        <v>1</v>
      </c>
      <c r="T256" s="3" t="str">
        <f>IFERROR(IF(#REF!=0,"",IF((#REF!/#REF!)&gt;1,1,(#REF!/#REF!))),"")</f>
        <v/>
      </c>
      <c r="U256" s="3" t="str">
        <f>IFERROR(IF((#REF!+#REF!+Q256+#REF!)/#REF!&gt;1,1,(#REF!+#REF!+Q256+#REF!)/#REF!),"")</f>
        <v/>
      </c>
    </row>
    <row r="257" spans="1:21" s="25" customFormat="1" ht="57.6" customHeight="1" x14ac:dyDescent="0.3">
      <c r="A257" s="31" t="s">
        <v>43</v>
      </c>
      <c r="B257" s="31" t="s">
        <v>4</v>
      </c>
      <c r="C257" s="32" t="str">
        <f>'[18]BD Plan'!$B$3</f>
        <v>Risaralda</v>
      </c>
      <c r="D257" s="32" t="s">
        <v>44</v>
      </c>
      <c r="E257" s="32"/>
      <c r="F257" s="33"/>
      <c r="G257" s="33"/>
      <c r="H257" s="33"/>
      <c r="I257" s="3" t="str">
        <f t="shared" si="9"/>
        <v/>
      </c>
      <c r="J257" s="32"/>
      <c r="K257" s="33"/>
      <c r="L257" s="33"/>
      <c r="M257" s="33"/>
      <c r="N257" s="3" t="str">
        <f t="shared" si="10"/>
        <v/>
      </c>
      <c r="O257" s="32" t="s">
        <v>45</v>
      </c>
      <c r="P257" s="33">
        <v>1</v>
      </c>
      <c r="Q257" s="33">
        <v>1</v>
      </c>
      <c r="R257" s="33" t="s">
        <v>6</v>
      </c>
      <c r="S257" s="3">
        <f t="shared" si="11"/>
        <v>1</v>
      </c>
      <c r="T257" s="3" t="str">
        <f>IFERROR(IF(#REF!=0,"",IF((#REF!/#REF!)&gt;1,1,(#REF!/#REF!))),"")</f>
        <v/>
      </c>
      <c r="U257" s="3" t="str">
        <f>IFERROR(IF((#REF!+#REF!+Q257+#REF!)/#REF!&gt;1,1,(#REF!+#REF!+Q257+#REF!)/#REF!),"")</f>
        <v/>
      </c>
    </row>
    <row r="258" spans="1:21" s="25" customFormat="1" ht="57.6" customHeight="1" x14ac:dyDescent="0.3">
      <c r="A258" s="31" t="s">
        <v>61</v>
      </c>
      <c r="B258" s="31" t="s">
        <v>57</v>
      </c>
      <c r="C258" s="32" t="str">
        <f>'[18]BD Plan'!$B$3</f>
        <v>Risaralda</v>
      </c>
      <c r="D258" s="32" t="s">
        <v>62</v>
      </c>
      <c r="E258" s="32" t="s">
        <v>367</v>
      </c>
      <c r="F258" s="33">
        <v>3</v>
      </c>
      <c r="G258" s="33">
        <v>3</v>
      </c>
      <c r="H258" s="33" t="s">
        <v>6</v>
      </c>
      <c r="I258" s="3">
        <f t="shared" ref="I258:I321" si="12">IFERROR(IF(F258=0,"",IF((G258/F258)&gt;1,1,(G258/F258))),"")</f>
        <v>1</v>
      </c>
      <c r="J258" s="32"/>
      <c r="K258" s="33"/>
      <c r="L258" s="33"/>
      <c r="M258" s="33"/>
      <c r="N258" s="3" t="str">
        <f t="shared" ref="N258:N321" si="13">IFERROR(IF(K258=0,"",IF((L258/K258)&gt;1,1,(L258/K258))),"")</f>
        <v/>
      </c>
      <c r="O258" s="32"/>
      <c r="P258" s="33"/>
      <c r="Q258" s="33"/>
      <c r="R258" s="33"/>
      <c r="S258" s="3" t="str">
        <f t="shared" ref="S258:S321" si="14">IFERROR(IF(P258=0,"",IF((Q258/P258)&gt;1,1,(Q258/P258))),"")</f>
        <v/>
      </c>
      <c r="T258" s="3" t="str">
        <f>IFERROR(IF(#REF!=0,"",IF((#REF!/#REF!)&gt;1,1,(#REF!/#REF!))),"")</f>
        <v/>
      </c>
      <c r="U258" s="3" t="str">
        <f>IFERROR(IF((#REF!+#REF!+Q258+#REF!)/#REF!&gt;1,1,(#REF!+#REF!+Q258+#REF!)/#REF!),"")</f>
        <v/>
      </c>
    </row>
    <row r="259" spans="1:21" s="25" customFormat="1" ht="57.6" customHeight="1" x14ac:dyDescent="0.3">
      <c r="A259" s="31" t="s">
        <v>64</v>
      </c>
      <c r="B259" s="31" t="s">
        <v>57</v>
      </c>
      <c r="C259" s="32" t="str">
        <f>'[18]BD Plan'!$B$3</f>
        <v>Risaralda</v>
      </c>
      <c r="D259" s="32" t="s">
        <v>65</v>
      </c>
      <c r="E259" s="32" t="s">
        <v>368</v>
      </c>
      <c r="F259" s="33">
        <v>6</v>
      </c>
      <c r="G259" s="33">
        <v>6</v>
      </c>
      <c r="H259" s="33" t="s">
        <v>8</v>
      </c>
      <c r="I259" s="3">
        <f t="shared" si="12"/>
        <v>1</v>
      </c>
      <c r="J259" s="32"/>
      <c r="K259" s="33"/>
      <c r="L259" s="33"/>
      <c r="M259" s="33"/>
      <c r="N259" s="3" t="str">
        <f t="shared" si="13"/>
        <v/>
      </c>
      <c r="O259" s="32"/>
      <c r="P259" s="33"/>
      <c r="Q259" s="33"/>
      <c r="R259" s="33"/>
      <c r="S259" s="3" t="str">
        <f t="shared" si="14"/>
        <v/>
      </c>
      <c r="T259" s="3" t="str">
        <f>IFERROR(IF(#REF!=0,"",IF((#REF!/#REF!)&gt;1,1,(#REF!/#REF!))),"")</f>
        <v/>
      </c>
      <c r="U259" s="3" t="str">
        <f>IFERROR(IF((#REF!+#REF!+Q259+#REF!)/#REF!&gt;1,1,(#REF!+#REF!+Q259+#REF!)/#REF!),"")</f>
        <v/>
      </c>
    </row>
    <row r="260" spans="1:21" s="25" customFormat="1" ht="57.6" customHeight="1" x14ac:dyDescent="0.3">
      <c r="A260" s="31" t="s">
        <v>67</v>
      </c>
      <c r="B260" s="31" t="s">
        <v>57</v>
      </c>
      <c r="C260" s="32" t="str">
        <f>'[18]BD Plan'!$B$3</f>
        <v>Risaralda</v>
      </c>
      <c r="D260" s="32" t="s">
        <v>68</v>
      </c>
      <c r="E260" s="32" t="s">
        <v>369</v>
      </c>
      <c r="F260" s="33">
        <v>6</v>
      </c>
      <c r="G260" s="33">
        <v>6</v>
      </c>
      <c r="H260" s="33" t="s">
        <v>6</v>
      </c>
      <c r="I260" s="3">
        <f t="shared" si="12"/>
        <v>1</v>
      </c>
      <c r="J260" s="32"/>
      <c r="K260" s="33"/>
      <c r="L260" s="33"/>
      <c r="M260" s="33"/>
      <c r="N260" s="3" t="str">
        <f t="shared" si="13"/>
        <v/>
      </c>
      <c r="O260" s="32"/>
      <c r="P260" s="33"/>
      <c r="Q260" s="33"/>
      <c r="R260" s="33"/>
      <c r="S260" s="3" t="str">
        <f t="shared" si="14"/>
        <v/>
      </c>
      <c r="T260" s="3" t="str">
        <f>IFERROR(IF(#REF!=0,"",IF((#REF!/#REF!)&gt;1,1,(#REF!/#REF!))),"")</f>
        <v/>
      </c>
      <c r="U260" s="3" t="str">
        <f>IFERROR(IF((#REF!+#REF!+Q260+#REF!)/#REF!&gt;1,1,(#REF!+#REF!+Q260+#REF!)/#REF!),"")</f>
        <v/>
      </c>
    </row>
    <row r="261" spans="1:21" s="25" customFormat="1" ht="57.6" customHeight="1" x14ac:dyDescent="0.3">
      <c r="A261" s="31" t="s">
        <v>70</v>
      </c>
      <c r="B261" s="31" t="s">
        <v>57</v>
      </c>
      <c r="C261" s="32" t="str">
        <f>'[18]BD Plan'!$B$3</f>
        <v>Risaralda</v>
      </c>
      <c r="D261" s="32" t="s">
        <v>71</v>
      </c>
      <c r="E261" s="32" t="s">
        <v>370</v>
      </c>
      <c r="F261" s="33">
        <v>3</v>
      </c>
      <c r="G261" s="33">
        <v>3</v>
      </c>
      <c r="H261" s="33" t="s">
        <v>6</v>
      </c>
      <c r="I261" s="3">
        <f t="shared" si="12"/>
        <v>1</v>
      </c>
      <c r="J261" s="32"/>
      <c r="K261" s="33"/>
      <c r="L261" s="33"/>
      <c r="M261" s="33"/>
      <c r="N261" s="3" t="str">
        <f t="shared" si="13"/>
        <v/>
      </c>
      <c r="O261" s="32"/>
      <c r="P261" s="33"/>
      <c r="Q261" s="33"/>
      <c r="R261" s="33"/>
      <c r="S261" s="3" t="str">
        <f t="shared" si="14"/>
        <v/>
      </c>
      <c r="T261" s="3" t="str">
        <f>IFERROR(IF(#REF!=0,"",IF((#REF!/#REF!)&gt;1,1,(#REF!/#REF!))),"")</f>
        <v/>
      </c>
      <c r="U261" s="3" t="str">
        <f>IFERROR(IF((#REF!+#REF!+Q261+#REF!)/#REF!&gt;1,1,(#REF!+#REF!+Q261+#REF!)/#REF!),"")</f>
        <v/>
      </c>
    </row>
    <row r="262" spans="1:21" s="25" customFormat="1" ht="57.6" customHeight="1" x14ac:dyDescent="0.3">
      <c r="A262" s="31" t="s">
        <v>80</v>
      </c>
      <c r="B262" s="31" t="s">
        <v>79</v>
      </c>
      <c r="C262" s="32" t="str">
        <f>'[18]BD Plan'!$B$3</f>
        <v>Risaralda</v>
      </c>
      <c r="D262" s="32" t="s">
        <v>81</v>
      </c>
      <c r="E262" s="32" t="s">
        <v>82</v>
      </c>
      <c r="F262" s="33">
        <v>6</v>
      </c>
      <c r="G262" s="33">
        <v>6</v>
      </c>
      <c r="H262" s="33" t="s">
        <v>6</v>
      </c>
      <c r="I262" s="3">
        <f t="shared" si="12"/>
        <v>1</v>
      </c>
      <c r="J262" s="32"/>
      <c r="K262" s="33"/>
      <c r="L262" s="33"/>
      <c r="M262" s="33"/>
      <c r="N262" s="3" t="str">
        <f t="shared" si="13"/>
        <v/>
      </c>
      <c r="O262" s="32"/>
      <c r="P262" s="33"/>
      <c r="Q262" s="33"/>
      <c r="R262" s="33"/>
      <c r="S262" s="3" t="str">
        <f t="shared" si="14"/>
        <v/>
      </c>
      <c r="T262" s="3" t="str">
        <f>IFERROR(IF(#REF!=0,"",IF((#REF!/#REF!)&gt;1,1,(#REF!/#REF!))),"")</f>
        <v/>
      </c>
      <c r="U262" s="3" t="str">
        <f>IFERROR(IF((#REF!+#REF!+Q262+#REF!)/#REF!&gt;1,1,(#REF!+#REF!+Q262+#REF!)/#REF!),"")</f>
        <v/>
      </c>
    </row>
    <row r="263" spans="1:21" s="25" customFormat="1" ht="57.6" customHeight="1" x14ac:dyDescent="0.3">
      <c r="A263" s="31" t="s">
        <v>83</v>
      </c>
      <c r="B263" s="31" t="s">
        <v>79</v>
      </c>
      <c r="C263" s="32" t="str">
        <f>'[18]BD Plan'!$B$3</f>
        <v>Risaralda</v>
      </c>
      <c r="D263" s="32" t="s">
        <v>84</v>
      </c>
      <c r="E263" s="32" t="s">
        <v>85</v>
      </c>
      <c r="F263" s="33">
        <v>0</v>
      </c>
      <c r="G263" s="33">
        <v>0</v>
      </c>
      <c r="H263" s="33" t="s">
        <v>8</v>
      </c>
      <c r="I263" s="3" t="str">
        <f t="shared" si="12"/>
        <v/>
      </c>
      <c r="J263" s="32"/>
      <c r="K263" s="33"/>
      <c r="L263" s="33"/>
      <c r="M263" s="33"/>
      <c r="N263" s="3" t="str">
        <f t="shared" si="13"/>
        <v/>
      </c>
      <c r="O263" s="32"/>
      <c r="P263" s="33"/>
      <c r="Q263" s="33"/>
      <c r="R263" s="33"/>
      <c r="S263" s="3" t="str">
        <f t="shared" si="14"/>
        <v/>
      </c>
      <c r="T263" s="3" t="str">
        <f>IFERROR(IF(#REF!=0,"",IF((#REF!/#REF!)&gt;1,1,(#REF!/#REF!))),"")</f>
        <v/>
      </c>
      <c r="U263" s="3" t="str">
        <f>IFERROR(IF((#REF!+#REF!+Q263+#REF!)/#REF!&gt;1,1,(#REF!+#REF!+Q263+#REF!)/#REF!),"")</f>
        <v/>
      </c>
    </row>
    <row r="264" spans="1:21" s="25" customFormat="1" ht="57.6" customHeight="1" x14ac:dyDescent="0.3">
      <c r="A264" s="31" t="s">
        <v>49</v>
      </c>
      <c r="B264" s="31" t="s">
        <v>46</v>
      </c>
      <c r="C264" s="32" t="str">
        <f>'[18]BD Plan'!$B$3</f>
        <v>Risaralda</v>
      </c>
      <c r="D264" s="32" t="s">
        <v>50</v>
      </c>
      <c r="E264" s="32"/>
      <c r="F264" s="33"/>
      <c r="G264" s="33"/>
      <c r="H264" s="33"/>
      <c r="I264" s="3" t="str">
        <f t="shared" si="12"/>
        <v/>
      </c>
      <c r="J264" s="32" t="s">
        <v>51</v>
      </c>
      <c r="K264" s="33">
        <v>1</v>
      </c>
      <c r="L264" s="33">
        <v>1</v>
      </c>
      <c r="M264" s="33" t="s">
        <v>6</v>
      </c>
      <c r="N264" s="3">
        <f t="shared" si="13"/>
        <v>1</v>
      </c>
      <c r="O264" s="32"/>
      <c r="P264" s="33"/>
      <c r="Q264" s="33"/>
      <c r="R264" s="33"/>
      <c r="S264" s="3" t="str">
        <f t="shared" si="14"/>
        <v/>
      </c>
      <c r="T264" s="3" t="str">
        <f>IFERROR(IF(#REF!=0,"",IF((#REF!/#REF!)&gt;1,1,(#REF!/#REF!))),"")</f>
        <v/>
      </c>
      <c r="U264" s="3" t="str">
        <f>IFERROR(IF((#REF!+#REF!+Q264+#REF!)/#REF!&gt;1,1,(#REF!+#REF!+Q264+#REF!)/#REF!),"")</f>
        <v/>
      </c>
    </row>
    <row r="265" spans="1:21" s="25" customFormat="1" ht="57.6" customHeight="1" x14ac:dyDescent="0.3">
      <c r="A265" s="31" t="s">
        <v>52</v>
      </c>
      <c r="B265" s="31" t="s">
        <v>46</v>
      </c>
      <c r="C265" s="32" t="str">
        <f>'[18]BD Plan'!$B$3</f>
        <v>Risaralda</v>
      </c>
      <c r="D265" s="32" t="s">
        <v>53</v>
      </c>
      <c r="E265" s="32"/>
      <c r="F265" s="33"/>
      <c r="G265" s="33"/>
      <c r="H265" s="33"/>
      <c r="I265" s="3" t="str">
        <f t="shared" si="12"/>
        <v/>
      </c>
      <c r="J265" s="32" t="s">
        <v>54</v>
      </c>
      <c r="K265" s="33">
        <v>1</v>
      </c>
      <c r="L265" s="33">
        <v>1</v>
      </c>
      <c r="M265" s="33" t="s">
        <v>6</v>
      </c>
      <c r="N265" s="3">
        <f t="shared" si="13"/>
        <v>1</v>
      </c>
      <c r="O265" s="32"/>
      <c r="P265" s="33"/>
      <c r="Q265" s="33"/>
      <c r="R265" s="33"/>
      <c r="S265" s="3" t="str">
        <f t="shared" si="14"/>
        <v/>
      </c>
      <c r="T265" s="3" t="str">
        <f>IFERROR(IF(#REF!=0,"",IF((#REF!/#REF!)&gt;1,1,(#REF!/#REF!))),"")</f>
        <v/>
      </c>
      <c r="U265" s="3" t="str">
        <f>IFERROR(IF((#REF!+#REF!+Q265+#REF!)/#REF!&gt;1,1,(#REF!+#REF!+Q265+#REF!)/#REF!),"")</f>
        <v/>
      </c>
    </row>
    <row r="266" spans="1:21" s="25" customFormat="1" ht="57.6" customHeight="1" x14ac:dyDescent="0.3">
      <c r="A266" s="31" t="s">
        <v>224</v>
      </c>
      <c r="B266" s="31" t="s">
        <v>221</v>
      </c>
      <c r="C266" s="32" t="str">
        <f>'[18]BD Plan'!$B$3</f>
        <v>Risaralda</v>
      </c>
      <c r="D266" s="32" t="s">
        <v>225</v>
      </c>
      <c r="E266" s="32" t="s">
        <v>226</v>
      </c>
      <c r="F266" s="33">
        <v>30</v>
      </c>
      <c r="G266" s="33">
        <v>30</v>
      </c>
      <c r="H266" s="33" t="s">
        <v>6</v>
      </c>
      <c r="I266" s="3">
        <f t="shared" si="12"/>
        <v>1</v>
      </c>
      <c r="J266" s="32" t="s">
        <v>227</v>
      </c>
      <c r="K266" s="33">
        <v>3</v>
      </c>
      <c r="L266" s="33">
        <v>3</v>
      </c>
      <c r="M266" s="33" t="s">
        <v>11</v>
      </c>
      <c r="N266" s="3">
        <f t="shared" si="13"/>
        <v>1</v>
      </c>
      <c r="O266" s="32"/>
      <c r="P266" s="33"/>
      <c r="Q266" s="33"/>
      <c r="R266" s="33"/>
      <c r="S266" s="3" t="str">
        <f t="shared" si="14"/>
        <v/>
      </c>
      <c r="T266" s="3" t="str">
        <f>IFERROR(IF(#REF!=0,"",IF((#REF!/#REF!)&gt;1,1,(#REF!/#REF!))),"")</f>
        <v/>
      </c>
      <c r="U266" s="3" t="str">
        <f>IFERROR(IF((#REF!+#REF!+Q266+#REF!)/#REF!&gt;1,1,(#REF!+#REF!+Q266+#REF!)/#REF!),"")</f>
        <v/>
      </c>
    </row>
    <row r="267" spans="1:21" s="25" customFormat="1" ht="57.6" customHeight="1" x14ac:dyDescent="0.3">
      <c r="A267" s="31" t="s">
        <v>230</v>
      </c>
      <c r="B267" s="31" t="s">
        <v>221</v>
      </c>
      <c r="C267" s="32" t="str">
        <f>'[18]BD Plan'!$B$3</f>
        <v>Risaralda</v>
      </c>
      <c r="D267" s="32" t="s">
        <v>231</v>
      </c>
      <c r="E267" s="32" t="s">
        <v>232</v>
      </c>
      <c r="F267" s="33">
        <v>3</v>
      </c>
      <c r="G267" s="33">
        <v>3</v>
      </c>
      <c r="H267" s="33" t="s">
        <v>6</v>
      </c>
      <c r="I267" s="3">
        <f t="shared" si="12"/>
        <v>1</v>
      </c>
      <c r="J267" s="32"/>
      <c r="K267" s="33"/>
      <c r="L267" s="33"/>
      <c r="M267" s="33"/>
      <c r="N267" s="3" t="str">
        <f t="shared" si="13"/>
        <v/>
      </c>
      <c r="O267" s="32"/>
      <c r="P267" s="33"/>
      <c r="Q267" s="33"/>
      <c r="R267" s="33"/>
      <c r="S267" s="3" t="str">
        <f t="shared" si="14"/>
        <v/>
      </c>
      <c r="T267" s="3" t="str">
        <f>IFERROR(IF(#REF!=0,"",IF((#REF!/#REF!)&gt;1,1,(#REF!/#REF!))),"")</f>
        <v/>
      </c>
      <c r="U267" s="3" t="str">
        <f>IFERROR(IF((#REF!+#REF!+Q267+#REF!)/#REF!&gt;1,1,(#REF!+#REF!+Q267+#REF!)/#REF!),"")</f>
        <v/>
      </c>
    </row>
    <row r="268" spans="1:21" s="25" customFormat="1" ht="57.6" customHeight="1" x14ac:dyDescent="0.3">
      <c r="A268" s="31" t="s">
        <v>165</v>
      </c>
      <c r="B268" s="31" t="s">
        <v>162</v>
      </c>
      <c r="C268" s="32" t="str">
        <f>'[18]BD Plan'!$B$3</f>
        <v>Risaralda</v>
      </c>
      <c r="D268" s="32" t="s">
        <v>166</v>
      </c>
      <c r="E268" s="32" t="s">
        <v>167</v>
      </c>
      <c r="F268" s="33">
        <v>3</v>
      </c>
      <c r="G268" s="33">
        <v>3</v>
      </c>
      <c r="H268" s="33" t="s">
        <v>6</v>
      </c>
      <c r="I268" s="3">
        <f t="shared" si="12"/>
        <v>1</v>
      </c>
      <c r="J268" s="32"/>
      <c r="K268" s="33"/>
      <c r="L268" s="33"/>
      <c r="M268" s="33"/>
      <c r="N268" s="3" t="str">
        <f t="shared" si="13"/>
        <v/>
      </c>
      <c r="O268" s="32"/>
      <c r="P268" s="33"/>
      <c r="Q268" s="33"/>
      <c r="R268" s="33"/>
      <c r="S268" s="3" t="str">
        <f t="shared" si="14"/>
        <v/>
      </c>
      <c r="T268" s="3" t="str">
        <f>IFERROR(IF(#REF!=0,"",IF((#REF!/#REF!)&gt;1,1,(#REF!/#REF!))),"")</f>
        <v/>
      </c>
      <c r="U268" s="3" t="str">
        <f>IFERROR(IF((#REF!+#REF!+Q268+#REF!)/#REF!&gt;1,1,(#REF!+#REF!+Q268+#REF!)/#REF!),"")</f>
        <v/>
      </c>
    </row>
    <row r="269" spans="1:21" s="25" customFormat="1" ht="57.6" customHeight="1" x14ac:dyDescent="0.3">
      <c r="A269" s="31" t="s">
        <v>170</v>
      </c>
      <c r="B269" s="31" t="s">
        <v>162</v>
      </c>
      <c r="C269" s="32" t="str">
        <f>'[18]BD Plan'!$B$3</f>
        <v>Risaralda</v>
      </c>
      <c r="D269" s="32" t="s">
        <v>171</v>
      </c>
      <c r="E269" s="32"/>
      <c r="F269" s="33"/>
      <c r="G269" s="33"/>
      <c r="H269" s="33"/>
      <c r="I269" s="3" t="str">
        <f t="shared" si="12"/>
        <v/>
      </c>
      <c r="J269" s="32" t="s">
        <v>172</v>
      </c>
      <c r="K269" s="33">
        <v>0</v>
      </c>
      <c r="L269" s="33">
        <v>0</v>
      </c>
      <c r="M269" s="33" t="s">
        <v>6</v>
      </c>
      <c r="N269" s="3" t="str">
        <f t="shared" si="13"/>
        <v/>
      </c>
      <c r="O269" s="32"/>
      <c r="P269" s="33"/>
      <c r="Q269" s="33"/>
      <c r="R269" s="33"/>
      <c r="S269" s="3" t="str">
        <f t="shared" si="14"/>
        <v/>
      </c>
      <c r="T269" s="3" t="str">
        <f>IFERROR(IF(#REF!=0,"",IF((#REF!/#REF!)&gt;1,1,(#REF!/#REF!))),"")</f>
        <v/>
      </c>
      <c r="U269" s="3" t="str">
        <f>IFERROR(IF((#REF!+#REF!+Q269+#REF!)/#REF!&gt;1,1,(#REF!+#REF!+Q269+#REF!)/#REF!),"")</f>
        <v/>
      </c>
    </row>
    <row r="270" spans="1:21" s="25" customFormat="1" ht="57.6" customHeight="1" x14ac:dyDescent="0.3">
      <c r="A270" s="31" t="s">
        <v>235</v>
      </c>
      <c r="B270" s="31" t="s">
        <v>233</v>
      </c>
      <c r="C270" s="32" t="str">
        <f>'[18]BD Plan'!$B$3</f>
        <v>Risaralda</v>
      </c>
      <c r="D270" s="32" t="s">
        <v>236</v>
      </c>
      <c r="E270" s="32" t="s">
        <v>237</v>
      </c>
      <c r="F270" s="33">
        <v>24</v>
      </c>
      <c r="G270" s="33">
        <v>24</v>
      </c>
      <c r="H270" s="33" t="s">
        <v>6</v>
      </c>
      <c r="I270" s="3">
        <f t="shared" si="12"/>
        <v>1</v>
      </c>
      <c r="J270" s="32" t="s">
        <v>238</v>
      </c>
      <c r="K270" s="33">
        <v>1</v>
      </c>
      <c r="L270" s="33">
        <v>1</v>
      </c>
      <c r="M270" s="33" t="s">
        <v>6</v>
      </c>
      <c r="N270" s="3">
        <f t="shared" si="13"/>
        <v>1</v>
      </c>
      <c r="O270" s="32" t="s">
        <v>239</v>
      </c>
      <c r="P270" s="33">
        <v>1</v>
      </c>
      <c r="Q270" s="33">
        <v>1</v>
      </c>
      <c r="R270" s="33" t="s">
        <v>6</v>
      </c>
      <c r="S270" s="3">
        <f t="shared" si="14"/>
        <v>1</v>
      </c>
      <c r="T270" s="3" t="str">
        <f>IFERROR(IF(#REF!=0,"",IF((#REF!/#REF!)&gt;1,1,(#REF!/#REF!))),"")</f>
        <v/>
      </c>
      <c r="U270" s="3" t="str">
        <f>IFERROR(IF((#REF!+#REF!+Q270+#REF!)/#REF!&gt;1,1,(#REF!+#REF!+Q270+#REF!)/#REF!),"")</f>
        <v/>
      </c>
    </row>
    <row r="271" spans="1:21" s="25" customFormat="1" ht="57.6" customHeight="1" x14ac:dyDescent="0.3">
      <c r="A271" s="31" t="s">
        <v>240</v>
      </c>
      <c r="B271" s="31" t="s">
        <v>233</v>
      </c>
      <c r="C271" s="32" t="str">
        <f>'[18]BD Plan'!$B$3</f>
        <v>Risaralda</v>
      </c>
      <c r="D271" s="32" t="s">
        <v>241</v>
      </c>
      <c r="E271" s="32" t="s">
        <v>237</v>
      </c>
      <c r="F271" s="33">
        <v>24</v>
      </c>
      <c r="G271" s="33">
        <v>24</v>
      </c>
      <c r="H271" s="33" t="s">
        <v>11</v>
      </c>
      <c r="I271" s="3">
        <f t="shared" si="12"/>
        <v>1</v>
      </c>
      <c r="J271" s="32"/>
      <c r="K271" s="33"/>
      <c r="L271" s="33"/>
      <c r="M271" s="33"/>
      <c r="N271" s="3" t="str">
        <f t="shared" si="13"/>
        <v/>
      </c>
      <c r="O271" s="32" t="s">
        <v>239</v>
      </c>
      <c r="P271" s="33">
        <v>1</v>
      </c>
      <c r="Q271" s="33">
        <v>1</v>
      </c>
      <c r="R271" s="33" t="s">
        <v>6</v>
      </c>
      <c r="S271" s="3">
        <f t="shared" si="14"/>
        <v>1</v>
      </c>
      <c r="T271" s="3" t="str">
        <f>IFERROR(IF(#REF!=0,"",IF((#REF!/#REF!)&gt;1,1,(#REF!/#REF!))),"")</f>
        <v/>
      </c>
      <c r="U271" s="3" t="str">
        <f>IFERROR(IF((#REF!+#REF!+Q271+#REF!)/#REF!&gt;1,1,(#REF!+#REF!+Q271+#REF!)/#REF!),"")</f>
        <v/>
      </c>
    </row>
    <row r="272" spans="1:21" s="25" customFormat="1" ht="57.6" customHeight="1" x14ac:dyDescent="0.3">
      <c r="A272" s="31" t="s">
        <v>43</v>
      </c>
      <c r="B272" s="31" t="s">
        <v>4</v>
      </c>
      <c r="C272" s="32" t="str">
        <f>'[19]BD Plan'!$B$3</f>
        <v>Santander</v>
      </c>
      <c r="D272" s="32" t="s">
        <v>44</v>
      </c>
      <c r="E272" s="32"/>
      <c r="F272" s="33"/>
      <c r="G272" s="33"/>
      <c r="H272" s="33"/>
      <c r="I272" s="3" t="str">
        <f t="shared" si="12"/>
        <v/>
      </c>
      <c r="J272" s="32"/>
      <c r="K272" s="33"/>
      <c r="L272" s="33"/>
      <c r="M272" s="33"/>
      <c r="N272" s="3" t="str">
        <f t="shared" si="13"/>
        <v/>
      </c>
      <c r="O272" s="32" t="s">
        <v>45</v>
      </c>
      <c r="P272" s="33">
        <v>12</v>
      </c>
      <c r="Q272" s="33">
        <v>12</v>
      </c>
      <c r="R272" s="33" t="s">
        <v>6</v>
      </c>
      <c r="S272" s="3">
        <f t="shared" si="14"/>
        <v>1</v>
      </c>
      <c r="T272" s="3" t="str">
        <f>IFERROR(IF(#REF!=0,"",IF((#REF!/#REF!)&gt;1,1,(#REF!/#REF!))),"")</f>
        <v/>
      </c>
      <c r="U272" s="3" t="str">
        <f>IFERROR(IF((#REF!+#REF!+Q272+#REF!)/#REF!&gt;1,1,(#REF!+#REF!+Q272+#REF!)/#REF!),"")</f>
        <v/>
      </c>
    </row>
    <row r="273" spans="1:21" s="25" customFormat="1" ht="57.6" customHeight="1" x14ac:dyDescent="0.3">
      <c r="A273" s="31" t="s">
        <v>61</v>
      </c>
      <c r="B273" s="31" t="s">
        <v>57</v>
      </c>
      <c r="C273" s="32" t="str">
        <f>'[19]BD Plan'!$B$3</f>
        <v>Santander</v>
      </c>
      <c r="D273" s="32" t="s">
        <v>62</v>
      </c>
      <c r="E273" s="32" t="s">
        <v>367</v>
      </c>
      <c r="F273" s="33">
        <v>6468</v>
      </c>
      <c r="G273" s="33">
        <v>6468</v>
      </c>
      <c r="H273" s="33" t="s">
        <v>6</v>
      </c>
      <c r="I273" s="3">
        <f t="shared" si="12"/>
        <v>1</v>
      </c>
      <c r="J273" s="32"/>
      <c r="K273" s="33"/>
      <c r="L273" s="33"/>
      <c r="M273" s="33"/>
      <c r="N273" s="3" t="str">
        <f t="shared" si="13"/>
        <v/>
      </c>
      <c r="O273" s="32"/>
      <c r="P273" s="33"/>
      <c r="Q273" s="33"/>
      <c r="R273" s="33"/>
      <c r="S273" s="3" t="str">
        <f t="shared" si="14"/>
        <v/>
      </c>
      <c r="T273" s="3" t="str">
        <f>IFERROR(IF(#REF!=0,"",IF((#REF!/#REF!)&gt;1,1,(#REF!/#REF!))),"")</f>
        <v/>
      </c>
      <c r="U273" s="3" t="str">
        <f>IFERROR(IF((#REF!+#REF!+Q273+#REF!)/#REF!&gt;1,1,(#REF!+#REF!+Q273+#REF!)/#REF!),"")</f>
        <v/>
      </c>
    </row>
    <row r="274" spans="1:21" s="25" customFormat="1" ht="57.6" customHeight="1" x14ac:dyDescent="0.3">
      <c r="A274" s="31" t="s">
        <v>64</v>
      </c>
      <c r="B274" s="31" t="s">
        <v>57</v>
      </c>
      <c r="C274" s="32" t="str">
        <f>'[19]BD Plan'!$B$3</f>
        <v>Santander</v>
      </c>
      <c r="D274" s="32" t="s">
        <v>65</v>
      </c>
      <c r="E274" s="32" t="s">
        <v>368</v>
      </c>
      <c r="F274" s="33">
        <v>0</v>
      </c>
      <c r="G274" s="33">
        <v>0</v>
      </c>
      <c r="H274" s="33" t="s">
        <v>8</v>
      </c>
      <c r="I274" s="3" t="str">
        <f t="shared" si="12"/>
        <v/>
      </c>
      <c r="J274" s="32"/>
      <c r="K274" s="33"/>
      <c r="L274" s="33"/>
      <c r="M274" s="33"/>
      <c r="N274" s="3" t="str">
        <f t="shared" si="13"/>
        <v/>
      </c>
      <c r="O274" s="32"/>
      <c r="P274" s="33"/>
      <c r="Q274" s="33"/>
      <c r="R274" s="33"/>
      <c r="S274" s="3" t="str">
        <f t="shared" si="14"/>
        <v/>
      </c>
      <c r="T274" s="3" t="str">
        <f>IFERROR(IF(#REF!=0,"",IF((#REF!/#REF!)&gt;1,1,(#REF!/#REF!))),"")</f>
        <v/>
      </c>
      <c r="U274" s="3" t="str">
        <f>IFERROR(IF((#REF!+#REF!+Q274+#REF!)/#REF!&gt;1,1,(#REF!+#REF!+Q274+#REF!)/#REF!),"")</f>
        <v/>
      </c>
    </row>
    <row r="275" spans="1:21" s="25" customFormat="1" ht="57.6" customHeight="1" x14ac:dyDescent="0.3">
      <c r="A275" s="31" t="s">
        <v>67</v>
      </c>
      <c r="B275" s="31" t="s">
        <v>57</v>
      </c>
      <c r="C275" s="32" t="str">
        <f>'[19]BD Plan'!$B$3</f>
        <v>Santander</v>
      </c>
      <c r="D275" s="32" t="s">
        <v>68</v>
      </c>
      <c r="E275" s="32" t="s">
        <v>369</v>
      </c>
      <c r="F275" s="33">
        <v>0</v>
      </c>
      <c r="G275" s="33">
        <v>0</v>
      </c>
      <c r="H275" s="33" t="s">
        <v>6</v>
      </c>
      <c r="I275" s="3" t="str">
        <f t="shared" si="12"/>
        <v/>
      </c>
      <c r="J275" s="32"/>
      <c r="K275" s="33"/>
      <c r="L275" s="33"/>
      <c r="M275" s="33"/>
      <c r="N275" s="3" t="str">
        <f t="shared" si="13"/>
        <v/>
      </c>
      <c r="O275" s="32"/>
      <c r="P275" s="33"/>
      <c r="Q275" s="33"/>
      <c r="R275" s="33"/>
      <c r="S275" s="3" t="str">
        <f t="shared" si="14"/>
        <v/>
      </c>
      <c r="T275" s="3" t="str">
        <f>IFERROR(IF(#REF!=0,"",IF((#REF!/#REF!)&gt;1,1,(#REF!/#REF!))),"")</f>
        <v/>
      </c>
      <c r="U275" s="3" t="str">
        <f>IFERROR(IF((#REF!+#REF!+Q275+#REF!)/#REF!&gt;1,1,(#REF!+#REF!+Q275+#REF!)/#REF!),"")</f>
        <v/>
      </c>
    </row>
    <row r="276" spans="1:21" s="25" customFormat="1" ht="57.6" customHeight="1" x14ac:dyDescent="0.3">
      <c r="A276" s="31" t="s">
        <v>70</v>
      </c>
      <c r="B276" s="31" t="s">
        <v>57</v>
      </c>
      <c r="C276" s="32" t="str">
        <f>'[19]BD Plan'!$B$3</f>
        <v>Santander</v>
      </c>
      <c r="D276" s="32" t="s">
        <v>71</v>
      </c>
      <c r="E276" s="32" t="s">
        <v>370</v>
      </c>
      <c r="F276" s="33">
        <v>6468</v>
      </c>
      <c r="G276" s="33">
        <v>6468</v>
      </c>
      <c r="H276" s="33" t="s">
        <v>6</v>
      </c>
      <c r="I276" s="3">
        <f t="shared" si="12"/>
        <v>1</v>
      </c>
      <c r="J276" s="32"/>
      <c r="K276" s="33"/>
      <c r="L276" s="33"/>
      <c r="M276" s="33"/>
      <c r="N276" s="3" t="str">
        <f t="shared" si="13"/>
        <v/>
      </c>
      <c r="O276" s="32"/>
      <c r="P276" s="33"/>
      <c r="Q276" s="33"/>
      <c r="R276" s="33"/>
      <c r="S276" s="3" t="str">
        <f t="shared" si="14"/>
        <v/>
      </c>
      <c r="T276" s="3" t="str">
        <f>IFERROR(IF(#REF!=0,"",IF((#REF!/#REF!)&gt;1,1,(#REF!/#REF!))),"")</f>
        <v/>
      </c>
      <c r="U276" s="3" t="str">
        <f>IFERROR(IF((#REF!+#REF!+Q276+#REF!)/#REF!&gt;1,1,(#REF!+#REF!+Q276+#REF!)/#REF!),"")</f>
        <v/>
      </c>
    </row>
    <row r="277" spans="1:21" s="25" customFormat="1" ht="57.6" customHeight="1" x14ac:dyDescent="0.3">
      <c r="A277" s="31" t="s">
        <v>80</v>
      </c>
      <c r="B277" s="31" t="s">
        <v>79</v>
      </c>
      <c r="C277" s="32" t="str">
        <f>'[19]BD Plan'!$B$3</f>
        <v>Santander</v>
      </c>
      <c r="D277" s="32" t="s">
        <v>81</v>
      </c>
      <c r="E277" s="32" t="s">
        <v>82</v>
      </c>
      <c r="F277" s="33">
        <v>20</v>
      </c>
      <c r="G277" s="33">
        <v>20</v>
      </c>
      <c r="H277" s="33" t="s">
        <v>6</v>
      </c>
      <c r="I277" s="3">
        <f t="shared" si="12"/>
        <v>1</v>
      </c>
      <c r="J277" s="32"/>
      <c r="K277" s="33"/>
      <c r="L277" s="33"/>
      <c r="M277" s="33"/>
      <c r="N277" s="3" t="str">
        <f t="shared" si="13"/>
        <v/>
      </c>
      <c r="O277" s="32"/>
      <c r="P277" s="33"/>
      <c r="Q277" s="33"/>
      <c r="R277" s="33"/>
      <c r="S277" s="3" t="str">
        <f t="shared" si="14"/>
        <v/>
      </c>
      <c r="T277" s="3" t="str">
        <f>IFERROR(IF(#REF!=0,"",IF((#REF!/#REF!)&gt;1,1,(#REF!/#REF!))),"")</f>
        <v/>
      </c>
      <c r="U277" s="3" t="str">
        <f>IFERROR(IF((#REF!+#REF!+Q277+#REF!)/#REF!&gt;1,1,(#REF!+#REF!+Q277+#REF!)/#REF!),"")</f>
        <v/>
      </c>
    </row>
    <row r="278" spans="1:21" s="25" customFormat="1" ht="57.6" customHeight="1" x14ac:dyDescent="0.3">
      <c r="A278" s="31" t="s">
        <v>83</v>
      </c>
      <c r="B278" s="31" t="s">
        <v>79</v>
      </c>
      <c r="C278" s="32" t="str">
        <f>'[19]BD Plan'!$B$3</f>
        <v>Santander</v>
      </c>
      <c r="D278" s="32" t="s">
        <v>84</v>
      </c>
      <c r="E278" s="32" t="s">
        <v>85</v>
      </c>
      <c r="F278" s="33">
        <v>4</v>
      </c>
      <c r="G278" s="33">
        <v>4</v>
      </c>
      <c r="H278" s="33" t="s">
        <v>6</v>
      </c>
      <c r="I278" s="3">
        <f t="shared" si="12"/>
        <v>1</v>
      </c>
      <c r="J278" s="32"/>
      <c r="K278" s="33"/>
      <c r="L278" s="33"/>
      <c r="M278" s="33"/>
      <c r="N278" s="3" t="str">
        <f t="shared" si="13"/>
        <v/>
      </c>
      <c r="O278" s="32"/>
      <c r="P278" s="33"/>
      <c r="Q278" s="33"/>
      <c r="R278" s="33"/>
      <c r="S278" s="3" t="str">
        <f t="shared" si="14"/>
        <v/>
      </c>
      <c r="T278" s="3" t="str">
        <f>IFERROR(IF(#REF!=0,"",IF((#REF!/#REF!)&gt;1,1,(#REF!/#REF!))),"")</f>
        <v/>
      </c>
      <c r="U278" s="3" t="str">
        <f>IFERROR(IF((#REF!+#REF!+Q278+#REF!)/#REF!&gt;1,1,(#REF!+#REF!+Q278+#REF!)/#REF!),"")</f>
        <v/>
      </c>
    </row>
    <row r="279" spans="1:21" s="25" customFormat="1" ht="57.6" customHeight="1" x14ac:dyDescent="0.3">
      <c r="A279" s="31" t="s">
        <v>49</v>
      </c>
      <c r="B279" s="31" t="s">
        <v>46</v>
      </c>
      <c r="C279" s="32" t="str">
        <f>'[19]BD Plan'!$B$3</f>
        <v>Santander</v>
      </c>
      <c r="D279" s="32" t="s">
        <v>50</v>
      </c>
      <c r="E279" s="32"/>
      <c r="F279" s="33"/>
      <c r="G279" s="33"/>
      <c r="H279" s="33"/>
      <c r="I279" s="3" t="str">
        <f t="shared" si="12"/>
        <v/>
      </c>
      <c r="J279" s="32" t="s">
        <v>51</v>
      </c>
      <c r="K279" s="33">
        <v>3</v>
      </c>
      <c r="L279" s="33">
        <v>3</v>
      </c>
      <c r="M279" s="33" t="s">
        <v>6</v>
      </c>
      <c r="N279" s="3">
        <f t="shared" si="13"/>
        <v>1</v>
      </c>
      <c r="O279" s="32"/>
      <c r="P279" s="33"/>
      <c r="Q279" s="33"/>
      <c r="R279" s="33"/>
      <c r="S279" s="3" t="str">
        <f t="shared" si="14"/>
        <v/>
      </c>
      <c r="T279" s="3" t="str">
        <f>IFERROR(IF(#REF!=0,"",IF((#REF!/#REF!)&gt;1,1,(#REF!/#REF!))),"")</f>
        <v/>
      </c>
      <c r="U279" s="3" t="str">
        <f>IFERROR(IF((#REF!+#REF!+Q279+#REF!)/#REF!&gt;1,1,(#REF!+#REF!+Q279+#REF!)/#REF!),"")</f>
        <v/>
      </c>
    </row>
    <row r="280" spans="1:21" s="25" customFormat="1" ht="57.6" customHeight="1" x14ac:dyDescent="0.3">
      <c r="A280" s="31" t="s">
        <v>52</v>
      </c>
      <c r="B280" s="31" t="s">
        <v>46</v>
      </c>
      <c r="C280" s="32" t="str">
        <f>'[19]BD Plan'!$B$3</f>
        <v>Santander</v>
      </c>
      <c r="D280" s="32" t="s">
        <v>53</v>
      </c>
      <c r="E280" s="32"/>
      <c r="F280" s="33"/>
      <c r="G280" s="33"/>
      <c r="H280" s="33"/>
      <c r="I280" s="3" t="str">
        <f t="shared" si="12"/>
        <v/>
      </c>
      <c r="J280" s="32" t="s">
        <v>54</v>
      </c>
      <c r="K280" s="33">
        <v>1</v>
      </c>
      <c r="L280" s="33">
        <v>1</v>
      </c>
      <c r="M280" s="33" t="s">
        <v>6</v>
      </c>
      <c r="N280" s="3">
        <f t="shared" si="13"/>
        <v>1</v>
      </c>
      <c r="O280" s="32"/>
      <c r="P280" s="33"/>
      <c r="Q280" s="33"/>
      <c r="R280" s="33"/>
      <c r="S280" s="3" t="str">
        <f t="shared" si="14"/>
        <v/>
      </c>
      <c r="T280" s="3" t="str">
        <f>IFERROR(IF(#REF!=0,"",IF((#REF!/#REF!)&gt;1,1,(#REF!/#REF!))),"")</f>
        <v/>
      </c>
      <c r="U280" s="3" t="str">
        <f>IFERROR(IF((#REF!+#REF!+Q280+#REF!)/#REF!&gt;1,1,(#REF!+#REF!+Q280+#REF!)/#REF!),"")</f>
        <v/>
      </c>
    </row>
    <row r="281" spans="1:21" s="25" customFormat="1" ht="57.6" customHeight="1" x14ac:dyDescent="0.3">
      <c r="A281" s="31" t="s">
        <v>224</v>
      </c>
      <c r="B281" s="31" t="s">
        <v>221</v>
      </c>
      <c r="C281" s="32" t="str">
        <f>'[19]BD Plan'!$B$3</f>
        <v>Santander</v>
      </c>
      <c r="D281" s="32" t="s">
        <v>225</v>
      </c>
      <c r="E281" s="32" t="s">
        <v>226</v>
      </c>
      <c r="F281" s="33">
        <v>3</v>
      </c>
      <c r="G281" s="33">
        <v>3</v>
      </c>
      <c r="H281" s="33" t="s">
        <v>6</v>
      </c>
      <c r="I281" s="3">
        <f t="shared" si="12"/>
        <v>1</v>
      </c>
      <c r="J281" s="32" t="s">
        <v>227</v>
      </c>
      <c r="K281" s="33">
        <v>3</v>
      </c>
      <c r="L281" s="33">
        <v>3</v>
      </c>
      <c r="M281" s="33" t="s">
        <v>6</v>
      </c>
      <c r="N281" s="3">
        <f t="shared" si="13"/>
        <v>1</v>
      </c>
      <c r="O281" s="32"/>
      <c r="P281" s="33"/>
      <c r="Q281" s="33"/>
      <c r="R281" s="33"/>
      <c r="S281" s="3" t="str">
        <f t="shared" si="14"/>
        <v/>
      </c>
      <c r="T281" s="3" t="str">
        <f>IFERROR(IF(#REF!=0,"",IF((#REF!/#REF!)&gt;1,1,(#REF!/#REF!))),"")</f>
        <v/>
      </c>
      <c r="U281" s="3" t="str">
        <f>IFERROR(IF((#REF!+#REF!+Q281+#REF!)/#REF!&gt;1,1,(#REF!+#REF!+Q281+#REF!)/#REF!),"")</f>
        <v/>
      </c>
    </row>
    <row r="282" spans="1:21" s="25" customFormat="1" ht="57.6" customHeight="1" x14ac:dyDescent="0.3">
      <c r="A282" s="31" t="s">
        <v>230</v>
      </c>
      <c r="B282" s="31" t="s">
        <v>221</v>
      </c>
      <c r="C282" s="32" t="str">
        <f>'[19]BD Plan'!$B$3</f>
        <v>Santander</v>
      </c>
      <c r="D282" s="32" t="s">
        <v>231</v>
      </c>
      <c r="E282" s="32" t="s">
        <v>232</v>
      </c>
      <c r="F282" s="33">
        <v>3</v>
      </c>
      <c r="G282" s="33">
        <v>3</v>
      </c>
      <c r="H282" s="33" t="s">
        <v>6</v>
      </c>
      <c r="I282" s="3">
        <f t="shared" si="12"/>
        <v>1</v>
      </c>
      <c r="J282" s="32"/>
      <c r="K282" s="33"/>
      <c r="L282" s="33"/>
      <c r="M282" s="33"/>
      <c r="N282" s="3" t="str">
        <f t="shared" si="13"/>
        <v/>
      </c>
      <c r="O282" s="32"/>
      <c r="P282" s="33"/>
      <c r="Q282" s="33"/>
      <c r="R282" s="33"/>
      <c r="S282" s="3" t="str">
        <f t="shared" si="14"/>
        <v/>
      </c>
      <c r="T282" s="3" t="str">
        <f>IFERROR(IF(#REF!=0,"",IF((#REF!/#REF!)&gt;1,1,(#REF!/#REF!))),"")</f>
        <v/>
      </c>
      <c r="U282" s="3" t="str">
        <f>IFERROR(IF((#REF!+#REF!+Q282+#REF!)/#REF!&gt;1,1,(#REF!+#REF!+Q282+#REF!)/#REF!),"")</f>
        <v/>
      </c>
    </row>
    <row r="283" spans="1:21" s="25" customFormat="1" ht="57.6" customHeight="1" x14ac:dyDescent="0.3">
      <c r="A283" s="31" t="s">
        <v>165</v>
      </c>
      <c r="B283" s="31" t="s">
        <v>162</v>
      </c>
      <c r="C283" s="32" t="str">
        <f>'[19]BD Plan'!$B$3</f>
        <v>Santander</v>
      </c>
      <c r="D283" s="32" t="s">
        <v>166</v>
      </c>
      <c r="E283" s="32" t="s">
        <v>167</v>
      </c>
      <c r="F283" s="33">
        <v>20</v>
      </c>
      <c r="G283" s="33">
        <v>20</v>
      </c>
      <c r="H283" s="33" t="s">
        <v>6</v>
      </c>
      <c r="I283" s="3">
        <f t="shared" si="12"/>
        <v>1</v>
      </c>
      <c r="J283" s="32"/>
      <c r="K283" s="33"/>
      <c r="L283" s="33"/>
      <c r="M283" s="33"/>
      <c r="N283" s="3" t="str">
        <f t="shared" si="13"/>
        <v/>
      </c>
      <c r="O283" s="32"/>
      <c r="P283" s="33"/>
      <c r="Q283" s="33"/>
      <c r="R283" s="33"/>
      <c r="S283" s="3" t="str">
        <f t="shared" si="14"/>
        <v/>
      </c>
      <c r="T283" s="3" t="str">
        <f>IFERROR(IF(#REF!=0,"",IF((#REF!/#REF!)&gt;1,1,(#REF!/#REF!))),"")</f>
        <v/>
      </c>
      <c r="U283" s="3" t="str">
        <f>IFERROR(IF((#REF!+#REF!+Q283+#REF!)/#REF!&gt;1,1,(#REF!+#REF!+Q283+#REF!)/#REF!),"")</f>
        <v/>
      </c>
    </row>
    <row r="284" spans="1:21" s="25" customFormat="1" ht="57.6" customHeight="1" x14ac:dyDescent="0.3">
      <c r="A284" s="31" t="s">
        <v>170</v>
      </c>
      <c r="B284" s="31" t="s">
        <v>162</v>
      </c>
      <c r="C284" s="32" t="str">
        <f>'[19]BD Plan'!$B$3</f>
        <v>Santander</v>
      </c>
      <c r="D284" s="32" t="s">
        <v>171</v>
      </c>
      <c r="E284" s="32"/>
      <c r="F284" s="33"/>
      <c r="G284" s="33"/>
      <c r="H284" s="33"/>
      <c r="I284" s="3" t="str">
        <f t="shared" si="12"/>
        <v/>
      </c>
      <c r="J284" s="32" t="s">
        <v>172</v>
      </c>
      <c r="K284" s="33">
        <v>6</v>
      </c>
      <c r="L284" s="33">
        <v>6</v>
      </c>
      <c r="M284" s="33" t="s">
        <v>6</v>
      </c>
      <c r="N284" s="3">
        <f t="shared" si="13"/>
        <v>1</v>
      </c>
      <c r="O284" s="32"/>
      <c r="P284" s="33"/>
      <c r="Q284" s="33"/>
      <c r="R284" s="33"/>
      <c r="S284" s="3" t="str">
        <f t="shared" si="14"/>
        <v/>
      </c>
      <c r="T284" s="3" t="str">
        <f>IFERROR(IF(#REF!=0,"",IF((#REF!/#REF!)&gt;1,1,(#REF!/#REF!))),"")</f>
        <v/>
      </c>
      <c r="U284" s="3" t="str">
        <f>IFERROR(IF((#REF!+#REF!+Q284+#REF!)/#REF!&gt;1,1,(#REF!+#REF!+Q284+#REF!)/#REF!),"")</f>
        <v/>
      </c>
    </row>
    <row r="285" spans="1:21" s="25" customFormat="1" ht="57.6" customHeight="1" x14ac:dyDescent="0.3">
      <c r="A285" s="31" t="s">
        <v>235</v>
      </c>
      <c r="B285" s="31" t="s">
        <v>233</v>
      </c>
      <c r="C285" s="32" t="str">
        <f>'[19]BD Plan'!$B$3</f>
        <v>Santander</v>
      </c>
      <c r="D285" s="32" t="s">
        <v>236</v>
      </c>
      <c r="E285" s="32" t="s">
        <v>237</v>
      </c>
      <c r="F285" s="33">
        <v>24</v>
      </c>
      <c r="G285" s="33">
        <v>24</v>
      </c>
      <c r="H285" s="33" t="s">
        <v>6</v>
      </c>
      <c r="I285" s="3">
        <f t="shared" si="12"/>
        <v>1</v>
      </c>
      <c r="J285" s="32" t="s">
        <v>238</v>
      </c>
      <c r="K285" s="33">
        <v>1</v>
      </c>
      <c r="L285" s="33">
        <v>1</v>
      </c>
      <c r="M285" s="33" t="s">
        <v>11</v>
      </c>
      <c r="N285" s="3">
        <f t="shared" si="13"/>
        <v>1</v>
      </c>
      <c r="O285" s="32" t="s">
        <v>239</v>
      </c>
      <c r="P285" s="33">
        <v>4</v>
      </c>
      <c r="Q285" s="33">
        <v>4</v>
      </c>
      <c r="R285" s="33" t="s">
        <v>11</v>
      </c>
      <c r="S285" s="3">
        <f t="shared" si="14"/>
        <v>1</v>
      </c>
      <c r="T285" s="3" t="str">
        <f>IFERROR(IF(#REF!=0,"",IF((#REF!/#REF!)&gt;1,1,(#REF!/#REF!))),"")</f>
        <v/>
      </c>
      <c r="U285" s="3" t="str">
        <f>IFERROR(IF((#REF!+#REF!+Q285+#REF!)/#REF!&gt;1,1,(#REF!+#REF!+Q285+#REF!)/#REF!),"")</f>
        <v/>
      </c>
    </row>
    <row r="286" spans="1:21" s="25" customFormat="1" ht="57.6" customHeight="1" x14ac:dyDescent="0.3">
      <c r="A286" s="31" t="s">
        <v>240</v>
      </c>
      <c r="B286" s="31" t="s">
        <v>233</v>
      </c>
      <c r="C286" s="32" t="str">
        <f>'[19]BD Plan'!$B$3</f>
        <v>Santander</v>
      </c>
      <c r="D286" s="32" t="s">
        <v>241</v>
      </c>
      <c r="E286" s="32" t="s">
        <v>237</v>
      </c>
      <c r="F286" s="33">
        <v>24</v>
      </c>
      <c r="G286" s="33">
        <v>24</v>
      </c>
      <c r="H286" s="33" t="s">
        <v>6</v>
      </c>
      <c r="I286" s="3">
        <f t="shared" si="12"/>
        <v>1</v>
      </c>
      <c r="J286" s="32"/>
      <c r="K286" s="33"/>
      <c r="L286" s="33"/>
      <c r="M286" s="33"/>
      <c r="N286" s="3" t="str">
        <f t="shared" si="13"/>
        <v/>
      </c>
      <c r="O286" s="32" t="s">
        <v>239</v>
      </c>
      <c r="P286" s="33">
        <v>0</v>
      </c>
      <c r="Q286" s="33">
        <v>0</v>
      </c>
      <c r="R286" s="33" t="s">
        <v>11</v>
      </c>
      <c r="S286" s="3" t="str">
        <f t="shared" si="14"/>
        <v/>
      </c>
      <c r="T286" s="3" t="str">
        <f>IFERROR(IF(#REF!=0,"",IF((#REF!/#REF!)&gt;1,1,(#REF!/#REF!))),"")</f>
        <v/>
      </c>
      <c r="U286" s="3" t="str">
        <f>IFERROR(IF((#REF!+#REF!+Q286+#REF!)/#REF!&gt;1,1,(#REF!+#REF!+Q286+#REF!)/#REF!),"")</f>
        <v/>
      </c>
    </row>
    <row r="287" spans="1:21" s="25" customFormat="1" ht="57.6" customHeight="1" x14ac:dyDescent="0.3">
      <c r="A287" s="31" t="s">
        <v>43</v>
      </c>
      <c r="B287" s="31" t="s">
        <v>4</v>
      </c>
      <c r="C287" s="32" t="str">
        <f>'[20]BD Plan'!$B$3</f>
        <v>Sucre</v>
      </c>
      <c r="D287" s="32" t="s">
        <v>44</v>
      </c>
      <c r="E287" s="32"/>
      <c r="F287" s="33"/>
      <c r="G287" s="33"/>
      <c r="H287" s="33"/>
      <c r="I287" s="3" t="str">
        <f t="shared" si="12"/>
        <v/>
      </c>
      <c r="J287" s="32"/>
      <c r="K287" s="33"/>
      <c r="L287" s="33"/>
      <c r="M287" s="33"/>
      <c r="N287" s="3" t="str">
        <f t="shared" si="13"/>
        <v/>
      </c>
      <c r="O287" s="32" t="s">
        <v>45</v>
      </c>
      <c r="P287" s="33">
        <v>1</v>
      </c>
      <c r="Q287" s="33">
        <v>1</v>
      </c>
      <c r="R287" s="33" t="s">
        <v>6</v>
      </c>
      <c r="S287" s="3">
        <f t="shared" si="14"/>
        <v>1</v>
      </c>
      <c r="T287" s="3" t="str">
        <f>IFERROR(IF(#REF!=0,"",IF((#REF!/#REF!)&gt;1,1,(#REF!/#REF!))),"")</f>
        <v/>
      </c>
      <c r="U287" s="3" t="str">
        <f>IFERROR(IF((#REF!+#REF!+Q287+#REF!)/#REF!&gt;1,1,(#REF!+#REF!+Q287+#REF!)/#REF!),"")</f>
        <v/>
      </c>
    </row>
    <row r="288" spans="1:21" s="25" customFormat="1" ht="57.6" customHeight="1" x14ac:dyDescent="0.3">
      <c r="A288" s="31" t="s">
        <v>61</v>
      </c>
      <c r="B288" s="31" t="s">
        <v>57</v>
      </c>
      <c r="C288" s="32" t="str">
        <f>'[20]BD Plan'!$B$3</f>
        <v>Sucre</v>
      </c>
      <c r="D288" s="32" t="s">
        <v>62</v>
      </c>
      <c r="E288" s="32" t="s">
        <v>367</v>
      </c>
      <c r="F288" s="33">
        <v>3</v>
      </c>
      <c r="G288" s="33">
        <v>3</v>
      </c>
      <c r="H288" s="33" t="s">
        <v>6</v>
      </c>
      <c r="I288" s="3">
        <f t="shared" si="12"/>
        <v>1</v>
      </c>
      <c r="J288" s="32"/>
      <c r="K288" s="33"/>
      <c r="L288" s="33"/>
      <c r="M288" s="33"/>
      <c r="N288" s="3" t="str">
        <f t="shared" si="13"/>
        <v/>
      </c>
      <c r="O288" s="32"/>
      <c r="P288" s="33"/>
      <c r="Q288" s="33"/>
      <c r="R288" s="33"/>
      <c r="S288" s="3" t="str">
        <f t="shared" si="14"/>
        <v/>
      </c>
      <c r="T288" s="3" t="str">
        <f>IFERROR(IF(#REF!=0,"",IF((#REF!/#REF!)&gt;1,1,(#REF!/#REF!))),"")</f>
        <v/>
      </c>
      <c r="U288" s="3" t="str">
        <f>IFERROR(IF((#REF!+#REF!+Q288+#REF!)/#REF!&gt;1,1,(#REF!+#REF!+Q288+#REF!)/#REF!),"")</f>
        <v/>
      </c>
    </row>
    <row r="289" spans="1:21" s="25" customFormat="1" ht="57.6" customHeight="1" x14ac:dyDescent="0.3">
      <c r="A289" s="31" t="s">
        <v>64</v>
      </c>
      <c r="B289" s="31" t="s">
        <v>57</v>
      </c>
      <c r="C289" s="32" t="str">
        <f>'[20]BD Plan'!$B$3</f>
        <v>Sucre</v>
      </c>
      <c r="D289" s="32" t="s">
        <v>65</v>
      </c>
      <c r="E289" s="32" t="s">
        <v>368</v>
      </c>
      <c r="F289" s="33">
        <v>0</v>
      </c>
      <c r="G289" s="33">
        <v>0</v>
      </c>
      <c r="H289" s="33" t="s">
        <v>8</v>
      </c>
      <c r="I289" s="3" t="str">
        <f t="shared" si="12"/>
        <v/>
      </c>
      <c r="J289" s="32"/>
      <c r="K289" s="33"/>
      <c r="L289" s="33"/>
      <c r="M289" s="33"/>
      <c r="N289" s="3" t="str">
        <f t="shared" si="13"/>
        <v/>
      </c>
      <c r="O289" s="32"/>
      <c r="P289" s="33"/>
      <c r="Q289" s="33"/>
      <c r="R289" s="33"/>
      <c r="S289" s="3" t="str">
        <f t="shared" si="14"/>
        <v/>
      </c>
      <c r="T289" s="3" t="str">
        <f>IFERROR(IF(#REF!=0,"",IF((#REF!/#REF!)&gt;1,1,(#REF!/#REF!))),"")</f>
        <v/>
      </c>
      <c r="U289" s="3" t="str">
        <f>IFERROR(IF((#REF!+#REF!+Q289+#REF!)/#REF!&gt;1,1,(#REF!+#REF!+Q289+#REF!)/#REF!),"")</f>
        <v/>
      </c>
    </row>
    <row r="290" spans="1:21" s="25" customFormat="1" ht="57.6" customHeight="1" x14ac:dyDescent="0.3">
      <c r="A290" s="31" t="s">
        <v>67</v>
      </c>
      <c r="B290" s="31" t="s">
        <v>57</v>
      </c>
      <c r="C290" s="32" t="str">
        <f>'[20]BD Plan'!$B$3</f>
        <v>Sucre</v>
      </c>
      <c r="D290" s="32" t="s">
        <v>68</v>
      </c>
      <c r="E290" s="32" t="s">
        <v>369</v>
      </c>
      <c r="F290" s="33">
        <v>12</v>
      </c>
      <c r="G290" s="33">
        <v>11</v>
      </c>
      <c r="H290" s="33" t="s">
        <v>6</v>
      </c>
      <c r="I290" s="3">
        <f t="shared" si="12"/>
        <v>0.91666666666666663</v>
      </c>
      <c r="J290" s="32"/>
      <c r="K290" s="33"/>
      <c r="L290" s="33"/>
      <c r="M290" s="33"/>
      <c r="N290" s="3" t="str">
        <f t="shared" si="13"/>
        <v/>
      </c>
      <c r="O290" s="32"/>
      <c r="P290" s="33"/>
      <c r="Q290" s="33"/>
      <c r="R290" s="33"/>
      <c r="S290" s="3" t="str">
        <f t="shared" si="14"/>
        <v/>
      </c>
      <c r="T290" s="3" t="str">
        <f>IFERROR(IF(#REF!=0,"",IF((#REF!/#REF!)&gt;1,1,(#REF!/#REF!))),"")</f>
        <v/>
      </c>
      <c r="U290" s="3" t="str">
        <f>IFERROR(IF((#REF!+#REF!+Q290+#REF!)/#REF!&gt;1,1,(#REF!+#REF!+Q290+#REF!)/#REF!),"")</f>
        <v/>
      </c>
    </row>
    <row r="291" spans="1:21" s="25" customFormat="1" ht="57.6" customHeight="1" x14ac:dyDescent="0.3">
      <c r="A291" s="31" t="s">
        <v>70</v>
      </c>
      <c r="B291" s="31" t="s">
        <v>57</v>
      </c>
      <c r="C291" s="32" t="str">
        <f>'[20]BD Plan'!$B$3</f>
        <v>Sucre</v>
      </c>
      <c r="D291" s="32" t="s">
        <v>71</v>
      </c>
      <c r="E291" s="32" t="s">
        <v>370</v>
      </c>
      <c r="F291" s="33">
        <v>12</v>
      </c>
      <c r="G291" s="33">
        <v>12</v>
      </c>
      <c r="H291" s="33" t="s">
        <v>6</v>
      </c>
      <c r="I291" s="3">
        <f t="shared" si="12"/>
        <v>1</v>
      </c>
      <c r="J291" s="32"/>
      <c r="K291" s="33"/>
      <c r="L291" s="33"/>
      <c r="M291" s="33"/>
      <c r="N291" s="3" t="str">
        <f t="shared" si="13"/>
        <v/>
      </c>
      <c r="O291" s="32"/>
      <c r="P291" s="33"/>
      <c r="Q291" s="33"/>
      <c r="R291" s="33"/>
      <c r="S291" s="3" t="str">
        <f t="shared" si="14"/>
        <v/>
      </c>
      <c r="T291" s="3" t="str">
        <f>IFERROR(IF(#REF!=0,"",IF((#REF!/#REF!)&gt;1,1,(#REF!/#REF!))),"")</f>
        <v/>
      </c>
      <c r="U291" s="3" t="str">
        <f>IFERROR(IF((#REF!+#REF!+Q291+#REF!)/#REF!&gt;1,1,(#REF!+#REF!+Q291+#REF!)/#REF!),"")</f>
        <v/>
      </c>
    </row>
    <row r="292" spans="1:21" s="25" customFormat="1" ht="57.6" customHeight="1" x14ac:dyDescent="0.3">
      <c r="A292" s="31" t="s">
        <v>80</v>
      </c>
      <c r="B292" s="31" t="s">
        <v>79</v>
      </c>
      <c r="C292" s="32" t="str">
        <f>'[20]BD Plan'!$B$3</f>
        <v>Sucre</v>
      </c>
      <c r="D292" s="32" t="s">
        <v>81</v>
      </c>
      <c r="E292" s="32" t="s">
        <v>82</v>
      </c>
      <c r="F292" s="33">
        <v>33</v>
      </c>
      <c r="G292" s="33">
        <v>33</v>
      </c>
      <c r="H292" s="33" t="s">
        <v>6</v>
      </c>
      <c r="I292" s="3">
        <f t="shared" si="12"/>
        <v>1</v>
      </c>
      <c r="J292" s="32"/>
      <c r="K292" s="33"/>
      <c r="L292" s="33"/>
      <c r="M292" s="33"/>
      <c r="N292" s="3" t="str">
        <f t="shared" si="13"/>
        <v/>
      </c>
      <c r="O292" s="32"/>
      <c r="P292" s="33"/>
      <c r="Q292" s="33"/>
      <c r="R292" s="33"/>
      <c r="S292" s="3" t="str">
        <f t="shared" si="14"/>
        <v/>
      </c>
      <c r="T292" s="3" t="str">
        <f>IFERROR(IF(#REF!=0,"",IF((#REF!/#REF!)&gt;1,1,(#REF!/#REF!))),"")</f>
        <v/>
      </c>
      <c r="U292" s="3" t="str">
        <f>IFERROR(IF((#REF!+#REF!+Q292+#REF!)/#REF!&gt;1,1,(#REF!+#REF!+Q292+#REF!)/#REF!),"")</f>
        <v/>
      </c>
    </row>
    <row r="293" spans="1:21" s="25" customFormat="1" ht="57.6" customHeight="1" x14ac:dyDescent="0.3">
      <c r="A293" s="31" t="s">
        <v>83</v>
      </c>
      <c r="B293" s="31" t="s">
        <v>79</v>
      </c>
      <c r="C293" s="32" t="str">
        <f>'[20]BD Plan'!$B$3</f>
        <v>Sucre</v>
      </c>
      <c r="D293" s="32" t="s">
        <v>84</v>
      </c>
      <c r="E293" s="32" t="s">
        <v>85</v>
      </c>
      <c r="F293" s="33">
        <v>1</v>
      </c>
      <c r="G293" s="33">
        <v>1</v>
      </c>
      <c r="H293" s="33" t="s">
        <v>6</v>
      </c>
      <c r="I293" s="3">
        <f t="shared" si="12"/>
        <v>1</v>
      </c>
      <c r="J293" s="32"/>
      <c r="K293" s="33"/>
      <c r="L293" s="33"/>
      <c r="M293" s="33"/>
      <c r="N293" s="3" t="str">
        <f t="shared" si="13"/>
        <v/>
      </c>
      <c r="O293" s="32"/>
      <c r="P293" s="33"/>
      <c r="Q293" s="33"/>
      <c r="R293" s="33"/>
      <c r="S293" s="3" t="str">
        <f t="shared" si="14"/>
        <v/>
      </c>
      <c r="T293" s="3" t="str">
        <f>IFERROR(IF(#REF!=0,"",IF((#REF!/#REF!)&gt;1,1,(#REF!/#REF!))),"")</f>
        <v/>
      </c>
      <c r="U293" s="3" t="str">
        <f>IFERROR(IF((#REF!+#REF!+Q293+#REF!)/#REF!&gt;1,1,(#REF!+#REF!+Q293+#REF!)/#REF!),"")</f>
        <v/>
      </c>
    </row>
    <row r="294" spans="1:21" s="25" customFormat="1" ht="57.6" customHeight="1" x14ac:dyDescent="0.3">
      <c r="A294" s="31" t="s">
        <v>49</v>
      </c>
      <c r="B294" s="31" t="s">
        <v>46</v>
      </c>
      <c r="C294" s="32" t="str">
        <f>'[20]BD Plan'!$B$3</f>
        <v>Sucre</v>
      </c>
      <c r="D294" s="32" t="s">
        <v>50</v>
      </c>
      <c r="E294" s="32"/>
      <c r="F294" s="33"/>
      <c r="G294" s="33"/>
      <c r="H294" s="33"/>
      <c r="I294" s="3" t="str">
        <f t="shared" si="12"/>
        <v/>
      </c>
      <c r="J294" s="32" t="s">
        <v>51</v>
      </c>
      <c r="K294" s="33">
        <v>3</v>
      </c>
      <c r="L294" s="33">
        <v>3</v>
      </c>
      <c r="M294" s="33" t="s">
        <v>6</v>
      </c>
      <c r="N294" s="3">
        <f t="shared" si="13"/>
        <v>1</v>
      </c>
      <c r="O294" s="32"/>
      <c r="P294" s="33"/>
      <c r="Q294" s="33"/>
      <c r="R294" s="33"/>
      <c r="S294" s="3" t="str">
        <f t="shared" si="14"/>
        <v/>
      </c>
      <c r="T294" s="3" t="str">
        <f>IFERROR(IF(#REF!=0,"",IF((#REF!/#REF!)&gt;1,1,(#REF!/#REF!))),"")</f>
        <v/>
      </c>
      <c r="U294" s="3" t="str">
        <f>IFERROR(IF((#REF!+#REF!+Q294+#REF!)/#REF!&gt;1,1,(#REF!+#REF!+Q294+#REF!)/#REF!),"")</f>
        <v/>
      </c>
    </row>
    <row r="295" spans="1:21" s="25" customFormat="1" ht="57.6" customHeight="1" x14ac:dyDescent="0.3">
      <c r="A295" s="31" t="s">
        <v>52</v>
      </c>
      <c r="B295" s="31" t="s">
        <v>46</v>
      </c>
      <c r="C295" s="32" t="str">
        <f>'[20]BD Plan'!$B$3</f>
        <v>Sucre</v>
      </c>
      <c r="D295" s="32" t="s">
        <v>53</v>
      </c>
      <c r="E295" s="32"/>
      <c r="F295" s="33"/>
      <c r="G295" s="33"/>
      <c r="H295" s="33"/>
      <c r="I295" s="3" t="str">
        <f t="shared" si="12"/>
        <v/>
      </c>
      <c r="J295" s="32" t="s">
        <v>54</v>
      </c>
      <c r="K295" s="33">
        <v>1</v>
      </c>
      <c r="L295" s="33">
        <v>1</v>
      </c>
      <c r="M295" s="33" t="s">
        <v>6</v>
      </c>
      <c r="N295" s="3">
        <f t="shared" si="13"/>
        <v>1</v>
      </c>
      <c r="O295" s="32"/>
      <c r="P295" s="33"/>
      <c r="Q295" s="33"/>
      <c r="R295" s="33"/>
      <c r="S295" s="3" t="str">
        <f t="shared" si="14"/>
        <v/>
      </c>
      <c r="T295" s="3" t="str">
        <f>IFERROR(IF(#REF!=0,"",IF((#REF!/#REF!)&gt;1,1,(#REF!/#REF!))),"")</f>
        <v/>
      </c>
      <c r="U295" s="3" t="str">
        <f>IFERROR(IF((#REF!+#REF!+Q295+#REF!)/#REF!&gt;1,1,(#REF!+#REF!+Q295+#REF!)/#REF!),"")</f>
        <v/>
      </c>
    </row>
    <row r="296" spans="1:21" s="25" customFormat="1" ht="57.6" customHeight="1" x14ac:dyDescent="0.3">
      <c r="A296" s="31" t="s">
        <v>224</v>
      </c>
      <c r="B296" s="31" t="s">
        <v>221</v>
      </c>
      <c r="C296" s="32" t="str">
        <f>'[20]BD Plan'!$B$3</f>
        <v>Sucre</v>
      </c>
      <c r="D296" s="32" t="s">
        <v>225</v>
      </c>
      <c r="E296" s="32" t="s">
        <v>226</v>
      </c>
      <c r="F296" s="33">
        <v>44</v>
      </c>
      <c r="G296" s="33">
        <v>44</v>
      </c>
      <c r="H296" s="33" t="s">
        <v>6</v>
      </c>
      <c r="I296" s="3">
        <f t="shared" si="12"/>
        <v>1</v>
      </c>
      <c r="J296" s="32" t="s">
        <v>227</v>
      </c>
      <c r="K296" s="33">
        <v>3</v>
      </c>
      <c r="L296" s="33">
        <v>3</v>
      </c>
      <c r="M296" s="33" t="s">
        <v>6</v>
      </c>
      <c r="N296" s="3">
        <f t="shared" si="13"/>
        <v>1</v>
      </c>
      <c r="O296" s="32"/>
      <c r="P296" s="33"/>
      <c r="Q296" s="33"/>
      <c r="R296" s="33"/>
      <c r="S296" s="3" t="str">
        <f t="shared" si="14"/>
        <v/>
      </c>
      <c r="T296" s="3" t="str">
        <f>IFERROR(IF(#REF!=0,"",IF((#REF!/#REF!)&gt;1,1,(#REF!/#REF!))),"")</f>
        <v/>
      </c>
      <c r="U296" s="3" t="str">
        <f>IFERROR(IF((#REF!+#REF!+Q296+#REF!)/#REF!&gt;1,1,(#REF!+#REF!+Q296+#REF!)/#REF!),"")</f>
        <v/>
      </c>
    </row>
    <row r="297" spans="1:21" s="25" customFormat="1" ht="57.6" customHeight="1" x14ac:dyDescent="0.3">
      <c r="A297" s="31" t="s">
        <v>230</v>
      </c>
      <c r="B297" s="31" t="s">
        <v>221</v>
      </c>
      <c r="C297" s="32" t="str">
        <f>'[20]BD Plan'!$B$3</f>
        <v>Sucre</v>
      </c>
      <c r="D297" s="32" t="s">
        <v>231</v>
      </c>
      <c r="E297" s="32" t="s">
        <v>232</v>
      </c>
      <c r="F297" s="33">
        <v>3</v>
      </c>
      <c r="G297" s="33">
        <v>3</v>
      </c>
      <c r="H297" s="33" t="s">
        <v>6</v>
      </c>
      <c r="I297" s="3">
        <f t="shared" si="12"/>
        <v>1</v>
      </c>
      <c r="J297" s="32"/>
      <c r="K297" s="33"/>
      <c r="L297" s="33"/>
      <c r="M297" s="33"/>
      <c r="N297" s="3" t="str">
        <f t="shared" si="13"/>
        <v/>
      </c>
      <c r="O297" s="32"/>
      <c r="P297" s="33"/>
      <c r="Q297" s="33"/>
      <c r="R297" s="33"/>
      <c r="S297" s="3" t="str">
        <f t="shared" si="14"/>
        <v/>
      </c>
      <c r="T297" s="3" t="str">
        <f>IFERROR(IF(#REF!=0,"",IF((#REF!/#REF!)&gt;1,1,(#REF!/#REF!))),"")</f>
        <v/>
      </c>
      <c r="U297" s="3" t="str">
        <f>IFERROR(IF((#REF!+#REF!+Q297+#REF!)/#REF!&gt;1,1,(#REF!+#REF!+Q297+#REF!)/#REF!),"")</f>
        <v/>
      </c>
    </row>
    <row r="298" spans="1:21" s="25" customFormat="1" ht="57.6" customHeight="1" x14ac:dyDescent="0.3">
      <c r="A298" s="31" t="s">
        <v>165</v>
      </c>
      <c r="B298" s="31" t="s">
        <v>162</v>
      </c>
      <c r="C298" s="32" t="str">
        <f>'[20]BD Plan'!$B$3</f>
        <v>Sucre</v>
      </c>
      <c r="D298" s="32" t="s">
        <v>166</v>
      </c>
      <c r="E298" s="32" t="s">
        <v>167</v>
      </c>
      <c r="F298" s="33">
        <v>3</v>
      </c>
      <c r="G298" s="33">
        <v>3</v>
      </c>
      <c r="H298" s="33" t="s">
        <v>6</v>
      </c>
      <c r="I298" s="3">
        <f t="shared" si="12"/>
        <v>1</v>
      </c>
      <c r="J298" s="32"/>
      <c r="K298" s="33"/>
      <c r="L298" s="33"/>
      <c r="M298" s="33"/>
      <c r="N298" s="3" t="str">
        <f t="shared" si="13"/>
        <v/>
      </c>
      <c r="O298" s="32"/>
      <c r="P298" s="33"/>
      <c r="Q298" s="33"/>
      <c r="R298" s="33"/>
      <c r="S298" s="3" t="str">
        <f t="shared" si="14"/>
        <v/>
      </c>
      <c r="T298" s="3" t="str">
        <f>IFERROR(IF(#REF!=0,"",IF((#REF!/#REF!)&gt;1,1,(#REF!/#REF!))),"")</f>
        <v/>
      </c>
      <c r="U298" s="3" t="str">
        <f>IFERROR(IF((#REF!+#REF!+Q298+#REF!)/#REF!&gt;1,1,(#REF!+#REF!+Q298+#REF!)/#REF!),"")</f>
        <v/>
      </c>
    </row>
    <row r="299" spans="1:21" s="25" customFormat="1" ht="57.6" customHeight="1" x14ac:dyDescent="0.3">
      <c r="A299" s="31" t="s">
        <v>170</v>
      </c>
      <c r="B299" s="31" t="s">
        <v>162</v>
      </c>
      <c r="C299" s="32" t="str">
        <f>'[20]BD Plan'!$B$3</f>
        <v>Sucre</v>
      </c>
      <c r="D299" s="32" t="s">
        <v>171</v>
      </c>
      <c r="E299" s="32"/>
      <c r="F299" s="33"/>
      <c r="G299" s="33"/>
      <c r="H299" s="33"/>
      <c r="I299" s="3" t="str">
        <f t="shared" si="12"/>
        <v/>
      </c>
      <c r="J299" s="32" t="s">
        <v>172</v>
      </c>
      <c r="K299" s="33">
        <v>0</v>
      </c>
      <c r="L299" s="33">
        <v>0</v>
      </c>
      <c r="M299" s="33" t="s">
        <v>8</v>
      </c>
      <c r="N299" s="3" t="str">
        <f t="shared" si="13"/>
        <v/>
      </c>
      <c r="O299" s="32"/>
      <c r="P299" s="33"/>
      <c r="Q299" s="33"/>
      <c r="R299" s="33"/>
      <c r="S299" s="3" t="str">
        <f t="shared" si="14"/>
        <v/>
      </c>
      <c r="T299" s="3" t="str">
        <f>IFERROR(IF(#REF!=0,"",IF((#REF!/#REF!)&gt;1,1,(#REF!/#REF!))),"")</f>
        <v/>
      </c>
      <c r="U299" s="3" t="str">
        <f>IFERROR(IF((#REF!+#REF!+Q299+#REF!)/#REF!&gt;1,1,(#REF!+#REF!+Q299+#REF!)/#REF!),"")</f>
        <v/>
      </c>
    </row>
    <row r="300" spans="1:21" s="25" customFormat="1" ht="57.6" customHeight="1" x14ac:dyDescent="0.3">
      <c r="A300" s="31" t="s">
        <v>235</v>
      </c>
      <c r="B300" s="31" t="s">
        <v>233</v>
      </c>
      <c r="C300" s="32" t="str">
        <f>'[20]BD Plan'!$B$3</f>
        <v>Sucre</v>
      </c>
      <c r="D300" s="32" t="s">
        <v>236</v>
      </c>
      <c r="E300" s="32" t="s">
        <v>237</v>
      </c>
      <c r="F300" s="33">
        <v>24</v>
      </c>
      <c r="G300" s="33">
        <v>24</v>
      </c>
      <c r="H300" s="33" t="s">
        <v>6</v>
      </c>
      <c r="I300" s="3">
        <f t="shared" si="12"/>
        <v>1</v>
      </c>
      <c r="J300" s="32" t="s">
        <v>238</v>
      </c>
      <c r="K300" s="33">
        <v>1</v>
      </c>
      <c r="L300" s="33">
        <v>1</v>
      </c>
      <c r="M300" s="33" t="s">
        <v>6</v>
      </c>
      <c r="N300" s="3">
        <f t="shared" si="13"/>
        <v>1</v>
      </c>
      <c r="O300" s="32" t="s">
        <v>239</v>
      </c>
      <c r="P300" s="33">
        <v>1</v>
      </c>
      <c r="Q300" s="33">
        <v>1</v>
      </c>
      <c r="R300" s="33" t="s">
        <v>6</v>
      </c>
      <c r="S300" s="3">
        <f t="shared" si="14"/>
        <v>1</v>
      </c>
      <c r="T300" s="3" t="str">
        <f>IFERROR(IF(#REF!=0,"",IF((#REF!/#REF!)&gt;1,1,(#REF!/#REF!))),"")</f>
        <v/>
      </c>
      <c r="U300" s="3" t="str">
        <f>IFERROR(IF((#REF!+#REF!+Q300+#REF!)/#REF!&gt;1,1,(#REF!+#REF!+Q300+#REF!)/#REF!),"")</f>
        <v/>
      </c>
    </row>
    <row r="301" spans="1:21" s="25" customFormat="1" ht="57.6" customHeight="1" x14ac:dyDescent="0.3">
      <c r="A301" s="31" t="s">
        <v>240</v>
      </c>
      <c r="B301" s="31" t="s">
        <v>233</v>
      </c>
      <c r="C301" s="32" t="str">
        <f>'[20]BD Plan'!$B$3</f>
        <v>Sucre</v>
      </c>
      <c r="D301" s="32" t="s">
        <v>241</v>
      </c>
      <c r="E301" s="32" t="s">
        <v>237</v>
      </c>
      <c r="F301" s="33">
        <v>24</v>
      </c>
      <c r="G301" s="33">
        <v>24</v>
      </c>
      <c r="H301" s="33" t="s">
        <v>6</v>
      </c>
      <c r="I301" s="3">
        <f t="shared" si="12"/>
        <v>1</v>
      </c>
      <c r="J301" s="32"/>
      <c r="K301" s="33"/>
      <c r="L301" s="33"/>
      <c r="M301" s="33"/>
      <c r="N301" s="3" t="str">
        <f t="shared" si="13"/>
        <v/>
      </c>
      <c r="O301" s="32" t="s">
        <v>239</v>
      </c>
      <c r="P301" s="33">
        <v>1</v>
      </c>
      <c r="Q301" s="33">
        <v>1</v>
      </c>
      <c r="R301" s="33" t="s">
        <v>6</v>
      </c>
      <c r="S301" s="3">
        <f t="shared" si="14"/>
        <v>1</v>
      </c>
      <c r="T301" s="3" t="str">
        <f>IFERROR(IF(#REF!=0,"",IF((#REF!/#REF!)&gt;1,1,(#REF!/#REF!))),"")</f>
        <v/>
      </c>
      <c r="U301" s="3" t="str">
        <f>IFERROR(IF((#REF!+#REF!+Q301+#REF!)/#REF!&gt;1,1,(#REF!+#REF!+Q301+#REF!)/#REF!),"")</f>
        <v/>
      </c>
    </row>
    <row r="302" spans="1:21" s="25" customFormat="1" ht="57.6" customHeight="1" x14ac:dyDescent="0.3">
      <c r="A302" s="31" t="s">
        <v>43</v>
      </c>
      <c r="B302" s="31" t="s">
        <v>4</v>
      </c>
      <c r="C302" s="32" t="str">
        <f>'[21]BD Plan'!$B$3</f>
        <v>Tolima</v>
      </c>
      <c r="D302" s="32" t="s">
        <v>44</v>
      </c>
      <c r="E302" s="32"/>
      <c r="F302" s="33"/>
      <c r="G302" s="33"/>
      <c r="H302" s="33"/>
      <c r="I302" s="3" t="str">
        <f t="shared" si="12"/>
        <v/>
      </c>
      <c r="J302" s="32"/>
      <c r="K302" s="33"/>
      <c r="L302" s="33"/>
      <c r="M302" s="33"/>
      <c r="N302" s="3" t="str">
        <f t="shared" si="13"/>
        <v/>
      </c>
      <c r="O302" s="32" t="s">
        <v>45</v>
      </c>
      <c r="P302" s="33">
        <v>1</v>
      </c>
      <c r="Q302" s="33">
        <v>1</v>
      </c>
      <c r="R302" s="33" t="s">
        <v>6</v>
      </c>
      <c r="S302" s="3">
        <f t="shared" si="14"/>
        <v>1</v>
      </c>
      <c r="T302" s="3" t="str">
        <f>IFERROR(IF(#REF!=0,"",IF((#REF!/#REF!)&gt;1,1,(#REF!/#REF!))),"")</f>
        <v/>
      </c>
      <c r="U302" s="3" t="str">
        <f>IFERROR(IF((#REF!+#REF!+Q302+#REF!)/#REF!&gt;1,1,(#REF!+#REF!+Q302+#REF!)/#REF!),"")</f>
        <v/>
      </c>
    </row>
    <row r="303" spans="1:21" s="25" customFormat="1" ht="57.6" customHeight="1" x14ac:dyDescent="0.3">
      <c r="A303" s="31" t="s">
        <v>61</v>
      </c>
      <c r="B303" s="31" t="s">
        <v>57</v>
      </c>
      <c r="C303" s="32" t="str">
        <f>'[21]BD Plan'!$B$3</f>
        <v>Tolima</v>
      </c>
      <c r="D303" s="32" t="s">
        <v>62</v>
      </c>
      <c r="E303" s="32" t="s">
        <v>367</v>
      </c>
      <c r="F303" s="33">
        <v>3</v>
      </c>
      <c r="G303" s="33">
        <v>3</v>
      </c>
      <c r="H303" s="33" t="s">
        <v>6</v>
      </c>
      <c r="I303" s="3">
        <f t="shared" si="12"/>
        <v>1</v>
      </c>
      <c r="J303" s="32"/>
      <c r="K303" s="33"/>
      <c r="L303" s="33"/>
      <c r="M303" s="33"/>
      <c r="N303" s="3" t="str">
        <f t="shared" si="13"/>
        <v/>
      </c>
      <c r="O303" s="32"/>
      <c r="P303" s="33"/>
      <c r="Q303" s="33"/>
      <c r="R303" s="33"/>
      <c r="S303" s="3" t="str">
        <f t="shared" si="14"/>
        <v/>
      </c>
      <c r="T303" s="3" t="str">
        <f>IFERROR(IF(#REF!=0,"",IF((#REF!/#REF!)&gt;1,1,(#REF!/#REF!))),"")</f>
        <v/>
      </c>
      <c r="U303" s="3" t="str">
        <f>IFERROR(IF((#REF!+#REF!+Q303+#REF!)/#REF!&gt;1,1,(#REF!+#REF!+Q303+#REF!)/#REF!),"")</f>
        <v/>
      </c>
    </row>
    <row r="304" spans="1:21" s="25" customFormat="1" ht="57.6" customHeight="1" x14ac:dyDescent="0.3">
      <c r="A304" s="31" t="s">
        <v>64</v>
      </c>
      <c r="B304" s="31" t="s">
        <v>57</v>
      </c>
      <c r="C304" s="32" t="str">
        <f>'[21]BD Plan'!$B$3</f>
        <v>Tolima</v>
      </c>
      <c r="D304" s="32" t="s">
        <v>65</v>
      </c>
      <c r="E304" s="32" t="s">
        <v>368</v>
      </c>
      <c r="F304" s="33">
        <v>6</v>
      </c>
      <c r="G304" s="33">
        <v>6</v>
      </c>
      <c r="H304" s="33" t="s">
        <v>8</v>
      </c>
      <c r="I304" s="3">
        <f t="shared" si="12"/>
        <v>1</v>
      </c>
      <c r="J304" s="32"/>
      <c r="K304" s="33"/>
      <c r="L304" s="33"/>
      <c r="M304" s="33"/>
      <c r="N304" s="3" t="str">
        <f t="shared" si="13"/>
        <v/>
      </c>
      <c r="O304" s="32"/>
      <c r="P304" s="33"/>
      <c r="Q304" s="33"/>
      <c r="R304" s="33"/>
      <c r="S304" s="3" t="str">
        <f t="shared" si="14"/>
        <v/>
      </c>
      <c r="T304" s="3" t="str">
        <f>IFERROR(IF(#REF!=0,"",IF((#REF!/#REF!)&gt;1,1,(#REF!/#REF!))),"")</f>
        <v/>
      </c>
      <c r="U304" s="3" t="str">
        <f>IFERROR(IF((#REF!+#REF!+Q304+#REF!)/#REF!&gt;1,1,(#REF!+#REF!+Q304+#REF!)/#REF!),"")</f>
        <v/>
      </c>
    </row>
    <row r="305" spans="1:21" s="25" customFormat="1" ht="57.6" customHeight="1" x14ac:dyDescent="0.3">
      <c r="A305" s="31" t="s">
        <v>67</v>
      </c>
      <c r="B305" s="31" t="s">
        <v>57</v>
      </c>
      <c r="C305" s="32" t="str">
        <f>'[21]BD Plan'!$B$3</f>
        <v>Tolima</v>
      </c>
      <c r="D305" s="32" t="s">
        <v>68</v>
      </c>
      <c r="E305" s="32" t="s">
        <v>369</v>
      </c>
      <c r="F305" s="33">
        <v>6</v>
      </c>
      <c r="G305" s="33">
        <v>6</v>
      </c>
      <c r="H305" s="33" t="s">
        <v>11</v>
      </c>
      <c r="I305" s="3">
        <f t="shared" si="12"/>
        <v>1</v>
      </c>
      <c r="J305" s="32"/>
      <c r="K305" s="33"/>
      <c r="L305" s="33"/>
      <c r="M305" s="33"/>
      <c r="N305" s="3" t="str">
        <f t="shared" si="13"/>
        <v/>
      </c>
      <c r="O305" s="32"/>
      <c r="P305" s="33"/>
      <c r="Q305" s="33"/>
      <c r="R305" s="33"/>
      <c r="S305" s="3" t="str">
        <f t="shared" si="14"/>
        <v/>
      </c>
      <c r="T305" s="3" t="str">
        <f>IFERROR(IF(#REF!=0,"",IF((#REF!/#REF!)&gt;1,1,(#REF!/#REF!))),"")</f>
        <v/>
      </c>
      <c r="U305" s="3" t="str">
        <f>IFERROR(IF((#REF!+#REF!+Q305+#REF!)/#REF!&gt;1,1,(#REF!+#REF!+Q305+#REF!)/#REF!),"")</f>
        <v/>
      </c>
    </row>
    <row r="306" spans="1:21" s="25" customFormat="1" ht="57.6" customHeight="1" x14ac:dyDescent="0.3">
      <c r="A306" s="31" t="s">
        <v>70</v>
      </c>
      <c r="B306" s="31" t="s">
        <v>57</v>
      </c>
      <c r="C306" s="32" t="str">
        <f>'[21]BD Plan'!$B$3</f>
        <v>Tolima</v>
      </c>
      <c r="D306" s="32" t="s">
        <v>71</v>
      </c>
      <c r="E306" s="32" t="s">
        <v>370</v>
      </c>
      <c r="F306" s="33">
        <v>3</v>
      </c>
      <c r="G306" s="33">
        <v>3</v>
      </c>
      <c r="H306" s="33" t="s">
        <v>6</v>
      </c>
      <c r="I306" s="3">
        <f t="shared" si="12"/>
        <v>1</v>
      </c>
      <c r="J306" s="32"/>
      <c r="K306" s="33"/>
      <c r="L306" s="33"/>
      <c r="M306" s="33"/>
      <c r="N306" s="3" t="str">
        <f t="shared" si="13"/>
        <v/>
      </c>
      <c r="O306" s="32"/>
      <c r="P306" s="33"/>
      <c r="Q306" s="33"/>
      <c r="R306" s="33"/>
      <c r="S306" s="3" t="str">
        <f t="shared" si="14"/>
        <v/>
      </c>
      <c r="T306" s="3" t="str">
        <f>IFERROR(IF(#REF!=0,"",IF((#REF!/#REF!)&gt;1,1,(#REF!/#REF!))),"")</f>
        <v/>
      </c>
      <c r="U306" s="3" t="str">
        <f>IFERROR(IF((#REF!+#REF!+Q306+#REF!)/#REF!&gt;1,1,(#REF!+#REF!+Q306+#REF!)/#REF!),"")</f>
        <v/>
      </c>
    </row>
    <row r="307" spans="1:21" s="25" customFormat="1" ht="57.6" customHeight="1" x14ac:dyDescent="0.3">
      <c r="A307" s="31" t="s">
        <v>80</v>
      </c>
      <c r="B307" s="31" t="s">
        <v>79</v>
      </c>
      <c r="C307" s="32" t="str">
        <f>'[21]BD Plan'!$B$3</f>
        <v>Tolima</v>
      </c>
      <c r="D307" s="32" t="s">
        <v>81</v>
      </c>
      <c r="E307" s="32" t="s">
        <v>82</v>
      </c>
      <c r="F307" s="33">
        <v>29</v>
      </c>
      <c r="G307" s="33">
        <v>29</v>
      </c>
      <c r="H307" s="33" t="s">
        <v>6</v>
      </c>
      <c r="I307" s="3">
        <f t="shared" si="12"/>
        <v>1</v>
      </c>
      <c r="J307" s="32"/>
      <c r="K307" s="33"/>
      <c r="L307" s="33"/>
      <c r="M307" s="33"/>
      <c r="N307" s="3" t="str">
        <f t="shared" si="13"/>
        <v/>
      </c>
      <c r="O307" s="32"/>
      <c r="P307" s="33"/>
      <c r="Q307" s="33"/>
      <c r="R307" s="33"/>
      <c r="S307" s="3" t="str">
        <f t="shared" si="14"/>
        <v/>
      </c>
      <c r="T307" s="3" t="str">
        <f>IFERROR(IF(#REF!=0,"",IF((#REF!/#REF!)&gt;1,1,(#REF!/#REF!))),"")</f>
        <v/>
      </c>
      <c r="U307" s="3" t="str">
        <f>IFERROR(IF((#REF!+#REF!+Q307+#REF!)/#REF!&gt;1,1,(#REF!+#REF!+Q307+#REF!)/#REF!),"")</f>
        <v/>
      </c>
    </row>
    <row r="308" spans="1:21" s="25" customFormat="1" ht="57.6" customHeight="1" x14ac:dyDescent="0.3">
      <c r="A308" s="31" t="s">
        <v>83</v>
      </c>
      <c r="B308" s="31" t="s">
        <v>79</v>
      </c>
      <c r="C308" s="32" t="str">
        <f>'[21]BD Plan'!$B$3</f>
        <v>Tolima</v>
      </c>
      <c r="D308" s="32" t="s">
        <v>84</v>
      </c>
      <c r="E308" s="32" t="s">
        <v>85</v>
      </c>
      <c r="F308" s="33">
        <v>0</v>
      </c>
      <c r="G308" s="33">
        <v>0</v>
      </c>
      <c r="H308" s="33" t="s">
        <v>8</v>
      </c>
      <c r="I308" s="3" t="str">
        <f t="shared" si="12"/>
        <v/>
      </c>
      <c r="J308" s="32"/>
      <c r="K308" s="33"/>
      <c r="L308" s="33"/>
      <c r="M308" s="33"/>
      <c r="N308" s="3" t="str">
        <f t="shared" si="13"/>
        <v/>
      </c>
      <c r="O308" s="32"/>
      <c r="P308" s="33"/>
      <c r="Q308" s="33"/>
      <c r="R308" s="33"/>
      <c r="S308" s="3" t="str">
        <f t="shared" si="14"/>
        <v/>
      </c>
      <c r="T308" s="3" t="str">
        <f>IFERROR(IF(#REF!=0,"",IF((#REF!/#REF!)&gt;1,1,(#REF!/#REF!))),"")</f>
        <v/>
      </c>
      <c r="U308" s="3" t="str">
        <f>IFERROR(IF((#REF!+#REF!+Q308+#REF!)/#REF!&gt;1,1,(#REF!+#REF!+Q308+#REF!)/#REF!),"")</f>
        <v/>
      </c>
    </row>
    <row r="309" spans="1:21" s="25" customFormat="1" ht="57.6" customHeight="1" x14ac:dyDescent="0.3">
      <c r="A309" s="31" t="s">
        <v>49</v>
      </c>
      <c r="B309" s="31" t="s">
        <v>46</v>
      </c>
      <c r="C309" s="32" t="str">
        <f>'[21]BD Plan'!$B$3</f>
        <v>Tolima</v>
      </c>
      <c r="D309" s="32" t="s">
        <v>50</v>
      </c>
      <c r="E309" s="32"/>
      <c r="F309" s="33"/>
      <c r="G309" s="33"/>
      <c r="H309" s="33"/>
      <c r="I309" s="3" t="str">
        <f t="shared" si="12"/>
        <v/>
      </c>
      <c r="J309" s="32" t="s">
        <v>51</v>
      </c>
      <c r="K309" s="33">
        <v>1</v>
      </c>
      <c r="L309" s="33">
        <v>1</v>
      </c>
      <c r="M309" s="33" t="s">
        <v>11</v>
      </c>
      <c r="N309" s="3">
        <f t="shared" si="13"/>
        <v>1</v>
      </c>
      <c r="O309" s="32"/>
      <c r="P309" s="33"/>
      <c r="Q309" s="33"/>
      <c r="R309" s="33"/>
      <c r="S309" s="3" t="str">
        <f t="shared" si="14"/>
        <v/>
      </c>
      <c r="T309" s="3" t="str">
        <f>IFERROR(IF(#REF!=0,"",IF((#REF!/#REF!)&gt;1,1,(#REF!/#REF!))),"")</f>
        <v/>
      </c>
      <c r="U309" s="3" t="str">
        <f>IFERROR(IF((#REF!+#REF!+Q309+#REF!)/#REF!&gt;1,1,(#REF!+#REF!+Q309+#REF!)/#REF!),"")</f>
        <v/>
      </c>
    </row>
    <row r="310" spans="1:21" s="25" customFormat="1" ht="57.6" customHeight="1" x14ac:dyDescent="0.3">
      <c r="A310" s="31" t="s">
        <v>52</v>
      </c>
      <c r="B310" s="31" t="s">
        <v>46</v>
      </c>
      <c r="C310" s="32" t="str">
        <f>'[21]BD Plan'!$B$3</f>
        <v>Tolima</v>
      </c>
      <c r="D310" s="32" t="s">
        <v>53</v>
      </c>
      <c r="E310" s="32"/>
      <c r="F310" s="33"/>
      <c r="G310" s="33"/>
      <c r="H310" s="33"/>
      <c r="I310" s="3" t="str">
        <f t="shared" si="12"/>
        <v/>
      </c>
      <c r="J310" s="32" t="s">
        <v>54</v>
      </c>
      <c r="K310" s="33">
        <v>0</v>
      </c>
      <c r="L310" s="33">
        <v>0</v>
      </c>
      <c r="M310" s="33" t="s">
        <v>8</v>
      </c>
      <c r="N310" s="3" t="str">
        <f t="shared" si="13"/>
        <v/>
      </c>
      <c r="O310" s="32"/>
      <c r="P310" s="33"/>
      <c r="Q310" s="33"/>
      <c r="R310" s="33"/>
      <c r="S310" s="3" t="str">
        <f t="shared" si="14"/>
        <v/>
      </c>
      <c r="T310" s="3" t="str">
        <f>IFERROR(IF(#REF!=0,"",IF((#REF!/#REF!)&gt;1,1,(#REF!/#REF!))),"")</f>
        <v/>
      </c>
      <c r="U310" s="3" t="str">
        <f>IFERROR(IF((#REF!+#REF!+Q310+#REF!)/#REF!&gt;1,1,(#REF!+#REF!+Q310+#REF!)/#REF!),"")</f>
        <v/>
      </c>
    </row>
    <row r="311" spans="1:21" s="25" customFormat="1" ht="57.6" customHeight="1" x14ac:dyDescent="0.3">
      <c r="A311" s="31" t="s">
        <v>224</v>
      </c>
      <c r="B311" s="31" t="s">
        <v>221</v>
      </c>
      <c r="C311" s="32" t="str">
        <f>'[21]BD Plan'!$B$3</f>
        <v>Tolima</v>
      </c>
      <c r="D311" s="32" t="s">
        <v>225</v>
      </c>
      <c r="E311" s="32" t="s">
        <v>226</v>
      </c>
      <c r="F311" s="33">
        <v>59</v>
      </c>
      <c r="G311" s="33">
        <v>59</v>
      </c>
      <c r="H311" s="33" t="s">
        <v>6</v>
      </c>
      <c r="I311" s="3">
        <f t="shared" si="12"/>
        <v>1</v>
      </c>
      <c r="J311" s="32" t="s">
        <v>227</v>
      </c>
      <c r="K311" s="33">
        <v>3</v>
      </c>
      <c r="L311" s="33">
        <v>3</v>
      </c>
      <c r="M311" s="33" t="s">
        <v>6</v>
      </c>
      <c r="N311" s="3">
        <f t="shared" si="13"/>
        <v>1</v>
      </c>
      <c r="O311" s="32"/>
      <c r="P311" s="33"/>
      <c r="Q311" s="33"/>
      <c r="R311" s="33"/>
      <c r="S311" s="3" t="str">
        <f t="shared" si="14"/>
        <v/>
      </c>
      <c r="T311" s="3" t="str">
        <f>IFERROR(IF(#REF!=0,"",IF((#REF!/#REF!)&gt;1,1,(#REF!/#REF!))),"")</f>
        <v/>
      </c>
      <c r="U311" s="3" t="str">
        <f>IFERROR(IF((#REF!+#REF!+Q311+#REF!)/#REF!&gt;1,1,(#REF!+#REF!+Q311+#REF!)/#REF!),"")</f>
        <v/>
      </c>
    </row>
    <row r="312" spans="1:21" s="25" customFormat="1" ht="57.6" customHeight="1" x14ac:dyDescent="0.3">
      <c r="A312" s="31" t="s">
        <v>230</v>
      </c>
      <c r="B312" s="31" t="s">
        <v>221</v>
      </c>
      <c r="C312" s="32" t="str">
        <f>'[21]BD Plan'!$B$3</f>
        <v>Tolima</v>
      </c>
      <c r="D312" s="32" t="s">
        <v>231</v>
      </c>
      <c r="E312" s="32" t="s">
        <v>232</v>
      </c>
      <c r="F312" s="33">
        <v>3</v>
      </c>
      <c r="G312" s="33">
        <v>3</v>
      </c>
      <c r="H312" s="33" t="s">
        <v>6</v>
      </c>
      <c r="I312" s="3">
        <f t="shared" si="12"/>
        <v>1</v>
      </c>
      <c r="J312" s="32"/>
      <c r="K312" s="33"/>
      <c r="L312" s="33"/>
      <c r="M312" s="33"/>
      <c r="N312" s="3" t="str">
        <f t="shared" si="13"/>
        <v/>
      </c>
      <c r="O312" s="32"/>
      <c r="P312" s="33"/>
      <c r="Q312" s="33"/>
      <c r="R312" s="33"/>
      <c r="S312" s="3" t="str">
        <f t="shared" si="14"/>
        <v/>
      </c>
      <c r="T312" s="3" t="str">
        <f>IFERROR(IF(#REF!=0,"",IF((#REF!/#REF!)&gt;1,1,(#REF!/#REF!))),"")</f>
        <v/>
      </c>
      <c r="U312" s="3" t="str">
        <f>IFERROR(IF((#REF!+#REF!+Q312+#REF!)/#REF!&gt;1,1,(#REF!+#REF!+Q312+#REF!)/#REF!),"")</f>
        <v/>
      </c>
    </row>
    <row r="313" spans="1:21" s="25" customFormat="1" ht="57.6" customHeight="1" x14ac:dyDescent="0.3">
      <c r="A313" s="31" t="s">
        <v>165</v>
      </c>
      <c r="B313" s="31" t="s">
        <v>162</v>
      </c>
      <c r="C313" s="32" t="str">
        <f>'[21]BD Plan'!$B$3</f>
        <v>Tolima</v>
      </c>
      <c r="D313" s="32" t="s">
        <v>166</v>
      </c>
      <c r="E313" s="32" t="s">
        <v>167</v>
      </c>
      <c r="F313" s="33">
        <v>3</v>
      </c>
      <c r="G313" s="33">
        <v>3</v>
      </c>
      <c r="H313" s="33" t="s">
        <v>6</v>
      </c>
      <c r="I313" s="3">
        <f t="shared" si="12"/>
        <v>1</v>
      </c>
      <c r="J313" s="32"/>
      <c r="K313" s="33"/>
      <c r="L313" s="33"/>
      <c r="M313" s="33"/>
      <c r="N313" s="3" t="str">
        <f t="shared" si="13"/>
        <v/>
      </c>
      <c r="O313" s="32"/>
      <c r="P313" s="33"/>
      <c r="Q313" s="33"/>
      <c r="R313" s="33"/>
      <c r="S313" s="3" t="str">
        <f t="shared" si="14"/>
        <v/>
      </c>
      <c r="T313" s="3" t="str">
        <f>IFERROR(IF(#REF!=0,"",IF((#REF!/#REF!)&gt;1,1,(#REF!/#REF!))),"")</f>
        <v/>
      </c>
      <c r="U313" s="3" t="str">
        <f>IFERROR(IF((#REF!+#REF!+Q313+#REF!)/#REF!&gt;1,1,(#REF!+#REF!+Q313+#REF!)/#REF!),"")</f>
        <v/>
      </c>
    </row>
    <row r="314" spans="1:21" s="25" customFormat="1" ht="57.6" customHeight="1" x14ac:dyDescent="0.3">
      <c r="A314" s="31" t="s">
        <v>170</v>
      </c>
      <c r="B314" s="31" t="s">
        <v>162</v>
      </c>
      <c r="C314" s="32" t="str">
        <f>'[21]BD Plan'!$B$3</f>
        <v>Tolima</v>
      </c>
      <c r="D314" s="32" t="s">
        <v>171</v>
      </c>
      <c r="E314" s="32"/>
      <c r="F314" s="33"/>
      <c r="G314" s="33"/>
      <c r="H314" s="33"/>
      <c r="I314" s="3" t="str">
        <f t="shared" si="12"/>
        <v/>
      </c>
      <c r="J314" s="32" t="s">
        <v>172</v>
      </c>
      <c r="K314" s="33">
        <v>11</v>
      </c>
      <c r="L314" s="33">
        <v>11</v>
      </c>
      <c r="M314" s="33" t="s">
        <v>6</v>
      </c>
      <c r="N314" s="3">
        <f t="shared" si="13"/>
        <v>1</v>
      </c>
      <c r="O314" s="32"/>
      <c r="P314" s="33"/>
      <c r="Q314" s="33"/>
      <c r="R314" s="33"/>
      <c r="S314" s="3" t="str">
        <f t="shared" si="14"/>
        <v/>
      </c>
      <c r="T314" s="3" t="str">
        <f>IFERROR(IF(#REF!=0,"",IF((#REF!/#REF!)&gt;1,1,(#REF!/#REF!))),"")</f>
        <v/>
      </c>
      <c r="U314" s="3" t="str">
        <f>IFERROR(IF((#REF!+#REF!+Q314+#REF!)/#REF!&gt;1,1,(#REF!+#REF!+Q314+#REF!)/#REF!),"")</f>
        <v/>
      </c>
    </row>
    <row r="315" spans="1:21" s="25" customFormat="1" ht="57.6" customHeight="1" x14ac:dyDescent="0.3">
      <c r="A315" s="31" t="s">
        <v>235</v>
      </c>
      <c r="B315" s="31" t="s">
        <v>233</v>
      </c>
      <c r="C315" s="32" t="str">
        <f>'[21]BD Plan'!$B$3</f>
        <v>Tolima</v>
      </c>
      <c r="D315" s="32" t="s">
        <v>236</v>
      </c>
      <c r="E315" s="32" t="s">
        <v>237</v>
      </c>
      <c r="F315" s="33">
        <v>24</v>
      </c>
      <c r="G315" s="33">
        <v>24</v>
      </c>
      <c r="H315" s="33" t="s">
        <v>6</v>
      </c>
      <c r="I315" s="3">
        <f t="shared" si="12"/>
        <v>1</v>
      </c>
      <c r="J315" s="32" t="s">
        <v>238</v>
      </c>
      <c r="K315" s="33">
        <v>1</v>
      </c>
      <c r="L315" s="33">
        <v>1</v>
      </c>
      <c r="M315" s="33" t="s">
        <v>11</v>
      </c>
      <c r="N315" s="3">
        <f t="shared" si="13"/>
        <v>1</v>
      </c>
      <c r="O315" s="32" t="s">
        <v>239</v>
      </c>
      <c r="P315" s="33">
        <v>1</v>
      </c>
      <c r="Q315" s="33">
        <v>1</v>
      </c>
      <c r="R315" s="33" t="s">
        <v>6</v>
      </c>
      <c r="S315" s="3">
        <f t="shared" si="14"/>
        <v>1</v>
      </c>
      <c r="T315" s="3" t="str">
        <f>IFERROR(IF(#REF!=0,"",IF((#REF!/#REF!)&gt;1,1,(#REF!/#REF!))),"")</f>
        <v/>
      </c>
      <c r="U315" s="3" t="str">
        <f>IFERROR(IF((#REF!+#REF!+Q315+#REF!)/#REF!&gt;1,1,(#REF!+#REF!+Q315+#REF!)/#REF!),"")</f>
        <v/>
      </c>
    </row>
    <row r="316" spans="1:21" s="25" customFormat="1" ht="57.6" customHeight="1" x14ac:dyDescent="0.3">
      <c r="A316" s="31" t="s">
        <v>240</v>
      </c>
      <c r="B316" s="31" t="s">
        <v>233</v>
      </c>
      <c r="C316" s="32" t="str">
        <f>'[21]BD Plan'!$B$3</f>
        <v>Tolima</v>
      </c>
      <c r="D316" s="32" t="s">
        <v>241</v>
      </c>
      <c r="E316" s="32" t="s">
        <v>237</v>
      </c>
      <c r="F316" s="33">
        <v>24</v>
      </c>
      <c r="G316" s="33">
        <v>24</v>
      </c>
      <c r="H316" s="33" t="s">
        <v>6</v>
      </c>
      <c r="I316" s="3">
        <f t="shared" si="12"/>
        <v>1</v>
      </c>
      <c r="J316" s="32"/>
      <c r="K316" s="33"/>
      <c r="L316" s="33"/>
      <c r="M316" s="33"/>
      <c r="N316" s="3" t="str">
        <f t="shared" si="13"/>
        <v/>
      </c>
      <c r="O316" s="32" t="s">
        <v>239</v>
      </c>
      <c r="P316" s="33">
        <v>1</v>
      </c>
      <c r="Q316" s="33">
        <v>1</v>
      </c>
      <c r="R316" s="33" t="s">
        <v>6</v>
      </c>
      <c r="S316" s="3">
        <f t="shared" si="14"/>
        <v>1</v>
      </c>
      <c r="T316" s="3" t="str">
        <f>IFERROR(IF(#REF!=0,"",IF((#REF!/#REF!)&gt;1,1,(#REF!/#REF!))),"")</f>
        <v/>
      </c>
      <c r="U316" s="3" t="str">
        <f>IFERROR(IF((#REF!+#REF!+Q316+#REF!)/#REF!&gt;1,1,(#REF!+#REF!+Q316+#REF!)/#REF!),"")</f>
        <v/>
      </c>
    </row>
    <row r="317" spans="1:21" s="25" customFormat="1" ht="57.6" customHeight="1" x14ac:dyDescent="0.3">
      <c r="A317" s="31" t="s">
        <v>43</v>
      </c>
      <c r="B317" s="31" t="s">
        <v>4</v>
      </c>
      <c r="C317" s="32" t="str">
        <f>'[22]BD Plan'!$B$3</f>
        <v>Valle del Cauca</v>
      </c>
      <c r="D317" s="32" t="s">
        <v>44</v>
      </c>
      <c r="E317" s="32"/>
      <c r="F317" s="33"/>
      <c r="G317" s="33"/>
      <c r="H317" s="33"/>
      <c r="I317" s="3" t="str">
        <f t="shared" si="12"/>
        <v/>
      </c>
      <c r="J317" s="32"/>
      <c r="K317" s="33"/>
      <c r="L317" s="33"/>
      <c r="M317" s="33"/>
      <c r="N317" s="3" t="str">
        <f t="shared" si="13"/>
        <v/>
      </c>
      <c r="O317" s="32" t="s">
        <v>45</v>
      </c>
      <c r="P317" s="33">
        <v>1</v>
      </c>
      <c r="Q317" s="33">
        <v>1</v>
      </c>
      <c r="R317" s="33" t="s">
        <v>6</v>
      </c>
      <c r="S317" s="3">
        <f t="shared" si="14"/>
        <v>1</v>
      </c>
      <c r="T317" s="3" t="str">
        <f>IFERROR(IF(#REF!=0,"",IF((#REF!/#REF!)&gt;1,1,(#REF!/#REF!))),"")</f>
        <v/>
      </c>
      <c r="U317" s="3" t="str">
        <f>IFERROR(IF((#REF!+#REF!+Q317+#REF!)/#REF!&gt;1,1,(#REF!+#REF!+Q317+#REF!)/#REF!),"")</f>
        <v/>
      </c>
    </row>
    <row r="318" spans="1:21" s="25" customFormat="1" ht="57.6" customHeight="1" x14ac:dyDescent="0.3">
      <c r="A318" s="31" t="s">
        <v>61</v>
      </c>
      <c r="B318" s="31" t="s">
        <v>57</v>
      </c>
      <c r="C318" s="32" t="str">
        <f>'[22]BD Plan'!$B$3</f>
        <v>Valle del Cauca</v>
      </c>
      <c r="D318" s="32" t="s">
        <v>62</v>
      </c>
      <c r="E318" s="32" t="s">
        <v>367</v>
      </c>
      <c r="F318" s="33">
        <v>3</v>
      </c>
      <c r="G318" s="33">
        <v>3</v>
      </c>
      <c r="H318" s="33" t="s">
        <v>6</v>
      </c>
      <c r="I318" s="3">
        <f t="shared" si="12"/>
        <v>1</v>
      </c>
      <c r="J318" s="32"/>
      <c r="K318" s="33"/>
      <c r="L318" s="33"/>
      <c r="M318" s="33"/>
      <c r="N318" s="3" t="str">
        <f t="shared" si="13"/>
        <v/>
      </c>
      <c r="O318" s="32"/>
      <c r="P318" s="33"/>
      <c r="Q318" s="33"/>
      <c r="R318" s="33"/>
      <c r="S318" s="3" t="str">
        <f t="shared" si="14"/>
        <v/>
      </c>
      <c r="T318" s="3" t="str">
        <f>IFERROR(IF(#REF!=0,"",IF((#REF!/#REF!)&gt;1,1,(#REF!/#REF!))),"")</f>
        <v/>
      </c>
      <c r="U318" s="3" t="str">
        <f>IFERROR(IF((#REF!+#REF!+Q318+#REF!)/#REF!&gt;1,1,(#REF!+#REF!+Q318+#REF!)/#REF!),"")</f>
        <v/>
      </c>
    </row>
    <row r="319" spans="1:21" s="25" customFormat="1" ht="57.6" customHeight="1" x14ac:dyDescent="0.3">
      <c r="A319" s="31" t="s">
        <v>64</v>
      </c>
      <c r="B319" s="31" t="s">
        <v>57</v>
      </c>
      <c r="C319" s="32" t="str">
        <f>'[22]BD Plan'!$B$3</f>
        <v>Valle del Cauca</v>
      </c>
      <c r="D319" s="32" t="s">
        <v>65</v>
      </c>
      <c r="E319" s="32" t="s">
        <v>368</v>
      </c>
      <c r="F319" s="33">
        <v>0</v>
      </c>
      <c r="G319" s="33">
        <v>0</v>
      </c>
      <c r="H319" s="33" t="s">
        <v>8</v>
      </c>
      <c r="I319" s="3" t="str">
        <f t="shared" si="12"/>
        <v/>
      </c>
      <c r="J319" s="32"/>
      <c r="K319" s="33"/>
      <c r="L319" s="33"/>
      <c r="M319" s="33"/>
      <c r="N319" s="3" t="str">
        <f t="shared" si="13"/>
        <v/>
      </c>
      <c r="O319" s="32"/>
      <c r="P319" s="33"/>
      <c r="Q319" s="33"/>
      <c r="R319" s="33"/>
      <c r="S319" s="3" t="str">
        <f t="shared" si="14"/>
        <v/>
      </c>
      <c r="T319" s="3" t="str">
        <f>IFERROR(IF(#REF!=0,"",IF((#REF!/#REF!)&gt;1,1,(#REF!/#REF!))),"")</f>
        <v/>
      </c>
      <c r="U319" s="3" t="str">
        <f>IFERROR(IF((#REF!+#REF!+Q319+#REF!)/#REF!&gt;1,1,(#REF!+#REF!+Q319+#REF!)/#REF!),"")</f>
        <v/>
      </c>
    </row>
    <row r="320" spans="1:21" s="25" customFormat="1" ht="57.6" customHeight="1" x14ac:dyDescent="0.3">
      <c r="A320" s="31" t="s">
        <v>67</v>
      </c>
      <c r="B320" s="31" t="s">
        <v>57</v>
      </c>
      <c r="C320" s="32" t="str">
        <f>'[22]BD Plan'!$B$3</f>
        <v>Valle del Cauca</v>
      </c>
      <c r="D320" s="32" t="s">
        <v>68</v>
      </c>
      <c r="E320" s="32" t="s">
        <v>369</v>
      </c>
      <c r="F320" s="33">
        <v>6</v>
      </c>
      <c r="G320" s="33">
        <v>6</v>
      </c>
      <c r="H320" s="33" t="s">
        <v>6</v>
      </c>
      <c r="I320" s="3">
        <f t="shared" si="12"/>
        <v>1</v>
      </c>
      <c r="J320" s="32"/>
      <c r="K320" s="33"/>
      <c r="L320" s="33"/>
      <c r="M320" s="33"/>
      <c r="N320" s="3" t="str">
        <f t="shared" si="13"/>
        <v/>
      </c>
      <c r="O320" s="32"/>
      <c r="P320" s="33"/>
      <c r="Q320" s="33"/>
      <c r="R320" s="33"/>
      <c r="S320" s="3" t="str">
        <f t="shared" si="14"/>
        <v/>
      </c>
      <c r="T320" s="3" t="str">
        <f>IFERROR(IF(#REF!=0,"",IF((#REF!/#REF!)&gt;1,1,(#REF!/#REF!))),"")</f>
        <v/>
      </c>
      <c r="U320" s="3" t="str">
        <f>IFERROR(IF((#REF!+#REF!+Q320+#REF!)/#REF!&gt;1,1,(#REF!+#REF!+Q320+#REF!)/#REF!),"")</f>
        <v/>
      </c>
    </row>
    <row r="321" spans="1:21" s="25" customFormat="1" ht="57.6" customHeight="1" x14ac:dyDescent="0.3">
      <c r="A321" s="31" t="s">
        <v>70</v>
      </c>
      <c r="B321" s="31" t="s">
        <v>57</v>
      </c>
      <c r="C321" s="32" t="str">
        <f>'[22]BD Plan'!$B$3</f>
        <v>Valle del Cauca</v>
      </c>
      <c r="D321" s="32" t="s">
        <v>71</v>
      </c>
      <c r="E321" s="32" t="s">
        <v>370</v>
      </c>
      <c r="F321" s="33">
        <v>3</v>
      </c>
      <c r="G321" s="33">
        <v>3</v>
      </c>
      <c r="H321" s="33" t="s">
        <v>6</v>
      </c>
      <c r="I321" s="3">
        <f t="shared" si="12"/>
        <v>1</v>
      </c>
      <c r="J321" s="32"/>
      <c r="K321" s="33"/>
      <c r="L321" s="33"/>
      <c r="M321" s="33"/>
      <c r="N321" s="3" t="str">
        <f t="shared" si="13"/>
        <v/>
      </c>
      <c r="O321" s="32"/>
      <c r="P321" s="33"/>
      <c r="Q321" s="33"/>
      <c r="R321" s="33"/>
      <c r="S321" s="3" t="str">
        <f t="shared" si="14"/>
        <v/>
      </c>
      <c r="T321" s="3" t="str">
        <f>IFERROR(IF(#REF!=0,"",IF((#REF!/#REF!)&gt;1,1,(#REF!/#REF!))),"")</f>
        <v/>
      </c>
      <c r="U321" s="3" t="str">
        <f>IFERROR(IF((#REF!+#REF!+Q321+#REF!)/#REF!&gt;1,1,(#REF!+#REF!+Q321+#REF!)/#REF!),"")</f>
        <v/>
      </c>
    </row>
    <row r="322" spans="1:21" s="25" customFormat="1" ht="57.6" customHeight="1" x14ac:dyDescent="0.3">
      <c r="A322" s="31" t="s">
        <v>80</v>
      </c>
      <c r="B322" s="31" t="s">
        <v>79</v>
      </c>
      <c r="C322" s="32" t="str">
        <f>'[22]BD Plan'!$B$3</f>
        <v>Valle del Cauca</v>
      </c>
      <c r="D322" s="32" t="s">
        <v>81</v>
      </c>
      <c r="E322" s="32" t="s">
        <v>82</v>
      </c>
      <c r="F322" s="33">
        <v>2</v>
      </c>
      <c r="G322" s="33">
        <v>2</v>
      </c>
      <c r="H322" s="33" t="s">
        <v>6</v>
      </c>
      <c r="I322" s="3">
        <f t="shared" ref="I322:I331" si="15">IFERROR(IF(F322=0,"",IF((G322/F322)&gt;1,1,(G322/F322))),"")</f>
        <v>1</v>
      </c>
      <c r="J322" s="32"/>
      <c r="K322" s="33"/>
      <c r="L322" s="33"/>
      <c r="M322" s="33"/>
      <c r="N322" s="3" t="str">
        <f t="shared" ref="N322:N331" si="16">IFERROR(IF(K322=0,"",IF((L322/K322)&gt;1,1,(L322/K322))),"")</f>
        <v/>
      </c>
      <c r="O322" s="32"/>
      <c r="P322" s="33"/>
      <c r="Q322" s="33"/>
      <c r="R322" s="33"/>
      <c r="S322" s="3" t="str">
        <f t="shared" ref="S322:S331" si="17">IFERROR(IF(P322=0,"",IF((Q322/P322)&gt;1,1,(Q322/P322))),"")</f>
        <v/>
      </c>
      <c r="T322" s="3" t="str">
        <f>IFERROR(IF(#REF!=0,"",IF((#REF!/#REF!)&gt;1,1,(#REF!/#REF!))),"")</f>
        <v/>
      </c>
      <c r="U322" s="3" t="str">
        <f>IFERROR(IF((#REF!+#REF!+Q322+#REF!)/#REF!&gt;1,1,(#REF!+#REF!+Q322+#REF!)/#REF!),"")</f>
        <v/>
      </c>
    </row>
    <row r="323" spans="1:21" s="25" customFormat="1" ht="57.6" customHeight="1" x14ac:dyDescent="0.3">
      <c r="A323" s="31" t="s">
        <v>83</v>
      </c>
      <c r="B323" s="31" t="s">
        <v>79</v>
      </c>
      <c r="C323" s="32" t="str">
        <f>'[22]BD Plan'!$B$3</f>
        <v>Valle del Cauca</v>
      </c>
      <c r="D323" s="32" t="s">
        <v>84</v>
      </c>
      <c r="E323" s="32" t="s">
        <v>85</v>
      </c>
      <c r="F323" s="33">
        <v>0</v>
      </c>
      <c r="G323" s="33">
        <v>0</v>
      </c>
      <c r="H323" s="33" t="s">
        <v>6</v>
      </c>
      <c r="I323" s="3" t="str">
        <f t="shared" si="15"/>
        <v/>
      </c>
      <c r="J323" s="32"/>
      <c r="K323" s="33"/>
      <c r="L323" s="33"/>
      <c r="M323" s="33"/>
      <c r="N323" s="3" t="str">
        <f t="shared" si="16"/>
        <v/>
      </c>
      <c r="O323" s="32"/>
      <c r="P323" s="33"/>
      <c r="Q323" s="33"/>
      <c r="R323" s="33"/>
      <c r="S323" s="3" t="str">
        <f t="shared" si="17"/>
        <v/>
      </c>
      <c r="T323" s="3" t="str">
        <f>IFERROR(IF(#REF!=0,"",IF((#REF!/#REF!)&gt;1,1,(#REF!/#REF!))),"")</f>
        <v/>
      </c>
      <c r="U323" s="3" t="str">
        <f>IFERROR(IF((#REF!+#REF!+Q323+#REF!)/#REF!&gt;1,1,(#REF!+#REF!+Q323+#REF!)/#REF!),"")</f>
        <v/>
      </c>
    </row>
    <row r="324" spans="1:21" s="25" customFormat="1" ht="57.6" customHeight="1" x14ac:dyDescent="0.3">
      <c r="A324" s="31" t="s">
        <v>49</v>
      </c>
      <c r="B324" s="31" t="s">
        <v>46</v>
      </c>
      <c r="C324" s="32" t="str">
        <f>'[22]BD Plan'!$B$3</f>
        <v>Valle del Cauca</v>
      </c>
      <c r="D324" s="32" t="s">
        <v>50</v>
      </c>
      <c r="E324" s="32"/>
      <c r="F324" s="33"/>
      <c r="G324" s="33"/>
      <c r="H324" s="33"/>
      <c r="I324" s="3" t="str">
        <f t="shared" si="15"/>
        <v/>
      </c>
      <c r="J324" s="32" t="s">
        <v>51</v>
      </c>
      <c r="K324" s="33">
        <v>1</v>
      </c>
      <c r="L324" s="33">
        <v>1</v>
      </c>
      <c r="M324" s="33" t="s">
        <v>6</v>
      </c>
      <c r="N324" s="3">
        <f t="shared" si="16"/>
        <v>1</v>
      </c>
      <c r="O324" s="32"/>
      <c r="P324" s="33"/>
      <c r="Q324" s="33"/>
      <c r="R324" s="33"/>
      <c r="S324" s="3" t="str">
        <f t="shared" si="17"/>
        <v/>
      </c>
      <c r="T324" s="3" t="str">
        <f>IFERROR(IF(#REF!=0,"",IF((#REF!/#REF!)&gt;1,1,(#REF!/#REF!))),"")</f>
        <v/>
      </c>
      <c r="U324" s="3" t="str">
        <f>IFERROR(IF((#REF!+#REF!+Q324+#REF!)/#REF!&gt;1,1,(#REF!+#REF!+Q324+#REF!)/#REF!),"")</f>
        <v/>
      </c>
    </row>
    <row r="325" spans="1:21" s="25" customFormat="1" ht="57.6" customHeight="1" x14ac:dyDescent="0.3">
      <c r="A325" s="31" t="s">
        <v>52</v>
      </c>
      <c r="B325" s="31" t="s">
        <v>46</v>
      </c>
      <c r="C325" s="32" t="str">
        <f>'[22]BD Plan'!$B$3</f>
        <v>Valle del Cauca</v>
      </c>
      <c r="D325" s="32" t="s">
        <v>53</v>
      </c>
      <c r="E325" s="32"/>
      <c r="F325" s="33"/>
      <c r="G325" s="33"/>
      <c r="H325" s="33"/>
      <c r="I325" s="3" t="str">
        <f t="shared" si="15"/>
        <v/>
      </c>
      <c r="J325" s="32" t="s">
        <v>54</v>
      </c>
      <c r="K325" s="33">
        <v>0</v>
      </c>
      <c r="L325" s="33">
        <v>0</v>
      </c>
      <c r="M325" s="33" t="s">
        <v>6</v>
      </c>
      <c r="N325" s="3" t="str">
        <f t="shared" si="16"/>
        <v/>
      </c>
      <c r="O325" s="32"/>
      <c r="P325" s="33"/>
      <c r="Q325" s="33"/>
      <c r="R325" s="33"/>
      <c r="S325" s="3" t="str">
        <f t="shared" si="17"/>
        <v/>
      </c>
      <c r="T325" s="3" t="str">
        <f>IFERROR(IF(#REF!=0,"",IF((#REF!/#REF!)&gt;1,1,(#REF!/#REF!))),"")</f>
        <v/>
      </c>
      <c r="U325" s="3" t="str">
        <f>IFERROR(IF((#REF!+#REF!+Q325+#REF!)/#REF!&gt;1,1,(#REF!+#REF!+Q325+#REF!)/#REF!),"")</f>
        <v/>
      </c>
    </row>
    <row r="326" spans="1:21" s="25" customFormat="1" ht="57.6" customHeight="1" x14ac:dyDescent="0.3">
      <c r="A326" s="31" t="s">
        <v>224</v>
      </c>
      <c r="B326" s="31" t="s">
        <v>221</v>
      </c>
      <c r="C326" s="32" t="str">
        <f>'[22]BD Plan'!$B$3</f>
        <v>Valle del Cauca</v>
      </c>
      <c r="D326" s="32" t="s">
        <v>225</v>
      </c>
      <c r="E326" s="32" t="s">
        <v>226</v>
      </c>
      <c r="F326" s="33">
        <v>2</v>
      </c>
      <c r="G326" s="33">
        <v>2</v>
      </c>
      <c r="H326" s="33" t="s">
        <v>6</v>
      </c>
      <c r="I326" s="3">
        <f t="shared" si="15"/>
        <v>1</v>
      </c>
      <c r="J326" s="32" t="s">
        <v>227</v>
      </c>
      <c r="K326" s="33">
        <v>1</v>
      </c>
      <c r="L326" s="33">
        <v>1</v>
      </c>
      <c r="M326" s="33"/>
      <c r="N326" s="3">
        <f t="shared" si="16"/>
        <v>1</v>
      </c>
      <c r="O326" s="32"/>
      <c r="P326" s="33"/>
      <c r="Q326" s="33"/>
      <c r="R326" s="33"/>
      <c r="S326" s="3" t="str">
        <f t="shared" si="17"/>
        <v/>
      </c>
      <c r="T326" s="3" t="str">
        <f>IFERROR(IF(#REF!=0,"",IF((#REF!/#REF!)&gt;1,1,(#REF!/#REF!))),"")</f>
        <v/>
      </c>
      <c r="U326" s="3" t="str">
        <f>IFERROR(IF((#REF!+#REF!+Q326+#REF!)/#REF!&gt;1,1,(#REF!+#REF!+Q326+#REF!)/#REF!),"")</f>
        <v/>
      </c>
    </row>
    <row r="327" spans="1:21" s="25" customFormat="1" ht="57.6" customHeight="1" x14ac:dyDescent="0.3">
      <c r="A327" s="31" t="s">
        <v>230</v>
      </c>
      <c r="B327" s="31" t="s">
        <v>221</v>
      </c>
      <c r="C327" s="32" t="str">
        <f>'[22]BD Plan'!$B$3</f>
        <v>Valle del Cauca</v>
      </c>
      <c r="D327" s="32" t="s">
        <v>231</v>
      </c>
      <c r="E327" s="32" t="s">
        <v>232</v>
      </c>
      <c r="F327" s="33">
        <v>3</v>
      </c>
      <c r="G327" s="33">
        <v>3</v>
      </c>
      <c r="H327" s="33" t="s">
        <v>6</v>
      </c>
      <c r="I327" s="3">
        <f t="shared" si="15"/>
        <v>1</v>
      </c>
      <c r="J327" s="32"/>
      <c r="K327" s="33"/>
      <c r="L327" s="33"/>
      <c r="M327" s="33"/>
      <c r="N327" s="3" t="str">
        <f t="shared" si="16"/>
        <v/>
      </c>
      <c r="O327" s="32"/>
      <c r="P327" s="33"/>
      <c r="Q327" s="33"/>
      <c r="R327" s="33"/>
      <c r="S327" s="3" t="str">
        <f t="shared" si="17"/>
        <v/>
      </c>
      <c r="T327" s="3" t="str">
        <f>IFERROR(IF(#REF!=0,"",IF((#REF!/#REF!)&gt;1,1,(#REF!/#REF!))),"")</f>
        <v/>
      </c>
      <c r="U327" s="3" t="str">
        <f>IFERROR(IF((#REF!+#REF!+Q327+#REF!)/#REF!&gt;1,1,(#REF!+#REF!+Q327+#REF!)/#REF!),"")</f>
        <v/>
      </c>
    </row>
    <row r="328" spans="1:21" s="25" customFormat="1" ht="57.6" customHeight="1" x14ac:dyDescent="0.3">
      <c r="A328" s="31" t="s">
        <v>165</v>
      </c>
      <c r="B328" s="31" t="s">
        <v>162</v>
      </c>
      <c r="C328" s="32" t="str">
        <f>'[22]BD Plan'!$B$3</f>
        <v>Valle del Cauca</v>
      </c>
      <c r="D328" s="32" t="s">
        <v>166</v>
      </c>
      <c r="E328" s="32" t="s">
        <v>167</v>
      </c>
      <c r="F328" s="33">
        <v>3</v>
      </c>
      <c r="G328" s="33">
        <v>3</v>
      </c>
      <c r="H328" s="33" t="s">
        <v>6</v>
      </c>
      <c r="I328" s="3">
        <f t="shared" si="15"/>
        <v>1</v>
      </c>
      <c r="J328" s="32"/>
      <c r="K328" s="33"/>
      <c r="L328" s="33"/>
      <c r="M328" s="33"/>
      <c r="N328" s="3" t="str">
        <f t="shared" si="16"/>
        <v/>
      </c>
      <c r="O328" s="32"/>
      <c r="P328" s="33"/>
      <c r="Q328" s="33"/>
      <c r="R328" s="33"/>
      <c r="S328" s="3" t="str">
        <f t="shared" si="17"/>
        <v/>
      </c>
      <c r="T328" s="3" t="str">
        <f>IFERROR(IF(#REF!=0,"",IF((#REF!/#REF!)&gt;1,1,(#REF!/#REF!))),"")</f>
        <v/>
      </c>
      <c r="U328" s="3" t="str">
        <f>IFERROR(IF((#REF!+#REF!+Q328+#REF!)/#REF!&gt;1,1,(#REF!+#REF!+Q328+#REF!)/#REF!),"")</f>
        <v/>
      </c>
    </row>
    <row r="329" spans="1:21" s="25" customFormat="1" ht="57.6" customHeight="1" x14ac:dyDescent="0.3">
      <c r="A329" s="31" t="s">
        <v>170</v>
      </c>
      <c r="B329" s="31" t="s">
        <v>162</v>
      </c>
      <c r="C329" s="32" t="str">
        <f>'[22]BD Plan'!$B$3</f>
        <v>Valle del Cauca</v>
      </c>
      <c r="D329" s="32" t="s">
        <v>171</v>
      </c>
      <c r="E329" s="32"/>
      <c r="F329" s="33"/>
      <c r="G329" s="33"/>
      <c r="H329" s="33"/>
      <c r="I329" s="3" t="str">
        <f t="shared" si="15"/>
        <v/>
      </c>
      <c r="J329" s="32" t="s">
        <v>172</v>
      </c>
      <c r="K329" s="33">
        <v>3</v>
      </c>
      <c r="L329" s="33">
        <v>3</v>
      </c>
      <c r="M329" s="33" t="s">
        <v>6</v>
      </c>
      <c r="N329" s="3">
        <f t="shared" si="16"/>
        <v>1</v>
      </c>
      <c r="O329" s="32"/>
      <c r="P329" s="33"/>
      <c r="Q329" s="33"/>
      <c r="R329" s="33"/>
      <c r="S329" s="3" t="str">
        <f t="shared" si="17"/>
        <v/>
      </c>
      <c r="T329" s="3" t="str">
        <f>IFERROR(IF(#REF!=0,"",IF((#REF!/#REF!)&gt;1,1,(#REF!/#REF!))),"")</f>
        <v/>
      </c>
      <c r="U329" s="3" t="str">
        <f>IFERROR(IF((#REF!+#REF!+Q329+#REF!)/#REF!&gt;1,1,(#REF!+#REF!+Q329+#REF!)/#REF!),"")</f>
        <v/>
      </c>
    </row>
    <row r="330" spans="1:21" s="25" customFormat="1" ht="57.6" customHeight="1" x14ac:dyDescent="0.3">
      <c r="A330" s="31" t="s">
        <v>235</v>
      </c>
      <c r="B330" s="31" t="s">
        <v>233</v>
      </c>
      <c r="C330" s="32" t="str">
        <f>'[22]BD Plan'!$B$3</f>
        <v>Valle del Cauca</v>
      </c>
      <c r="D330" s="32" t="s">
        <v>236</v>
      </c>
      <c r="E330" s="32" t="s">
        <v>237</v>
      </c>
      <c r="F330" s="33">
        <v>24</v>
      </c>
      <c r="G330" s="33">
        <v>24</v>
      </c>
      <c r="H330" s="33" t="s">
        <v>6</v>
      </c>
      <c r="I330" s="3">
        <f t="shared" si="15"/>
        <v>1</v>
      </c>
      <c r="J330" s="32" t="s">
        <v>238</v>
      </c>
      <c r="K330" s="33">
        <v>1</v>
      </c>
      <c r="L330" s="33">
        <v>1</v>
      </c>
      <c r="M330" s="33" t="s">
        <v>6</v>
      </c>
      <c r="N330" s="3">
        <f t="shared" si="16"/>
        <v>1</v>
      </c>
      <c r="O330" s="32" t="s">
        <v>239</v>
      </c>
      <c r="P330" s="33">
        <v>1</v>
      </c>
      <c r="Q330" s="33">
        <v>1</v>
      </c>
      <c r="R330" s="33" t="s">
        <v>6</v>
      </c>
      <c r="S330" s="3">
        <f t="shared" si="17"/>
        <v>1</v>
      </c>
      <c r="T330" s="3" t="str">
        <f>IFERROR(IF(#REF!=0,"",IF((#REF!/#REF!)&gt;1,1,(#REF!/#REF!))),"")</f>
        <v/>
      </c>
      <c r="U330" s="3" t="str">
        <f>IFERROR(IF((#REF!+#REF!+Q330+#REF!)/#REF!&gt;1,1,(#REF!+#REF!+Q330+#REF!)/#REF!),"")</f>
        <v/>
      </c>
    </row>
    <row r="331" spans="1:21" s="25" customFormat="1" ht="57.6" customHeight="1" x14ac:dyDescent="0.3">
      <c r="A331" s="31" t="s">
        <v>240</v>
      </c>
      <c r="B331" s="31" t="s">
        <v>233</v>
      </c>
      <c r="C331" s="32" t="str">
        <f>'[22]BD Plan'!$B$3</f>
        <v>Valle del Cauca</v>
      </c>
      <c r="D331" s="32" t="s">
        <v>241</v>
      </c>
      <c r="E331" s="32" t="s">
        <v>237</v>
      </c>
      <c r="F331" s="33">
        <v>24</v>
      </c>
      <c r="G331" s="33">
        <v>24</v>
      </c>
      <c r="H331" s="33" t="s">
        <v>6</v>
      </c>
      <c r="I331" s="3">
        <f t="shared" si="15"/>
        <v>1</v>
      </c>
      <c r="J331" s="32"/>
      <c r="K331" s="33"/>
      <c r="L331" s="33"/>
      <c r="M331" s="33"/>
      <c r="N331" s="3" t="str">
        <f t="shared" si="16"/>
        <v/>
      </c>
      <c r="O331" s="32" t="s">
        <v>239</v>
      </c>
      <c r="P331" s="33">
        <v>1</v>
      </c>
      <c r="Q331" s="33">
        <v>1</v>
      </c>
      <c r="R331" s="33" t="s">
        <v>6</v>
      </c>
      <c r="S331" s="3">
        <f t="shared" si="17"/>
        <v>1</v>
      </c>
      <c r="T331" s="3" t="str">
        <f>IFERROR(IF(#REF!=0,"",IF((#REF!/#REF!)&gt;1,1,(#REF!/#REF!))),"")</f>
        <v/>
      </c>
      <c r="U331" s="3" t="str">
        <f>IFERROR(IF((#REF!+#REF!+Q331+#REF!)/#REF!&gt;1,1,(#REF!+#REF!+Q331+#REF!)/#REF!),"")</f>
        <v/>
      </c>
    </row>
  </sheetData>
  <sheetProtection algorithmName="SHA-512" hashValue="T2uzgMQqomWnt1JqmlC0LjsYh1T9XCUq4mA3Cmv7n27tw566NIouHAFiah5sJhnVuanDlLF24D+Ug65T+sR2ow==" saltValue="BS6YuH1xzzqfyupBf8HiyA==" spinCount="100000" sheet="1" objects="1" scenarios="1"/>
  <autoFilter ref="A1:U331" xr:uid="{D6DFE6C7-45FD-4327-8208-C180FC5AB631}"/>
  <dataValidations disablePrompts="1" count="1">
    <dataValidation type="list" allowBlank="1" showInputMessage="1" showErrorMessage="1" sqref="D2:D14 D17:D29 D32:D44 D47:D59 D62:D74 D77:D89 D92:D104 D107:D119 D122:D134 D137:D149 D152:D164 D167:D179 D182:D194 D197:D209 D212:D224 D227:D239 D242:D254 D257:D269 D272:D284 D287:D299 D302:D314 D317:D329" xr:uid="{DC530F45-12A7-4201-882D-A81C792B4BFB}">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Consolidado</vt:lpstr>
      <vt:lpstr>Procesos</vt:lpstr>
      <vt:lpstr>Territoriales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user</cp:lastModifiedBy>
  <dcterms:created xsi:type="dcterms:W3CDTF">2021-11-30T03:31:19Z</dcterms:created>
  <dcterms:modified xsi:type="dcterms:W3CDTF">2021-11-30T18:42:40Z</dcterms:modified>
</cp:coreProperties>
</file>